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fileSharing readOnlyRecommended="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nhs-my.sharepoint.com/personal/rebecca_wootton4_nhs_net/Documents/Desktop/"/>
    </mc:Choice>
  </mc:AlternateContent>
  <xr:revisionPtr revIDLastSave="0" documentId="8_{CD446589-0111-4CF0-A258-79C048DC4393}" xr6:coauthVersionLast="47" xr6:coauthVersionMax="47" xr10:uidLastSave="{00000000-0000-0000-0000-000000000000}"/>
  <bookViews>
    <workbookView xWindow="20" yWindow="380" windowWidth="19180" windowHeight="8940" xr2:uid="{00000000-000D-0000-FFFF-FFFF00000000}"/>
  </bookViews>
  <sheets>
    <sheet name="notes" sheetId="10" r:id="rId1"/>
    <sheet name="icb_need_index" sheetId="25" r:id="rId2"/>
    <sheet name="gp_need_index" sheetId="24" r:id="rId3"/>
    <sheet name="stata_code" sheetId="37" r:id="rId4"/>
    <sheet name="msoa_avoidable_mortality" sheetId="38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</externalReferences>
  <definedNames>
    <definedName name="____net1" hidden="1">{"NET",#N/A,FALSE,"401C11"}</definedName>
    <definedName name="___INDEX_SHEET___ASAP_Utilities" localSheetId="0">#REF!</definedName>
    <definedName name="___INDEX_SHEET___ASAP_Utilities">#REF!</definedName>
    <definedName name="__123Graph_A" hidden="1">'[1]2002PCTs'!#REF!</definedName>
    <definedName name="__123Graph_B" hidden="1">[2]Dnurse!#REF!</definedName>
    <definedName name="__123Graph_C" hidden="1">[2]Dnurse!#REF!</definedName>
    <definedName name="__123Graph_X" hidden="1">[2]Dnurse!#REF!</definedName>
    <definedName name="__net1" hidden="1">{"NET",#N/A,FALSE,"401C11"}</definedName>
    <definedName name="_1_0__123Grap" hidden="1">'[3]#REF'!#REF!</definedName>
    <definedName name="_1_123Grap" hidden="1">'[4]#REF'!#REF!</definedName>
    <definedName name="_123Graph_A_1" hidden="1">'[5]2002PCTs'!#REF!</definedName>
    <definedName name="_123Graph_B_1" hidden="1">[6]Dnurse!#REF!</definedName>
    <definedName name="_2_0__123Grap" hidden="1">'[4]#REF'!#REF!</definedName>
    <definedName name="_2_123Grap" hidden="1">'[2]#REF'!#REF!</definedName>
    <definedName name="_3_0_S" hidden="1">'[3]#REF'!#REF!</definedName>
    <definedName name="_3_123Grap" hidden="1">'[4]#REF'!#REF!</definedName>
    <definedName name="_34_123Grap" hidden="1">'[4]#REF'!#REF!</definedName>
    <definedName name="_42S" hidden="1">'[4]#REF'!#REF!</definedName>
    <definedName name="_4S" hidden="1">'[4]#REF'!#REF!</definedName>
    <definedName name="_5_0__123Grap" hidden="1">'[4]#REF'!#REF!</definedName>
    <definedName name="_6_0_S" hidden="1">'[4]#REF'!#REF!</definedName>
    <definedName name="_6_123Grap" hidden="1">'[2]#REF'!#REF!</definedName>
    <definedName name="_8_123Grap" hidden="1">'[4]#REF'!#REF!</definedName>
    <definedName name="_8S" hidden="1">'[2]#REF'!#REF!</definedName>
    <definedName name="_ADS2010">[7]ADS2010_Map!$G$7:$G$388</definedName>
    <definedName name="_AMO_UniqueIdentifier" hidden="1">"'95855f14-3708-42be-827a-67de891e7598'"</definedName>
    <definedName name="_AMO_UniqueIdentifier2" hidden="1">"'f6a48cb9-158b-447f-a1b7-2ab5a8bc2aae'"</definedName>
    <definedName name="_Key1" hidden="1">'[2]#REF'!#REF!</definedName>
    <definedName name="_net1" hidden="1">{"NET",#N/A,FALSE,"401C11"}</definedName>
    <definedName name="_Order1" hidden="1">0</definedName>
    <definedName name="_Sort" hidden="1">[2]ComPsy!#REF!</definedName>
    <definedName name="a" hidden="1">{"CHARGE",#N/A,FALSE,"401C11"}</definedName>
    <definedName name="aa" hidden="1">{"CHARGE",#N/A,FALSE,"401C11"}</definedName>
    <definedName name="aaa" hidden="1">{"CHARGE",#N/A,FALSE,"401C11"}</definedName>
    <definedName name="aaaa" hidden="1">{"CHARGE",#N/A,FALSE,"401C11"}</definedName>
    <definedName name="abc" hidden="1">{"NET",#N/A,FALSE,"401C11"}</definedName>
    <definedName name="adbr" hidden="1">{"CHARGE",#N/A,FALSE,"401C11"}</definedName>
    <definedName name="Allocations_2">'[8]Master File'!$C$7:$AC$264</definedName>
    <definedName name="b" hidden="1">{"CHARGE",#N/A,FALSE,"401C11"}</definedName>
    <definedName name="BMGHIndex" hidden="1">"O"</definedName>
    <definedName name="bn" hidden="1">#REF!</definedName>
    <definedName name="change1" hidden="1">{"CHARGE",#N/A,FALSE,"401C11"}</definedName>
    <definedName name="charge" hidden="1">{"CHARGE",#N/A,FALSE,"401C11"}</definedName>
    <definedName name="dog" hidden="1">{"NET",#N/A,FALSE,"401C11"}</definedName>
    <definedName name="EV__LASTREFTIME__" hidden="1">40339.4799074074</definedName>
    <definedName name="Expired" hidden="1">FALSE</definedName>
    <definedName name="female">#REF!</definedName>
    <definedName name="femaleimprove">#REF!</definedName>
    <definedName name="Females">#REF!</definedName>
    <definedName name="femaletab">#REF!</definedName>
    <definedName name="fn">[9]Intro!$B$1</definedName>
    <definedName name="gfff" hidden="1">{"CHARGE",#N/A,FALSE,"401C11"}</definedName>
    <definedName name="GG" hidden="1">[6]Dnurse!#REF!</definedName>
    <definedName name="gross" hidden="1">{"GROSS",#N/A,FALSE,"401C11"}</definedName>
    <definedName name="gross1" hidden="1">{"GROSS",#N/A,FALSE,"401C11"}</definedName>
    <definedName name="hasdfjklhklj" hidden="1">{"NET",#N/A,FALSE,"401C11"}</definedName>
    <definedName name="help" hidden="1">{"CHARGE",#N/A,FALSE,"401C11"}</definedName>
    <definedName name="hghghhj" hidden="1">{"CHARGE",#N/A,FALSE,"401C11"}</definedName>
    <definedName name="HRG_Codes" localSheetId="0">#REF!</definedName>
    <definedName name="HRG_Codes">#REF!</definedName>
    <definedName name="HTML_CodePage" hidden="1">1252</definedName>
    <definedName name="HTML_Control" hidden="1">{"'Trust by name'!$A$6:$E$350","'Trust by name'!$A$1:$D$348"}</definedName>
    <definedName name="HTML_Description" hidden="1">""</definedName>
    <definedName name="HTML_Email" hidden="1">""</definedName>
    <definedName name="HTML_Header" hidden="1">"Trust by name"</definedName>
    <definedName name="HTML_LastUpdate" hidden="1">"22/03/2001"</definedName>
    <definedName name="HTML_LineAfter" hidden="1">FALSE</definedName>
    <definedName name="HTML_LineBefore" hidden="1">FALSE</definedName>
    <definedName name="HTML_Name" hidden="1">"OISIII"</definedName>
    <definedName name="HTML_OBDlg2" hidden="1">TRUE</definedName>
    <definedName name="HTML_OBDlg4" hidden="1">TRUE</definedName>
    <definedName name="HTML_OS" hidden="1">0</definedName>
    <definedName name="HTML_PathFile" hidden="1">"G:\ACTIVITY\HELP\DTPANIC\2001-02\MyHTML.htm"</definedName>
    <definedName name="HTML_Title" hidden="1">"Section 1"</definedName>
    <definedName name="ICD_Codes" localSheetId="0">#REF!</definedName>
    <definedName name="ICD_Codes">#REF!</definedName>
    <definedName name="JFELL" hidden="1">#REF!</definedName>
    <definedName name="male" localSheetId="0">#REF!</definedName>
    <definedName name="male">#REF!</definedName>
    <definedName name="maleimprove">#REF!</definedName>
    <definedName name="maletab">#REF!</definedName>
    <definedName name="mbn" hidden="1">#REF!</definedName>
    <definedName name="nb" hidden="1">#REF!</definedName>
    <definedName name="OISIII" hidden="1">#REF!</definedName>
    <definedName name="OP_PERSONS">#REF!</definedName>
    <definedName name="OPCS_Codes">#REF!</definedName>
    <definedName name="Persons">#REF!</definedName>
    <definedName name="PopCache_GL_INTERFACE_REFERENCE7" hidden="1">[10]PopCache!$A$1:$A$2</definedName>
    <definedName name="_xlnm.Print_Area" localSheetId="0">notes!$A$1:$I$41</definedName>
    <definedName name="qfx" hidden="1">{"NET",#N/A,FALSE,"401C11"}</definedName>
    <definedName name="rytry" hidden="1">{"NET",#N/A,FALSE,"401C11"}</definedName>
    <definedName name="Table3.4" hidden="1">{"CHARGE",#N/A,FALSE,"401C11"}</definedName>
    <definedName name="Test23" hidden="1">{"NET",#N/A,FALSE,"401C11"}</definedName>
    <definedName name="wert" hidden="1">{"GROSS",#N/A,FALSE,"401C11"}</definedName>
    <definedName name="wombat" hidden="1">#REF!</definedName>
    <definedName name="wrn.CHARGE." hidden="1">{"CHARGE",#N/A,FALSE,"401C11"}</definedName>
    <definedName name="wrn.GROSS." hidden="1">{"GROSS",#N/A,FALSE,"401C11"}</definedName>
    <definedName name="wrn.NET." hidden="1">{"NET",#N/A,FALSE,"401C11"}</definedName>
    <definedName name="xxx" hidden="1">{"CHARGE",#N/A,FALSE,"401C11"}</definedName>
    <definedName name="yyy" hidden="1">{"GROSS",#N/A,FALSE,"401C11"}</definedName>
    <definedName name="zzz" hidden="1">{"NET",#N/A,FALSE,"401C11"}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4" i="38" l="1"/>
  <c r="K19" i="38"/>
  <c r="K18" i="38"/>
  <c r="I19" i="38" s="1"/>
  <c r="K17" i="38"/>
  <c r="I4" i="38"/>
  <c r="M23" i="38" l="1"/>
  <c r="N18" i="38"/>
  <c r="L19" i="38"/>
  <c r="M22" i="38"/>
  <c r="M24" i="38"/>
  <c r="N17" i="38"/>
  <c r="I18" i="38"/>
  <c r="L18" i="38" s="1"/>
  <c r="N19" i="38"/>
  <c r="K4" i="38" l="1"/>
  <c r="M19" i="38"/>
  <c r="N4" i="38"/>
  <c r="M4" i="38" s="1"/>
  <c r="L4" i="38"/>
  <c r="K5" i="38"/>
  <c r="I5" i="38"/>
  <c r="M18" i="38"/>
  <c r="N5" i="38" l="1"/>
  <c r="M5" i="38" s="1"/>
  <c r="L5" i="38"/>
  <c r="K6" i="38"/>
  <c r="I6" i="38"/>
  <c r="I7" i="38" l="1"/>
  <c r="L6" i="38"/>
  <c r="K7" i="38"/>
  <c r="N6" i="38"/>
  <c r="M6" i="38" s="1"/>
  <c r="K8" i="38" l="1"/>
  <c r="I8" i="38"/>
  <c r="L7" i="38"/>
  <c r="N7" i="38"/>
  <c r="M7" i="38" s="1"/>
  <c r="K9" i="38" l="1"/>
  <c r="I9" i="38"/>
  <c r="N8" i="38"/>
  <c r="M8" i="38" s="1"/>
  <c r="L8" i="38"/>
  <c r="N9" i="38" l="1"/>
  <c r="M9" i="38" s="1"/>
  <c r="L9" i="38"/>
  <c r="K10" i="38"/>
  <c r="I10" i="38"/>
  <c r="N10" i="38" l="1"/>
  <c r="M10" i="38" s="1"/>
  <c r="K11" i="38"/>
  <c r="I11" i="38"/>
  <c r="L10" i="38"/>
  <c r="E16" i="38" l="1"/>
  <c r="E28" i="38"/>
  <c r="E40" i="38"/>
  <c r="E52" i="38"/>
  <c r="E64" i="38"/>
  <c r="E76" i="38"/>
  <c r="E88" i="38"/>
  <c r="E100" i="38"/>
  <c r="E112" i="38"/>
  <c r="E124" i="38"/>
  <c r="E136" i="38"/>
  <c r="E148" i="38"/>
  <c r="E160" i="38"/>
  <c r="E172" i="38"/>
  <c r="E184" i="38"/>
  <c r="E196" i="38"/>
  <c r="E208" i="38"/>
  <c r="E220" i="38"/>
  <c r="E232" i="38"/>
  <c r="E244" i="38"/>
  <c r="E256" i="38"/>
  <c r="E268" i="38"/>
  <c r="E280" i="38"/>
  <c r="E292" i="38"/>
  <c r="E304" i="38"/>
  <c r="E316" i="38"/>
  <c r="E328" i="38"/>
  <c r="E340" i="38"/>
  <c r="E352" i="38"/>
  <c r="E364" i="38"/>
  <c r="E376" i="38"/>
  <c r="E388" i="38"/>
  <c r="E400" i="38"/>
  <c r="E412" i="38"/>
  <c r="E424" i="38"/>
  <c r="E436" i="38"/>
  <c r="E448" i="38"/>
  <c r="E460" i="38"/>
  <c r="E472" i="38"/>
  <c r="E484" i="38"/>
  <c r="E496" i="38"/>
  <c r="E508" i="38"/>
  <c r="E520" i="38"/>
  <c r="E532" i="38"/>
  <c r="E544" i="38"/>
  <c r="E556" i="38"/>
  <c r="E568" i="38"/>
  <c r="E580" i="38"/>
  <c r="E592" i="38"/>
  <c r="E604" i="38"/>
  <c r="E616" i="38"/>
  <c r="E628" i="38"/>
  <c r="E640" i="38"/>
  <c r="E652" i="38"/>
  <c r="E664" i="38"/>
  <c r="E676" i="38"/>
  <c r="E688" i="38"/>
  <c r="E700" i="38"/>
  <c r="E712" i="38"/>
  <c r="E724" i="38"/>
  <c r="E736" i="38"/>
  <c r="E748" i="38"/>
  <c r="E760" i="38"/>
  <c r="E772" i="38"/>
  <c r="E784" i="38"/>
  <c r="E796" i="38"/>
  <c r="E808" i="38"/>
  <c r="E820" i="38"/>
  <c r="E832" i="38"/>
  <c r="E844" i="38"/>
  <c r="E856" i="38"/>
  <c r="E868" i="38"/>
  <c r="E880" i="38"/>
  <c r="E892" i="38"/>
  <c r="E904" i="38"/>
  <c r="E916" i="38"/>
  <c r="E928" i="38"/>
  <c r="E940" i="38"/>
  <c r="E952" i="38"/>
  <c r="E964" i="38"/>
  <c r="E976" i="38"/>
  <c r="E988" i="38"/>
  <c r="E1000" i="38"/>
  <c r="E1012" i="38"/>
  <c r="E5" i="38"/>
  <c r="E17" i="38"/>
  <c r="E29" i="38"/>
  <c r="E41" i="38"/>
  <c r="E53" i="38"/>
  <c r="E65" i="38"/>
  <c r="E77" i="38"/>
  <c r="E89" i="38"/>
  <c r="E101" i="38"/>
  <c r="E113" i="38"/>
  <c r="E125" i="38"/>
  <c r="E137" i="38"/>
  <c r="E149" i="38"/>
  <c r="E161" i="38"/>
  <c r="E173" i="38"/>
  <c r="E185" i="38"/>
  <c r="E197" i="38"/>
  <c r="E209" i="38"/>
  <c r="E221" i="38"/>
  <c r="E233" i="38"/>
  <c r="E245" i="38"/>
  <c r="E257" i="38"/>
  <c r="E269" i="38"/>
  <c r="E281" i="38"/>
  <c r="E293" i="38"/>
  <c r="E305" i="38"/>
  <c r="E317" i="38"/>
  <c r="E329" i="38"/>
  <c r="E341" i="38"/>
  <c r="E353" i="38"/>
  <c r="E365" i="38"/>
  <c r="E377" i="38"/>
  <c r="E389" i="38"/>
  <c r="E401" i="38"/>
  <c r="E413" i="38"/>
  <c r="E425" i="38"/>
  <c r="E437" i="38"/>
  <c r="E449" i="38"/>
  <c r="E461" i="38"/>
  <c r="E473" i="38"/>
  <c r="E485" i="38"/>
  <c r="E497" i="38"/>
  <c r="E509" i="38"/>
  <c r="E521" i="38"/>
  <c r="E533" i="38"/>
  <c r="E545" i="38"/>
  <c r="E557" i="38"/>
  <c r="E569" i="38"/>
  <c r="E581" i="38"/>
  <c r="E593" i="38"/>
  <c r="E605" i="38"/>
  <c r="E617" i="38"/>
  <c r="E629" i="38"/>
  <c r="E641" i="38"/>
  <c r="E653" i="38"/>
  <c r="E665" i="38"/>
  <c r="E677" i="38"/>
  <c r="E689" i="38"/>
  <c r="E701" i="38"/>
  <c r="E713" i="38"/>
  <c r="E725" i="38"/>
  <c r="E737" i="38"/>
  <c r="E749" i="38"/>
  <c r="E761" i="38"/>
  <c r="E773" i="38"/>
  <c r="E785" i="38"/>
  <c r="E797" i="38"/>
  <c r="E809" i="38"/>
  <c r="E821" i="38"/>
  <c r="E833" i="38"/>
  <c r="E845" i="38"/>
  <c r="E857" i="38"/>
  <c r="E869" i="38"/>
  <c r="E881" i="38"/>
  <c r="E893" i="38"/>
  <c r="E905" i="38"/>
  <c r="E6" i="38"/>
  <c r="E18" i="38"/>
  <c r="E30" i="38"/>
  <c r="E42" i="38"/>
  <c r="E54" i="38"/>
  <c r="E66" i="38"/>
  <c r="E78" i="38"/>
  <c r="E90" i="38"/>
  <c r="E102" i="38"/>
  <c r="E114" i="38"/>
  <c r="E126" i="38"/>
  <c r="E138" i="38"/>
  <c r="E150" i="38"/>
  <c r="E162" i="38"/>
  <c r="E174" i="38"/>
  <c r="E186" i="38"/>
  <c r="E198" i="38"/>
  <c r="E210" i="38"/>
  <c r="E222" i="38"/>
  <c r="E234" i="38"/>
  <c r="E246" i="38"/>
  <c r="E258" i="38"/>
  <c r="E270" i="38"/>
  <c r="E282" i="38"/>
  <c r="E294" i="38"/>
  <c r="E306" i="38"/>
  <c r="E318" i="38"/>
  <c r="E330" i="38"/>
  <c r="E342" i="38"/>
  <c r="E354" i="38"/>
  <c r="E366" i="38"/>
  <c r="E378" i="38"/>
  <c r="E390" i="38"/>
  <c r="E402" i="38"/>
  <c r="E414" i="38"/>
  <c r="E426" i="38"/>
  <c r="E438" i="38"/>
  <c r="E450" i="38"/>
  <c r="E462" i="38"/>
  <c r="E474" i="38"/>
  <c r="E486" i="38"/>
  <c r="E498" i="38"/>
  <c r="E510" i="38"/>
  <c r="E522" i="38"/>
  <c r="E534" i="38"/>
  <c r="E546" i="38"/>
  <c r="E558" i="38"/>
  <c r="E570" i="38"/>
  <c r="E582" i="38"/>
  <c r="E594" i="38"/>
  <c r="E606" i="38"/>
  <c r="E618" i="38"/>
  <c r="E630" i="38"/>
  <c r="E642" i="38"/>
  <c r="E654" i="38"/>
  <c r="E666" i="38"/>
  <c r="E678" i="38"/>
  <c r="E690" i="38"/>
  <c r="E702" i="38"/>
  <c r="E714" i="38"/>
  <c r="E726" i="38"/>
  <c r="E738" i="38"/>
  <c r="E750" i="38"/>
  <c r="E762" i="38"/>
  <c r="E774" i="38"/>
  <c r="E786" i="38"/>
  <c r="E798" i="38"/>
  <c r="E810" i="38"/>
  <c r="E822" i="38"/>
  <c r="E834" i="38"/>
  <c r="E846" i="38"/>
  <c r="E858" i="38"/>
  <c r="E870" i="38"/>
  <c r="E882" i="38"/>
  <c r="E894" i="38"/>
  <c r="E906" i="38"/>
  <c r="E7" i="38"/>
  <c r="E19" i="38"/>
  <c r="E31" i="38"/>
  <c r="E43" i="38"/>
  <c r="E55" i="38"/>
  <c r="E67" i="38"/>
  <c r="E79" i="38"/>
  <c r="E91" i="38"/>
  <c r="E103" i="38"/>
  <c r="E115" i="38"/>
  <c r="E127" i="38"/>
  <c r="E139" i="38"/>
  <c r="E151" i="38"/>
  <c r="E163" i="38"/>
  <c r="E175" i="38"/>
  <c r="E187" i="38"/>
  <c r="E199" i="38"/>
  <c r="E211" i="38"/>
  <c r="E223" i="38"/>
  <c r="E235" i="38"/>
  <c r="E247" i="38"/>
  <c r="E259" i="38"/>
  <c r="E271" i="38"/>
  <c r="E283" i="38"/>
  <c r="E295" i="38"/>
  <c r="E307" i="38"/>
  <c r="E319" i="38"/>
  <c r="E331" i="38"/>
  <c r="E343" i="38"/>
  <c r="E355" i="38"/>
  <c r="E367" i="38"/>
  <c r="E379" i="38"/>
  <c r="E391" i="38"/>
  <c r="E403" i="38"/>
  <c r="E415" i="38"/>
  <c r="E427" i="38"/>
  <c r="E439" i="38"/>
  <c r="E451" i="38"/>
  <c r="E463" i="38"/>
  <c r="E475" i="38"/>
  <c r="E487" i="38"/>
  <c r="E499" i="38"/>
  <c r="E511" i="38"/>
  <c r="E523" i="38"/>
  <c r="E535" i="38"/>
  <c r="E547" i="38"/>
  <c r="E559" i="38"/>
  <c r="E571" i="38"/>
  <c r="E583" i="38"/>
  <c r="E595" i="38"/>
  <c r="E607" i="38"/>
  <c r="E619" i="38"/>
  <c r="E631" i="38"/>
  <c r="E643" i="38"/>
  <c r="E655" i="38"/>
  <c r="E667" i="38"/>
  <c r="E679" i="38"/>
  <c r="E691" i="38"/>
  <c r="E703" i="38"/>
  <c r="E715" i="38"/>
  <c r="E727" i="38"/>
  <c r="E739" i="38"/>
  <c r="E751" i="38"/>
  <c r="E763" i="38"/>
  <c r="E775" i="38"/>
  <c r="E787" i="38"/>
  <c r="E799" i="38"/>
  <c r="E811" i="38"/>
  <c r="E823" i="38"/>
  <c r="E835" i="38"/>
  <c r="E847" i="38"/>
  <c r="E859" i="38"/>
  <c r="E871" i="38"/>
  <c r="E883" i="38"/>
  <c r="E895" i="38"/>
  <c r="E907" i="38"/>
  <c r="E919" i="38"/>
  <c r="E931" i="38"/>
  <c r="E943" i="38"/>
  <c r="E955" i="38"/>
  <c r="E967" i="38"/>
  <c r="E979" i="38"/>
  <c r="E991" i="38"/>
  <c r="E1003" i="38"/>
  <c r="E1015" i="38"/>
  <c r="E8" i="38"/>
  <c r="E20" i="38"/>
  <c r="E32" i="38"/>
  <c r="E44" i="38"/>
  <c r="E56" i="38"/>
  <c r="E68" i="38"/>
  <c r="E80" i="38"/>
  <c r="E92" i="38"/>
  <c r="E104" i="38"/>
  <c r="E116" i="38"/>
  <c r="E128" i="38"/>
  <c r="E140" i="38"/>
  <c r="E152" i="38"/>
  <c r="E164" i="38"/>
  <c r="E176" i="38"/>
  <c r="E188" i="38"/>
  <c r="E200" i="38"/>
  <c r="E212" i="38"/>
  <c r="E224" i="38"/>
  <c r="E236" i="38"/>
  <c r="E248" i="38"/>
  <c r="E260" i="38"/>
  <c r="E272" i="38"/>
  <c r="E284" i="38"/>
  <c r="E296" i="38"/>
  <c r="E308" i="38"/>
  <c r="E320" i="38"/>
  <c r="E332" i="38"/>
  <c r="E344" i="38"/>
  <c r="E356" i="38"/>
  <c r="E368" i="38"/>
  <c r="E380" i="38"/>
  <c r="E392" i="38"/>
  <c r="E404" i="38"/>
  <c r="E416" i="38"/>
  <c r="E428" i="38"/>
  <c r="E440" i="38"/>
  <c r="E452" i="38"/>
  <c r="E464" i="38"/>
  <c r="E476" i="38"/>
  <c r="E488" i="38"/>
  <c r="E500" i="38"/>
  <c r="E512" i="38"/>
  <c r="E524" i="38"/>
  <c r="E536" i="38"/>
  <c r="E548" i="38"/>
  <c r="E560" i="38"/>
  <c r="E572" i="38"/>
  <c r="E584" i="38"/>
  <c r="E596" i="38"/>
  <c r="E608" i="38"/>
  <c r="E620" i="38"/>
  <c r="E632" i="38"/>
  <c r="E644" i="38"/>
  <c r="E656" i="38"/>
  <c r="E668" i="38"/>
  <c r="E680" i="38"/>
  <c r="E692" i="38"/>
  <c r="E704" i="38"/>
  <c r="E716" i="38"/>
  <c r="E728" i="38"/>
  <c r="E740" i="38"/>
  <c r="E752" i="38"/>
  <c r="E764" i="38"/>
  <c r="E776" i="38"/>
  <c r="E788" i="38"/>
  <c r="E800" i="38"/>
  <c r="E812" i="38"/>
  <c r="E824" i="38"/>
  <c r="E836" i="38"/>
  <c r="E848" i="38"/>
  <c r="E860" i="38"/>
  <c r="E872" i="38"/>
  <c r="E884" i="38"/>
  <c r="E896" i="38"/>
  <c r="E908" i="38"/>
  <c r="E920" i="38"/>
  <c r="E932" i="38"/>
  <c r="E944" i="38"/>
  <c r="E956" i="38"/>
  <c r="E968" i="38"/>
  <c r="E980" i="38"/>
  <c r="E992" i="38"/>
  <c r="E1004" i="38"/>
  <c r="E1016" i="38"/>
  <c r="E9" i="38"/>
  <c r="E21" i="38"/>
  <c r="E33" i="38"/>
  <c r="E45" i="38"/>
  <c r="E57" i="38"/>
  <c r="E69" i="38"/>
  <c r="E81" i="38"/>
  <c r="E93" i="38"/>
  <c r="E105" i="38"/>
  <c r="E117" i="38"/>
  <c r="E129" i="38"/>
  <c r="E141" i="38"/>
  <c r="E153" i="38"/>
  <c r="E165" i="38"/>
  <c r="E177" i="38"/>
  <c r="E189" i="38"/>
  <c r="E201" i="38"/>
  <c r="E213" i="38"/>
  <c r="E225" i="38"/>
  <c r="E237" i="38"/>
  <c r="E249" i="38"/>
  <c r="E261" i="38"/>
  <c r="E273" i="38"/>
  <c r="E285" i="38"/>
  <c r="E297" i="38"/>
  <c r="E309" i="38"/>
  <c r="E321" i="38"/>
  <c r="E333" i="38"/>
  <c r="E345" i="38"/>
  <c r="E357" i="38"/>
  <c r="E369" i="38"/>
  <c r="E381" i="38"/>
  <c r="E393" i="38"/>
  <c r="E405" i="38"/>
  <c r="E417" i="38"/>
  <c r="E429" i="38"/>
  <c r="E441" i="38"/>
  <c r="E453" i="38"/>
  <c r="E465" i="38"/>
  <c r="E477" i="38"/>
  <c r="E489" i="38"/>
  <c r="E501" i="38"/>
  <c r="E513" i="38"/>
  <c r="E525" i="38"/>
  <c r="E537" i="38"/>
  <c r="E549" i="38"/>
  <c r="E561" i="38"/>
  <c r="E573" i="38"/>
  <c r="E585" i="38"/>
  <c r="E597" i="38"/>
  <c r="E609" i="38"/>
  <c r="E621" i="38"/>
  <c r="E633" i="38"/>
  <c r="E645" i="38"/>
  <c r="E657" i="38"/>
  <c r="E669" i="38"/>
  <c r="E681" i="38"/>
  <c r="E693" i="38"/>
  <c r="E705" i="38"/>
  <c r="E717" i="38"/>
  <c r="E729" i="38"/>
  <c r="E741" i="38"/>
  <c r="E753" i="38"/>
  <c r="E765" i="38"/>
  <c r="E777" i="38"/>
  <c r="E789" i="38"/>
  <c r="E801" i="38"/>
  <c r="E813" i="38"/>
  <c r="E825" i="38"/>
  <c r="E837" i="38"/>
  <c r="E849" i="38"/>
  <c r="E861" i="38"/>
  <c r="E873" i="38"/>
  <c r="E885" i="38"/>
  <c r="E897" i="38"/>
  <c r="E909" i="38"/>
  <c r="E921" i="38"/>
  <c r="E933" i="38"/>
  <c r="E945" i="38"/>
  <c r="E957" i="38"/>
  <c r="E969" i="38"/>
  <c r="E981" i="38"/>
  <c r="E993" i="38"/>
  <c r="E1005" i="38"/>
  <c r="E1017" i="38"/>
  <c r="E11" i="38"/>
  <c r="E23" i="38"/>
  <c r="E35" i="38"/>
  <c r="E47" i="38"/>
  <c r="E59" i="38"/>
  <c r="E71" i="38"/>
  <c r="E83" i="38"/>
  <c r="E95" i="38"/>
  <c r="E107" i="38"/>
  <c r="E119" i="38"/>
  <c r="E131" i="38"/>
  <c r="E143" i="38"/>
  <c r="E155" i="38"/>
  <c r="E167" i="38"/>
  <c r="E179" i="38"/>
  <c r="E191" i="38"/>
  <c r="E203" i="38"/>
  <c r="E215" i="38"/>
  <c r="E227" i="38"/>
  <c r="E239" i="38"/>
  <c r="E251" i="38"/>
  <c r="E263" i="38"/>
  <c r="E275" i="38"/>
  <c r="E287" i="38"/>
  <c r="E299" i="38"/>
  <c r="E311" i="38"/>
  <c r="E323" i="38"/>
  <c r="E335" i="38"/>
  <c r="E347" i="38"/>
  <c r="E359" i="38"/>
  <c r="E371" i="38"/>
  <c r="E383" i="38"/>
  <c r="E395" i="38"/>
  <c r="E407" i="38"/>
  <c r="E419" i="38"/>
  <c r="E431" i="38"/>
  <c r="E443" i="38"/>
  <c r="E455" i="38"/>
  <c r="E467" i="38"/>
  <c r="E479" i="38"/>
  <c r="E491" i="38"/>
  <c r="E503" i="38"/>
  <c r="E515" i="38"/>
  <c r="E527" i="38"/>
  <c r="E539" i="38"/>
  <c r="E551" i="38"/>
  <c r="E563" i="38"/>
  <c r="E575" i="38"/>
  <c r="E587" i="38"/>
  <c r="E599" i="38"/>
  <c r="E611" i="38"/>
  <c r="E623" i="38"/>
  <c r="E635" i="38"/>
  <c r="E647" i="38"/>
  <c r="E659" i="38"/>
  <c r="E671" i="38"/>
  <c r="E683" i="38"/>
  <c r="E695" i="38"/>
  <c r="E707" i="38"/>
  <c r="E719" i="38"/>
  <c r="E731" i="38"/>
  <c r="E743" i="38"/>
  <c r="E755" i="38"/>
  <c r="E767" i="38"/>
  <c r="E779" i="38"/>
  <c r="E791" i="38"/>
  <c r="E803" i="38"/>
  <c r="E815" i="38"/>
  <c r="E827" i="38"/>
  <c r="E839" i="38"/>
  <c r="E851" i="38"/>
  <c r="E863" i="38"/>
  <c r="E875" i="38"/>
  <c r="E887" i="38"/>
  <c r="E899" i="38"/>
  <c r="E911" i="38"/>
  <c r="E923" i="38"/>
  <c r="E935" i="38"/>
  <c r="E947" i="38"/>
  <c r="E959" i="38"/>
  <c r="E971" i="38"/>
  <c r="E983" i="38"/>
  <c r="E995" i="38"/>
  <c r="E1007" i="38"/>
  <c r="E1019" i="38"/>
  <c r="E10" i="38"/>
  <c r="E37" i="38"/>
  <c r="E63" i="38"/>
  <c r="E96" i="38"/>
  <c r="E122" i="38"/>
  <c r="E154" i="38"/>
  <c r="E181" i="38"/>
  <c r="E207" i="38"/>
  <c r="E240" i="38"/>
  <c r="E266" i="38"/>
  <c r="E298" i="38"/>
  <c r="E325" i="38"/>
  <c r="E351" i="38"/>
  <c r="E384" i="38"/>
  <c r="E410" i="38"/>
  <c r="E442" i="38"/>
  <c r="E469" i="38"/>
  <c r="E495" i="38"/>
  <c r="E528" i="38"/>
  <c r="E554" i="38"/>
  <c r="E586" i="38"/>
  <c r="E613" i="38"/>
  <c r="E639" i="38"/>
  <c r="E672" i="38"/>
  <c r="E698" i="38"/>
  <c r="E730" i="38"/>
  <c r="E757" i="38"/>
  <c r="E783" i="38"/>
  <c r="E816" i="38"/>
  <c r="E842" i="38"/>
  <c r="E874" i="38"/>
  <c r="E901" i="38"/>
  <c r="E925" i="38"/>
  <c r="E946" i="38"/>
  <c r="E965" i="38"/>
  <c r="E986" i="38"/>
  <c r="E1008" i="38"/>
  <c r="E1025" i="38"/>
  <c r="E1037" i="38"/>
  <c r="E1049" i="38"/>
  <c r="E1061" i="38"/>
  <c r="E1073" i="38"/>
  <c r="E1085" i="38"/>
  <c r="E1097" i="38"/>
  <c r="E1109" i="38"/>
  <c r="E1121" i="38"/>
  <c r="E1133" i="38"/>
  <c r="E1145" i="38"/>
  <c r="E1157" i="38"/>
  <c r="E1169" i="38"/>
  <c r="E1181" i="38"/>
  <c r="E1193" i="38"/>
  <c r="E1205" i="38"/>
  <c r="E1217" i="38"/>
  <c r="E1229" i="38"/>
  <c r="E1241" i="38"/>
  <c r="E1253" i="38"/>
  <c r="E1265" i="38"/>
  <c r="E1277" i="38"/>
  <c r="E1289" i="38"/>
  <c r="E1301" i="38"/>
  <c r="E1313" i="38"/>
  <c r="E1325" i="38"/>
  <c r="E1337" i="38"/>
  <c r="E1349" i="38"/>
  <c r="E1361" i="38"/>
  <c r="E1373" i="38"/>
  <c r="E1385" i="38"/>
  <c r="E1397" i="38"/>
  <c r="E1409" i="38"/>
  <c r="E1421" i="38"/>
  <c r="E1433" i="38"/>
  <c r="E1445" i="38"/>
  <c r="E1457" i="38"/>
  <c r="E1469" i="38"/>
  <c r="E1481" i="38"/>
  <c r="E1493" i="38"/>
  <c r="E1505" i="38"/>
  <c r="E1517" i="38"/>
  <c r="E1529" i="38"/>
  <c r="E1541" i="38"/>
  <c r="E1553" i="38"/>
  <c r="E1565" i="38"/>
  <c r="E1577" i="38"/>
  <c r="E1589" i="38"/>
  <c r="E1601" i="38"/>
  <c r="E1613" i="38"/>
  <c r="E1625" i="38"/>
  <c r="E1637" i="38"/>
  <c r="E1649" i="38"/>
  <c r="E1661" i="38"/>
  <c r="E1673" i="38"/>
  <c r="E1685" i="38"/>
  <c r="E1697" i="38"/>
  <c r="E1709" i="38"/>
  <c r="E1721" i="38"/>
  <c r="E1733" i="38"/>
  <c r="E1745" i="38"/>
  <c r="E1757" i="38"/>
  <c r="E1769" i="38"/>
  <c r="E1781" i="38"/>
  <c r="E1793" i="38"/>
  <c r="E1805" i="38"/>
  <c r="E1817" i="38"/>
  <c r="E1829" i="38"/>
  <c r="E1841" i="38"/>
  <c r="E1853" i="38"/>
  <c r="E1865" i="38"/>
  <c r="E1877" i="38"/>
  <c r="E1889" i="38"/>
  <c r="E12" i="38"/>
  <c r="E38" i="38"/>
  <c r="E70" i="38"/>
  <c r="E97" i="38"/>
  <c r="E123" i="38"/>
  <c r="E156" i="38"/>
  <c r="E182" i="38"/>
  <c r="E214" i="38"/>
  <c r="E241" i="38"/>
  <c r="E267" i="38"/>
  <c r="E300" i="38"/>
  <c r="E326" i="38"/>
  <c r="E358" i="38"/>
  <c r="E385" i="38"/>
  <c r="E411" i="38"/>
  <c r="E444" i="38"/>
  <c r="E470" i="38"/>
  <c r="E502" i="38"/>
  <c r="E529" i="38"/>
  <c r="E555" i="38"/>
  <c r="E588" i="38"/>
  <c r="E614" i="38"/>
  <c r="E646" i="38"/>
  <c r="E673" i="38"/>
  <c r="E699" i="38"/>
  <c r="E732" i="38"/>
  <c r="E758" i="38"/>
  <c r="E790" i="38"/>
  <c r="E817" i="38"/>
  <c r="E843" i="38"/>
  <c r="E876" i="38"/>
  <c r="E902" i="38"/>
  <c r="E926" i="38"/>
  <c r="E948" i="38"/>
  <c r="E966" i="38"/>
  <c r="E987" i="38"/>
  <c r="E1009" i="38"/>
  <c r="E1026" i="38"/>
  <c r="E1038" i="38"/>
  <c r="E1050" i="38"/>
  <c r="E1062" i="38"/>
  <c r="E1074" i="38"/>
  <c r="E1086" i="38"/>
  <c r="E1098" i="38"/>
  <c r="E1110" i="38"/>
  <c r="E1122" i="38"/>
  <c r="E1134" i="38"/>
  <c r="E1146" i="38"/>
  <c r="E1158" i="38"/>
  <c r="E1170" i="38"/>
  <c r="E1182" i="38"/>
  <c r="E1194" i="38"/>
  <c r="E1206" i="38"/>
  <c r="E1218" i="38"/>
  <c r="E1230" i="38"/>
  <c r="E1242" i="38"/>
  <c r="E1254" i="38"/>
  <c r="E1266" i="38"/>
  <c r="E1278" i="38"/>
  <c r="E1290" i="38"/>
  <c r="E1302" i="38"/>
  <c r="E1314" i="38"/>
  <c r="E1326" i="38"/>
  <c r="E1338" i="38"/>
  <c r="E1350" i="38"/>
  <c r="E1362" i="38"/>
  <c r="E1374" i="38"/>
  <c r="E1386" i="38"/>
  <c r="E1398" i="38"/>
  <c r="E1410" i="38"/>
  <c r="E1422" i="38"/>
  <c r="E1434" i="38"/>
  <c r="E1446" i="38"/>
  <c r="E1458" i="38"/>
  <c r="E1470" i="38"/>
  <c r="E1482" i="38"/>
  <c r="E1494" i="38"/>
  <c r="E1506" i="38"/>
  <c r="E1518" i="38"/>
  <c r="E1530" i="38"/>
  <c r="E1542" i="38"/>
  <c r="E1554" i="38"/>
  <c r="E1566" i="38"/>
  <c r="E1578" i="38"/>
  <c r="E1590" i="38"/>
  <c r="E13" i="38"/>
  <c r="E39" i="38"/>
  <c r="E72" i="38"/>
  <c r="E98" i="38"/>
  <c r="E130" i="38"/>
  <c r="E157" i="38"/>
  <c r="E183" i="38"/>
  <c r="E216" i="38"/>
  <c r="E242" i="38"/>
  <c r="E274" i="38"/>
  <c r="E301" i="38"/>
  <c r="E327" i="38"/>
  <c r="E360" i="38"/>
  <c r="E386" i="38"/>
  <c r="E418" i="38"/>
  <c r="E445" i="38"/>
  <c r="E471" i="38"/>
  <c r="E504" i="38"/>
  <c r="E530" i="38"/>
  <c r="E562" i="38"/>
  <c r="E589" i="38"/>
  <c r="E615" i="38"/>
  <c r="E648" i="38"/>
  <c r="E674" i="38"/>
  <c r="E706" i="38"/>
  <c r="E733" i="38"/>
  <c r="E759" i="38"/>
  <c r="E792" i="38"/>
  <c r="E818" i="38"/>
  <c r="E850" i="38"/>
  <c r="E877" i="38"/>
  <c r="E903" i="38"/>
  <c r="E927" i="38"/>
  <c r="E949" i="38"/>
  <c r="E970" i="38"/>
  <c r="E989" i="38"/>
  <c r="E1010" i="38"/>
  <c r="E1027" i="38"/>
  <c r="E1039" i="38"/>
  <c r="E1051" i="38"/>
  <c r="E1063" i="38"/>
  <c r="E1075" i="38"/>
  <c r="E1087" i="38"/>
  <c r="E1099" i="38"/>
  <c r="E1111" i="38"/>
  <c r="E1123" i="38"/>
  <c r="E1135" i="38"/>
  <c r="E1147" i="38"/>
  <c r="E1159" i="38"/>
  <c r="E1171" i="38"/>
  <c r="E1183" i="38"/>
  <c r="E1195" i="38"/>
  <c r="E1207" i="38"/>
  <c r="E1219" i="38"/>
  <c r="E1231" i="38"/>
  <c r="E1243" i="38"/>
  <c r="E1255" i="38"/>
  <c r="E1267" i="38"/>
  <c r="E1279" i="38"/>
  <c r="E1291" i="38"/>
  <c r="E1303" i="38"/>
  <c r="E1315" i="38"/>
  <c r="E1327" i="38"/>
  <c r="E1339" i="38"/>
  <c r="E1351" i="38"/>
  <c r="E1363" i="38"/>
  <c r="E1375" i="38"/>
  <c r="E1387" i="38"/>
  <c r="E1399" i="38"/>
  <c r="E1411" i="38"/>
  <c r="E1423" i="38"/>
  <c r="E1435" i="38"/>
  <c r="E1447" i="38"/>
  <c r="E1459" i="38"/>
  <c r="E1471" i="38"/>
  <c r="E1483" i="38"/>
  <c r="E1495" i="38"/>
  <c r="E1507" i="38"/>
  <c r="E1519" i="38"/>
  <c r="E1531" i="38"/>
  <c r="E1543" i="38"/>
  <c r="E1555" i="38"/>
  <c r="E1567" i="38"/>
  <c r="E1579" i="38"/>
  <c r="E1591" i="38"/>
  <c r="E14" i="38"/>
  <c r="E46" i="38"/>
  <c r="E73" i="38"/>
  <c r="E99" i="38"/>
  <c r="E132" i="38"/>
  <c r="E158" i="38"/>
  <c r="E190" i="38"/>
  <c r="E217" i="38"/>
  <c r="E243" i="38"/>
  <c r="E276" i="38"/>
  <c r="E302" i="38"/>
  <c r="E334" i="38"/>
  <c r="E361" i="38"/>
  <c r="E387" i="38"/>
  <c r="E420" i="38"/>
  <c r="E446" i="38"/>
  <c r="E478" i="38"/>
  <c r="E505" i="38"/>
  <c r="E531" i="38"/>
  <c r="E564" i="38"/>
  <c r="E590" i="38"/>
  <c r="E622" i="38"/>
  <c r="E649" i="38"/>
  <c r="E675" i="38"/>
  <c r="E708" i="38"/>
  <c r="E734" i="38"/>
  <c r="E766" i="38"/>
  <c r="E793" i="38"/>
  <c r="E819" i="38"/>
  <c r="E852" i="38"/>
  <c r="E878" i="38"/>
  <c r="E910" i="38"/>
  <c r="E929" i="38"/>
  <c r="E950" i="38"/>
  <c r="E972" i="38"/>
  <c r="E990" i="38"/>
  <c r="E1011" i="38"/>
  <c r="E1028" i="38"/>
  <c r="E1040" i="38"/>
  <c r="E1052" i="38"/>
  <c r="E1064" i="38"/>
  <c r="E1076" i="38"/>
  <c r="E1088" i="38"/>
  <c r="E1100" i="38"/>
  <c r="E1112" i="38"/>
  <c r="E1124" i="38"/>
  <c r="E1136" i="38"/>
  <c r="E1148" i="38"/>
  <c r="E1160" i="38"/>
  <c r="E1172" i="38"/>
  <c r="E1184" i="38"/>
  <c r="E1196" i="38"/>
  <c r="E1208" i="38"/>
  <c r="E1220" i="38"/>
  <c r="E1232" i="38"/>
  <c r="E1244" i="38"/>
  <c r="E1256" i="38"/>
  <c r="E1268" i="38"/>
  <c r="E1280" i="38"/>
  <c r="E1292" i="38"/>
  <c r="E1304" i="38"/>
  <c r="E1316" i="38"/>
  <c r="E1328" i="38"/>
  <c r="E1340" i="38"/>
  <c r="E1352" i="38"/>
  <c r="E1364" i="38"/>
  <c r="E1376" i="38"/>
  <c r="E1388" i="38"/>
  <c r="E1400" i="38"/>
  <c r="E1412" i="38"/>
  <c r="E1424" i="38"/>
  <c r="E1436" i="38"/>
  <c r="E1448" i="38"/>
  <c r="E1460" i="38"/>
  <c r="E1472" i="38"/>
  <c r="E1484" i="38"/>
  <c r="E1496" i="38"/>
  <c r="E1508" i="38"/>
  <c r="E1520" i="38"/>
  <c r="E1532" i="38"/>
  <c r="E1544" i="38"/>
  <c r="E1556" i="38"/>
  <c r="E1568" i="38"/>
  <c r="E1580" i="38"/>
  <c r="E1592" i="38"/>
  <c r="E1604" i="38"/>
  <c r="E1616" i="38"/>
  <c r="E1628" i="38"/>
  <c r="E1640" i="38"/>
  <c r="E1652" i="38"/>
  <c r="E1664" i="38"/>
  <c r="E1676" i="38"/>
  <c r="E1688" i="38"/>
  <c r="E1700" i="38"/>
  <c r="E1712" i="38"/>
  <c r="E1724" i="38"/>
  <c r="E1736" i="38"/>
  <c r="E1748" i="38"/>
  <c r="E1760" i="38"/>
  <c r="E1772" i="38"/>
  <c r="E1784" i="38"/>
  <c r="E1796" i="38"/>
  <c r="E1808" i="38"/>
  <c r="E1820" i="38"/>
  <c r="E1832" i="38"/>
  <c r="E1844" i="38"/>
  <c r="E1856" i="38"/>
  <c r="E1868" i="38"/>
  <c r="E1880" i="38"/>
  <c r="E1892" i="38"/>
  <c r="E15" i="38"/>
  <c r="E48" i="38"/>
  <c r="E74" i="38"/>
  <c r="E106" i="38"/>
  <c r="E133" i="38"/>
  <c r="E159" i="38"/>
  <c r="E192" i="38"/>
  <c r="E218" i="38"/>
  <c r="E250" i="38"/>
  <c r="E277" i="38"/>
  <c r="E303" i="38"/>
  <c r="E336" i="38"/>
  <c r="E362" i="38"/>
  <c r="E394" i="38"/>
  <c r="E421" i="38"/>
  <c r="E447" i="38"/>
  <c r="E480" i="38"/>
  <c r="E506" i="38"/>
  <c r="E538" i="38"/>
  <c r="E565" i="38"/>
  <c r="E591" i="38"/>
  <c r="E624" i="38"/>
  <c r="E650" i="38"/>
  <c r="E682" i="38"/>
  <c r="E709" i="38"/>
  <c r="E735" i="38"/>
  <c r="E768" i="38"/>
  <c r="E794" i="38"/>
  <c r="E826" i="38"/>
  <c r="E853" i="38"/>
  <c r="E879" i="38"/>
  <c r="E912" i="38"/>
  <c r="E930" i="38"/>
  <c r="E951" i="38"/>
  <c r="E973" i="38"/>
  <c r="E994" i="38"/>
  <c r="E1013" i="38"/>
  <c r="E1029" i="38"/>
  <c r="E1041" i="38"/>
  <c r="E1053" i="38"/>
  <c r="E1065" i="38"/>
  <c r="E1077" i="38"/>
  <c r="E1089" i="38"/>
  <c r="E1101" i="38"/>
  <c r="E1113" i="38"/>
  <c r="E1125" i="38"/>
  <c r="E1137" i="38"/>
  <c r="E1149" i="38"/>
  <c r="E1161" i="38"/>
  <c r="E1173" i="38"/>
  <c r="E1185" i="38"/>
  <c r="E1197" i="38"/>
  <c r="E1209" i="38"/>
  <c r="E1221" i="38"/>
  <c r="E1233" i="38"/>
  <c r="E1245" i="38"/>
  <c r="E1257" i="38"/>
  <c r="E1269" i="38"/>
  <c r="E1281" i="38"/>
  <c r="E1293" i="38"/>
  <c r="E1305" i="38"/>
  <c r="E1317" i="38"/>
  <c r="E1329" i="38"/>
  <c r="E1341" i="38"/>
  <c r="E1353" i="38"/>
  <c r="E1365" i="38"/>
  <c r="E1377" i="38"/>
  <c r="E1389" i="38"/>
  <c r="E1401" i="38"/>
  <c r="E1413" i="38"/>
  <c r="E1425" i="38"/>
  <c r="E1437" i="38"/>
  <c r="E1449" i="38"/>
  <c r="E1461" i="38"/>
  <c r="E1473" i="38"/>
  <c r="E1485" i="38"/>
  <c r="E1497" i="38"/>
  <c r="E1509" i="38"/>
  <c r="E1521" i="38"/>
  <c r="E1533" i="38"/>
  <c r="E1545" i="38"/>
  <c r="E1557" i="38"/>
  <c r="E1569" i="38"/>
  <c r="E1581" i="38"/>
  <c r="E1593" i="38"/>
  <c r="E1605" i="38"/>
  <c r="E1617" i="38"/>
  <c r="E1629" i="38"/>
  <c r="E1641" i="38"/>
  <c r="E1653" i="38"/>
  <c r="E22" i="38"/>
  <c r="E49" i="38"/>
  <c r="E75" i="38"/>
  <c r="E108" i="38"/>
  <c r="E134" i="38"/>
  <c r="E166" i="38"/>
  <c r="E193" i="38"/>
  <c r="E219" i="38"/>
  <c r="E252" i="38"/>
  <c r="E278" i="38"/>
  <c r="E310" i="38"/>
  <c r="E337" i="38"/>
  <c r="E363" i="38"/>
  <c r="E396" i="38"/>
  <c r="E422" i="38"/>
  <c r="E454" i="38"/>
  <c r="E481" i="38"/>
  <c r="E507" i="38"/>
  <c r="E540" i="38"/>
  <c r="E566" i="38"/>
  <c r="E598" i="38"/>
  <c r="E625" i="38"/>
  <c r="E651" i="38"/>
  <c r="E684" i="38"/>
  <c r="E710" i="38"/>
  <c r="E742" i="38"/>
  <c r="E769" i="38"/>
  <c r="E795" i="38"/>
  <c r="E828" i="38"/>
  <c r="E854" i="38"/>
  <c r="E886" i="38"/>
  <c r="E913" i="38"/>
  <c r="E934" i="38"/>
  <c r="E953" i="38"/>
  <c r="E974" i="38"/>
  <c r="E996" i="38"/>
  <c r="E1014" i="38"/>
  <c r="E1030" i="38"/>
  <c r="E1042" i="38"/>
  <c r="E1054" i="38"/>
  <c r="E1066" i="38"/>
  <c r="E1078" i="38"/>
  <c r="E1090" i="38"/>
  <c r="E1102" i="38"/>
  <c r="E1114" i="38"/>
  <c r="E1126" i="38"/>
  <c r="E1138" i="38"/>
  <c r="E1150" i="38"/>
  <c r="E1162" i="38"/>
  <c r="E1174" i="38"/>
  <c r="E1186" i="38"/>
  <c r="E1198" i="38"/>
  <c r="E1210" i="38"/>
  <c r="E1222" i="38"/>
  <c r="E1234" i="38"/>
  <c r="E1246" i="38"/>
  <c r="E1258" i="38"/>
  <c r="E1270" i="38"/>
  <c r="E1282" i="38"/>
  <c r="E1294" i="38"/>
  <c r="E1306" i="38"/>
  <c r="E1318" i="38"/>
  <c r="E1330" i="38"/>
  <c r="E1342" i="38"/>
  <c r="E1354" i="38"/>
  <c r="E1366" i="38"/>
  <c r="E1378" i="38"/>
  <c r="E1390" i="38"/>
  <c r="E1402" i="38"/>
  <c r="E1414" i="38"/>
  <c r="E1426" i="38"/>
  <c r="E1438" i="38"/>
  <c r="E1450" i="38"/>
  <c r="E1462" i="38"/>
  <c r="E1474" i="38"/>
  <c r="E1486" i="38"/>
  <c r="E1498" i="38"/>
  <c r="E1510" i="38"/>
  <c r="E1522" i="38"/>
  <c r="E1534" i="38"/>
  <c r="E1546" i="38"/>
  <c r="E1558" i="38"/>
  <c r="E25" i="38"/>
  <c r="E51" i="38"/>
  <c r="E84" i="38"/>
  <c r="E110" i="38"/>
  <c r="E142" i="38"/>
  <c r="E169" i="38"/>
  <c r="E195" i="38"/>
  <c r="E228" i="38"/>
  <c r="E254" i="38"/>
  <c r="E286" i="38"/>
  <c r="E313" i="38"/>
  <c r="E339" i="38"/>
  <c r="E372" i="38"/>
  <c r="E398" i="38"/>
  <c r="E430" i="38"/>
  <c r="E457" i="38"/>
  <c r="E483" i="38"/>
  <c r="E516" i="38"/>
  <c r="E542" i="38"/>
  <c r="E574" i="38"/>
  <c r="E601" i="38"/>
  <c r="E627" i="38"/>
  <c r="E660" i="38"/>
  <c r="E686" i="38"/>
  <c r="E718" i="38"/>
  <c r="E745" i="38"/>
  <c r="E771" i="38"/>
  <c r="E804" i="38"/>
  <c r="E830" i="38"/>
  <c r="E862" i="38"/>
  <c r="E889" i="38"/>
  <c r="E915" i="38"/>
  <c r="E937" i="38"/>
  <c r="E958" i="38"/>
  <c r="E977" i="38"/>
  <c r="E998" i="38"/>
  <c r="E1020" i="38"/>
  <c r="E1032" i="38"/>
  <c r="E1044" i="38"/>
  <c r="E1056" i="38"/>
  <c r="E1068" i="38"/>
  <c r="E1080" i="38"/>
  <c r="E1092" i="38"/>
  <c r="E1104" i="38"/>
  <c r="E1116" i="38"/>
  <c r="E1128" i="38"/>
  <c r="E1140" i="38"/>
  <c r="E1152" i="38"/>
  <c r="E1164" i="38"/>
  <c r="E1176" i="38"/>
  <c r="E1188" i="38"/>
  <c r="E1200" i="38"/>
  <c r="E1212" i="38"/>
  <c r="E1224" i="38"/>
  <c r="E1236" i="38"/>
  <c r="E1248" i="38"/>
  <c r="E1260" i="38"/>
  <c r="E1272" i="38"/>
  <c r="E1284" i="38"/>
  <c r="E1296" i="38"/>
  <c r="E1308" i="38"/>
  <c r="E1320" i="38"/>
  <c r="E1332" i="38"/>
  <c r="E1344" i="38"/>
  <c r="E1356" i="38"/>
  <c r="E1368" i="38"/>
  <c r="E1380" i="38"/>
  <c r="E1392" i="38"/>
  <c r="E1404" i="38"/>
  <c r="E1416" i="38"/>
  <c r="E1428" i="38"/>
  <c r="E1440" i="38"/>
  <c r="E1452" i="38"/>
  <c r="E1464" i="38"/>
  <c r="E1476" i="38"/>
  <c r="E1488" i="38"/>
  <c r="E1500" i="38"/>
  <c r="E1512" i="38"/>
  <c r="E1524" i="38"/>
  <c r="E1536" i="38"/>
  <c r="E1548" i="38"/>
  <c r="E1560" i="38"/>
  <c r="E1572" i="38"/>
  <c r="E1584" i="38"/>
  <c r="E1596" i="38"/>
  <c r="E1608" i="38"/>
  <c r="E1620" i="38"/>
  <c r="E1632" i="38"/>
  <c r="E1644" i="38"/>
  <c r="E1656" i="38"/>
  <c r="E1668" i="38"/>
  <c r="E1680" i="38"/>
  <c r="E1692" i="38"/>
  <c r="E1704" i="38"/>
  <c r="E1716" i="38"/>
  <c r="E1728" i="38"/>
  <c r="E1740" i="38"/>
  <c r="E1752" i="38"/>
  <c r="E1764" i="38"/>
  <c r="E1776" i="38"/>
  <c r="E1788" i="38"/>
  <c r="E1800" i="38"/>
  <c r="E1812" i="38"/>
  <c r="E1824" i="38"/>
  <c r="E1836" i="38"/>
  <c r="E1848" i="38"/>
  <c r="E1860" i="38"/>
  <c r="E24" i="38"/>
  <c r="E86" i="38"/>
  <c r="E147" i="38"/>
  <c r="E229" i="38"/>
  <c r="E290" i="38"/>
  <c r="E370" i="38"/>
  <c r="E433" i="38"/>
  <c r="E494" i="38"/>
  <c r="E576" i="38"/>
  <c r="E637" i="38"/>
  <c r="E711" i="38"/>
  <c r="E780" i="38"/>
  <c r="E841" i="38"/>
  <c r="E917" i="38"/>
  <c r="E962" i="38"/>
  <c r="E1018" i="38"/>
  <c r="E1046" i="38"/>
  <c r="E1072" i="38"/>
  <c r="E1105" i="38"/>
  <c r="E1131" i="38"/>
  <c r="E1163" i="38"/>
  <c r="E1190" i="38"/>
  <c r="E1216" i="38"/>
  <c r="E1249" i="38"/>
  <c r="E1275" i="38"/>
  <c r="E1307" i="38"/>
  <c r="E1334" i="38"/>
  <c r="E1360" i="38"/>
  <c r="E1393" i="38"/>
  <c r="E1419" i="38"/>
  <c r="E1451" i="38"/>
  <c r="E1478" i="38"/>
  <c r="E1504" i="38"/>
  <c r="E1537" i="38"/>
  <c r="E1563" i="38"/>
  <c r="E1587" i="38"/>
  <c r="E1609" i="38"/>
  <c r="E1626" i="38"/>
  <c r="E1645" i="38"/>
  <c r="E1662" i="38"/>
  <c r="E1678" i="38"/>
  <c r="E1694" i="38"/>
  <c r="E1710" i="38"/>
  <c r="E1726" i="38"/>
  <c r="E1742" i="38"/>
  <c r="E1758" i="38"/>
  <c r="E1774" i="38"/>
  <c r="E1790" i="38"/>
  <c r="E1806" i="38"/>
  <c r="E1822" i="38"/>
  <c r="E1838" i="38"/>
  <c r="E1854" i="38"/>
  <c r="E1870" i="38"/>
  <c r="E1884" i="38"/>
  <c r="E1898" i="38"/>
  <c r="E1910" i="38"/>
  <c r="E1922" i="38"/>
  <c r="E1934" i="38"/>
  <c r="E1946" i="38"/>
  <c r="E1958" i="38"/>
  <c r="E1970" i="38"/>
  <c r="E1982" i="38"/>
  <c r="E1994" i="38"/>
  <c r="E2006" i="38"/>
  <c r="E2018" i="38"/>
  <c r="E2030" i="38"/>
  <c r="E2042" i="38"/>
  <c r="E2054" i="38"/>
  <c r="E2066" i="38"/>
  <c r="E2078" i="38"/>
  <c r="E2090" i="38"/>
  <c r="E2102" i="38"/>
  <c r="E2114" i="38"/>
  <c r="E2126" i="38"/>
  <c r="E2138" i="38"/>
  <c r="E2150" i="38"/>
  <c r="E2162" i="38"/>
  <c r="E2174" i="38"/>
  <c r="E2186" i="38"/>
  <c r="E2198" i="38"/>
  <c r="E2210" i="38"/>
  <c r="E2222" i="38"/>
  <c r="E2234" i="38"/>
  <c r="E2246" i="38"/>
  <c r="E2258" i="38"/>
  <c r="E2270" i="38"/>
  <c r="E2282" i="38"/>
  <c r="E2294" i="38"/>
  <c r="E2306" i="38"/>
  <c r="E2318" i="38"/>
  <c r="E2330" i="38"/>
  <c r="E2342" i="38"/>
  <c r="E2354" i="38"/>
  <c r="E2366" i="38"/>
  <c r="E2378" i="38"/>
  <c r="E2390" i="38"/>
  <c r="E2402" i="38"/>
  <c r="E2414" i="38"/>
  <c r="E2426" i="38"/>
  <c r="E2438" i="38"/>
  <c r="E2450" i="38"/>
  <c r="E2462" i="38"/>
  <c r="E2474" i="38"/>
  <c r="E2486" i="38"/>
  <c r="E2498" i="38"/>
  <c r="E2510" i="38"/>
  <c r="E2522" i="38"/>
  <c r="E2534" i="38"/>
  <c r="E2546" i="38"/>
  <c r="E2558" i="38"/>
  <c r="E2570" i="38"/>
  <c r="E2582" i="38"/>
  <c r="E2594" i="38"/>
  <c r="E2606" i="38"/>
  <c r="E2618" i="38"/>
  <c r="E2630" i="38"/>
  <c r="E2642" i="38"/>
  <c r="E2654" i="38"/>
  <c r="E2666" i="38"/>
  <c r="E2678" i="38"/>
  <c r="E2690" i="38"/>
  <c r="E2702" i="38"/>
  <c r="E2714" i="38"/>
  <c r="E2726" i="38"/>
  <c r="E2738" i="38"/>
  <c r="E2750" i="38"/>
  <c r="E2762" i="38"/>
  <c r="E2774" i="38"/>
  <c r="E2786" i="38"/>
  <c r="E2798" i="38"/>
  <c r="E2810" i="38"/>
  <c r="E2822" i="38"/>
  <c r="E2834" i="38"/>
  <c r="E2846" i="38"/>
  <c r="E2858" i="38"/>
  <c r="E2870" i="38"/>
  <c r="E2882" i="38"/>
  <c r="E2894" i="38"/>
  <c r="E2906" i="38"/>
  <c r="E2918" i="38"/>
  <c r="E2930" i="38"/>
  <c r="E2942" i="38"/>
  <c r="E2954" i="38"/>
  <c r="E2966" i="38"/>
  <c r="E2978" i="38"/>
  <c r="E2990" i="38"/>
  <c r="E3002" i="38"/>
  <c r="E3014" i="38"/>
  <c r="E3026" i="38"/>
  <c r="E3038" i="38"/>
  <c r="E3050" i="38"/>
  <c r="E3062" i="38"/>
  <c r="E3074" i="38"/>
  <c r="E3086" i="38"/>
  <c r="E3098" i="38"/>
  <c r="E3110" i="38"/>
  <c r="E3122" i="38"/>
  <c r="E3134" i="38"/>
  <c r="E3146" i="38"/>
  <c r="E3158" i="38"/>
  <c r="E3170" i="38"/>
  <c r="E3182" i="38"/>
  <c r="E3194" i="38"/>
  <c r="E3206" i="38"/>
  <c r="E3218" i="38"/>
  <c r="E3230" i="38"/>
  <c r="E3242" i="38"/>
  <c r="E3254" i="38"/>
  <c r="E3266" i="38"/>
  <c r="E3278" i="38"/>
  <c r="E26" i="38"/>
  <c r="E87" i="38"/>
  <c r="E168" i="38"/>
  <c r="E230" i="38"/>
  <c r="E291" i="38"/>
  <c r="E373" i="38"/>
  <c r="E434" i="38"/>
  <c r="E514" i="38"/>
  <c r="E577" i="38"/>
  <c r="E638" i="38"/>
  <c r="E720" i="38"/>
  <c r="E781" i="38"/>
  <c r="E855" i="38"/>
  <c r="E918" i="38"/>
  <c r="E963" i="38"/>
  <c r="E1021" i="38"/>
  <c r="E1047" i="38"/>
  <c r="E1079" i="38"/>
  <c r="E1106" i="38"/>
  <c r="E1132" i="38"/>
  <c r="E1165" i="38"/>
  <c r="E1191" i="38"/>
  <c r="E1223" i="38"/>
  <c r="E1250" i="38"/>
  <c r="E1276" i="38"/>
  <c r="E1309" i="38"/>
  <c r="E1335" i="38"/>
  <c r="E1367" i="38"/>
  <c r="E1394" i="38"/>
  <c r="E1420" i="38"/>
  <c r="E1453" i="38"/>
  <c r="E1479" i="38"/>
  <c r="E1511" i="38"/>
  <c r="E1538" i="38"/>
  <c r="E1564" i="38"/>
  <c r="E1588" i="38"/>
  <c r="E1610" i="38"/>
  <c r="E1627" i="38"/>
  <c r="E1646" i="38"/>
  <c r="E1663" i="38"/>
  <c r="E1679" i="38"/>
  <c r="E1695" i="38"/>
  <c r="E1711" i="38"/>
  <c r="E1727" i="38"/>
  <c r="E1743" i="38"/>
  <c r="E1759" i="38"/>
  <c r="E1775" i="38"/>
  <c r="E1791" i="38"/>
  <c r="E1807" i="38"/>
  <c r="E1823" i="38"/>
  <c r="E1839" i="38"/>
  <c r="E1855" i="38"/>
  <c r="E1871" i="38"/>
  <c r="E1885" i="38"/>
  <c r="E1899" i="38"/>
  <c r="E1911" i="38"/>
  <c r="E1923" i="38"/>
  <c r="E1935" i="38"/>
  <c r="E1947" i="38"/>
  <c r="E1959" i="38"/>
  <c r="E1971" i="38"/>
  <c r="E1983" i="38"/>
  <c r="E1995" i="38"/>
  <c r="E2007" i="38"/>
  <c r="E2019" i="38"/>
  <c r="E2031" i="38"/>
  <c r="E2043" i="38"/>
  <c r="E2055" i="38"/>
  <c r="E2067" i="38"/>
  <c r="E2079" i="38"/>
  <c r="E2091" i="38"/>
  <c r="E2103" i="38"/>
  <c r="E2115" i="38"/>
  <c r="E2127" i="38"/>
  <c r="E2139" i="38"/>
  <c r="E2151" i="38"/>
  <c r="E2163" i="38"/>
  <c r="E2175" i="38"/>
  <c r="E2187" i="38"/>
  <c r="E2199" i="38"/>
  <c r="E2211" i="38"/>
  <c r="E2223" i="38"/>
  <c r="E2235" i="38"/>
  <c r="E2247" i="38"/>
  <c r="E2259" i="38"/>
  <c r="E2271" i="38"/>
  <c r="E2283" i="38"/>
  <c r="E2295" i="38"/>
  <c r="E2307" i="38"/>
  <c r="E2319" i="38"/>
  <c r="E2331" i="38"/>
  <c r="E2343" i="38"/>
  <c r="E2355" i="38"/>
  <c r="E2367" i="38"/>
  <c r="E2379" i="38"/>
  <c r="E2391" i="38"/>
  <c r="E2403" i="38"/>
  <c r="E2415" i="38"/>
  <c r="E2427" i="38"/>
  <c r="E2439" i="38"/>
  <c r="E2451" i="38"/>
  <c r="E2463" i="38"/>
  <c r="E2475" i="38"/>
  <c r="E2487" i="38"/>
  <c r="E2499" i="38"/>
  <c r="E2511" i="38"/>
  <c r="E2523" i="38"/>
  <c r="E2535" i="38"/>
  <c r="E2547" i="38"/>
  <c r="E2559" i="38"/>
  <c r="E2571" i="38"/>
  <c r="E2583" i="38"/>
  <c r="E2595" i="38"/>
  <c r="E2607" i="38"/>
  <c r="E2619" i="38"/>
  <c r="E2631" i="38"/>
  <c r="E2643" i="38"/>
  <c r="E2655" i="38"/>
  <c r="E2667" i="38"/>
  <c r="E2679" i="38"/>
  <c r="E2691" i="38"/>
  <c r="E2703" i="38"/>
  <c r="E2715" i="38"/>
  <c r="E2727" i="38"/>
  <c r="E2739" i="38"/>
  <c r="E2751" i="38"/>
  <c r="E2763" i="38"/>
  <c r="E2775" i="38"/>
  <c r="E2787" i="38"/>
  <c r="E2799" i="38"/>
  <c r="E2811" i="38"/>
  <c r="E2823" i="38"/>
  <c r="E2835" i="38"/>
  <c r="E2847" i="38"/>
  <c r="E2859" i="38"/>
  <c r="E2871" i="38"/>
  <c r="E2883" i="38"/>
  <c r="E2895" i="38"/>
  <c r="E2907" i="38"/>
  <c r="E2919" i="38"/>
  <c r="E2931" i="38"/>
  <c r="E2943" i="38"/>
  <c r="E2955" i="38"/>
  <c r="E2967" i="38"/>
  <c r="E27" i="38"/>
  <c r="E94" i="38"/>
  <c r="E170" i="38"/>
  <c r="E231" i="38"/>
  <c r="E312" i="38"/>
  <c r="E374" i="38"/>
  <c r="E435" i="38"/>
  <c r="E517" i="38"/>
  <c r="E578" i="38"/>
  <c r="E658" i="38"/>
  <c r="E721" i="38"/>
  <c r="E782" i="38"/>
  <c r="E864" i="38"/>
  <c r="E922" i="38"/>
  <c r="E975" i="38"/>
  <c r="E1022" i="38"/>
  <c r="E1048" i="38"/>
  <c r="E1081" i="38"/>
  <c r="E1107" i="38"/>
  <c r="E1139" i="38"/>
  <c r="E1166" i="38"/>
  <c r="E1192" i="38"/>
  <c r="E1225" i="38"/>
  <c r="E1251" i="38"/>
  <c r="E1283" i="38"/>
  <c r="E1310" i="38"/>
  <c r="E1336" i="38"/>
  <c r="E1369" i="38"/>
  <c r="E1395" i="38"/>
  <c r="E1427" i="38"/>
  <c r="E1454" i="38"/>
  <c r="E1480" i="38"/>
  <c r="E1513" i="38"/>
  <c r="E1539" i="38"/>
  <c r="E1570" i="38"/>
  <c r="E1594" i="38"/>
  <c r="E1611" i="38"/>
  <c r="E1630" i="38"/>
  <c r="E1647" i="38"/>
  <c r="E1665" i="38"/>
  <c r="E1681" i="38"/>
  <c r="E1696" i="38"/>
  <c r="E1713" i="38"/>
  <c r="E1729" i="38"/>
  <c r="E1744" i="38"/>
  <c r="E1761" i="38"/>
  <c r="E1777" i="38"/>
  <c r="E1792" i="38"/>
  <c r="E1809" i="38"/>
  <c r="E1825" i="38"/>
  <c r="E1840" i="38"/>
  <c r="E1857" i="38"/>
  <c r="E1872" i="38"/>
  <c r="E1886" i="38"/>
  <c r="E1900" i="38"/>
  <c r="E1912" i="38"/>
  <c r="E1924" i="38"/>
  <c r="E1936" i="38"/>
  <c r="E1948" i="38"/>
  <c r="E1960" i="38"/>
  <c r="E1972" i="38"/>
  <c r="E1984" i="38"/>
  <c r="E1996" i="38"/>
  <c r="E2008" i="38"/>
  <c r="E2020" i="38"/>
  <c r="E2032" i="38"/>
  <c r="E2044" i="38"/>
  <c r="E2056" i="38"/>
  <c r="E2068" i="38"/>
  <c r="E2080" i="38"/>
  <c r="E2092" i="38"/>
  <c r="E2104" i="38"/>
  <c r="E2116" i="38"/>
  <c r="E2128" i="38"/>
  <c r="E2140" i="38"/>
  <c r="E2152" i="38"/>
  <c r="E2164" i="38"/>
  <c r="E2176" i="38"/>
  <c r="E2188" i="38"/>
  <c r="E2200" i="38"/>
  <c r="E2212" i="38"/>
  <c r="E2224" i="38"/>
  <c r="E2236" i="38"/>
  <c r="E2248" i="38"/>
  <c r="E2260" i="38"/>
  <c r="E2272" i="38"/>
  <c r="E2284" i="38"/>
  <c r="E2296" i="38"/>
  <c r="E2308" i="38"/>
  <c r="E2320" i="38"/>
  <c r="E2332" i="38"/>
  <c r="E2344" i="38"/>
  <c r="E2356" i="38"/>
  <c r="E2368" i="38"/>
  <c r="E2380" i="38"/>
  <c r="E2392" i="38"/>
  <c r="E2404" i="38"/>
  <c r="E2416" i="38"/>
  <c r="E2428" i="38"/>
  <c r="E2440" i="38"/>
  <c r="E2452" i="38"/>
  <c r="E2464" i="38"/>
  <c r="E2476" i="38"/>
  <c r="E2488" i="38"/>
  <c r="E2500" i="38"/>
  <c r="E2512" i="38"/>
  <c r="E2524" i="38"/>
  <c r="E2536" i="38"/>
  <c r="E2548" i="38"/>
  <c r="E2560" i="38"/>
  <c r="E2572" i="38"/>
  <c r="E2584" i="38"/>
  <c r="E2596" i="38"/>
  <c r="E2608" i="38"/>
  <c r="E2620" i="38"/>
  <c r="E2632" i="38"/>
  <c r="E2644" i="38"/>
  <c r="E2656" i="38"/>
  <c r="E2668" i="38"/>
  <c r="E2680" i="38"/>
  <c r="E2692" i="38"/>
  <c r="E2704" i="38"/>
  <c r="E2716" i="38"/>
  <c r="E2728" i="38"/>
  <c r="E2740" i="38"/>
  <c r="E2752" i="38"/>
  <c r="E2764" i="38"/>
  <c r="E2776" i="38"/>
  <c r="E2788" i="38"/>
  <c r="E2800" i="38"/>
  <c r="E2812" i="38"/>
  <c r="E2824" i="38"/>
  <c r="E2836" i="38"/>
  <c r="E2848" i="38"/>
  <c r="E2860" i="38"/>
  <c r="E2872" i="38"/>
  <c r="E2884" i="38"/>
  <c r="E2896" i="38"/>
  <c r="E2908" i="38"/>
  <c r="E2920" i="38"/>
  <c r="E2932" i="38"/>
  <c r="E2944" i="38"/>
  <c r="E2956" i="38"/>
  <c r="E2968" i="38"/>
  <c r="E34" i="38"/>
  <c r="E109" i="38"/>
  <c r="E171" i="38"/>
  <c r="E238" i="38"/>
  <c r="E314" i="38"/>
  <c r="E375" i="38"/>
  <c r="E456" i="38"/>
  <c r="E518" i="38"/>
  <c r="E579" i="38"/>
  <c r="E661" i="38"/>
  <c r="E722" i="38"/>
  <c r="E802" i="38"/>
  <c r="E865" i="38"/>
  <c r="E924" i="38"/>
  <c r="E978" i="38"/>
  <c r="E1023" i="38"/>
  <c r="E1055" i="38"/>
  <c r="E1082" i="38"/>
  <c r="E1108" i="38"/>
  <c r="E1141" i="38"/>
  <c r="E1167" i="38"/>
  <c r="E1199" i="38"/>
  <c r="E1226" i="38"/>
  <c r="E1252" i="38"/>
  <c r="E1285" i="38"/>
  <c r="E1311" i="38"/>
  <c r="E1343" i="38"/>
  <c r="E1370" i="38"/>
  <c r="E1396" i="38"/>
  <c r="E1429" i="38"/>
  <c r="E1455" i="38"/>
  <c r="E1487" i="38"/>
  <c r="E1514" i="38"/>
  <c r="E1540" i="38"/>
  <c r="E1571" i="38"/>
  <c r="E1595" i="38"/>
  <c r="E1612" i="38"/>
  <c r="E1631" i="38"/>
  <c r="E1648" i="38"/>
  <c r="E1666" i="38"/>
  <c r="E1682" i="38"/>
  <c r="E1698" i="38"/>
  <c r="E1714" i="38"/>
  <c r="E1730" i="38"/>
  <c r="E1746" i="38"/>
  <c r="E1762" i="38"/>
  <c r="E1778" i="38"/>
  <c r="E1794" i="38"/>
  <c r="E1810" i="38"/>
  <c r="E1826" i="38"/>
  <c r="E1842" i="38"/>
  <c r="E1858" i="38"/>
  <c r="E1873" i="38"/>
  <c r="E1887" i="38"/>
  <c r="E1901" i="38"/>
  <c r="E1913" i="38"/>
  <c r="E1925" i="38"/>
  <c r="E1937" i="38"/>
  <c r="E1949" i="38"/>
  <c r="E1961" i="38"/>
  <c r="E1973" i="38"/>
  <c r="E1985" i="38"/>
  <c r="E1997" i="38"/>
  <c r="E2009" i="38"/>
  <c r="E2021" i="38"/>
  <c r="E2033" i="38"/>
  <c r="E2045" i="38"/>
  <c r="E2057" i="38"/>
  <c r="E2069" i="38"/>
  <c r="E2081" i="38"/>
  <c r="E2093" i="38"/>
  <c r="E2105" i="38"/>
  <c r="E2117" i="38"/>
  <c r="E2129" i="38"/>
  <c r="E2141" i="38"/>
  <c r="E2153" i="38"/>
  <c r="E2165" i="38"/>
  <c r="E2177" i="38"/>
  <c r="E2189" i="38"/>
  <c r="E2201" i="38"/>
  <c r="E2213" i="38"/>
  <c r="E2225" i="38"/>
  <c r="E2237" i="38"/>
  <c r="E2249" i="38"/>
  <c r="E2261" i="38"/>
  <c r="E2273" i="38"/>
  <c r="E2285" i="38"/>
  <c r="E2297" i="38"/>
  <c r="E2309" i="38"/>
  <c r="E2321" i="38"/>
  <c r="E2333" i="38"/>
  <c r="E2345" i="38"/>
  <c r="E2357" i="38"/>
  <c r="E2369" i="38"/>
  <c r="E2381" i="38"/>
  <c r="E2393" i="38"/>
  <c r="E2405" i="38"/>
  <c r="E2417" i="38"/>
  <c r="E2429" i="38"/>
  <c r="E2441" i="38"/>
  <c r="E2453" i="38"/>
  <c r="E2465" i="38"/>
  <c r="E2477" i="38"/>
  <c r="E2489" i="38"/>
  <c r="E2501" i="38"/>
  <c r="E2513" i="38"/>
  <c r="E36" i="38"/>
  <c r="E111" i="38"/>
  <c r="E178" i="38"/>
  <c r="E253" i="38"/>
  <c r="E315" i="38"/>
  <c r="E382" i="38"/>
  <c r="E458" i="38"/>
  <c r="E519" i="38"/>
  <c r="E600" i="38"/>
  <c r="E662" i="38"/>
  <c r="E723" i="38"/>
  <c r="E805" i="38"/>
  <c r="E866" i="38"/>
  <c r="E936" i="38"/>
  <c r="E982" i="38"/>
  <c r="E1024" i="38"/>
  <c r="E1057" i="38"/>
  <c r="E1083" i="38"/>
  <c r="E1115" i="38"/>
  <c r="E1142" i="38"/>
  <c r="E1168" i="38"/>
  <c r="E1201" i="38"/>
  <c r="E1227" i="38"/>
  <c r="E1259" i="38"/>
  <c r="E1286" i="38"/>
  <c r="E1312" i="38"/>
  <c r="E1345" i="38"/>
  <c r="E1371" i="38"/>
  <c r="E1403" i="38"/>
  <c r="E1430" i="38"/>
  <c r="E1456" i="38"/>
  <c r="E1489" i="38"/>
  <c r="E1515" i="38"/>
  <c r="E1547" i="38"/>
  <c r="E1573" i="38"/>
  <c r="E1597" i="38"/>
  <c r="E1614" i="38"/>
  <c r="E1633" i="38"/>
  <c r="E1650" i="38"/>
  <c r="E1667" i="38"/>
  <c r="E1683" i="38"/>
  <c r="E1699" i="38"/>
  <c r="E1715" i="38"/>
  <c r="E1731" i="38"/>
  <c r="E1747" i="38"/>
  <c r="E1763" i="38"/>
  <c r="E1779" i="38"/>
  <c r="E1795" i="38"/>
  <c r="E1811" i="38"/>
  <c r="E1827" i="38"/>
  <c r="E1843" i="38"/>
  <c r="E1859" i="38"/>
  <c r="E1874" i="38"/>
  <c r="E1888" i="38"/>
  <c r="E1902" i="38"/>
  <c r="E1914" i="38"/>
  <c r="E1926" i="38"/>
  <c r="E1938" i="38"/>
  <c r="E1950" i="38"/>
  <c r="E1962" i="38"/>
  <c r="E1974" i="38"/>
  <c r="E1986" i="38"/>
  <c r="E1998" i="38"/>
  <c r="E2010" i="38"/>
  <c r="E2022" i="38"/>
  <c r="E2034" i="38"/>
  <c r="E2046" i="38"/>
  <c r="E2058" i="38"/>
  <c r="E2070" i="38"/>
  <c r="E2082" i="38"/>
  <c r="E2094" i="38"/>
  <c r="E2106" i="38"/>
  <c r="E2118" i="38"/>
  <c r="E2130" i="38"/>
  <c r="E2142" i="38"/>
  <c r="E2154" i="38"/>
  <c r="E2166" i="38"/>
  <c r="E2178" i="38"/>
  <c r="E2190" i="38"/>
  <c r="E2202" i="38"/>
  <c r="E2214" i="38"/>
  <c r="E2226" i="38"/>
  <c r="E2238" i="38"/>
  <c r="E2250" i="38"/>
  <c r="E2262" i="38"/>
  <c r="E2274" i="38"/>
  <c r="E2286" i="38"/>
  <c r="E2298" i="38"/>
  <c r="E2310" i="38"/>
  <c r="E2322" i="38"/>
  <c r="E2334" i="38"/>
  <c r="E2346" i="38"/>
  <c r="E2358" i="38"/>
  <c r="E2370" i="38"/>
  <c r="E2382" i="38"/>
  <c r="E2394" i="38"/>
  <c r="E2406" i="38"/>
  <c r="E2418" i="38"/>
  <c r="E2430" i="38"/>
  <c r="E2442" i="38"/>
  <c r="E2454" i="38"/>
  <c r="E2466" i="38"/>
  <c r="E2478" i="38"/>
  <c r="E2490" i="38"/>
  <c r="E2502" i="38"/>
  <c r="E2514" i="38"/>
  <c r="E2526" i="38"/>
  <c r="E2538" i="38"/>
  <c r="E2550" i="38"/>
  <c r="E2562" i="38"/>
  <c r="E2574" i="38"/>
  <c r="E2586" i="38"/>
  <c r="E2598" i="38"/>
  <c r="E2610" i="38"/>
  <c r="E2622" i="38"/>
  <c r="E2634" i="38"/>
  <c r="E2646" i="38"/>
  <c r="E2658" i="38"/>
  <c r="E2670" i="38"/>
  <c r="E2682" i="38"/>
  <c r="E2694" i="38"/>
  <c r="E2706" i="38"/>
  <c r="E2718" i="38"/>
  <c r="E2730" i="38"/>
  <c r="E2742" i="38"/>
  <c r="E2754" i="38"/>
  <c r="E2766" i="38"/>
  <c r="E2778" i="38"/>
  <c r="E2790" i="38"/>
  <c r="E2802" i="38"/>
  <c r="E2814" i="38"/>
  <c r="E2826" i="38"/>
  <c r="E2838" i="38"/>
  <c r="E2850" i="38"/>
  <c r="E2862" i="38"/>
  <c r="E2874" i="38"/>
  <c r="E2886" i="38"/>
  <c r="E2898" i="38"/>
  <c r="E2910" i="38"/>
  <c r="E2922" i="38"/>
  <c r="E2934" i="38"/>
  <c r="E2946" i="38"/>
  <c r="E2958" i="38"/>
  <c r="E2970" i="38"/>
  <c r="E2982" i="38"/>
  <c r="E2994" i="38"/>
  <c r="E3006" i="38"/>
  <c r="E3018" i="38"/>
  <c r="E3030" i="38"/>
  <c r="E3042" i="38"/>
  <c r="E3054" i="38"/>
  <c r="E3066" i="38"/>
  <c r="E3078" i="38"/>
  <c r="E3090" i="38"/>
  <c r="E3102" i="38"/>
  <c r="E3114" i="38"/>
  <c r="E3126" i="38"/>
  <c r="E3138" i="38"/>
  <c r="E3150" i="38"/>
  <c r="E3162" i="38"/>
  <c r="E3174" i="38"/>
  <c r="E3186" i="38"/>
  <c r="E3198" i="38"/>
  <c r="E3210" i="38"/>
  <c r="E3222" i="38"/>
  <c r="E3234" i="38"/>
  <c r="E3246" i="38"/>
  <c r="E3258" i="38"/>
  <c r="E3270" i="38"/>
  <c r="E3282" i="38"/>
  <c r="E50" i="38"/>
  <c r="E118" i="38"/>
  <c r="E180" i="38"/>
  <c r="E255" i="38"/>
  <c r="E322" i="38"/>
  <c r="E397" i="38"/>
  <c r="E459" i="38"/>
  <c r="E526" i="38"/>
  <c r="E602" i="38"/>
  <c r="E663" i="38"/>
  <c r="E744" i="38"/>
  <c r="E806" i="38"/>
  <c r="E867" i="38"/>
  <c r="E938" i="38"/>
  <c r="E984" i="38"/>
  <c r="E1031" i="38"/>
  <c r="E1058" i="38"/>
  <c r="E1084" i="38"/>
  <c r="E1117" i="38"/>
  <c r="E1143" i="38"/>
  <c r="E1175" i="38"/>
  <c r="E1202" i="38"/>
  <c r="E1228" i="38"/>
  <c r="E1261" i="38"/>
  <c r="E1287" i="38"/>
  <c r="E1319" i="38"/>
  <c r="E1346" i="38"/>
  <c r="E1372" i="38"/>
  <c r="E1405" i="38"/>
  <c r="E1431" i="38"/>
  <c r="E1463" i="38"/>
  <c r="E1490" i="38"/>
  <c r="E1516" i="38"/>
  <c r="E1549" i="38"/>
  <c r="E1574" i="38"/>
  <c r="E1598" i="38"/>
  <c r="E1615" i="38"/>
  <c r="E1634" i="38"/>
  <c r="E1651" i="38"/>
  <c r="E1669" i="38"/>
  <c r="E1684" i="38"/>
  <c r="E1701" i="38"/>
  <c r="E1717" i="38"/>
  <c r="E1732" i="38"/>
  <c r="E1749" i="38"/>
  <c r="E1765" i="38"/>
  <c r="E1780" i="38"/>
  <c r="E1797" i="38"/>
  <c r="E1813" i="38"/>
  <c r="E1828" i="38"/>
  <c r="E1845" i="38"/>
  <c r="E1861" i="38"/>
  <c r="E1875" i="38"/>
  <c r="E1890" i="38"/>
  <c r="E1903" i="38"/>
  <c r="E1915" i="38"/>
  <c r="E1927" i="38"/>
  <c r="E1939" i="38"/>
  <c r="E1951" i="38"/>
  <c r="E1963" i="38"/>
  <c r="E1975" i="38"/>
  <c r="E1987" i="38"/>
  <c r="E1999" i="38"/>
  <c r="E2011" i="38"/>
  <c r="E2023" i="38"/>
  <c r="E2035" i="38"/>
  <c r="E2047" i="38"/>
  <c r="E2059" i="38"/>
  <c r="E2071" i="38"/>
  <c r="E2083" i="38"/>
  <c r="E2095" i="38"/>
  <c r="E2107" i="38"/>
  <c r="E2119" i="38"/>
  <c r="E2131" i="38"/>
  <c r="E2143" i="38"/>
  <c r="E2155" i="38"/>
  <c r="E2167" i="38"/>
  <c r="E2179" i="38"/>
  <c r="E2191" i="38"/>
  <c r="E2203" i="38"/>
  <c r="E2215" i="38"/>
  <c r="E2227" i="38"/>
  <c r="E2239" i="38"/>
  <c r="E2251" i="38"/>
  <c r="E2263" i="38"/>
  <c r="E2275" i="38"/>
  <c r="E2287" i="38"/>
  <c r="E2299" i="38"/>
  <c r="E2311" i="38"/>
  <c r="E2323" i="38"/>
  <c r="E2335" i="38"/>
  <c r="E2347" i="38"/>
  <c r="E2359" i="38"/>
  <c r="E2371" i="38"/>
  <c r="E2383" i="38"/>
  <c r="E2395" i="38"/>
  <c r="E2407" i="38"/>
  <c r="E2419" i="38"/>
  <c r="E2431" i="38"/>
  <c r="E2443" i="38"/>
  <c r="E2455" i="38"/>
  <c r="E2467" i="38"/>
  <c r="E2479" i="38"/>
  <c r="E2491" i="38"/>
  <c r="E2503" i="38"/>
  <c r="E2515" i="38"/>
  <c r="E2527" i="38"/>
  <c r="E2539" i="38"/>
  <c r="E2551" i="38"/>
  <c r="E2563" i="38"/>
  <c r="E2575" i="38"/>
  <c r="E2587" i="38"/>
  <c r="E2599" i="38"/>
  <c r="E2611" i="38"/>
  <c r="E2623" i="38"/>
  <c r="E2635" i="38"/>
  <c r="E2647" i="38"/>
  <c r="E2659" i="38"/>
  <c r="E2671" i="38"/>
  <c r="E2683" i="38"/>
  <c r="E2695" i="38"/>
  <c r="E2707" i="38"/>
  <c r="E2719" i="38"/>
  <c r="E2731" i="38"/>
  <c r="E2743" i="38"/>
  <c r="E2755" i="38"/>
  <c r="E2767" i="38"/>
  <c r="E2779" i="38"/>
  <c r="E2791" i="38"/>
  <c r="E2803" i="38"/>
  <c r="E2815" i="38"/>
  <c r="E2827" i="38"/>
  <c r="E2839" i="38"/>
  <c r="E2851" i="38"/>
  <c r="E2863" i="38"/>
  <c r="E2875" i="38"/>
  <c r="E2887" i="38"/>
  <c r="E2899" i="38"/>
  <c r="E2911" i="38"/>
  <c r="E2923" i="38"/>
  <c r="E2935" i="38"/>
  <c r="E2947" i="38"/>
  <c r="E2959" i="38"/>
  <c r="E60" i="38"/>
  <c r="E121" i="38"/>
  <c r="E202" i="38"/>
  <c r="E264" i="38"/>
  <c r="E338" i="38"/>
  <c r="E406" i="38"/>
  <c r="E468" i="38"/>
  <c r="E543" i="38"/>
  <c r="E610" i="38"/>
  <c r="E685" i="38"/>
  <c r="E747" i="38"/>
  <c r="E814" i="38"/>
  <c r="E890" i="38"/>
  <c r="E941" i="38"/>
  <c r="E997" i="38"/>
  <c r="E1034" i="38"/>
  <c r="E1060" i="38"/>
  <c r="E1093" i="38"/>
  <c r="E1119" i="38"/>
  <c r="E1151" i="38"/>
  <c r="E1178" i="38"/>
  <c r="E1204" i="38"/>
  <c r="E1237" i="38"/>
  <c r="E1263" i="38"/>
  <c r="E1295" i="38"/>
  <c r="E1322" i="38"/>
  <c r="E1348" i="38"/>
  <c r="E1381" i="38"/>
  <c r="E1407" i="38"/>
  <c r="E1439" i="38"/>
  <c r="E1466" i="38"/>
  <c r="E1492" i="38"/>
  <c r="E1525" i="38"/>
  <c r="E1551" i="38"/>
  <c r="E1576" i="38"/>
  <c r="E1600" i="38"/>
  <c r="E1619" i="38"/>
  <c r="E1636" i="38"/>
  <c r="E1655" i="38"/>
  <c r="E1671" i="38"/>
  <c r="E1687" i="38"/>
  <c r="E1703" i="38"/>
  <c r="E1719" i="38"/>
  <c r="E1735" i="38"/>
  <c r="E1751" i="38"/>
  <c r="E1767" i="38"/>
  <c r="E1783" i="38"/>
  <c r="E1799" i="38"/>
  <c r="E1815" i="38"/>
  <c r="E1831" i="38"/>
  <c r="E1847" i="38"/>
  <c r="E1863" i="38"/>
  <c r="E1878" i="38"/>
  <c r="E1893" i="38"/>
  <c r="E1905" i="38"/>
  <c r="E1917" i="38"/>
  <c r="E1929" i="38"/>
  <c r="E1941" i="38"/>
  <c r="E1953" i="38"/>
  <c r="E1965" i="38"/>
  <c r="E1977" i="38"/>
  <c r="E1989" i="38"/>
  <c r="E2001" i="38"/>
  <c r="E2013" i="38"/>
  <c r="E2025" i="38"/>
  <c r="E2037" i="38"/>
  <c r="E2049" i="38"/>
  <c r="E2061" i="38"/>
  <c r="E2073" i="38"/>
  <c r="E2085" i="38"/>
  <c r="E2097" i="38"/>
  <c r="E2109" i="38"/>
  <c r="E2121" i="38"/>
  <c r="E2133" i="38"/>
  <c r="E2145" i="38"/>
  <c r="E2157" i="38"/>
  <c r="E2169" i="38"/>
  <c r="E2181" i="38"/>
  <c r="E2193" i="38"/>
  <c r="E2205" i="38"/>
  <c r="E2217" i="38"/>
  <c r="E2229" i="38"/>
  <c r="E2241" i="38"/>
  <c r="E2253" i="38"/>
  <c r="E2265" i="38"/>
  <c r="E2277" i="38"/>
  <c r="E2289" i="38"/>
  <c r="E2301" i="38"/>
  <c r="E2313" i="38"/>
  <c r="E2325" i="38"/>
  <c r="E2337" i="38"/>
  <c r="E2349" i="38"/>
  <c r="E2361" i="38"/>
  <c r="E2373" i="38"/>
  <c r="E2385" i="38"/>
  <c r="E2397" i="38"/>
  <c r="E2409" i="38"/>
  <c r="E2421" i="38"/>
  <c r="E2433" i="38"/>
  <c r="E2445" i="38"/>
  <c r="E2457" i="38"/>
  <c r="E2469" i="38"/>
  <c r="E2481" i="38"/>
  <c r="E2493" i="38"/>
  <c r="E2505" i="38"/>
  <c r="E2517" i="38"/>
  <c r="E2529" i="38"/>
  <c r="E2541" i="38"/>
  <c r="E2553" i="38"/>
  <c r="E2565" i="38"/>
  <c r="E2577" i="38"/>
  <c r="E2589" i="38"/>
  <c r="E2601" i="38"/>
  <c r="E2613" i="38"/>
  <c r="E2625" i="38"/>
  <c r="E2637" i="38"/>
  <c r="E2649" i="38"/>
  <c r="E2661" i="38"/>
  <c r="E2673" i="38"/>
  <c r="E2685" i="38"/>
  <c r="E2697" i="38"/>
  <c r="E2709" i="38"/>
  <c r="E58" i="38"/>
  <c r="E205" i="38"/>
  <c r="E350" i="38"/>
  <c r="E550" i="38"/>
  <c r="E696" i="38"/>
  <c r="E888" i="38"/>
  <c r="E1001" i="38"/>
  <c r="E1071" i="38"/>
  <c r="E1153" i="38"/>
  <c r="E1214" i="38"/>
  <c r="E1288" i="38"/>
  <c r="E1357" i="38"/>
  <c r="E1418" i="38"/>
  <c r="E1499" i="38"/>
  <c r="E1561" i="38"/>
  <c r="E1618" i="38"/>
  <c r="E1658" i="38"/>
  <c r="E1693" i="38"/>
  <c r="E1737" i="38"/>
  <c r="E1771" i="38"/>
  <c r="E1814" i="38"/>
  <c r="E1850" i="38"/>
  <c r="E1883" i="38"/>
  <c r="E1918" i="38"/>
  <c r="E1944" i="38"/>
  <c r="E1976" i="38"/>
  <c r="E2003" i="38"/>
  <c r="E2029" i="38"/>
  <c r="E2062" i="38"/>
  <c r="E2088" i="38"/>
  <c r="E2120" i="38"/>
  <c r="E2147" i="38"/>
  <c r="E2173" i="38"/>
  <c r="E2206" i="38"/>
  <c r="E2232" i="38"/>
  <c r="E2264" i="38"/>
  <c r="E2291" i="38"/>
  <c r="E2317" i="38"/>
  <c r="E2350" i="38"/>
  <c r="E2376" i="38"/>
  <c r="E2408" i="38"/>
  <c r="E2435" i="38"/>
  <c r="E2461" i="38"/>
  <c r="E2494" i="38"/>
  <c r="E2520" i="38"/>
  <c r="E2544" i="38"/>
  <c r="E2568" i="38"/>
  <c r="E2592" i="38"/>
  <c r="E2616" i="38"/>
  <c r="E2640" i="38"/>
  <c r="E2664" i="38"/>
  <c r="E2688" i="38"/>
  <c r="E2712" i="38"/>
  <c r="E2734" i="38"/>
  <c r="E2756" i="38"/>
  <c r="E2773" i="38"/>
  <c r="E2795" i="38"/>
  <c r="E2817" i="38"/>
  <c r="E2837" i="38"/>
  <c r="E2856" i="38"/>
  <c r="E2878" i="38"/>
  <c r="E2900" i="38"/>
  <c r="E2917" i="38"/>
  <c r="E2939" i="38"/>
  <c r="E2961" i="38"/>
  <c r="E2977" i="38"/>
  <c r="E2992" i="38"/>
  <c r="E3007" i="38"/>
  <c r="E3021" i="38"/>
  <c r="E3035" i="38"/>
  <c r="E3049" i="38"/>
  <c r="E3064" i="38"/>
  <c r="E3079" i="38"/>
  <c r="E3093" i="38"/>
  <c r="E3107" i="38"/>
  <c r="E3121" i="38"/>
  <c r="E3136" i="38"/>
  <c r="E3151" i="38"/>
  <c r="E3165" i="38"/>
  <c r="E3179" i="38"/>
  <c r="E3193" i="38"/>
  <c r="E3208" i="38"/>
  <c r="E3223" i="38"/>
  <c r="E3237" i="38"/>
  <c r="E3251" i="38"/>
  <c r="E3265" i="38"/>
  <c r="E3280" i="38"/>
  <c r="E3293" i="38"/>
  <c r="E3305" i="38"/>
  <c r="E3317" i="38"/>
  <c r="E3329" i="38"/>
  <c r="E3341" i="38"/>
  <c r="E3353" i="38"/>
  <c r="E3365" i="38"/>
  <c r="E3377" i="38"/>
  <c r="E3389" i="38"/>
  <c r="E3401" i="38"/>
  <c r="E3413" i="38"/>
  <c r="E3425" i="38"/>
  <c r="E3437" i="38"/>
  <c r="E3449" i="38"/>
  <c r="E3461" i="38"/>
  <c r="E61" i="38"/>
  <c r="E206" i="38"/>
  <c r="E399" i="38"/>
  <c r="E552" i="38"/>
  <c r="E697" i="38"/>
  <c r="E891" i="38"/>
  <c r="E1002" i="38"/>
  <c r="E1091" i="38"/>
  <c r="E1154" i="38"/>
  <c r="E1215" i="38"/>
  <c r="E1297" i="38"/>
  <c r="E1358" i="38"/>
  <c r="E1432" i="38"/>
  <c r="E1501" i="38"/>
  <c r="E1562" i="38"/>
  <c r="E1621" i="38"/>
  <c r="E1659" i="38"/>
  <c r="E1702" i="38"/>
  <c r="E1738" i="38"/>
  <c r="E1773" i="38"/>
  <c r="E1816" i="38"/>
  <c r="E1851" i="38"/>
  <c r="E1891" i="38"/>
  <c r="E1919" i="38"/>
  <c r="E1945" i="38"/>
  <c r="E1978" i="38"/>
  <c r="E2004" i="38"/>
  <c r="E2036" i="38"/>
  <c r="E2063" i="38"/>
  <c r="E2089" i="38"/>
  <c r="E2122" i="38"/>
  <c r="E2148" i="38"/>
  <c r="E2180" i="38"/>
  <c r="E2207" i="38"/>
  <c r="E2233" i="38"/>
  <c r="E2266" i="38"/>
  <c r="E2292" i="38"/>
  <c r="E2324" i="38"/>
  <c r="E2351" i="38"/>
  <c r="E2377" i="38"/>
  <c r="E2410" i="38"/>
  <c r="E2436" i="38"/>
  <c r="E2468" i="38"/>
  <c r="E2495" i="38"/>
  <c r="E2521" i="38"/>
  <c r="E2545" i="38"/>
  <c r="E2569" i="38"/>
  <c r="E2593" i="38"/>
  <c r="E2617" i="38"/>
  <c r="E2641" i="38"/>
  <c r="E2665" i="38"/>
  <c r="E2689" i="38"/>
  <c r="E2713" i="38"/>
  <c r="E2735" i="38"/>
  <c r="E2757" i="38"/>
  <c r="E2777" i="38"/>
  <c r="E2796" i="38"/>
  <c r="E2818" i="38"/>
  <c r="E2840" i="38"/>
  <c r="E2857" i="38"/>
  <c r="E2879" i="38"/>
  <c r="E2901" i="38"/>
  <c r="E2921" i="38"/>
  <c r="E2940" i="38"/>
  <c r="E2962" i="38"/>
  <c r="E2979" i="38"/>
  <c r="E2993" i="38"/>
  <c r="E3008" i="38"/>
  <c r="E3022" i="38"/>
  <c r="E3036" i="38"/>
  <c r="E3051" i="38"/>
  <c r="E3065" i="38"/>
  <c r="E3080" i="38"/>
  <c r="E3094" i="38"/>
  <c r="E3108" i="38"/>
  <c r="E3123" i="38"/>
  <c r="E3137" i="38"/>
  <c r="E3152" i="38"/>
  <c r="E62" i="38"/>
  <c r="E226" i="38"/>
  <c r="E408" i="38"/>
  <c r="E553" i="38"/>
  <c r="E746" i="38"/>
  <c r="E898" i="38"/>
  <c r="E1006" i="38"/>
  <c r="E1094" i="38"/>
  <c r="E1155" i="38"/>
  <c r="E1235" i="38"/>
  <c r="E1298" i="38"/>
  <c r="E1359" i="38"/>
  <c r="E1441" i="38"/>
  <c r="E1502" i="38"/>
  <c r="E1575" i="38"/>
  <c r="E1622" i="38"/>
  <c r="E1660" i="38"/>
  <c r="E1705" i="38"/>
  <c r="E1739" i="38"/>
  <c r="E1782" i="38"/>
  <c r="E1818" i="38"/>
  <c r="E1852" i="38"/>
  <c r="E1894" i="38"/>
  <c r="E1920" i="38"/>
  <c r="E1952" i="38"/>
  <c r="E1979" i="38"/>
  <c r="E2005" i="38"/>
  <c r="E2038" i="38"/>
  <c r="E2064" i="38"/>
  <c r="E2096" i="38"/>
  <c r="E2123" i="38"/>
  <c r="E2149" i="38"/>
  <c r="E2182" i="38"/>
  <c r="E2208" i="38"/>
  <c r="E2240" i="38"/>
  <c r="E2267" i="38"/>
  <c r="E2293" i="38"/>
  <c r="E2326" i="38"/>
  <c r="E2352" i="38"/>
  <c r="E2384" i="38"/>
  <c r="E2411" i="38"/>
  <c r="E2437" i="38"/>
  <c r="E2470" i="38"/>
  <c r="E2496" i="38"/>
  <c r="E2525" i="38"/>
  <c r="E2549" i="38"/>
  <c r="E2573" i="38"/>
  <c r="E2597" i="38"/>
  <c r="E2621" i="38"/>
  <c r="E2645" i="38"/>
  <c r="E2669" i="38"/>
  <c r="E2693" i="38"/>
  <c r="E2717" i="38"/>
  <c r="E2736" i="38"/>
  <c r="E2758" i="38"/>
  <c r="E2780" i="38"/>
  <c r="E2797" i="38"/>
  <c r="E2819" i="38"/>
  <c r="E2841" i="38"/>
  <c r="E2861" i="38"/>
  <c r="E2880" i="38"/>
  <c r="E2902" i="38"/>
  <c r="E2924" i="38"/>
  <c r="E2941" i="38"/>
  <c r="E2963" i="38"/>
  <c r="E2980" i="38"/>
  <c r="E2995" i="38"/>
  <c r="E3009" i="38"/>
  <c r="E3023" i="38"/>
  <c r="E3037" i="38"/>
  <c r="E3052" i="38"/>
  <c r="E3067" i="38"/>
  <c r="E3081" i="38"/>
  <c r="E3095" i="38"/>
  <c r="E3109" i="38"/>
  <c r="E3124" i="38"/>
  <c r="E3139" i="38"/>
  <c r="E3153" i="38"/>
  <c r="E3167" i="38"/>
  <c r="E3181" i="38"/>
  <c r="E3196" i="38"/>
  <c r="E3211" i="38"/>
  <c r="E3225" i="38"/>
  <c r="E3239" i="38"/>
  <c r="E3253" i="38"/>
  <c r="E3268" i="38"/>
  <c r="E3283" i="38"/>
  <c r="E3295" i="38"/>
  <c r="E3307" i="38"/>
  <c r="E3319" i="38"/>
  <c r="E3331" i="38"/>
  <c r="E3343" i="38"/>
  <c r="E3355" i="38"/>
  <c r="E3367" i="38"/>
  <c r="E3379" i="38"/>
  <c r="E3391" i="38"/>
  <c r="E3403" i="38"/>
  <c r="E3415" i="38"/>
  <c r="E3427" i="38"/>
  <c r="E3439" i="38"/>
  <c r="E3451" i="38"/>
  <c r="E3463" i="38"/>
  <c r="E3475" i="38"/>
  <c r="E3487" i="38"/>
  <c r="E3499" i="38"/>
  <c r="E3511" i="38"/>
  <c r="E3523" i="38"/>
  <c r="E3535" i="38"/>
  <c r="E3547" i="38"/>
  <c r="E3559" i="38"/>
  <c r="E3571" i="38"/>
  <c r="E3583" i="38"/>
  <c r="E3595" i="38"/>
  <c r="E3607" i="38"/>
  <c r="E3619" i="38"/>
  <c r="E3631" i="38"/>
  <c r="E3643" i="38"/>
  <c r="E3655" i="38"/>
  <c r="E3667" i="38"/>
  <c r="E3679" i="38"/>
  <c r="E3691" i="38"/>
  <c r="E3703" i="38"/>
  <c r="E3715" i="38"/>
  <c r="E3727" i="38"/>
  <c r="E3739" i="38"/>
  <c r="E3751" i="38"/>
  <c r="E3763" i="38"/>
  <c r="E3775" i="38"/>
  <c r="E3787" i="38"/>
  <c r="E3799" i="38"/>
  <c r="E3811" i="38"/>
  <c r="E3823" i="38"/>
  <c r="E3835" i="38"/>
  <c r="E3847" i="38"/>
  <c r="E3859" i="38"/>
  <c r="E3871" i="38"/>
  <c r="E3883" i="38"/>
  <c r="E3895" i="38"/>
  <c r="E3907" i="38"/>
  <c r="E3919" i="38"/>
  <c r="E3931" i="38"/>
  <c r="E3943" i="38"/>
  <c r="E3955" i="38"/>
  <c r="E3967" i="38"/>
  <c r="E3979" i="38"/>
  <c r="E3991" i="38"/>
  <c r="E4003" i="38"/>
  <c r="E4015" i="38"/>
  <c r="E4027" i="38"/>
  <c r="E4039" i="38"/>
  <c r="E4051" i="38"/>
  <c r="E4063" i="38"/>
  <c r="E4075" i="38"/>
  <c r="E4087" i="38"/>
  <c r="E4099" i="38"/>
  <c r="E4111" i="38"/>
  <c r="E4123" i="38"/>
  <c r="E4135" i="38"/>
  <c r="E4147" i="38"/>
  <c r="E4159" i="38"/>
  <c r="E4171" i="38"/>
  <c r="E4183" i="38"/>
  <c r="E4195" i="38"/>
  <c r="E4207" i="38"/>
  <c r="E4219" i="38"/>
  <c r="E4231" i="38"/>
  <c r="E4243" i="38"/>
  <c r="E4255" i="38"/>
  <c r="E4267" i="38"/>
  <c r="E4279" i="38"/>
  <c r="E82" i="38"/>
  <c r="E262" i="38"/>
  <c r="E409" i="38"/>
  <c r="E567" i="38"/>
  <c r="E754" i="38"/>
  <c r="E900" i="38"/>
  <c r="E1033" i="38"/>
  <c r="E1095" i="38"/>
  <c r="E1156" i="38"/>
  <c r="E1238" i="38"/>
  <c r="E1299" i="38"/>
  <c r="E1379" i="38"/>
  <c r="E1442" i="38"/>
  <c r="E1503" i="38"/>
  <c r="E1582" i="38"/>
  <c r="E1623" i="38"/>
  <c r="E1670" i="38"/>
  <c r="E1706" i="38"/>
  <c r="E1741" i="38"/>
  <c r="E1785" i="38"/>
  <c r="E1819" i="38"/>
  <c r="E1862" i="38"/>
  <c r="E1895" i="38"/>
  <c r="E1921" i="38"/>
  <c r="E1954" i="38"/>
  <c r="E1980" i="38"/>
  <c r="E2012" i="38"/>
  <c r="E2039" i="38"/>
  <c r="E2065" i="38"/>
  <c r="E2098" i="38"/>
  <c r="E2124" i="38"/>
  <c r="E2156" i="38"/>
  <c r="E2183" i="38"/>
  <c r="E2209" i="38"/>
  <c r="E2242" i="38"/>
  <c r="E2268" i="38"/>
  <c r="E2300" i="38"/>
  <c r="E2327" i="38"/>
  <c r="E2353" i="38"/>
  <c r="E2386" i="38"/>
  <c r="E2412" i="38"/>
  <c r="E2444" i="38"/>
  <c r="E2471" i="38"/>
  <c r="E2497" i="38"/>
  <c r="E2528" i="38"/>
  <c r="E2552" i="38"/>
  <c r="E2576" i="38"/>
  <c r="E2600" i="38"/>
  <c r="E2624" i="38"/>
  <c r="E2648" i="38"/>
  <c r="E2672" i="38"/>
  <c r="E2696" i="38"/>
  <c r="E2720" i="38"/>
  <c r="E2737" i="38"/>
  <c r="E2759" i="38"/>
  <c r="E2781" i="38"/>
  <c r="E2801" i="38"/>
  <c r="E2820" i="38"/>
  <c r="E2842" i="38"/>
  <c r="E2864" i="38"/>
  <c r="E2881" i="38"/>
  <c r="E2903" i="38"/>
  <c r="E2925" i="38"/>
  <c r="E2945" i="38"/>
  <c r="E2964" i="38"/>
  <c r="E2981" i="38"/>
  <c r="E2996" i="38"/>
  <c r="E3010" i="38"/>
  <c r="E3024" i="38"/>
  <c r="E3039" i="38"/>
  <c r="E3053" i="38"/>
  <c r="E3068" i="38"/>
  <c r="E3082" i="38"/>
  <c r="E3096" i="38"/>
  <c r="E3111" i="38"/>
  <c r="E3125" i="38"/>
  <c r="E3140" i="38"/>
  <c r="E3154" i="38"/>
  <c r="E120" i="38"/>
  <c r="E279" i="38"/>
  <c r="E432" i="38"/>
  <c r="E612" i="38"/>
  <c r="E770" i="38"/>
  <c r="E939" i="38"/>
  <c r="E1036" i="38"/>
  <c r="E1103" i="38"/>
  <c r="E1179" i="38"/>
  <c r="E1240" i="38"/>
  <c r="E1321" i="38"/>
  <c r="E1383" i="38"/>
  <c r="E1444" i="38"/>
  <c r="E1526" i="38"/>
  <c r="E1585" i="38"/>
  <c r="E1635" i="38"/>
  <c r="E1674" i="38"/>
  <c r="E1708" i="38"/>
  <c r="E1753" i="38"/>
  <c r="E1787" i="38"/>
  <c r="E1830" i="38"/>
  <c r="E1866" i="38"/>
  <c r="E1897" i="38"/>
  <c r="E1930" i="38"/>
  <c r="E1956" i="38"/>
  <c r="E1988" i="38"/>
  <c r="E2015" i="38"/>
  <c r="E2041" i="38"/>
  <c r="E2074" i="38"/>
  <c r="E2100" i="38"/>
  <c r="E2132" i="38"/>
  <c r="E2159" i="38"/>
  <c r="E2185" i="38"/>
  <c r="E2218" i="38"/>
  <c r="E2244" i="38"/>
  <c r="E2276" i="38"/>
  <c r="E2303" i="38"/>
  <c r="E135" i="38"/>
  <c r="E288" i="38"/>
  <c r="E466" i="38"/>
  <c r="E626" i="38"/>
  <c r="E778" i="38"/>
  <c r="E942" i="38"/>
  <c r="E1043" i="38"/>
  <c r="E1118" i="38"/>
  <c r="E1180" i="38"/>
  <c r="E1247" i="38"/>
  <c r="E1323" i="38"/>
  <c r="E1384" i="38"/>
  <c r="E1465" i="38"/>
  <c r="E1527" i="38"/>
  <c r="E1586" i="38"/>
  <c r="E1638" i="38"/>
  <c r="E1675" i="38"/>
  <c r="E1718" i="38"/>
  <c r="E1754" i="38"/>
  <c r="E1789" i="38"/>
  <c r="E1833" i="38"/>
  <c r="E1867" i="38"/>
  <c r="E1904" i="38"/>
  <c r="E1931" i="38"/>
  <c r="E1957" i="38"/>
  <c r="E1990" i="38"/>
  <c r="E2016" i="38"/>
  <c r="E2048" i="38"/>
  <c r="E2075" i="38"/>
  <c r="E2101" i="38"/>
  <c r="E2134" i="38"/>
  <c r="E2160" i="38"/>
  <c r="E2192" i="38"/>
  <c r="E2219" i="38"/>
  <c r="E2245" i="38"/>
  <c r="E2278" i="38"/>
  <c r="E2304" i="38"/>
  <c r="E85" i="38"/>
  <c r="E423" i="38"/>
  <c r="E756" i="38"/>
  <c r="E1035" i="38"/>
  <c r="E1177" i="38"/>
  <c r="E1300" i="38"/>
  <c r="E1443" i="38"/>
  <c r="E1583" i="38"/>
  <c r="E1672" i="38"/>
  <c r="E1750" i="38"/>
  <c r="E1821" i="38"/>
  <c r="E1896" i="38"/>
  <c r="E1955" i="38"/>
  <c r="E2014" i="38"/>
  <c r="E2072" i="38"/>
  <c r="E2125" i="38"/>
  <c r="E2184" i="38"/>
  <c r="E2243" i="38"/>
  <c r="E2302" i="38"/>
  <c r="E2341" i="38"/>
  <c r="E2389" i="38"/>
  <c r="E2432" i="38"/>
  <c r="E2480" i="38"/>
  <c r="E2518" i="38"/>
  <c r="E2556" i="38"/>
  <c r="E2590" i="38"/>
  <c r="E2628" i="38"/>
  <c r="E2662" i="38"/>
  <c r="E2700" i="38"/>
  <c r="E2732" i="38"/>
  <c r="E2765" i="38"/>
  <c r="E2793" i="38"/>
  <c r="E2828" i="38"/>
  <c r="E2854" i="38"/>
  <c r="E2889" i="38"/>
  <c r="E2915" i="38"/>
  <c r="E2950" i="38"/>
  <c r="E2975" i="38"/>
  <c r="E2999" i="38"/>
  <c r="E3019" i="38"/>
  <c r="E3043" i="38"/>
  <c r="E3061" i="38"/>
  <c r="E3085" i="38"/>
  <c r="E3105" i="38"/>
  <c r="E3129" i="38"/>
  <c r="E3148" i="38"/>
  <c r="E3169" i="38"/>
  <c r="E3187" i="38"/>
  <c r="E3203" i="38"/>
  <c r="E3220" i="38"/>
  <c r="E3238" i="38"/>
  <c r="E3256" i="38"/>
  <c r="E3273" i="38"/>
  <c r="E3289" i="38"/>
  <c r="E3303" i="38"/>
  <c r="E3318" i="38"/>
  <c r="E3333" i="38"/>
  <c r="E3347" i="38"/>
  <c r="E3361" i="38"/>
  <c r="E3375" i="38"/>
  <c r="E3390" i="38"/>
  <c r="E3405" i="38"/>
  <c r="E3419" i="38"/>
  <c r="E3433" i="38"/>
  <c r="E3447" i="38"/>
  <c r="E3462" i="38"/>
  <c r="E3476" i="38"/>
  <c r="E3489" i="38"/>
  <c r="E3502" i="38"/>
  <c r="E3515" i="38"/>
  <c r="E3528" i="38"/>
  <c r="E3541" i="38"/>
  <c r="E3554" i="38"/>
  <c r="E3567" i="38"/>
  <c r="E3580" i="38"/>
  <c r="E3593" i="38"/>
  <c r="E3606" i="38"/>
  <c r="E3620" i="38"/>
  <c r="E3633" i="38"/>
  <c r="E3646" i="38"/>
  <c r="E3659" i="38"/>
  <c r="E3672" i="38"/>
  <c r="E3685" i="38"/>
  <c r="E3698" i="38"/>
  <c r="E3711" i="38"/>
  <c r="E3724" i="38"/>
  <c r="E3737" i="38"/>
  <c r="E3750" i="38"/>
  <c r="E3764" i="38"/>
  <c r="E3777" i="38"/>
  <c r="E3790" i="38"/>
  <c r="E3803" i="38"/>
  <c r="E3816" i="38"/>
  <c r="E3829" i="38"/>
  <c r="E3842" i="38"/>
  <c r="E3855" i="38"/>
  <c r="E3868" i="38"/>
  <c r="E3881" i="38"/>
  <c r="E3894" i="38"/>
  <c r="E3908" i="38"/>
  <c r="E3921" i="38"/>
  <c r="E3934" i="38"/>
  <c r="E3947" i="38"/>
  <c r="E3960" i="38"/>
  <c r="E3973" i="38"/>
  <c r="E3986" i="38"/>
  <c r="E3999" i="38"/>
  <c r="E4012" i="38"/>
  <c r="E4025" i="38"/>
  <c r="E4038" i="38"/>
  <c r="E4052" i="38"/>
  <c r="E4065" i="38"/>
  <c r="E4078" i="38"/>
  <c r="E4091" i="38"/>
  <c r="E4104" i="38"/>
  <c r="E4117" i="38"/>
  <c r="E4130" i="38"/>
  <c r="E4143" i="38"/>
  <c r="E4156" i="38"/>
  <c r="E4169" i="38"/>
  <c r="E4182" i="38"/>
  <c r="E4196" i="38"/>
  <c r="E144" i="38"/>
  <c r="E482" i="38"/>
  <c r="E807" i="38"/>
  <c r="E1045" i="38"/>
  <c r="E1187" i="38"/>
  <c r="E1324" i="38"/>
  <c r="E1467" i="38"/>
  <c r="E1599" i="38"/>
  <c r="E1677" i="38"/>
  <c r="E1755" i="38"/>
  <c r="E1834" i="38"/>
  <c r="E1906" i="38"/>
  <c r="E1964" i="38"/>
  <c r="E2017" i="38"/>
  <c r="E2076" i="38"/>
  <c r="E2135" i="38"/>
  <c r="E2194" i="38"/>
  <c r="E2252" i="38"/>
  <c r="E2305" i="38"/>
  <c r="E2348" i="38"/>
  <c r="E2396" i="38"/>
  <c r="E2434" i="38"/>
  <c r="E2482" i="38"/>
  <c r="E2519" i="38"/>
  <c r="E2557" i="38"/>
  <c r="E2591" i="38"/>
  <c r="E2629" i="38"/>
  <c r="E2663" i="38"/>
  <c r="E2701" i="38"/>
  <c r="E2733" i="38"/>
  <c r="E2768" i="38"/>
  <c r="E2794" i="38"/>
  <c r="E2829" i="38"/>
  <c r="E2855" i="38"/>
  <c r="E2890" i="38"/>
  <c r="E2916" i="38"/>
  <c r="E2951" i="38"/>
  <c r="E2976" i="38"/>
  <c r="E3000" i="38"/>
  <c r="E3020" i="38"/>
  <c r="E3044" i="38"/>
  <c r="E3063" i="38"/>
  <c r="E3087" i="38"/>
  <c r="E3106" i="38"/>
  <c r="E3130" i="38"/>
  <c r="E3149" i="38"/>
  <c r="E3171" i="38"/>
  <c r="E3188" i="38"/>
  <c r="E3204" i="38"/>
  <c r="E3221" i="38"/>
  <c r="E3240" i="38"/>
  <c r="E3257" i="38"/>
  <c r="E3274" i="38"/>
  <c r="E3290" i="38"/>
  <c r="E3304" i="38"/>
  <c r="E3320" i="38"/>
  <c r="E3334" i="38"/>
  <c r="E3348" i="38"/>
  <c r="E3362" i="38"/>
  <c r="E3376" i="38"/>
  <c r="E3392" i="38"/>
  <c r="E3406" i="38"/>
  <c r="E3420" i="38"/>
  <c r="E3434" i="38"/>
  <c r="E3448" i="38"/>
  <c r="E3464" i="38"/>
  <c r="E3477" i="38"/>
  <c r="E3490" i="38"/>
  <c r="E3503" i="38"/>
  <c r="E3516" i="38"/>
  <c r="E3529" i="38"/>
  <c r="E3542" i="38"/>
  <c r="E3555" i="38"/>
  <c r="E3568" i="38"/>
  <c r="E3581" i="38"/>
  <c r="E3594" i="38"/>
  <c r="E3608" i="38"/>
  <c r="E3621" i="38"/>
  <c r="E3634" i="38"/>
  <c r="E3647" i="38"/>
  <c r="E3660" i="38"/>
  <c r="E3673" i="38"/>
  <c r="E3686" i="38"/>
  <c r="E3699" i="38"/>
  <c r="E3712" i="38"/>
  <c r="E3725" i="38"/>
  <c r="E3738" i="38"/>
  <c r="E3752" i="38"/>
  <c r="E3765" i="38"/>
  <c r="E3778" i="38"/>
  <c r="E3791" i="38"/>
  <c r="E3804" i="38"/>
  <c r="E3817" i="38"/>
  <c r="E3830" i="38"/>
  <c r="E3843" i="38"/>
  <c r="E3856" i="38"/>
  <c r="E3869" i="38"/>
  <c r="E3882" i="38"/>
  <c r="E3896" i="38"/>
  <c r="E3909" i="38"/>
  <c r="E3922" i="38"/>
  <c r="E3935" i="38"/>
  <c r="E3948" i="38"/>
  <c r="E3961" i="38"/>
  <c r="E3974" i="38"/>
  <c r="E3987" i="38"/>
  <c r="E4000" i="38"/>
  <c r="E4013" i="38"/>
  <c r="E4026" i="38"/>
  <c r="E4040" i="38"/>
  <c r="E4053" i="38"/>
  <c r="E4066" i="38"/>
  <c r="E4079" i="38"/>
  <c r="E4092" i="38"/>
  <c r="E4105" i="38"/>
  <c r="E4118" i="38"/>
  <c r="E4131" i="38"/>
  <c r="E4144" i="38"/>
  <c r="E4157" i="38"/>
  <c r="E4170" i="38"/>
  <c r="E4184" i="38"/>
  <c r="E4197" i="38"/>
  <c r="E145" i="38"/>
  <c r="E490" i="38"/>
  <c r="E829" i="38"/>
  <c r="E1059" i="38"/>
  <c r="E1189" i="38"/>
  <c r="E1331" i="38"/>
  <c r="E1468" i="38"/>
  <c r="E1602" i="38"/>
  <c r="E1686" i="38"/>
  <c r="E1756" i="38"/>
  <c r="E1835" i="38"/>
  <c r="E1907" i="38"/>
  <c r="E1966" i="38"/>
  <c r="E2024" i="38"/>
  <c r="E2077" i="38"/>
  <c r="E2136" i="38"/>
  <c r="E2195" i="38"/>
  <c r="E2254" i="38"/>
  <c r="E2312" i="38"/>
  <c r="E2360" i="38"/>
  <c r="E2398" i="38"/>
  <c r="E2446" i="38"/>
  <c r="E2483" i="38"/>
  <c r="E2530" i="38"/>
  <c r="E2561" i="38"/>
  <c r="E2602" i="38"/>
  <c r="E2633" i="38"/>
  <c r="E2674" i="38"/>
  <c r="E2705" i="38"/>
  <c r="E2741" i="38"/>
  <c r="E2769" i="38"/>
  <c r="E2804" i="38"/>
  <c r="E2830" i="38"/>
  <c r="E2865" i="38"/>
  <c r="E2891" i="38"/>
  <c r="E2926" i="38"/>
  <c r="E2952" i="38"/>
  <c r="E2983" i="38"/>
  <c r="E3001" i="38"/>
  <c r="E3025" i="38"/>
  <c r="E3045" i="38"/>
  <c r="E3069" i="38"/>
  <c r="E3088" i="38"/>
  <c r="E3112" i="38"/>
  <c r="E3131" i="38"/>
  <c r="E3155" i="38"/>
  <c r="E3172" i="38"/>
  <c r="E3189" i="38"/>
  <c r="E3205" i="38"/>
  <c r="E3224" i="38"/>
  <c r="E3241" i="38"/>
  <c r="E3259" i="38"/>
  <c r="E3275" i="38"/>
  <c r="E3291" i="38"/>
  <c r="E3306" i="38"/>
  <c r="E3321" i="38"/>
  <c r="E3335" i="38"/>
  <c r="E3349" i="38"/>
  <c r="E3363" i="38"/>
  <c r="E3378" i="38"/>
  <c r="E3393" i="38"/>
  <c r="E3407" i="38"/>
  <c r="E3421" i="38"/>
  <c r="E3435" i="38"/>
  <c r="E3450" i="38"/>
  <c r="E3465" i="38"/>
  <c r="E3478" i="38"/>
  <c r="E3491" i="38"/>
  <c r="E3504" i="38"/>
  <c r="E3517" i="38"/>
  <c r="E3530" i="38"/>
  <c r="E3543" i="38"/>
  <c r="E3556" i="38"/>
  <c r="E3569" i="38"/>
  <c r="E3582" i="38"/>
  <c r="E3596" i="38"/>
  <c r="E3609" i="38"/>
  <c r="E3622" i="38"/>
  <c r="E3635" i="38"/>
  <c r="E3648" i="38"/>
  <c r="E3661" i="38"/>
  <c r="E3674" i="38"/>
  <c r="E3687" i="38"/>
  <c r="E3700" i="38"/>
  <c r="E3713" i="38"/>
  <c r="E3726" i="38"/>
  <c r="E3740" i="38"/>
  <c r="E3753" i="38"/>
  <c r="E3766" i="38"/>
  <c r="E3779" i="38"/>
  <c r="E3792" i="38"/>
  <c r="E3805" i="38"/>
  <c r="E3818" i="38"/>
  <c r="E3831" i="38"/>
  <c r="E3844" i="38"/>
  <c r="E3857" i="38"/>
  <c r="E3870" i="38"/>
  <c r="E3884" i="38"/>
  <c r="E3897" i="38"/>
  <c r="E3910" i="38"/>
  <c r="E3923" i="38"/>
  <c r="E3936" i="38"/>
  <c r="E3949" i="38"/>
  <c r="E3962" i="38"/>
  <c r="E3975" i="38"/>
  <c r="E3988" i="38"/>
  <c r="E4001" i="38"/>
  <c r="E4014" i="38"/>
  <c r="E4028" i="38"/>
  <c r="E4041" i="38"/>
  <c r="E4054" i="38"/>
  <c r="E4067" i="38"/>
  <c r="E4080" i="38"/>
  <c r="E4093" i="38"/>
  <c r="E4106" i="38"/>
  <c r="E4119" i="38"/>
  <c r="E4132" i="38"/>
  <c r="E4145" i="38"/>
  <c r="E4158" i="38"/>
  <c r="E4172" i="38"/>
  <c r="E4185" i="38"/>
  <c r="E4198" i="38"/>
  <c r="E4211" i="38"/>
  <c r="E4224" i="38"/>
  <c r="E4237" i="38"/>
  <c r="E4250" i="38"/>
  <c r="E4263" i="38"/>
  <c r="E4276" i="38"/>
  <c r="E4289" i="38"/>
  <c r="E4301" i="38"/>
  <c r="E4313" i="38"/>
  <c r="E4325" i="38"/>
  <c r="E4337" i="38"/>
  <c r="E4349" i="38"/>
  <c r="E4361" i="38"/>
  <c r="E4373" i="38"/>
  <c r="E4385" i="38"/>
  <c r="E4397" i="38"/>
  <c r="E4409" i="38"/>
  <c r="E4421" i="38"/>
  <c r="E4433" i="38"/>
  <c r="E4445" i="38"/>
  <c r="E4457" i="38"/>
  <c r="E4469" i="38"/>
  <c r="E4481" i="38"/>
  <c r="E4493" i="38"/>
  <c r="E4505" i="38"/>
  <c r="E4517" i="38"/>
  <c r="E4529" i="38"/>
  <c r="E4541" i="38"/>
  <c r="E4553" i="38"/>
  <c r="E4565" i="38"/>
  <c r="E4577" i="38"/>
  <c r="E4589" i="38"/>
  <c r="E4601" i="38"/>
  <c r="E4613" i="38"/>
  <c r="E4625" i="38"/>
  <c r="E4637" i="38"/>
  <c r="E4649" i="38"/>
  <c r="E4661" i="38"/>
  <c r="E4673" i="38"/>
  <c r="E4685" i="38"/>
  <c r="E4697" i="38"/>
  <c r="E4709" i="38"/>
  <c r="E4721" i="38"/>
  <c r="E4733" i="38"/>
  <c r="E4745" i="38"/>
  <c r="E4757" i="38"/>
  <c r="E4769" i="38"/>
  <c r="E4781" i="38"/>
  <c r="E4793" i="38"/>
  <c r="E4805" i="38"/>
  <c r="E4817" i="38"/>
  <c r="E4829" i="38"/>
  <c r="E4841" i="38"/>
  <c r="E4853" i="38"/>
  <c r="E4865" i="38"/>
  <c r="E4877" i="38"/>
  <c r="E4889" i="38"/>
  <c r="E4901" i="38"/>
  <c r="E4913" i="38"/>
  <c r="E4925" i="38"/>
  <c r="E4937" i="38"/>
  <c r="E4949" i="38"/>
  <c r="E4961" i="38"/>
  <c r="E4973" i="38"/>
  <c r="E4985" i="38"/>
  <c r="E4997" i="38"/>
  <c r="E5009" i="38"/>
  <c r="E5021" i="38"/>
  <c r="E5033" i="38"/>
  <c r="E5045" i="38"/>
  <c r="E5057" i="38"/>
  <c r="E5069" i="38"/>
  <c r="E5081" i="38"/>
  <c r="E5093" i="38"/>
  <c r="E5105" i="38"/>
  <c r="E5117" i="38"/>
  <c r="E5129" i="38"/>
  <c r="E5141" i="38"/>
  <c r="E5153" i="38"/>
  <c r="E5165" i="38"/>
  <c r="E5177" i="38"/>
  <c r="E5189" i="38"/>
  <c r="E5201" i="38"/>
  <c r="E5213" i="38"/>
  <c r="E5225" i="38"/>
  <c r="E5237" i="38"/>
  <c r="E146" i="38"/>
  <c r="E492" i="38"/>
  <c r="E831" i="38"/>
  <c r="E1067" i="38"/>
  <c r="E1203" i="38"/>
  <c r="E1333" i="38"/>
  <c r="E1475" i="38"/>
  <c r="E1603" i="38"/>
  <c r="E1689" i="38"/>
  <c r="E1766" i="38"/>
  <c r="E1837" i="38"/>
  <c r="E1908" i="38"/>
  <c r="E1967" i="38"/>
  <c r="E2026" i="38"/>
  <c r="E2084" i="38"/>
  <c r="E2137" i="38"/>
  <c r="E2196" i="38"/>
  <c r="E2255" i="38"/>
  <c r="E2314" i="38"/>
  <c r="E2362" i="38"/>
  <c r="E2399" i="38"/>
  <c r="E2447" i="38"/>
  <c r="E2484" i="38"/>
  <c r="E2531" i="38"/>
  <c r="E2564" i="38"/>
  <c r="E2603" i="38"/>
  <c r="E2636" i="38"/>
  <c r="E2675" i="38"/>
  <c r="E2708" i="38"/>
  <c r="E2744" i="38"/>
  <c r="E2770" i="38"/>
  <c r="E2805" i="38"/>
  <c r="E2831" i="38"/>
  <c r="E2866" i="38"/>
  <c r="E2892" i="38"/>
  <c r="E2927" i="38"/>
  <c r="E2953" i="38"/>
  <c r="E2984" i="38"/>
  <c r="E3003" i="38"/>
  <c r="E3027" i="38"/>
  <c r="E3046" i="38"/>
  <c r="E3070" i="38"/>
  <c r="E3089" i="38"/>
  <c r="E3113" i="38"/>
  <c r="E3132" i="38"/>
  <c r="E3156" i="38"/>
  <c r="E3173" i="38"/>
  <c r="E3190" i="38"/>
  <c r="E3207" i="38"/>
  <c r="E3226" i="38"/>
  <c r="E3243" i="38"/>
  <c r="E3260" i="38"/>
  <c r="E3276" i="38"/>
  <c r="E3292" i="38"/>
  <c r="E3308" i="38"/>
  <c r="E3322" i="38"/>
  <c r="E3336" i="38"/>
  <c r="E3350" i="38"/>
  <c r="E3364" i="38"/>
  <c r="E3380" i="38"/>
  <c r="E3394" i="38"/>
  <c r="E3408" i="38"/>
  <c r="E3422" i="38"/>
  <c r="E3436" i="38"/>
  <c r="E3452" i="38"/>
  <c r="E3466" i="38"/>
  <c r="E3479" i="38"/>
  <c r="E3492" i="38"/>
  <c r="E3505" i="38"/>
  <c r="E3518" i="38"/>
  <c r="E3531" i="38"/>
  <c r="E3544" i="38"/>
  <c r="E3557" i="38"/>
  <c r="E3570" i="38"/>
  <c r="E3584" i="38"/>
  <c r="E3597" i="38"/>
  <c r="E3610" i="38"/>
  <c r="E3623" i="38"/>
  <c r="E3636" i="38"/>
  <c r="E3649" i="38"/>
  <c r="E3662" i="38"/>
  <c r="E3675" i="38"/>
  <c r="E3688" i="38"/>
  <c r="E3701" i="38"/>
  <c r="E3714" i="38"/>
  <c r="E3728" i="38"/>
  <c r="E3741" i="38"/>
  <c r="E3754" i="38"/>
  <c r="E3767" i="38"/>
  <c r="E3780" i="38"/>
  <c r="E3793" i="38"/>
  <c r="E3806" i="38"/>
  <c r="E3819" i="38"/>
  <c r="E3832" i="38"/>
  <c r="E3845" i="38"/>
  <c r="E3858" i="38"/>
  <c r="E3872" i="38"/>
  <c r="E3885" i="38"/>
  <c r="E3898" i="38"/>
  <c r="E3911" i="38"/>
  <c r="E3924" i="38"/>
  <c r="E3937" i="38"/>
  <c r="E3950" i="38"/>
  <c r="E3963" i="38"/>
  <c r="E3976" i="38"/>
  <c r="E3989" i="38"/>
  <c r="E4002" i="38"/>
  <c r="E4016" i="38"/>
  <c r="E4029" i="38"/>
  <c r="E4042" i="38"/>
  <c r="E4055" i="38"/>
  <c r="E4068" i="38"/>
  <c r="E4081" i="38"/>
  <c r="E4094" i="38"/>
  <c r="E4107" i="38"/>
  <c r="E4120" i="38"/>
  <c r="E4133" i="38"/>
  <c r="E4146" i="38"/>
  <c r="E4160" i="38"/>
  <c r="E4173" i="38"/>
  <c r="E4186" i="38"/>
  <c r="E4199" i="38"/>
  <c r="E4212" i="38"/>
  <c r="E4225" i="38"/>
  <c r="E4238" i="38"/>
  <c r="E4251" i="38"/>
  <c r="E4264" i="38"/>
  <c r="E4277" i="38"/>
  <c r="E4290" i="38"/>
  <c r="E4302" i="38"/>
  <c r="E4314" i="38"/>
  <c r="E4326" i="38"/>
  <c r="E4338" i="38"/>
  <c r="E4350" i="38"/>
  <c r="E4362" i="38"/>
  <c r="E4374" i="38"/>
  <c r="E4386" i="38"/>
  <c r="E4398" i="38"/>
  <c r="E4410" i="38"/>
  <c r="E4422" i="38"/>
  <c r="E4434" i="38"/>
  <c r="E4446" i="38"/>
  <c r="E4458" i="38"/>
  <c r="E4470" i="38"/>
  <c r="E4482" i="38"/>
  <c r="E4494" i="38"/>
  <c r="E4506" i="38"/>
  <c r="E4518" i="38"/>
  <c r="E4530" i="38"/>
  <c r="E4542" i="38"/>
  <c r="E4554" i="38"/>
  <c r="E4566" i="38"/>
  <c r="E4578" i="38"/>
  <c r="E4590" i="38"/>
  <c r="E4602" i="38"/>
  <c r="E4614" i="38"/>
  <c r="E4626" i="38"/>
  <c r="E4638" i="38"/>
  <c r="E4650" i="38"/>
  <c r="E4662" i="38"/>
  <c r="E4674" i="38"/>
  <c r="E4686" i="38"/>
  <c r="E4698" i="38"/>
  <c r="E4710" i="38"/>
  <c r="E4722" i="38"/>
  <c r="E4734" i="38"/>
  <c r="E4746" i="38"/>
  <c r="E4758" i="38"/>
  <c r="E4770" i="38"/>
  <c r="E4782" i="38"/>
  <c r="E194" i="38"/>
  <c r="E493" i="38"/>
  <c r="E838" i="38"/>
  <c r="E1069" i="38"/>
  <c r="E1211" i="38"/>
  <c r="E1347" i="38"/>
  <c r="E1477" i="38"/>
  <c r="E1606" i="38"/>
  <c r="E1690" i="38"/>
  <c r="E1768" i="38"/>
  <c r="E1846" i="38"/>
  <c r="E1909" i="38"/>
  <c r="E1968" i="38"/>
  <c r="E2027" i="38"/>
  <c r="E2086" i="38"/>
  <c r="E2144" i="38"/>
  <c r="E2197" i="38"/>
  <c r="E2256" i="38"/>
  <c r="E2315" i="38"/>
  <c r="E2363" i="38"/>
  <c r="E2400" i="38"/>
  <c r="E2448" i="38"/>
  <c r="E2485" i="38"/>
  <c r="E2532" i="38"/>
  <c r="E2566" i="38"/>
  <c r="E2604" i="38"/>
  <c r="E2638" i="38"/>
  <c r="E2676" i="38"/>
  <c r="E2710" i="38"/>
  <c r="E2745" i="38"/>
  <c r="E2771" i="38"/>
  <c r="E2806" i="38"/>
  <c r="E2832" i="38"/>
  <c r="E2867" i="38"/>
  <c r="E2893" i="38"/>
  <c r="E2928" i="38"/>
  <c r="E2957" i="38"/>
  <c r="E2985" i="38"/>
  <c r="E3004" i="38"/>
  <c r="E3028" i="38"/>
  <c r="E3047" i="38"/>
  <c r="E3071" i="38"/>
  <c r="E3091" i="38"/>
  <c r="E3115" i="38"/>
  <c r="E3133" i="38"/>
  <c r="E3157" i="38"/>
  <c r="E3175" i="38"/>
  <c r="E3191" i="38"/>
  <c r="E3209" i="38"/>
  <c r="E3227" i="38"/>
  <c r="E3244" i="38"/>
  <c r="E3261" i="38"/>
  <c r="E3277" i="38"/>
  <c r="E3294" i="38"/>
  <c r="E3309" i="38"/>
  <c r="E3323" i="38"/>
  <c r="E3337" i="38"/>
  <c r="E3351" i="38"/>
  <c r="E3366" i="38"/>
  <c r="E3381" i="38"/>
  <c r="E3395" i="38"/>
  <c r="E3409" i="38"/>
  <c r="E3423" i="38"/>
  <c r="E3438" i="38"/>
  <c r="E3453" i="38"/>
  <c r="E3467" i="38"/>
  <c r="E3480" i="38"/>
  <c r="E3493" i="38"/>
  <c r="E3506" i="38"/>
  <c r="E3519" i="38"/>
  <c r="E3532" i="38"/>
  <c r="E3545" i="38"/>
  <c r="E3558" i="38"/>
  <c r="E3572" i="38"/>
  <c r="E3585" i="38"/>
  <c r="E3598" i="38"/>
  <c r="E3611" i="38"/>
  <c r="E3624" i="38"/>
  <c r="E3637" i="38"/>
  <c r="E3650" i="38"/>
  <c r="E3663" i="38"/>
  <c r="E3676" i="38"/>
  <c r="E3689" i="38"/>
  <c r="E3702" i="38"/>
  <c r="E3716" i="38"/>
  <c r="E3729" i="38"/>
  <c r="E3742" i="38"/>
  <c r="E3755" i="38"/>
  <c r="E3768" i="38"/>
  <c r="E3781" i="38"/>
  <c r="E3794" i="38"/>
  <c r="E3807" i="38"/>
  <c r="E3820" i="38"/>
  <c r="E3833" i="38"/>
  <c r="E3846" i="38"/>
  <c r="E3860" i="38"/>
  <c r="E3873" i="38"/>
  <c r="E3886" i="38"/>
  <c r="E3899" i="38"/>
  <c r="E3912" i="38"/>
  <c r="E3925" i="38"/>
  <c r="E3938" i="38"/>
  <c r="E3951" i="38"/>
  <c r="E3964" i="38"/>
  <c r="E3977" i="38"/>
  <c r="E3990" i="38"/>
  <c r="E4004" i="38"/>
  <c r="E4017" i="38"/>
  <c r="E4030" i="38"/>
  <c r="E4043" i="38"/>
  <c r="E4056" i="38"/>
  <c r="E4069" i="38"/>
  <c r="E4082" i="38"/>
  <c r="E4095" i="38"/>
  <c r="E4108" i="38"/>
  <c r="E4121" i="38"/>
  <c r="E4134" i="38"/>
  <c r="E4148" i="38"/>
  <c r="E4161" i="38"/>
  <c r="E4174" i="38"/>
  <c r="E4187" i="38"/>
  <c r="E4200" i="38"/>
  <c r="E4213" i="38"/>
  <c r="E4226" i="38"/>
  <c r="E4239" i="38"/>
  <c r="E4252" i="38"/>
  <c r="E4265" i="38"/>
  <c r="E4278" i="38"/>
  <c r="E4291" i="38"/>
  <c r="E4303" i="38"/>
  <c r="E4315" i="38"/>
  <c r="E4327" i="38"/>
  <c r="E4339" i="38"/>
  <c r="E4351" i="38"/>
  <c r="E4363" i="38"/>
  <c r="E4375" i="38"/>
  <c r="E4387" i="38"/>
  <c r="E4399" i="38"/>
  <c r="E4411" i="38"/>
  <c r="E4423" i="38"/>
  <c r="E4435" i="38"/>
  <c r="E4447" i="38"/>
  <c r="E4459" i="38"/>
  <c r="E4471" i="38"/>
  <c r="E4483" i="38"/>
  <c r="E4495" i="38"/>
  <c r="E4507" i="38"/>
  <c r="E4519" i="38"/>
  <c r="E4531" i="38"/>
  <c r="E4543" i="38"/>
  <c r="E4555" i="38"/>
  <c r="E4567" i="38"/>
  <c r="E4579" i="38"/>
  <c r="E4591" i="38"/>
  <c r="E4603" i="38"/>
  <c r="E4615" i="38"/>
  <c r="E4627" i="38"/>
  <c r="E4639" i="38"/>
  <c r="E4651" i="38"/>
  <c r="E4663" i="38"/>
  <c r="E4675" i="38"/>
  <c r="E4687" i="38"/>
  <c r="E4699" i="38"/>
  <c r="E4711" i="38"/>
  <c r="E4723" i="38"/>
  <c r="E4735" i="38"/>
  <c r="E4747" i="38"/>
  <c r="E4759" i="38"/>
  <c r="E4771" i="38"/>
  <c r="E4783" i="38"/>
  <c r="E4795" i="38"/>
  <c r="E4807" i="38"/>
  <c r="E4819" i="38"/>
  <c r="E4831" i="38"/>
  <c r="E4843" i="38"/>
  <c r="E4855" i="38"/>
  <c r="E4867" i="38"/>
  <c r="E4879" i="38"/>
  <c r="E4891" i="38"/>
  <c r="E4903" i="38"/>
  <c r="E4915" i="38"/>
  <c r="E4927" i="38"/>
  <c r="E4939" i="38"/>
  <c r="E4951" i="38"/>
  <c r="E4963" i="38"/>
  <c r="E4975" i="38"/>
  <c r="E4987" i="38"/>
  <c r="E4999" i="38"/>
  <c r="E5011" i="38"/>
  <c r="E5023" i="38"/>
  <c r="E5035" i="38"/>
  <c r="E5047" i="38"/>
  <c r="E5059" i="38"/>
  <c r="E5071" i="38"/>
  <c r="E5083" i="38"/>
  <c r="E5095" i="38"/>
  <c r="E5107" i="38"/>
  <c r="E5119" i="38"/>
  <c r="E5131" i="38"/>
  <c r="E5143" i="38"/>
  <c r="E5155" i="38"/>
  <c r="E5167" i="38"/>
  <c r="E5179" i="38"/>
  <c r="E5191" i="38"/>
  <c r="E5203" i="38"/>
  <c r="E5215" i="38"/>
  <c r="E5227" i="38"/>
  <c r="E289" i="38"/>
  <c r="E634" i="38"/>
  <c r="E954" i="38"/>
  <c r="E1120" i="38"/>
  <c r="E1262" i="38"/>
  <c r="E1391" i="38"/>
  <c r="E1528" i="38"/>
  <c r="E1639" i="38"/>
  <c r="E1720" i="38"/>
  <c r="E1798" i="38"/>
  <c r="E1869" i="38"/>
  <c r="E1932" i="38"/>
  <c r="E1991" i="38"/>
  <c r="E2050" i="38"/>
  <c r="E2108" i="38"/>
  <c r="E2161" i="38"/>
  <c r="E2220" i="38"/>
  <c r="E2279" i="38"/>
  <c r="E2329" i="38"/>
  <c r="E2372" i="38"/>
  <c r="E2420" i="38"/>
  <c r="E2458" i="38"/>
  <c r="E2506" i="38"/>
  <c r="E2540" i="38"/>
  <c r="E2579" i="38"/>
  <c r="E2612" i="38"/>
  <c r="E2651" i="38"/>
  <c r="E2684" i="38"/>
  <c r="E2722" i="38"/>
  <c r="E2748" i="38"/>
  <c r="E2783" i="38"/>
  <c r="E2809" i="38"/>
  <c r="E2844" i="38"/>
  <c r="E2873" i="38"/>
  <c r="E2905" i="38"/>
  <c r="E2936" i="38"/>
  <c r="E2969" i="38"/>
  <c r="E2988" i="38"/>
  <c r="E3012" i="38"/>
  <c r="E3032" i="38"/>
  <c r="E3056" i="38"/>
  <c r="E3075" i="38"/>
  <c r="E3099" i="38"/>
  <c r="E3118" i="38"/>
  <c r="E3142" i="38"/>
  <c r="E3161" i="38"/>
  <c r="E3178" i="38"/>
  <c r="E3197" i="38"/>
  <c r="E3214" i="38"/>
  <c r="E3231" i="38"/>
  <c r="E3248" i="38"/>
  <c r="E3264" i="38"/>
  <c r="E3284" i="38"/>
  <c r="E3298" i="38"/>
  <c r="E3312" i="38"/>
  <c r="E3326" i="38"/>
  <c r="E3340" i="38"/>
  <c r="E3356" i="38"/>
  <c r="E3370" i="38"/>
  <c r="E3384" i="38"/>
  <c r="E3398" i="38"/>
  <c r="E3412" i="38"/>
  <c r="E3428" i="38"/>
  <c r="E3442" i="38"/>
  <c r="E3456" i="38"/>
  <c r="E3470" i="38"/>
  <c r="E3483" i="38"/>
  <c r="E3496" i="38"/>
  <c r="E3509" i="38"/>
  <c r="E3522" i="38"/>
  <c r="E3536" i="38"/>
  <c r="E3549" i="38"/>
  <c r="E3562" i="38"/>
  <c r="E3575" i="38"/>
  <c r="E3588" i="38"/>
  <c r="E3601" i="38"/>
  <c r="E3614" i="38"/>
  <c r="E3627" i="38"/>
  <c r="E3640" i="38"/>
  <c r="E3653" i="38"/>
  <c r="E3666" i="38"/>
  <c r="E3680" i="38"/>
  <c r="E3693" i="38"/>
  <c r="E3706" i="38"/>
  <c r="E3719" i="38"/>
  <c r="E3732" i="38"/>
  <c r="E3745" i="38"/>
  <c r="E3758" i="38"/>
  <c r="E3771" i="38"/>
  <c r="E3784" i="38"/>
  <c r="E3797" i="38"/>
  <c r="E3810" i="38"/>
  <c r="E3824" i="38"/>
  <c r="E3837" i="38"/>
  <c r="E3850" i="38"/>
  <c r="E3863" i="38"/>
  <c r="E3876" i="38"/>
  <c r="E3889" i="38"/>
  <c r="E3902" i="38"/>
  <c r="E3915" i="38"/>
  <c r="E3928" i="38"/>
  <c r="E3941" i="38"/>
  <c r="E3954" i="38"/>
  <c r="E3968" i="38"/>
  <c r="E3981" i="38"/>
  <c r="E3994" i="38"/>
  <c r="E4007" i="38"/>
  <c r="E4020" i="38"/>
  <c r="E4033" i="38"/>
  <c r="E4046" i="38"/>
  <c r="E4059" i="38"/>
  <c r="E4072" i="38"/>
  <c r="E4085" i="38"/>
  <c r="E4098" i="38"/>
  <c r="E4112" i="38"/>
  <c r="E4125" i="38"/>
  <c r="E4138" i="38"/>
  <c r="E4151" i="38"/>
  <c r="E4164" i="38"/>
  <c r="E4177" i="38"/>
  <c r="E4190" i="38"/>
  <c r="E4203" i="38"/>
  <c r="E4216" i="38"/>
  <c r="E4229" i="38"/>
  <c r="E4242" i="38"/>
  <c r="E4256" i="38"/>
  <c r="E4269" i="38"/>
  <c r="E4282" i="38"/>
  <c r="E4294" i="38"/>
  <c r="E4306" i="38"/>
  <c r="E4318" i="38"/>
  <c r="E4330" i="38"/>
  <c r="E4342" i="38"/>
  <c r="E4354" i="38"/>
  <c r="E4366" i="38"/>
  <c r="E4378" i="38"/>
  <c r="E4390" i="38"/>
  <c r="E4402" i="38"/>
  <c r="E4414" i="38"/>
  <c r="E4426" i="38"/>
  <c r="E4438" i="38"/>
  <c r="E4450" i="38"/>
  <c r="E4462" i="38"/>
  <c r="E4474" i="38"/>
  <c r="E4486" i="38"/>
  <c r="E4498" i="38"/>
  <c r="E4510" i="38"/>
  <c r="E4522" i="38"/>
  <c r="E4534" i="38"/>
  <c r="E4546" i="38"/>
  <c r="E4558" i="38"/>
  <c r="E4570" i="38"/>
  <c r="E4582" i="38"/>
  <c r="E4594" i="38"/>
  <c r="E4606" i="38"/>
  <c r="E4618" i="38"/>
  <c r="E4630" i="38"/>
  <c r="E4642" i="38"/>
  <c r="E4654" i="38"/>
  <c r="E4666" i="38"/>
  <c r="E4678" i="38"/>
  <c r="E4690" i="38"/>
  <c r="E4702" i="38"/>
  <c r="E4714" i="38"/>
  <c r="E4726" i="38"/>
  <c r="E4738" i="38"/>
  <c r="E4750" i="38"/>
  <c r="E4762" i="38"/>
  <c r="E4774" i="38"/>
  <c r="E4786" i="38"/>
  <c r="E204" i="38"/>
  <c r="E840" i="38"/>
  <c r="E1213" i="38"/>
  <c r="E1491" i="38"/>
  <c r="E1691" i="38"/>
  <c r="E1849" i="38"/>
  <c r="E1969" i="38"/>
  <c r="E2087" i="38"/>
  <c r="E2204" i="38"/>
  <c r="E2316" i="38"/>
  <c r="E2401" i="38"/>
  <c r="E2492" i="38"/>
  <c r="E2567" i="38"/>
  <c r="E2639" i="38"/>
  <c r="E2711" i="38"/>
  <c r="E2772" i="38"/>
  <c r="E2833" i="38"/>
  <c r="E2897" i="38"/>
  <c r="E2960" i="38"/>
  <c r="E3005" i="38"/>
  <c r="E3048" i="38"/>
  <c r="E3092" i="38"/>
  <c r="E3135" i="38"/>
  <c r="E3176" i="38"/>
  <c r="E3212" i="38"/>
  <c r="E3245" i="38"/>
  <c r="E3279" i="38"/>
  <c r="E3310" i="38"/>
  <c r="E3338" i="38"/>
  <c r="E3368" i="38"/>
  <c r="E3396" i="38"/>
  <c r="E3424" i="38"/>
  <c r="E3454" i="38"/>
  <c r="E3481" i="38"/>
  <c r="E3507" i="38"/>
  <c r="E3533" i="38"/>
  <c r="E3560" i="38"/>
  <c r="E3586" i="38"/>
  <c r="E3612" i="38"/>
  <c r="E3638" i="38"/>
  <c r="E3664" i="38"/>
  <c r="E3690" i="38"/>
  <c r="E3717" i="38"/>
  <c r="E3743" i="38"/>
  <c r="E3769" i="38"/>
  <c r="E3795" i="38"/>
  <c r="E3821" i="38"/>
  <c r="E3848" i="38"/>
  <c r="E3874" i="38"/>
  <c r="E3900" i="38"/>
  <c r="E3926" i="38"/>
  <c r="E3952" i="38"/>
  <c r="E3978" i="38"/>
  <c r="E4005" i="38"/>
  <c r="E4031" i="38"/>
  <c r="E4057" i="38"/>
  <c r="E4083" i="38"/>
  <c r="E4109" i="38"/>
  <c r="E4136" i="38"/>
  <c r="E4162" i="38"/>
  <c r="E4188" i="38"/>
  <c r="E4209" i="38"/>
  <c r="E4230" i="38"/>
  <c r="E4248" i="38"/>
  <c r="E4270" i="38"/>
  <c r="E4287" i="38"/>
  <c r="E4307" i="38"/>
  <c r="E4323" i="38"/>
  <c r="E4343" i="38"/>
  <c r="E4359" i="38"/>
  <c r="E4379" i="38"/>
  <c r="E4395" i="38"/>
  <c r="E4415" i="38"/>
  <c r="E4431" i="38"/>
  <c r="E4451" i="38"/>
  <c r="E4467" i="38"/>
  <c r="E4487" i="38"/>
  <c r="E4503" i="38"/>
  <c r="E4523" i="38"/>
  <c r="E4539" i="38"/>
  <c r="E4559" i="38"/>
  <c r="E4575" i="38"/>
  <c r="E4595" i="38"/>
  <c r="E4611" i="38"/>
  <c r="E4631" i="38"/>
  <c r="E4647" i="38"/>
  <c r="E4667" i="38"/>
  <c r="E4683" i="38"/>
  <c r="E4703" i="38"/>
  <c r="E4719" i="38"/>
  <c r="E4739" i="38"/>
  <c r="E4755" i="38"/>
  <c r="E4775" i="38"/>
  <c r="E4791" i="38"/>
  <c r="E4806" i="38"/>
  <c r="E4821" i="38"/>
  <c r="E4835" i="38"/>
  <c r="E4849" i="38"/>
  <c r="E4863" i="38"/>
  <c r="E4878" i="38"/>
  <c r="E4893" i="38"/>
  <c r="E4907" i="38"/>
  <c r="E4921" i="38"/>
  <c r="E4935" i="38"/>
  <c r="E4950" i="38"/>
  <c r="E4965" i="38"/>
  <c r="E4979" i="38"/>
  <c r="E4993" i="38"/>
  <c r="E5007" i="38"/>
  <c r="E5022" i="38"/>
  <c r="E5037" i="38"/>
  <c r="E5051" i="38"/>
  <c r="E5065" i="38"/>
  <c r="E5079" i="38"/>
  <c r="E5094" i="38"/>
  <c r="E5109" i="38"/>
  <c r="E5123" i="38"/>
  <c r="E5137" i="38"/>
  <c r="E5151" i="38"/>
  <c r="E5166" i="38"/>
  <c r="E5181" i="38"/>
  <c r="E5195" i="38"/>
  <c r="E5209" i="38"/>
  <c r="E5223" i="38"/>
  <c r="E265" i="38"/>
  <c r="E914" i="38"/>
  <c r="E1239" i="38"/>
  <c r="E1523" i="38"/>
  <c r="E1707" i="38"/>
  <c r="E1864" i="38"/>
  <c r="E1981" i="38"/>
  <c r="E2099" i="38"/>
  <c r="E2216" i="38"/>
  <c r="E2328" i="38"/>
  <c r="E2413" i="38"/>
  <c r="E2504" i="38"/>
  <c r="E2578" i="38"/>
  <c r="E2650" i="38"/>
  <c r="E2721" i="38"/>
  <c r="E2782" i="38"/>
  <c r="E2843" i="38"/>
  <c r="E2904" i="38"/>
  <c r="E2965" i="38"/>
  <c r="E3011" i="38"/>
  <c r="E3055" i="38"/>
  <c r="E3097" i="38"/>
  <c r="E3141" i="38"/>
  <c r="E3177" i="38"/>
  <c r="E3213" i="38"/>
  <c r="E3247" i="38"/>
  <c r="E3281" i="38"/>
  <c r="E3311" i="38"/>
  <c r="E3339" i="38"/>
  <c r="E3369" i="38"/>
  <c r="E3397" i="38"/>
  <c r="E3426" i="38"/>
  <c r="E3455" i="38"/>
  <c r="E3482" i="38"/>
  <c r="E3508" i="38"/>
  <c r="E3534" i="38"/>
  <c r="E3561" i="38"/>
  <c r="E3587" i="38"/>
  <c r="E3613" i="38"/>
  <c r="E3639" i="38"/>
  <c r="E3665" i="38"/>
  <c r="E3692" i="38"/>
  <c r="E3718" i="38"/>
  <c r="E3744" i="38"/>
  <c r="E3770" i="38"/>
  <c r="E3796" i="38"/>
  <c r="E3822" i="38"/>
  <c r="E3849" i="38"/>
  <c r="E3875" i="38"/>
  <c r="E3901" i="38"/>
  <c r="E3927" i="38"/>
  <c r="E3953" i="38"/>
  <c r="E3980" i="38"/>
  <c r="E4006" i="38"/>
  <c r="E4032" i="38"/>
  <c r="E4058" i="38"/>
  <c r="E4084" i="38"/>
  <c r="E4110" i="38"/>
  <c r="E4137" i="38"/>
  <c r="E4163" i="38"/>
  <c r="E4189" i="38"/>
  <c r="E4210" i="38"/>
  <c r="E4232" i="38"/>
  <c r="E4249" i="38"/>
  <c r="E4271" i="38"/>
  <c r="E4288" i="38"/>
  <c r="E4308" i="38"/>
  <c r="E4324" i="38"/>
  <c r="E4344" i="38"/>
  <c r="E4360" i="38"/>
  <c r="E4380" i="38"/>
  <c r="E4396" i="38"/>
  <c r="E4416" i="38"/>
  <c r="E4432" i="38"/>
  <c r="E4452" i="38"/>
  <c r="E4468" i="38"/>
  <c r="E4488" i="38"/>
  <c r="E4504" i="38"/>
  <c r="E4524" i="38"/>
  <c r="E4540" i="38"/>
  <c r="E4560" i="38"/>
  <c r="E4576" i="38"/>
  <c r="E4596" i="38"/>
  <c r="E4612" i="38"/>
  <c r="E4632" i="38"/>
  <c r="E4648" i="38"/>
  <c r="E4668" i="38"/>
  <c r="E4684" i="38"/>
  <c r="E4704" i="38"/>
  <c r="E4720" i="38"/>
  <c r="E4740" i="38"/>
  <c r="E4756" i="38"/>
  <c r="E4776" i="38"/>
  <c r="E4792" i="38"/>
  <c r="E4808" i="38"/>
  <c r="E4822" i="38"/>
  <c r="E4836" i="38"/>
  <c r="E4850" i="38"/>
  <c r="E4864" i="38"/>
  <c r="E4880" i="38"/>
  <c r="E4894" i="38"/>
  <c r="E4908" i="38"/>
  <c r="E4922" i="38"/>
  <c r="E4936" i="38"/>
  <c r="E4952" i="38"/>
  <c r="E4966" i="38"/>
  <c r="E4980" i="38"/>
  <c r="E4994" i="38"/>
  <c r="E5008" i="38"/>
  <c r="E5024" i="38"/>
  <c r="E5038" i="38"/>
  <c r="E5052" i="38"/>
  <c r="E5066" i="38"/>
  <c r="E5080" i="38"/>
  <c r="E5096" i="38"/>
  <c r="E5110" i="38"/>
  <c r="E5124" i="38"/>
  <c r="E5138" i="38"/>
  <c r="E5152" i="38"/>
  <c r="E5168" i="38"/>
  <c r="E5182" i="38"/>
  <c r="E5196" i="38"/>
  <c r="E5210" i="38"/>
  <c r="E5224" i="38"/>
  <c r="E324" i="38"/>
  <c r="E960" i="38"/>
  <c r="E1264" i="38"/>
  <c r="E1535" i="38"/>
  <c r="E1722" i="38"/>
  <c r="E1876" i="38"/>
  <c r="E1992" i="38"/>
  <c r="E2110" i="38"/>
  <c r="E2221" i="38"/>
  <c r="E2336" i="38"/>
  <c r="E2422" i="38"/>
  <c r="E2507" i="38"/>
  <c r="E2580" i="38"/>
  <c r="E2652" i="38"/>
  <c r="E2723" i="38"/>
  <c r="E2784" i="38"/>
  <c r="E2845" i="38"/>
  <c r="E2909" i="38"/>
  <c r="E2971" i="38"/>
  <c r="E3013" i="38"/>
  <c r="E3057" i="38"/>
  <c r="E3100" i="38"/>
  <c r="E3143" i="38"/>
  <c r="E3180" i="38"/>
  <c r="E3215" i="38"/>
  <c r="E3249" i="38"/>
  <c r="E3285" i="38"/>
  <c r="E3313" i="38"/>
  <c r="E3342" i="38"/>
  <c r="E3371" i="38"/>
  <c r="E3399" i="38"/>
  <c r="E3429" i="38"/>
  <c r="E3457" i="38"/>
  <c r="E3484" i="38"/>
  <c r="E3510" i="38"/>
  <c r="E3537" i="38"/>
  <c r="E3563" i="38"/>
  <c r="E3589" i="38"/>
  <c r="E3615" i="38"/>
  <c r="E3641" i="38"/>
  <c r="E3668" i="38"/>
  <c r="E3694" i="38"/>
  <c r="E3720" i="38"/>
  <c r="E3746" i="38"/>
  <c r="E3772" i="38"/>
  <c r="E3798" i="38"/>
  <c r="E3825" i="38"/>
  <c r="E3851" i="38"/>
  <c r="E3877" i="38"/>
  <c r="E3903" i="38"/>
  <c r="E3929" i="38"/>
  <c r="E3956" i="38"/>
  <c r="E3982" i="38"/>
  <c r="E4008" i="38"/>
  <c r="E4034" i="38"/>
  <c r="E4060" i="38"/>
  <c r="E4086" i="38"/>
  <c r="E4113" i="38"/>
  <c r="E4139" i="38"/>
  <c r="E4165" i="38"/>
  <c r="E4191" i="38"/>
  <c r="E4214" i="38"/>
  <c r="E4233" i="38"/>
  <c r="E4253" i="38"/>
  <c r="E4272" i="38"/>
  <c r="E4292" i="38"/>
  <c r="E4309" i="38"/>
  <c r="E4328" i="38"/>
  <c r="E4345" i="38"/>
  <c r="E4364" i="38"/>
  <c r="E4381" i="38"/>
  <c r="E4400" i="38"/>
  <c r="E4417" i="38"/>
  <c r="E4436" i="38"/>
  <c r="E4453" i="38"/>
  <c r="E4472" i="38"/>
  <c r="E4489" i="38"/>
  <c r="E4508" i="38"/>
  <c r="E4525" i="38"/>
  <c r="E4544" i="38"/>
  <c r="E4561" i="38"/>
  <c r="E4580" i="38"/>
  <c r="E4597" i="38"/>
  <c r="E4616" i="38"/>
  <c r="E4633" i="38"/>
  <c r="E4652" i="38"/>
  <c r="E4669" i="38"/>
  <c r="E4688" i="38"/>
  <c r="E4705" i="38"/>
  <c r="E4724" i="38"/>
  <c r="E4741" i="38"/>
  <c r="E4760" i="38"/>
  <c r="E4777" i="38"/>
  <c r="E4794" i="38"/>
  <c r="E4809" i="38"/>
  <c r="E4823" i="38"/>
  <c r="E4837" i="38"/>
  <c r="E4851" i="38"/>
  <c r="E4866" i="38"/>
  <c r="E4881" i="38"/>
  <c r="E4895" i="38"/>
  <c r="E4909" i="38"/>
  <c r="E4923" i="38"/>
  <c r="E4938" i="38"/>
  <c r="E4953" i="38"/>
  <c r="E4967" i="38"/>
  <c r="E4981" i="38"/>
  <c r="E4995" i="38"/>
  <c r="E5010" i="38"/>
  <c r="E5025" i="38"/>
  <c r="E5039" i="38"/>
  <c r="E5053" i="38"/>
  <c r="E5067" i="38"/>
  <c r="E5082" i="38"/>
  <c r="E5097" i="38"/>
  <c r="E5111" i="38"/>
  <c r="E5125" i="38"/>
  <c r="E5139" i="38"/>
  <c r="E5154" i="38"/>
  <c r="E5169" i="38"/>
  <c r="E5183" i="38"/>
  <c r="E5197" i="38"/>
  <c r="E5211" i="38"/>
  <c r="E5226" i="38"/>
  <c r="E346" i="38"/>
  <c r="E961" i="38"/>
  <c r="E1271" i="38"/>
  <c r="E1550" i="38"/>
  <c r="E1723" i="38"/>
  <c r="E1879" i="38"/>
  <c r="E1993" i="38"/>
  <c r="E2111" i="38"/>
  <c r="E2228" i="38"/>
  <c r="E2338" i="38"/>
  <c r="E2423" i="38"/>
  <c r="E2508" i="38"/>
  <c r="E2581" i="38"/>
  <c r="E2653" i="38"/>
  <c r="E2724" i="38"/>
  <c r="E2785" i="38"/>
  <c r="E2849" i="38"/>
  <c r="E2912" i="38"/>
  <c r="E2972" i="38"/>
  <c r="E3015" i="38"/>
  <c r="E3058" i="38"/>
  <c r="E3101" i="38"/>
  <c r="E3144" i="38"/>
  <c r="E3183" i="38"/>
  <c r="E3216" i="38"/>
  <c r="E3250" i="38"/>
  <c r="E3286" i="38"/>
  <c r="E3314" i="38"/>
  <c r="E3344" i="38"/>
  <c r="E3372" i="38"/>
  <c r="E3400" i="38"/>
  <c r="E3430" i="38"/>
  <c r="E3458" i="38"/>
  <c r="E3485" i="38"/>
  <c r="E3512" i="38"/>
  <c r="E3538" i="38"/>
  <c r="E3564" i="38"/>
  <c r="E3590" i="38"/>
  <c r="E3616" i="38"/>
  <c r="E3642" i="38"/>
  <c r="E3669" i="38"/>
  <c r="E3695" i="38"/>
  <c r="E3721" i="38"/>
  <c r="E3747" i="38"/>
  <c r="E3773" i="38"/>
  <c r="E3800" i="38"/>
  <c r="E3826" i="38"/>
  <c r="E3852" i="38"/>
  <c r="E3878" i="38"/>
  <c r="E3904" i="38"/>
  <c r="E3930" i="38"/>
  <c r="E3957" i="38"/>
  <c r="E3983" i="38"/>
  <c r="E4009" i="38"/>
  <c r="E4035" i="38"/>
  <c r="E4061" i="38"/>
  <c r="E4088" i="38"/>
  <c r="E4114" i="38"/>
  <c r="E4140" i="38"/>
  <c r="E4166" i="38"/>
  <c r="E4192" i="38"/>
  <c r="E4215" i="38"/>
  <c r="E4234" i="38"/>
  <c r="E4254" i="38"/>
  <c r="E4273" i="38"/>
  <c r="E4293" i="38"/>
  <c r="E4310" i="38"/>
  <c r="E4329" i="38"/>
  <c r="E4346" i="38"/>
  <c r="E4365" i="38"/>
  <c r="E4382" i="38"/>
  <c r="E4401" i="38"/>
  <c r="E4418" i="38"/>
  <c r="E4437" i="38"/>
  <c r="E4454" i="38"/>
  <c r="E4473" i="38"/>
  <c r="E4490" i="38"/>
  <c r="E4509" i="38"/>
  <c r="E4526" i="38"/>
  <c r="E4545" i="38"/>
  <c r="E4562" i="38"/>
  <c r="E4581" i="38"/>
  <c r="E4598" i="38"/>
  <c r="E4617" i="38"/>
  <c r="E4634" i="38"/>
  <c r="E4653" i="38"/>
  <c r="E4670" i="38"/>
  <c r="E4689" i="38"/>
  <c r="E4706" i="38"/>
  <c r="E4725" i="38"/>
  <c r="E4742" i="38"/>
  <c r="E4761" i="38"/>
  <c r="E4778" i="38"/>
  <c r="E4796" i="38"/>
  <c r="E4810" i="38"/>
  <c r="E4824" i="38"/>
  <c r="E4838" i="38"/>
  <c r="E4852" i="38"/>
  <c r="E4868" i="38"/>
  <c r="E4882" i="38"/>
  <c r="E4896" i="38"/>
  <c r="E4910" i="38"/>
  <c r="E4924" i="38"/>
  <c r="E4940" i="38"/>
  <c r="E4954" i="38"/>
  <c r="E4968" i="38"/>
  <c r="E4982" i="38"/>
  <c r="E4996" i="38"/>
  <c r="E5012" i="38"/>
  <c r="E5026" i="38"/>
  <c r="E5040" i="38"/>
  <c r="E5054" i="38"/>
  <c r="E5068" i="38"/>
  <c r="E5084" i="38"/>
  <c r="E5098" i="38"/>
  <c r="E5112" i="38"/>
  <c r="E5126" i="38"/>
  <c r="E5140" i="38"/>
  <c r="E5156" i="38"/>
  <c r="E5170" i="38"/>
  <c r="E5184" i="38"/>
  <c r="E5198" i="38"/>
  <c r="E5212" i="38"/>
  <c r="E5228" i="38"/>
  <c r="E348" i="38"/>
  <c r="E985" i="38"/>
  <c r="E1273" i="38"/>
  <c r="E1552" i="38"/>
  <c r="E1725" i="38"/>
  <c r="E1881" i="38"/>
  <c r="E2000" i="38"/>
  <c r="E2112" i="38"/>
  <c r="E2230" i="38"/>
  <c r="E2339" i="38"/>
  <c r="E2424" i="38"/>
  <c r="E2509" i="38"/>
  <c r="E2585" i="38"/>
  <c r="E2657" i="38"/>
  <c r="E2725" i="38"/>
  <c r="E2789" i="38"/>
  <c r="E2852" i="38"/>
  <c r="E2913" i="38"/>
  <c r="E2973" i="38"/>
  <c r="E3016" i="38"/>
  <c r="E3059" i="38"/>
  <c r="E3103" i="38"/>
  <c r="E3145" i="38"/>
  <c r="E3184" i="38"/>
  <c r="E3217" i="38"/>
  <c r="E3252" i="38"/>
  <c r="E3287" i="38"/>
  <c r="E3315" i="38"/>
  <c r="E3345" i="38"/>
  <c r="E3373" i="38"/>
  <c r="E3402" i="38"/>
  <c r="E3431" i="38"/>
  <c r="E3459" i="38"/>
  <c r="E3486" i="38"/>
  <c r="E3513" i="38"/>
  <c r="E3539" i="38"/>
  <c r="E3565" i="38"/>
  <c r="E3591" i="38"/>
  <c r="E3617" i="38"/>
  <c r="E3644" i="38"/>
  <c r="E3670" i="38"/>
  <c r="E3696" i="38"/>
  <c r="E3722" i="38"/>
  <c r="E3748" i="38"/>
  <c r="E3774" i="38"/>
  <c r="E3801" i="38"/>
  <c r="E3827" i="38"/>
  <c r="E3853" i="38"/>
  <c r="E3879" i="38"/>
  <c r="E3905" i="38"/>
  <c r="E3932" i="38"/>
  <c r="E3958" i="38"/>
  <c r="E3984" i="38"/>
  <c r="E4010" i="38"/>
  <c r="E4036" i="38"/>
  <c r="E4062" i="38"/>
  <c r="E4089" i="38"/>
  <c r="E4115" i="38"/>
  <c r="E4141" i="38"/>
  <c r="E4167" i="38"/>
  <c r="E4193" i="38"/>
  <c r="E4217" i="38"/>
  <c r="E4235" i="38"/>
  <c r="E4257" i="38"/>
  <c r="E4274" i="38"/>
  <c r="E4295" i="38"/>
  <c r="E4311" i="38"/>
  <c r="E4331" i="38"/>
  <c r="E4347" i="38"/>
  <c r="E4367" i="38"/>
  <c r="E4383" i="38"/>
  <c r="E4403" i="38"/>
  <c r="E4419" i="38"/>
  <c r="E4439" i="38"/>
  <c r="E4455" i="38"/>
  <c r="E4475" i="38"/>
  <c r="E4491" i="38"/>
  <c r="E4511" i="38"/>
  <c r="E4527" i="38"/>
  <c r="E4547" i="38"/>
  <c r="E4563" i="38"/>
  <c r="E4583" i="38"/>
  <c r="E4599" i="38"/>
  <c r="E4619" i="38"/>
  <c r="E4635" i="38"/>
  <c r="E4655" i="38"/>
  <c r="E4671" i="38"/>
  <c r="E4691" i="38"/>
  <c r="E4707" i="38"/>
  <c r="E4727" i="38"/>
  <c r="E4743" i="38"/>
  <c r="E4763" i="38"/>
  <c r="E4779" i="38"/>
  <c r="E4797" i="38"/>
  <c r="E4811" i="38"/>
  <c r="E4825" i="38"/>
  <c r="E4839" i="38"/>
  <c r="E4854" i="38"/>
  <c r="E4869" i="38"/>
  <c r="E4883" i="38"/>
  <c r="E4897" i="38"/>
  <c r="E4911" i="38"/>
  <c r="E4926" i="38"/>
  <c r="E4941" i="38"/>
  <c r="E4955" i="38"/>
  <c r="E4969" i="38"/>
  <c r="E4983" i="38"/>
  <c r="E4998" i="38"/>
  <c r="E5013" i="38"/>
  <c r="E5027" i="38"/>
  <c r="E5041" i="38"/>
  <c r="E5055" i="38"/>
  <c r="E5070" i="38"/>
  <c r="E5085" i="38"/>
  <c r="E5099" i="38"/>
  <c r="E5113" i="38"/>
  <c r="E5127" i="38"/>
  <c r="E5142" i="38"/>
  <c r="E5157" i="38"/>
  <c r="E5171" i="38"/>
  <c r="E5185" i="38"/>
  <c r="E5199" i="38"/>
  <c r="E5214" i="38"/>
  <c r="E5229" i="38"/>
  <c r="E349" i="38"/>
  <c r="E999" i="38"/>
  <c r="E1274" i="38"/>
  <c r="E1559" i="38"/>
  <c r="E1734" i="38"/>
  <c r="E1882" i="38"/>
  <c r="E2002" i="38"/>
  <c r="E2113" i="38"/>
  <c r="E2231" i="38"/>
  <c r="E2340" i="38"/>
  <c r="E2425" i="38"/>
  <c r="E2516" i="38"/>
  <c r="E2588" i="38"/>
  <c r="E2660" i="38"/>
  <c r="E2729" i="38"/>
  <c r="E2792" i="38"/>
  <c r="E2853" i="38"/>
  <c r="E2914" i="38"/>
  <c r="E2974" i="38"/>
  <c r="E3017" i="38"/>
  <c r="E3060" i="38"/>
  <c r="E3104" i="38"/>
  <c r="E3147" i="38"/>
  <c r="E3185" i="38"/>
  <c r="E3219" i="38"/>
  <c r="E3255" i="38"/>
  <c r="E3288" i="38"/>
  <c r="E3316" i="38"/>
  <c r="E3346" i="38"/>
  <c r="E3374" i="38"/>
  <c r="E3404" i="38"/>
  <c r="E3432" i="38"/>
  <c r="E3460" i="38"/>
  <c r="E3488" i="38"/>
  <c r="E3514" i="38"/>
  <c r="E3540" i="38"/>
  <c r="E3566" i="38"/>
  <c r="E3592" i="38"/>
  <c r="E3618" i="38"/>
  <c r="E3645" i="38"/>
  <c r="E3671" i="38"/>
  <c r="E3697" i="38"/>
  <c r="E3723" i="38"/>
  <c r="E3749" i="38"/>
  <c r="E3776" i="38"/>
  <c r="E3802" i="38"/>
  <c r="E3828" i="38"/>
  <c r="E3854" i="38"/>
  <c r="E3880" i="38"/>
  <c r="E3906" i="38"/>
  <c r="E3933" i="38"/>
  <c r="E3959" i="38"/>
  <c r="E3985" i="38"/>
  <c r="E4011" i="38"/>
  <c r="E4037" i="38"/>
  <c r="E4064" i="38"/>
  <c r="E4090" i="38"/>
  <c r="E4116" i="38"/>
  <c r="E4142" i="38"/>
  <c r="E4168" i="38"/>
  <c r="E4194" i="38"/>
  <c r="E4218" i="38"/>
  <c r="E4236" i="38"/>
  <c r="E4258" i="38"/>
  <c r="E4275" i="38"/>
  <c r="E4296" i="38"/>
  <c r="E4312" i="38"/>
  <c r="E4332" i="38"/>
  <c r="E4348" i="38"/>
  <c r="E4368" i="38"/>
  <c r="E4384" i="38"/>
  <c r="E4404" i="38"/>
  <c r="E4420" i="38"/>
  <c r="E4440" i="38"/>
  <c r="E4456" i="38"/>
  <c r="E4476" i="38"/>
  <c r="E4492" i="38"/>
  <c r="E4512" i="38"/>
  <c r="E4528" i="38"/>
  <c r="E4548" i="38"/>
  <c r="E4564" i="38"/>
  <c r="E4584" i="38"/>
  <c r="E4600" i="38"/>
  <c r="E4620" i="38"/>
  <c r="E4636" i="38"/>
  <c r="E4656" i="38"/>
  <c r="E4672" i="38"/>
  <c r="E4692" i="38"/>
  <c r="E4708" i="38"/>
  <c r="E4728" i="38"/>
  <c r="E4744" i="38"/>
  <c r="E4764" i="38"/>
  <c r="E603" i="38"/>
  <c r="E1096" i="38"/>
  <c r="E1382" i="38"/>
  <c r="E1624" i="38"/>
  <c r="E1786" i="38"/>
  <c r="E1928" i="38"/>
  <c r="E2040" i="38"/>
  <c r="E2158" i="38"/>
  <c r="E2269" i="38"/>
  <c r="E2365" i="38"/>
  <c r="E2456" i="38"/>
  <c r="E2537" i="38"/>
  <c r="E2609" i="38"/>
  <c r="E2681" i="38"/>
  <c r="E2747" i="38"/>
  <c r="E2808" i="38"/>
  <c r="E2869" i="38"/>
  <c r="E2933" i="38"/>
  <c r="E2987" i="38"/>
  <c r="E3031" i="38"/>
  <c r="E3073" i="38"/>
  <c r="E3117" i="38"/>
  <c r="E3160" i="38"/>
  <c r="E3195" i="38"/>
  <c r="E3229" i="38"/>
  <c r="E3263" i="38"/>
  <c r="E3297" i="38"/>
  <c r="E3325" i="38"/>
  <c r="E3354" i="38"/>
  <c r="E3383" i="38"/>
  <c r="E3411" i="38"/>
  <c r="E3441" i="38"/>
  <c r="E3469" i="38"/>
  <c r="E3495" i="38"/>
  <c r="E3521" i="38"/>
  <c r="E3548" i="38"/>
  <c r="E3574" i="38"/>
  <c r="E3600" i="38"/>
  <c r="E3626" i="38"/>
  <c r="E3652" i="38"/>
  <c r="E3678" i="38"/>
  <c r="E3705" i="38"/>
  <c r="E3731" i="38"/>
  <c r="E3757" i="38"/>
  <c r="E3783" i="38"/>
  <c r="E3809" i="38"/>
  <c r="E3836" i="38"/>
  <c r="E3862" i="38"/>
  <c r="E3888" i="38"/>
  <c r="E3914" i="38"/>
  <c r="E3940" i="38"/>
  <c r="E3966" i="38"/>
  <c r="E3993" i="38"/>
  <c r="E4019" i="38"/>
  <c r="E4045" i="38"/>
  <c r="E4071" i="38"/>
  <c r="E4097" i="38"/>
  <c r="E4124" i="38"/>
  <c r="E4150" i="38"/>
  <c r="E4176" i="38"/>
  <c r="E4202" i="38"/>
  <c r="E4221" i="38"/>
  <c r="E4241" i="38"/>
  <c r="E4260" i="38"/>
  <c r="E4281" i="38"/>
  <c r="E4298" i="38"/>
  <c r="E4317" i="38"/>
  <c r="E4334" i="38"/>
  <c r="E4353" i="38"/>
  <c r="E4370" i="38"/>
  <c r="E4389" i="38"/>
  <c r="E4406" i="38"/>
  <c r="E4425" i="38"/>
  <c r="E4442" i="38"/>
  <c r="E4461" i="38"/>
  <c r="E4478" i="38"/>
  <c r="E4497" i="38"/>
  <c r="E4514" i="38"/>
  <c r="E4533" i="38"/>
  <c r="E4550" i="38"/>
  <c r="E4569" i="38"/>
  <c r="E4586" i="38"/>
  <c r="E4605" i="38"/>
  <c r="E4622" i="38"/>
  <c r="E4641" i="38"/>
  <c r="E4658" i="38"/>
  <c r="E4677" i="38"/>
  <c r="E4694" i="38"/>
  <c r="E4713" i="38"/>
  <c r="E4730" i="38"/>
  <c r="E4749" i="38"/>
  <c r="E4766" i="38"/>
  <c r="E4785" i="38"/>
  <c r="E4800" i="38"/>
  <c r="E4814" i="38"/>
  <c r="E4828" i="38"/>
  <c r="E4844" i="38"/>
  <c r="E4858" i="38"/>
  <c r="E4872" i="38"/>
  <c r="E4886" i="38"/>
  <c r="E4900" i="38"/>
  <c r="E4916" i="38"/>
  <c r="E4930" i="38"/>
  <c r="E4944" i="38"/>
  <c r="E4958" i="38"/>
  <c r="E4972" i="38"/>
  <c r="E4988" i="38"/>
  <c r="E5002" i="38"/>
  <c r="E5016" i="38"/>
  <c r="E5030" i="38"/>
  <c r="E5044" i="38"/>
  <c r="E5060" i="38"/>
  <c r="E5074" i="38"/>
  <c r="E5088" i="38"/>
  <c r="E5102" i="38"/>
  <c r="E5116" i="38"/>
  <c r="E5132" i="38"/>
  <c r="E5146" i="38"/>
  <c r="E5160" i="38"/>
  <c r="E5174" i="38"/>
  <c r="E5188" i="38"/>
  <c r="E5204" i="38"/>
  <c r="E5218" i="38"/>
  <c r="E5232" i="38"/>
  <c r="E541" i="38"/>
  <c r="E1408" i="38"/>
  <c r="E1804" i="38"/>
  <c r="E2168" i="38"/>
  <c r="E2387" i="38"/>
  <c r="E2605" i="38"/>
  <c r="E2753" i="38"/>
  <c r="E2888" i="38"/>
  <c r="E3033" i="38"/>
  <c r="E3127" i="38"/>
  <c r="E3228" i="38"/>
  <c r="E3300" i="38"/>
  <c r="E3360" i="38"/>
  <c r="E3443" i="38"/>
  <c r="E3500" i="38"/>
  <c r="E3573" i="38"/>
  <c r="E3629" i="38"/>
  <c r="E3684" i="38"/>
  <c r="E3759" i="38"/>
  <c r="E3814" i="38"/>
  <c r="E3887" i="38"/>
  <c r="E3944" i="38"/>
  <c r="E3998" i="38"/>
  <c r="E4073" i="38"/>
  <c r="E4128" i="38"/>
  <c r="E4201" i="38"/>
  <c r="E4245" i="38"/>
  <c r="E4286" i="38"/>
  <c r="E4335" i="38"/>
  <c r="E4376" i="38"/>
  <c r="E4424" i="38"/>
  <c r="E4464" i="38"/>
  <c r="E4502" i="38"/>
  <c r="E4551" i="38"/>
  <c r="E4592" i="38"/>
  <c r="E4640" i="38"/>
  <c r="E4680" i="38"/>
  <c r="E4718" i="38"/>
  <c r="E4767" i="38"/>
  <c r="E4801" i="38"/>
  <c r="E4830" i="38"/>
  <c r="E4859" i="38"/>
  <c r="E4887" i="38"/>
  <c r="E4917" i="38"/>
  <c r="E4945" i="38"/>
  <c r="E4974" i="38"/>
  <c r="E5003" i="38"/>
  <c r="E5031" i="38"/>
  <c r="E5061" i="38"/>
  <c r="E5089" i="38"/>
  <c r="E5118" i="38"/>
  <c r="E5147" i="38"/>
  <c r="E5175" i="38"/>
  <c r="E5205" i="38"/>
  <c r="E5233" i="38"/>
  <c r="E636" i="38"/>
  <c r="E1415" i="38"/>
  <c r="E1916" i="38"/>
  <c r="E2170" i="38"/>
  <c r="E2388" i="38"/>
  <c r="E2614" i="38"/>
  <c r="E2760" i="38"/>
  <c r="E2929" i="38"/>
  <c r="E3034" i="38"/>
  <c r="E3128" i="38"/>
  <c r="E3232" i="38"/>
  <c r="E3301" i="38"/>
  <c r="E3382" i="38"/>
  <c r="E3444" i="38"/>
  <c r="E3501" i="38"/>
  <c r="E3576" i="38"/>
  <c r="E3630" i="38"/>
  <c r="E3704" i="38"/>
  <c r="E3760" i="38"/>
  <c r="E3815" i="38"/>
  <c r="E3890" i="38"/>
  <c r="E3945" i="38"/>
  <c r="E4018" i="38"/>
  <c r="E4074" i="38"/>
  <c r="E4129" i="38"/>
  <c r="E4204" i="38"/>
  <c r="E4246" i="38"/>
  <c r="E4297" i="38"/>
  <c r="E4336" i="38"/>
  <c r="E4377" i="38"/>
  <c r="E4427" i="38"/>
  <c r="E4465" i="38"/>
  <c r="E4513" i="38"/>
  <c r="E4552" i="38"/>
  <c r="E4593" i="38"/>
  <c r="E4643" i="38"/>
  <c r="E4681" i="38"/>
  <c r="E4729" i="38"/>
  <c r="E4768" i="38"/>
  <c r="E4802" i="38"/>
  <c r="E4832" i="38"/>
  <c r="E4860" i="38"/>
  <c r="E4888" i="38"/>
  <c r="E4918" i="38"/>
  <c r="E4946" i="38"/>
  <c r="E4976" i="38"/>
  <c r="E5004" i="38"/>
  <c r="E5032" i="38"/>
  <c r="E5062" i="38"/>
  <c r="E5090" i="38"/>
  <c r="E5120" i="38"/>
  <c r="E5148" i="38"/>
  <c r="E5176" i="38"/>
  <c r="E5206" i="38"/>
  <c r="E5234" i="38"/>
  <c r="E670" i="38"/>
  <c r="E1417" i="38"/>
  <c r="E1933" i="38"/>
  <c r="E2171" i="38"/>
  <c r="E2449" i="38"/>
  <c r="E2615" i="38"/>
  <c r="E2761" i="38"/>
  <c r="E2937" i="38"/>
  <c r="E3040" i="38"/>
  <c r="E3159" i="38"/>
  <c r="E3233" i="38"/>
  <c r="E3302" i="38"/>
  <c r="E3385" i="38"/>
  <c r="E3445" i="38"/>
  <c r="E3520" i="38"/>
  <c r="E3577" i="38"/>
  <c r="E3632" i="38"/>
  <c r="E3707" i="38"/>
  <c r="E3761" i="38"/>
  <c r="E3834" i="38"/>
  <c r="E3891" i="38"/>
  <c r="E3946" i="38"/>
  <c r="E4021" i="38"/>
  <c r="E4076" i="38"/>
  <c r="E4149" i="38"/>
  <c r="E4205" i="38"/>
  <c r="E4247" i="38"/>
  <c r="E4299" i="38"/>
  <c r="E4340" i="38"/>
  <c r="E4388" i="38"/>
  <c r="E4428" i="38"/>
  <c r="E4466" i="38"/>
  <c r="E4515" i="38"/>
  <c r="E4556" i="38"/>
  <c r="E4604" i="38"/>
  <c r="E4644" i="38"/>
  <c r="E4682" i="38"/>
  <c r="E4731" i="38"/>
  <c r="E4772" i="38"/>
  <c r="E4803" i="38"/>
  <c r="E4833" i="38"/>
  <c r="E4861" i="38"/>
  <c r="E4890" i="38"/>
  <c r="E4919" i="38"/>
  <c r="E4947" i="38"/>
  <c r="E4977" i="38"/>
  <c r="E5005" i="38"/>
  <c r="E5034" i="38"/>
  <c r="E5063" i="38"/>
  <c r="E5091" i="38"/>
  <c r="E5121" i="38"/>
  <c r="E5149" i="38"/>
  <c r="E5178" i="38"/>
  <c r="E5207" i="38"/>
  <c r="E5235" i="38"/>
  <c r="E1643" i="38"/>
  <c r="E2472" i="38"/>
  <c r="E2816" i="38"/>
  <c r="E3166" i="38"/>
  <c r="E3388" i="38"/>
  <c r="E3599" i="38"/>
  <c r="E3785" i="38"/>
  <c r="E3913" i="38"/>
  <c r="E4100" i="38"/>
  <c r="E4262" i="38"/>
  <c r="E4393" i="38"/>
  <c r="E4521" i="38"/>
  <c r="E4657" i="38"/>
  <c r="E4784" i="38"/>
  <c r="E4871" i="38"/>
  <c r="E4957" i="38"/>
  <c r="E5043" i="38"/>
  <c r="E5130" i="38"/>
  <c r="E5217" i="38"/>
  <c r="E1654" i="38"/>
  <c r="E2473" i="38"/>
  <c r="E2986" i="38"/>
  <c r="E3267" i="38"/>
  <c r="E3472" i="38"/>
  <c r="E3657" i="38"/>
  <c r="E3841" i="38"/>
  <c r="E4044" i="38"/>
  <c r="E4222" i="38"/>
  <c r="E4356" i="38"/>
  <c r="E4443" i="38"/>
  <c r="E4532" i="38"/>
  <c r="E4659" i="38"/>
  <c r="E4787" i="38"/>
  <c r="E4873" i="38"/>
  <c r="E4959" i="38"/>
  <c r="E5046" i="38"/>
  <c r="E5133" i="38"/>
  <c r="E5219" i="38"/>
  <c r="E1801" i="38"/>
  <c r="E2543" i="38"/>
  <c r="E3200" i="38"/>
  <c r="E3494" i="38"/>
  <c r="E3735" i="38"/>
  <c r="E3995" i="38"/>
  <c r="E4228" i="38"/>
  <c r="E4408" i="38"/>
  <c r="E4585" i="38"/>
  <c r="E4753" i="38"/>
  <c r="E4876" i="38"/>
  <c r="E4964" i="38"/>
  <c r="E5050" i="38"/>
  <c r="E5164" i="38"/>
  <c r="E1802" i="38"/>
  <c r="E2746" i="38"/>
  <c r="E3201" i="38"/>
  <c r="E3497" i="38"/>
  <c r="E3736" i="38"/>
  <c r="E3996" i="38"/>
  <c r="E4180" i="38"/>
  <c r="E4371" i="38"/>
  <c r="E4538" i="38"/>
  <c r="E4716" i="38"/>
  <c r="E4856" i="38"/>
  <c r="E4970" i="38"/>
  <c r="E5086" i="38"/>
  <c r="E5200" i="38"/>
  <c r="E2375" i="38"/>
  <c r="E2555" i="38"/>
  <c r="E3029" i="38"/>
  <c r="E3359" i="38"/>
  <c r="E3628" i="38"/>
  <c r="E3867" i="38"/>
  <c r="E4127" i="38"/>
  <c r="E4285" i="38"/>
  <c r="E4463" i="38"/>
  <c r="E4629" i="38"/>
  <c r="E4799" i="38"/>
  <c r="E687" i="38"/>
  <c r="E1607" i="38"/>
  <c r="E1940" i="38"/>
  <c r="E2172" i="38"/>
  <c r="E2459" i="38"/>
  <c r="E2626" i="38"/>
  <c r="E2807" i="38"/>
  <c r="E2938" i="38"/>
  <c r="E3041" i="38"/>
  <c r="E3163" i="38"/>
  <c r="E3235" i="38"/>
  <c r="E3324" i="38"/>
  <c r="E3386" i="38"/>
  <c r="E3446" i="38"/>
  <c r="E3524" i="38"/>
  <c r="E3578" i="38"/>
  <c r="E3651" i="38"/>
  <c r="E3708" i="38"/>
  <c r="E3762" i="38"/>
  <c r="E3838" i="38"/>
  <c r="E3892" i="38"/>
  <c r="E3965" i="38"/>
  <c r="E4022" i="38"/>
  <c r="E4077" i="38"/>
  <c r="E4152" i="38"/>
  <c r="E4206" i="38"/>
  <c r="E4259" i="38"/>
  <c r="E4300" i="38"/>
  <c r="E4341" i="38"/>
  <c r="E4391" i="38"/>
  <c r="E4429" i="38"/>
  <c r="E4477" i="38"/>
  <c r="E4516" i="38"/>
  <c r="E4557" i="38"/>
  <c r="E4607" i="38"/>
  <c r="E4645" i="38"/>
  <c r="E4693" i="38"/>
  <c r="E4732" i="38"/>
  <c r="E4773" i="38"/>
  <c r="E4804" i="38"/>
  <c r="E4834" i="38"/>
  <c r="E4862" i="38"/>
  <c r="E4892" i="38"/>
  <c r="E4920" i="38"/>
  <c r="E4948" i="38"/>
  <c r="E4978" i="38"/>
  <c r="E5006" i="38"/>
  <c r="E5036" i="38"/>
  <c r="E5064" i="38"/>
  <c r="E5092" i="38"/>
  <c r="E5122" i="38"/>
  <c r="E5150" i="38"/>
  <c r="E5180" i="38"/>
  <c r="E5208" i="38"/>
  <c r="E5236" i="38"/>
  <c r="E1943" i="38"/>
  <c r="E2280" i="38"/>
  <c r="E2677" i="38"/>
  <c r="E3076" i="38"/>
  <c r="E3328" i="38"/>
  <c r="E3526" i="38"/>
  <c r="E3710" i="38"/>
  <c r="E3970" i="38"/>
  <c r="E4154" i="38"/>
  <c r="E4305" i="38"/>
  <c r="E4441" i="38"/>
  <c r="E4571" i="38"/>
  <c r="E4696" i="38"/>
  <c r="E4842" i="38"/>
  <c r="E4929" i="38"/>
  <c r="E5015" i="38"/>
  <c r="E5101" i="38"/>
  <c r="E5187" i="38"/>
  <c r="E1127" i="38"/>
  <c r="E2281" i="38"/>
  <c r="E2686" i="38"/>
  <c r="E3077" i="38"/>
  <c r="E3330" i="38"/>
  <c r="E3527" i="38"/>
  <c r="E3730" i="38"/>
  <c r="E3916" i="38"/>
  <c r="E4101" i="38"/>
  <c r="E4266" i="38"/>
  <c r="E4394" i="38"/>
  <c r="E4572" i="38"/>
  <c r="E4700" i="38"/>
  <c r="E4815" i="38"/>
  <c r="E4902" i="38"/>
  <c r="E4989" i="38"/>
  <c r="E5075" i="38"/>
  <c r="E5161" i="38"/>
  <c r="E2053" i="38"/>
  <c r="E2876" i="38"/>
  <c r="E3272" i="38"/>
  <c r="E3417" i="38"/>
  <c r="E3605" i="38"/>
  <c r="E3865" i="38"/>
  <c r="E4122" i="38"/>
  <c r="E4369" i="38"/>
  <c r="E4537" i="38"/>
  <c r="E4715" i="38"/>
  <c r="E4848" i="38"/>
  <c r="E4934" i="38"/>
  <c r="E5078" i="38"/>
  <c r="E5194" i="38"/>
  <c r="E2060" i="38"/>
  <c r="E2554" i="38"/>
  <c r="E3119" i="38"/>
  <c r="E3358" i="38"/>
  <c r="E3625" i="38"/>
  <c r="E3939" i="38"/>
  <c r="E4240" i="38"/>
  <c r="E4412" i="38"/>
  <c r="E4587" i="38"/>
  <c r="E4754" i="38"/>
  <c r="E4884" i="38"/>
  <c r="E5000" i="38"/>
  <c r="E5144" i="38"/>
  <c r="E1803" i="38"/>
  <c r="E2885" i="38"/>
  <c r="E3202" i="38"/>
  <c r="E3498" i="38"/>
  <c r="E3683" i="38"/>
  <c r="E3942" i="38"/>
  <c r="E4244" i="38"/>
  <c r="E4413" i="38"/>
  <c r="E4588" i="38"/>
  <c r="E4765" i="38"/>
  <c r="E4885" i="38"/>
  <c r="E694" i="38"/>
  <c r="E1642" i="38"/>
  <c r="E1942" i="38"/>
  <c r="E2257" i="38"/>
  <c r="E2460" i="38"/>
  <c r="E2627" i="38"/>
  <c r="E2813" i="38"/>
  <c r="E2948" i="38"/>
  <c r="E3072" i="38"/>
  <c r="E3164" i="38"/>
  <c r="E3236" i="38"/>
  <c r="E3327" i="38"/>
  <c r="E3387" i="38"/>
  <c r="E3468" i="38"/>
  <c r="E3525" i="38"/>
  <c r="E3579" i="38"/>
  <c r="E3654" i="38"/>
  <c r="E3709" i="38"/>
  <c r="E3782" i="38"/>
  <c r="E3839" i="38"/>
  <c r="E3893" i="38"/>
  <c r="E3969" i="38"/>
  <c r="E4023" i="38"/>
  <c r="E4096" i="38"/>
  <c r="E4153" i="38"/>
  <c r="E4208" i="38"/>
  <c r="E4261" i="38"/>
  <c r="E4304" i="38"/>
  <c r="E4352" i="38"/>
  <c r="E4392" i="38"/>
  <c r="E4430" i="38"/>
  <c r="E4479" i="38"/>
  <c r="E4520" i="38"/>
  <c r="E4568" i="38"/>
  <c r="E4608" i="38"/>
  <c r="E4646" i="38"/>
  <c r="E4695" i="38"/>
  <c r="E4736" i="38"/>
  <c r="E4780" i="38"/>
  <c r="E4812" i="38"/>
  <c r="E4840" i="38"/>
  <c r="E4870" i="38"/>
  <c r="E4898" i="38"/>
  <c r="E4928" i="38"/>
  <c r="E4956" i="38"/>
  <c r="E4984" i="38"/>
  <c r="E5014" i="38"/>
  <c r="E5042" i="38"/>
  <c r="E5072" i="38"/>
  <c r="E5100" i="38"/>
  <c r="E5128" i="38"/>
  <c r="E5158" i="38"/>
  <c r="E5186" i="38"/>
  <c r="E5216" i="38"/>
  <c r="E5238" i="38"/>
  <c r="E1070" i="38"/>
  <c r="E2949" i="38"/>
  <c r="E3262" i="38"/>
  <c r="E3471" i="38"/>
  <c r="E3656" i="38"/>
  <c r="E3840" i="38"/>
  <c r="E4024" i="38"/>
  <c r="E4220" i="38"/>
  <c r="E4355" i="38"/>
  <c r="E4480" i="38"/>
  <c r="E4609" i="38"/>
  <c r="E4737" i="38"/>
  <c r="E4813" i="38"/>
  <c r="E4899" i="38"/>
  <c r="E4986" i="38"/>
  <c r="E5073" i="38"/>
  <c r="E5159" i="38"/>
  <c r="E2028" i="38"/>
  <c r="E2821" i="38"/>
  <c r="E3168" i="38"/>
  <c r="E3410" i="38"/>
  <c r="E3602" i="38"/>
  <c r="E3786" i="38"/>
  <c r="E3971" i="38"/>
  <c r="E4155" i="38"/>
  <c r="E4316" i="38"/>
  <c r="E4484" i="38"/>
  <c r="E4610" i="38"/>
  <c r="E4748" i="38"/>
  <c r="E4845" i="38"/>
  <c r="E4931" i="38"/>
  <c r="E5017" i="38"/>
  <c r="E5103" i="38"/>
  <c r="E5190" i="38"/>
  <c r="E1144" i="38"/>
  <c r="E3116" i="38"/>
  <c r="E3551" i="38"/>
  <c r="E3808" i="38"/>
  <c r="E4049" i="38"/>
  <c r="E4283" i="38"/>
  <c r="E4449" i="38"/>
  <c r="E4624" i="38"/>
  <c r="E4790" i="38"/>
  <c r="E4906" i="38"/>
  <c r="E5020" i="38"/>
  <c r="E5136" i="38"/>
  <c r="E1355" i="38"/>
  <c r="E2998" i="38"/>
  <c r="E3418" i="38"/>
  <c r="E3682" i="38"/>
  <c r="E3866" i="38"/>
  <c r="E4126" i="38"/>
  <c r="E4322" i="38"/>
  <c r="E4500" i="38"/>
  <c r="E4676" i="38"/>
  <c r="E4826" i="38"/>
  <c r="E4942" i="38"/>
  <c r="E5056" i="38"/>
  <c r="E5172" i="38"/>
  <c r="E2146" i="38"/>
  <c r="E3299" i="38"/>
  <c r="E3553" i="38"/>
  <c r="E3756" i="38"/>
  <c r="E3997" i="38"/>
  <c r="E4181" i="38"/>
  <c r="E4372" i="38"/>
  <c r="E4549" i="38"/>
  <c r="E4717" i="38"/>
  <c r="E4857" i="38"/>
  <c r="E1129" i="38"/>
  <c r="E1657" i="38"/>
  <c r="E2051" i="38"/>
  <c r="E2288" i="38"/>
  <c r="E2533" i="38"/>
  <c r="E2687" i="38"/>
  <c r="E2825" i="38"/>
  <c r="E2989" i="38"/>
  <c r="E3083" i="38"/>
  <c r="E3192" i="38"/>
  <c r="E3269" i="38"/>
  <c r="E3332" i="38"/>
  <c r="E3414" i="38"/>
  <c r="E3473" i="38"/>
  <c r="E3546" i="38"/>
  <c r="E3603" i="38"/>
  <c r="E3658" i="38"/>
  <c r="E3733" i="38"/>
  <c r="E3788" i="38"/>
  <c r="E3861" i="38"/>
  <c r="E3917" i="38"/>
  <c r="E3972" i="38"/>
  <c r="E4047" i="38"/>
  <c r="E4102" i="38"/>
  <c r="E4175" i="38"/>
  <c r="E4223" i="38"/>
  <c r="E4268" i="38"/>
  <c r="E4319" i="38"/>
  <c r="E4357" i="38"/>
  <c r="E4405" i="38"/>
  <c r="E4444" i="38"/>
  <c r="E4485" i="38"/>
  <c r="E4535" i="38"/>
  <c r="E4573" i="38"/>
  <c r="E4621" i="38"/>
  <c r="E4660" i="38"/>
  <c r="E4701" i="38"/>
  <c r="E4751" i="38"/>
  <c r="E4788" i="38"/>
  <c r="E4816" i="38"/>
  <c r="E4846" i="38"/>
  <c r="E4874" i="38"/>
  <c r="E4904" i="38"/>
  <c r="E4932" i="38"/>
  <c r="E4960" i="38"/>
  <c r="E4990" i="38"/>
  <c r="E5018" i="38"/>
  <c r="E5048" i="38"/>
  <c r="E5076" i="38"/>
  <c r="E5104" i="38"/>
  <c r="E5134" i="38"/>
  <c r="E5162" i="38"/>
  <c r="E5192" i="38"/>
  <c r="E5220" i="38"/>
  <c r="E1130" i="38"/>
  <c r="E1770" i="38"/>
  <c r="E2052" i="38"/>
  <c r="E2290" i="38"/>
  <c r="E2542" i="38"/>
  <c r="E2698" i="38"/>
  <c r="E2868" i="38"/>
  <c r="E2991" i="38"/>
  <c r="E3084" i="38"/>
  <c r="E3199" i="38"/>
  <c r="E3271" i="38"/>
  <c r="E3352" i="38"/>
  <c r="E3416" i="38"/>
  <c r="E3474" i="38"/>
  <c r="E3550" i="38"/>
  <c r="E3604" i="38"/>
  <c r="E3677" i="38"/>
  <c r="E3734" i="38"/>
  <c r="E3789" i="38"/>
  <c r="E3864" i="38"/>
  <c r="E3918" i="38"/>
  <c r="E3992" i="38"/>
  <c r="E4048" i="38"/>
  <c r="E4103" i="38"/>
  <c r="E4178" i="38"/>
  <c r="E4227" i="38"/>
  <c r="E4280" i="38"/>
  <c r="E4320" i="38"/>
  <c r="E4358" i="38"/>
  <c r="E4407" i="38"/>
  <c r="E4448" i="38"/>
  <c r="E4496" i="38"/>
  <c r="E4536" i="38"/>
  <c r="E4574" i="38"/>
  <c r="E4623" i="38"/>
  <c r="E4664" i="38"/>
  <c r="E4712" i="38"/>
  <c r="E4752" i="38"/>
  <c r="E4789" i="38"/>
  <c r="E4818" i="38"/>
  <c r="E4847" i="38"/>
  <c r="E4875" i="38"/>
  <c r="E4905" i="38"/>
  <c r="E4933" i="38"/>
  <c r="E4962" i="38"/>
  <c r="E4991" i="38"/>
  <c r="E5019" i="38"/>
  <c r="E5049" i="38"/>
  <c r="E5077" i="38"/>
  <c r="E5106" i="38"/>
  <c r="E5135" i="38"/>
  <c r="E5163" i="38"/>
  <c r="E5193" i="38"/>
  <c r="E5221" i="38"/>
  <c r="E2364" i="38"/>
  <c r="E2699" i="38"/>
  <c r="E2997" i="38"/>
  <c r="E3357" i="38"/>
  <c r="E3681" i="38"/>
  <c r="E3920" i="38"/>
  <c r="E4179" i="38"/>
  <c r="E4321" i="38"/>
  <c r="E4499" i="38"/>
  <c r="E4665" i="38"/>
  <c r="E4820" i="38"/>
  <c r="E4992" i="38"/>
  <c r="E5108" i="38"/>
  <c r="E5222" i="38"/>
  <c r="E2374" i="38"/>
  <c r="E2877" i="38"/>
  <c r="E3296" i="38"/>
  <c r="E3552" i="38"/>
  <c r="E3812" i="38"/>
  <c r="E4050" i="38"/>
  <c r="E4284" i="38"/>
  <c r="E4460" i="38"/>
  <c r="E4628" i="38"/>
  <c r="E4798" i="38"/>
  <c r="E4912" i="38"/>
  <c r="E5028" i="38"/>
  <c r="E5114" i="38"/>
  <c r="E5230" i="38"/>
  <c r="E1406" i="38"/>
  <c r="E2749" i="38"/>
  <c r="E3120" i="38"/>
  <c r="E3440" i="38"/>
  <c r="E3813" i="38"/>
  <c r="E4070" i="38"/>
  <c r="E4333" i="38"/>
  <c r="E4501" i="38"/>
  <c r="E4679" i="38"/>
  <c r="E4827" i="38"/>
  <c r="E4914" i="38"/>
  <c r="E4943" i="38"/>
  <c r="E4971" i="38"/>
  <c r="E5173" i="38"/>
  <c r="E5231" i="38"/>
  <c r="E5001" i="38"/>
  <c r="E5058" i="38"/>
  <c r="E5087" i="38"/>
  <c r="E5029" i="38"/>
  <c r="E5115" i="38"/>
  <c r="E5145" i="38"/>
  <c r="E5202" i="38"/>
  <c r="N11" i="38"/>
  <c r="M11" i="38" s="1"/>
  <c r="K12" i="38"/>
  <c r="L11" i="38"/>
  <c r="I12" i="38"/>
  <c r="K13" i="38" l="1"/>
  <c r="N12" i="38"/>
  <c r="M12" i="38" s="1"/>
  <c r="I13" i="38"/>
  <c r="L12" i="38"/>
  <c r="L13" i="38" l="1"/>
  <c r="K14" i="38"/>
  <c r="I14" i="38"/>
  <c r="N13" i="38"/>
  <c r="M13" i="38" s="1"/>
  <c r="I15" i="38" l="1"/>
  <c r="L14" i="38"/>
  <c r="N14" i="38"/>
  <c r="M14" i="38" s="1"/>
  <c r="K15" i="38"/>
  <c r="E5309" i="38" l="1"/>
  <c r="E5347" i="38"/>
  <c r="E5491" i="38"/>
  <c r="E5635" i="38"/>
  <c r="E5779" i="38"/>
  <c r="E5923" i="38"/>
  <c r="E6067" i="38"/>
  <c r="E6211" i="38"/>
  <c r="E6355" i="38"/>
  <c r="E6499" i="38"/>
  <c r="E5355" i="38"/>
  <c r="E5519" i="38"/>
  <c r="E5676" i="38"/>
  <c r="E5833" i="38"/>
  <c r="E5990" i="38"/>
  <c r="E6147" i="38"/>
  <c r="E6304" i="38"/>
  <c r="E6461" i="38"/>
  <c r="E6423" i="38"/>
  <c r="E5256" i="38"/>
  <c r="E5428" i="38"/>
  <c r="E5585" i="38"/>
  <c r="E5742" i="38"/>
  <c r="E5900" i="38"/>
  <c r="E6057" i="38"/>
  <c r="E6214" i="38"/>
  <c r="E6410" i="38"/>
  <c r="E5329" i="38"/>
  <c r="E5495" i="38"/>
  <c r="E5652" i="38"/>
  <c r="E5809" i="38"/>
  <c r="E5966" i="38"/>
  <c r="E6123" i="38"/>
  <c r="E6280" i="38"/>
  <c r="E6437" i="38"/>
  <c r="E5260" i="38"/>
  <c r="E5433" i="38"/>
  <c r="E5590" i="38"/>
  <c r="E5747" i="38"/>
  <c r="E5904" i="38"/>
  <c r="E6061" i="38"/>
  <c r="E6218" i="38"/>
  <c r="E6375" i="38"/>
  <c r="E5253" i="38"/>
  <c r="E5504" i="38"/>
  <c r="E5739" i="38"/>
  <c r="E5975" i="38"/>
  <c r="E6210" i="38"/>
  <c r="E6446" i="38"/>
  <c r="E5320" i="38"/>
  <c r="E5566" i="38"/>
  <c r="E5801" i="38"/>
  <c r="E6037" i="38"/>
  <c r="E6273" i="38"/>
  <c r="E5388" i="38"/>
  <c r="E5627" i="38"/>
  <c r="E5862" i="38"/>
  <c r="E6098" i="38"/>
  <c r="E6334" i="38"/>
  <c r="E5282" i="38"/>
  <c r="E5963" i="38"/>
  <c r="E5928" i="38"/>
  <c r="E5972" i="38"/>
  <c r="E5915" i="38"/>
  <c r="E5346" i="38"/>
  <c r="E5589" i="38"/>
  <c r="E5824" i="38"/>
  <c r="E6060" i="38"/>
  <c r="E6296" i="38"/>
  <c r="E5688" i="38"/>
  <c r="E6456" i="38"/>
  <c r="E5889" i="38"/>
  <c r="E6168" i="38"/>
  <c r="E5423" i="38"/>
  <c r="E6386" i="38"/>
  <c r="E5490" i="38"/>
  <c r="E5726" i="38"/>
  <c r="E5962" i="38"/>
  <c r="E6197" i="38"/>
  <c r="E6433" i="38"/>
  <c r="E5570" i="38"/>
  <c r="E6277" i="38"/>
  <c r="E5672" i="38"/>
  <c r="E6360" i="38"/>
  <c r="E5854" i="38"/>
  <c r="E5933" i="38"/>
  <c r="E5375" i="38"/>
  <c r="E5615" i="38"/>
  <c r="E5850" i="38"/>
  <c r="E6086" i="38"/>
  <c r="E6322" i="38"/>
  <c r="E5460" i="38"/>
  <c r="E5696" i="38"/>
  <c r="E5931" i="38"/>
  <c r="E6167" i="38"/>
  <c r="E6402" i="38"/>
  <c r="E5378" i="38"/>
  <c r="E6325" i="38"/>
  <c r="E5501" i="38"/>
  <c r="E6425" i="38"/>
  <c r="E5523" i="38"/>
  <c r="E5463" i="38"/>
  <c r="E5581" i="38"/>
  <c r="E5620" i="38"/>
  <c r="E5484" i="38"/>
  <c r="E6209" i="38"/>
  <c r="E5393" i="38"/>
  <c r="E6007" i="38"/>
  <c r="E5768" i="38"/>
  <c r="E5991" i="38"/>
  <c r="E5257" i="38"/>
  <c r="E5901" i="38"/>
  <c r="E5681" i="38"/>
  <c r="E6467" i="38"/>
  <c r="E6350" i="38"/>
  <c r="E6408" i="38"/>
  <c r="E5528" i="38"/>
  <c r="E6356" i="38"/>
  <c r="E6339" i="38"/>
  <c r="E6500" i="38"/>
  <c r="E5725" i="38"/>
  <c r="E6432" i="38"/>
  <c r="E5630" i="38"/>
  <c r="E5500" i="38"/>
  <c r="E5751" i="38"/>
  <c r="E5831" i="38"/>
  <c r="E5950" i="38"/>
  <c r="E5502" i="38"/>
  <c r="E6019" i="38"/>
  <c r="E5624" i="38"/>
  <c r="E5533" i="38"/>
  <c r="E5271" i="38"/>
  <c r="E5914" i="38"/>
  <c r="E6009" i="38"/>
  <c r="E5321" i="38"/>
  <c r="E5359" i="38"/>
  <c r="E5503" i="38"/>
  <c r="E5647" i="38"/>
  <c r="E5791" i="38"/>
  <c r="E5935" i="38"/>
  <c r="E6079" i="38"/>
  <c r="E6223" i="38"/>
  <c r="E6367" i="38"/>
  <c r="E6511" i="38"/>
  <c r="E5370" i="38"/>
  <c r="E5532" i="38"/>
  <c r="E5689" i="38"/>
  <c r="E5846" i="38"/>
  <c r="E6003" i="38"/>
  <c r="E6160" i="38"/>
  <c r="E6317" i="38"/>
  <c r="E6474" i="38"/>
  <c r="E6436" i="38"/>
  <c r="E5270" i="38"/>
  <c r="E5441" i="38"/>
  <c r="E5598" i="38"/>
  <c r="E5756" i="38"/>
  <c r="E5913" i="38"/>
  <c r="E6070" i="38"/>
  <c r="E6227" i="38"/>
  <c r="E6449" i="38"/>
  <c r="E5343" i="38"/>
  <c r="E5508" i="38"/>
  <c r="E5665" i="38"/>
  <c r="E5822" i="38"/>
  <c r="E5979" i="38"/>
  <c r="E6136" i="38"/>
  <c r="E6293" i="38"/>
  <c r="E6450" i="38"/>
  <c r="E5276" i="38"/>
  <c r="E5446" i="38"/>
  <c r="E5603" i="38"/>
  <c r="E5760" i="38"/>
  <c r="E5917" i="38"/>
  <c r="E6074" i="38"/>
  <c r="E6231" i="38"/>
  <c r="E6388" i="38"/>
  <c r="E5277" i="38"/>
  <c r="E5525" i="38"/>
  <c r="E5761" i="38"/>
  <c r="E5997" i="38"/>
  <c r="E6232" i="38"/>
  <c r="E6468" i="38"/>
  <c r="E5340" i="38"/>
  <c r="E5583" i="38"/>
  <c r="E5819" i="38"/>
  <c r="E6054" i="38"/>
  <c r="E6290" i="38"/>
  <c r="E5409" i="38"/>
  <c r="E5645" i="38"/>
  <c r="E5881" i="38"/>
  <c r="E6117" i="38"/>
  <c r="E6352" i="38"/>
  <c r="E5350" i="38"/>
  <c r="E6002" i="38"/>
  <c r="E5288" i="38"/>
  <c r="E5986" i="38"/>
  <c r="E6050" i="38"/>
  <c r="E5993" i="38"/>
  <c r="E5366" i="38"/>
  <c r="E5607" i="38"/>
  <c r="E5843" i="38"/>
  <c r="E6078" i="38"/>
  <c r="E6314" i="38"/>
  <c r="E5749" i="38"/>
  <c r="E6513" i="38"/>
  <c r="E5946" i="38"/>
  <c r="E6246" i="38"/>
  <c r="E5483" i="38"/>
  <c r="E6483" i="38"/>
  <c r="E5262" i="38"/>
  <c r="E5512" i="38"/>
  <c r="E5748" i="38"/>
  <c r="E5984" i="38"/>
  <c r="E6219" i="38"/>
  <c r="E6455" i="38"/>
  <c r="E5631" i="38"/>
  <c r="E6338" i="38"/>
  <c r="E5732" i="38"/>
  <c r="E6418" i="38"/>
  <c r="E5932" i="38"/>
  <c r="E6012" i="38"/>
  <c r="E5396" i="38"/>
  <c r="E5633" i="38"/>
  <c r="E5869" i="38"/>
  <c r="E6105" i="38"/>
  <c r="E6340" i="38"/>
  <c r="E5477" i="38"/>
  <c r="E5713" i="38"/>
  <c r="E5949" i="38"/>
  <c r="E6184" i="38"/>
  <c r="E6420" i="38"/>
  <c r="E5461" i="38"/>
  <c r="E6404" i="38"/>
  <c r="E5580" i="38"/>
  <c r="E6504" i="38"/>
  <c r="E5759" i="38"/>
  <c r="E5380" i="38"/>
  <c r="E6406" i="38"/>
  <c r="E5817" i="38"/>
  <c r="E5856" i="38"/>
  <c r="E6426" i="38"/>
  <c r="E5719" i="38"/>
  <c r="E6295" i="38"/>
  <c r="E5925" i="38"/>
  <c r="E5834" i="38"/>
  <c r="E5744" i="38"/>
  <c r="E5838" i="38"/>
  <c r="E5643" i="38"/>
  <c r="E5701" i="38"/>
  <c r="E5763" i="38"/>
  <c r="E6470" i="38"/>
  <c r="E5670" i="38"/>
  <c r="E5596" i="38"/>
  <c r="E5489" i="38"/>
  <c r="E5736" i="38"/>
  <c r="E5391" i="38"/>
  <c r="E6364" i="38"/>
  <c r="E5987" i="38"/>
  <c r="E6066" i="38"/>
  <c r="E5699" i="38"/>
  <c r="E5299" i="38"/>
  <c r="E6163" i="38"/>
  <c r="E5781" i="38"/>
  <c r="E5690" i="38"/>
  <c r="E6071" i="38"/>
  <c r="E5376" i="38"/>
  <c r="E5333" i="38"/>
  <c r="E5371" i="38"/>
  <c r="E5515" i="38"/>
  <c r="E5659" i="38"/>
  <c r="E5803" i="38"/>
  <c r="E5947" i="38"/>
  <c r="E6091" i="38"/>
  <c r="E6235" i="38"/>
  <c r="E6379" i="38"/>
  <c r="E5385" i="38"/>
  <c r="E5545" i="38"/>
  <c r="E5702" i="38"/>
  <c r="E5859" i="38"/>
  <c r="E6016" i="38"/>
  <c r="E6173" i="38"/>
  <c r="E6330" i="38"/>
  <c r="E6488" i="38"/>
  <c r="E6462" i="38"/>
  <c r="E5284" i="38"/>
  <c r="E5454" i="38"/>
  <c r="E5612" i="38"/>
  <c r="E5769" i="38"/>
  <c r="E5926" i="38"/>
  <c r="E6083" i="38"/>
  <c r="E6240" i="38"/>
  <c r="E6476" i="38"/>
  <c r="E5358" i="38"/>
  <c r="E5521" i="38"/>
  <c r="E5678" i="38"/>
  <c r="E5835" i="38"/>
  <c r="E5992" i="38"/>
  <c r="E6149" i="38"/>
  <c r="E6306" i="38"/>
  <c r="E6464" i="38"/>
  <c r="E5290" i="38"/>
  <c r="E5459" i="38"/>
  <c r="E5616" i="38"/>
  <c r="E5773" i="38"/>
  <c r="E5930" i="38"/>
  <c r="E6087" i="38"/>
  <c r="E6244" i="38"/>
  <c r="E6401" i="38"/>
  <c r="E5295" i="38"/>
  <c r="E5543" i="38"/>
  <c r="E5778" i="38"/>
  <c r="E6014" i="38"/>
  <c r="E6250" i="38"/>
  <c r="E5364" i="38"/>
  <c r="E5605" i="38"/>
  <c r="E5841" i="38"/>
  <c r="E6076" i="38"/>
  <c r="E6312" i="38"/>
  <c r="E5430" i="38"/>
  <c r="E5666" i="38"/>
  <c r="E5902" i="38"/>
  <c r="E6137" i="38"/>
  <c r="E6373" i="38"/>
  <c r="E5412" i="38"/>
  <c r="E6063" i="38"/>
  <c r="E5351" i="38"/>
  <c r="E6064" i="38"/>
  <c r="E6129" i="38"/>
  <c r="E6072" i="38"/>
  <c r="E5389" i="38"/>
  <c r="E5628" i="38"/>
  <c r="E5864" i="38"/>
  <c r="E6099" i="38"/>
  <c r="E6335" i="38"/>
  <c r="E5828" i="38"/>
  <c r="E5244" i="38"/>
  <c r="E6006" i="38"/>
  <c r="E5312" i="38"/>
  <c r="E6342" i="38"/>
  <c r="E5561" i="38"/>
  <c r="E5281" i="38"/>
  <c r="E5530" i="38"/>
  <c r="E5765" i="38"/>
  <c r="E6001" i="38"/>
  <c r="E6237" i="38"/>
  <c r="E6472" i="38"/>
  <c r="E5710" i="38"/>
  <c r="E6377" i="38"/>
  <c r="E5789" i="38"/>
  <c r="E6457" i="38"/>
  <c r="E5989" i="38"/>
  <c r="E6090" i="38"/>
  <c r="E5418" i="38"/>
  <c r="E5654" i="38"/>
  <c r="E5890" i="38"/>
  <c r="E6125" i="38"/>
  <c r="E6361" i="38"/>
  <c r="E5247" i="38"/>
  <c r="E5499" i="38"/>
  <c r="E5735" i="38"/>
  <c r="E5970" i="38"/>
  <c r="E6206" i="38"/>
  <c r="E6459" i="38"/>
  <c r="E5540" i="38"/>
  <c r="E6482" i="38"/>
  <c r="E5679" i="38"/>
  <c r="E5994" i="38"/>
  <c r="E6327" i="38"/>
  <c r="E5837" i="38"/>
  <c r="E6052" i="38"/>
  <c r="E6507" i="38"/>
  <c r="E6466" i="38"/>
  <c r="E5766" i="38"/>
  <c r="E5849" i="38"/>
  <c r="E5437" i="38"/>
  <c r="E5673" i="38"/>
  <c r="E5908" i="38"/>
  <c r="E6380" i="38"/>
  <c r="E5267" i="38"/>
  <c r="E5517" i="38"/>
  <c r="E5988" i="38"/>
  <c r="E6224" i="38"/>
  <c r="E6520" i="38"/>
  <c r="E5618" i="38"/>
  <c r="E5720" i="38"/>
  <c r="E6288" i="38"/>
  <c r="E5680" i="38"/>
  <c r="E6419" i="38"/>
  <c r="E5556" i="38"/>
  <c r="E6027" i="38"/>
  <c r="E5775" i="38"/>
  <c r="E5876" i="38"/>
  <c r="E5294" i="38"/>
  <c r="E5317" i="38"/>
  <c r="E5424" i="38"/>
  <c r="E5419" i="38"/>
  <c r="E5851" i="38"/>
  <c r="E6283" i="38"/>
  <c r="E5597" i="38"/>
  <c r="E6069" i="38"/>
  <c r="E5664" i="38"/>
  <c r="E5978" i="38"/>
  <c r="E5243" i="38"/>
  <c r="E5573" i="38"/>
  <c r="E6045" i="38"/>
  <c r="E6359" i="38"/>
  <c r="E5668" i="38"/>
  <c r="E5982" i="38"/>
  <c r="E6454" i="38"/>
  <c r="E5382" i="38"/>
  <c r="E5857" i="38"/>
  <c r="E6328" i="38"/>
  <c r="E5684" i="38"/>
  <c r="E6155" i="38"/>
  <c r="E5509" i="38"/>
  <c r="E5980" i="38"/>
  <c r="E5649" i="38"/>
  <c r="E6281" i="38"/>
  <c r="E6405" i="38"/>
  <c r="E5471" i="38"/>
  <c r="E6178" i="38"/>
  <c r="E6413" i="38"/>
  <c r="E5326" i="38"/>
  <c r="E6221" i="38"/>
  <c r="E5367" i="38"/>
  <c r="E5608" i="38"/>
  <c r="E6315" i="38"/>
  <c r="E5924" i="38"/>
  <c r="E6025" i="38"/>
  <c r="E5422" i="38"/>
  <c r="E6286" i="38"/>
  <c r="E6365" i="38"/>
  <c r="E5245" i="38"/>
  <c r="E5968" i="38"/>
  <c r="E6440" i="38"/>
  <c r="E5334" i="38"/>
  <c r="E5813" i="38"/>
  <c r="E6285" i="38"/>
  <c r="E5871" i="38"/>
  <c r="E5252" i="38"/>
  <c r="E6092" i="38"/>
  <c r="E6387" i="38"/>
  <c r="E5287" i="38"/>
  <c r="E5575" i="38"/>
  <c r="E6151" i="38"/>
  <c r="E5283" i="38"/>
  <c r="E6239" i="38"/>
  <c r="E5520" i="38"/>
  <c r="E6148" i="38"/>
  <c r="E5429" i="38"/>
  <c r="E6058" i="38"/>
  <c r="E5362" i="38"/>
  <c r="E6153" i="38"/>
  <c r="E5879" i="38"/>
  <c r="E5937" i="38"/>
  <c r="E6172" i="38"/>
  <c r="E6234" i="38"/>
  <c r="E6465" i="38"/>
  <c r="E6196" i="38"/>
  <c r="E6120" i="38"/>
  <c r="E6337" i="38"/>
  <c r="E5985" i="38"/>
  <c r="E6085" i="38"/>
  <c r="E5522" i="38"/>
  <c r="E5516" i="38"/>
  <c r="E5353" i="38"/>
  <c r="E6033" i="38"/>
  <c r="E5895" i="38"/>
  <c r="E5261" i="38"/>
  <c r="E5587" i="38"/>
  <c r="E6307" i="38"/>
  <c r="E5466" i="38"/>
  <c r="E6409" i="38"/>
  <c r="E5372" i="38"/>
  <c r="E6161" i="38"/>
  <c r="E5757" i="38"/>
  <c r="E5694" i="38"/>
  <c r="E6480" i="38"/>
  <c r="E5345" i="38"/>
  <c r="E5239" i="38"/>
  <c r="E5383" i="38"/>
  <c r="E5527" i="38"/>
  <c r="E5671" i="38"/>
  <c r="E5815" i="38"/>
  <c r="E5959" i="38"/>
  <c r="E6103" i="38"/>
  <c r="E6247" i="38"/>
  <c r="E6391" i="38"/>
  <c r="E5399" i="38"/>
  <c r="E5558" i="38"/>
  <c r="E5715" i="38"/>
  <c r="E5872" i="38"/>
  <c r="E6029" i="38"/>
  <c r="E6186" i="38"/>
  <c r="E6344" i="38"/>
  <c r="E6501" i="38"/>
  <c r="E6489" i="38"/>
  <c r="E5300" i="38"/>
  <c r="E5468" i="38"/>
  <c r="E5625" i="38"/>
  <c r="E5782" i="38"/>
  <c r="E5939" i="38"/>
  <c r="E6096" i="38"/>
  <c r="E6253" i="38"/>
  <c r="E6502" i="38"/>
  <c r="E5373" i="38"/>
  <c r="E5534" i="38"/>
  <c r="E5691" i="38"/>
  <c r="E5848" i="38"/>
  <c r="E6005" i="38"/>
  <c r="E6162" i="38"/>
  <c r="E6320" i="38"/>
  <c r="E6477" i="38"/>
  <c r="E5304" i="38"/>
  <c r="E5472" i="38"/>
  <c r="E5629" i="38"/>
  <c r="E5786" i="38"/>
  <c r="E5943" i="38"/>
  <c r="E6100" i="38"/>
  <c r="E6257" i="38"/>
  <c r="E6414" i="38"/>
  <c r="E5319" i="38"/>
  <c r="E5565" i="38"/>
  <c r="E5800" i="38"/>
  <c r="E6036" i="38"/>
  <c r="E6272" i="38"/>
  <c r="E5384" i="38"/>
  <c r="E5622" i="38"/>
  <c r="E5858" i="38"/>
  <c r="E6094" i="38"/>
  <c r="E6329" i="38"/>
  <c r="E5449" i="38"/>
  <c r="E5685" i="38"/>
  <c r="E5920" i="38"/>
  <c r="E6156" i="38"/>
  <c r="E6392" i="38"/>
  <c r="E5474" i="38"/>
  <c r="E6142" i="38"/>
  <c r="E5416" i="38"/>
  <c r="E6124" i="38"/>
  <c r="E5268" i="38"/>
  <c r="E6207" i="38"/>
  <c r="E6169" i="38"/>
  <c r="E5410" i="38"/>
  <c r="E5646" i="38"/>
  <c r="E5882" i="38"/>
  <c r="E6118" i="38"/>
  <c r="E6353" i="38"/>
  <c r="E5884" i="38"/>
  <c r="E5307" i="38"/>
  <c r="E6046" i="38"/>
  <c r="E5398" i="38"/>
  <c r="E6421" i="38"/>
  <c r="E5640" i="38"/>
  <c r="E5305" i="38"/>
  <c r="E5552" i="38"/>
  <c r="E5787" i="38"/>
  <c r="E6023" i="38"/>
  <c r="E6258" i="38"/>
  <c r="E6494" i="38"/>
  <c r="E6434" i="38"/>
  <c r="E6517" i="38"/>
  <c r="E6068" i="38"/>
  <c r="E6150" i="38"/>
  <c r="E6144" i="38"/>
  <c r="E5752" i="38"/>
  <c r="E5718" i="38"/>
  <c r="E6230" i="38"/>
  <c r="E6309" i="38"/>
  <c r="E5948" i="38"/>
  <c r="E5310" i="38"/>
  <c r="E6263" i="38"/>
  <c r="E5916" i="38"/>
  <c r="E5403" i="38"/>
  <c r="E5381" i="38"/>
  <c r="E5275" i="38"/>
  <c r="E5707" i="38"/>
  <c r="E6139" i="38"/>
  <c r="E5269" i="38"/>
  <c r="E5754" i="38"/>
  <c r="E6226" i="38"/>
  <c r="E5507" i="38"/>
  <c r="E6135" i="38"/>
  <c r="E5730" i="38"/>
  <c r="E6202" i="38"/>
  <c r="E5348" i="38"/>
  <c r="E5825" i="38"/>
  <c r="E6297" i="38"/>
  <c r="E5621" i="38"/>
  <c r="E6093" i="38"/>
  <c r="E5919" i="38"/>
  <c r="E6390" i="38"/>
  <c r="E5745" i="38"/>
  <c r="E6452" i="38"/>
  <c r="E6498" i="38"/>
  <c r="E6460" i="38"/>
  <c r="E5462" i="38"/>
  <c r="E5942" i="38"/>
  <c r="E6081" i="38"/>
  <c r="E5894" i="38"/>
  <c r="E5844" i="38"/>
  <c r="E5330" i="38"/>
  <c r="E5497" i="38"/>
  <c r="E6204" i="38"/>
  <c r="E5578" i="38"/>
  <c r="E6445" i="38"/>
  <c r="E5641" i="38"/>
  <c r="E5863" i="38"/>
  <c r="E5610" i="38"/>
  <c r="E6396" i="38"/>
  <c r="E5677" i="38"/>
  <c r="E6305" i="38"/>
  <c r="E5586" i="38"/>
  <c r="E6372" i="38"/>
  <c r="E5524" i="38"/>
  <c r="E6310" i="38"/>
  <c r="E6114" i="38"/>
  <c r="E5465" i="38"/>
  <c r="E5999" i="38"/>
  <c r="E5653" i="38"/>
  <c r="E5541" i="38"/>
  <c r="E5961" i="38"/>
  <c r="E6300" i="38"/>
  <c r="E6444" i="38"/>
  <c r="E6458" i="38"/>
  <c r="E5443" i="38"/>
  <c r="E5938" i="38"/>
  <c r="E6318" i="38"/>
  <c r="E5442" i="38"/>
  <c r="E6385" i="38"/>
  <c r="E5852" i="38"/>
  <c r="E5357" i="38"/>
  <c r="E5251" i="38"/>
  <c r="E5395" i="38"/>
  <c r="E5539" i="38"/>
  <c r="E5683" i="38"/>
  <c r="E5827" i="38"/>
  <c r="E5971" i="38"/>
  <c r="E6115" i="38"/>
  <c r="E6259" i="38"/>
  <c r="E6403" i="38"/>
  <c r="E5241" i="38"/>
  <c r="E5413" i="38"/>
  <c r="E5571" i="38"/>
  <c r="E5728" i="38"/>
  <c r="E5885" i="38"/>
  <c r="E6042" i="38"/>
  <c r="E6200" i="38"/>
  <c r="E6357" i="38"/>
  <c r="E6514" i="38"/>
  <c r="E6515" i="38"/>
  <c r="E5314" i="38"/>
  <c r="E5481" i="38"/>
  <c r="E5638" i="38"/>
  <c r="E5795" i="38"/>
  <c r="E5952" i="38"/>
  <c r="E6109" i="38"/>
  <c r="E6266" i="38"/>
  <c r="E6527" i="38"/>
  <c r="E5387" i="38"/>
  <c r="E5547" i="38"/>
  <c r="E5704" i="38"/>
  <c r="E5861" i="38"/>
  <c r="E6018" i="38"/>
  <c r="E6176" i="38"/>
  <c r="E6333" i="38"/>
  <c r="E6490" i="38"/>
  <c r="E5318" i="38"/>
  <c r="E5485" i="38"/>
  <c r="E5642" i="38"/>
  <c r="E5799" i="38"/>
  <c r="E5956" i="38"/>
  <c r="E6113" i="38"/>
  <c r="E6270" i="38"/>
  <c r="E6428" i="38"/>
  <c r="E5339" i="38"/>
  <c r="E5582" i="38"/>
  <c r="E5818" i="38"/>
  <c r="E6053" i="38"/>
  <c r="E6289" i="38"/>
  <c r="E5408" i="38"/>
  <c r="E5644" i="38"/>
  <c r="E5880" i="38"/>
  <c r="E6116" i="38"/>
  <c r="E6351" i="38"/>
  <c r="E5470" i="38"/>
  <c r="E5705" i="38"/>
  <c r="E5941" i="38"/>
  <c r="E6177" i="38"/>
  <c r="E6412" i="38"/>
  <c r="E5531" i="38"/>
  <c r="E6198" i="38"/>
  <c r="E5475" i="38"/>
  <c r="E6182" i="38"/>
  <c r="E5354" i="38"/>
  <c r="E6303" i="38"/>
  <c r="E5293" i="38"/>
  <c r="E6248" i="38"/>
  <c r="E5432" i="38"/>
  <c r="E5667" i="38"/>
  <c r="E5903" i="38"/>
  <c r="E6138" i="38"/>
  <c r="E6374" i="38"/>
  <c r="E5945" i="38"/>
  <c r="E5374" i="38"/>
  <c r="E6104" i="38"/>
  <c r="E5478" i="38"/>
  <c r="E5737" i="38"/>
  <c r="E5325" i="38"/>
  <c r="E5569" i="38"/>
  <c r="E5805" i="38"/>
  <c r="E6040" i="38"/>
  <c r="E6276" i="38"/>
  <c r="E6512" i="38"/>
  <c r="E5806" i="38"/>
  <c r="E6495" i="38"/>
  <c r="E5907" i="38"/>
  <c r="E5248" i="38"/>
  <c r="E6146" i="38"/>
  <c r="E5272" i="38"/>
  <c r="E6229" i="38"/>
  <c r="E5458" i="38"/>
  <c r="E5693" i="38"/>
  <c r="E5929" i="38"/>
  <c r="E6165" i="38"/>
  <c r="E6400" i="38"/>
  <c r="E5291" i="38"/>
  <c r="E5538" i="38"/>
  <c r="E5774" i="38"/>
  <c r="E6010" i="38"/>
  <c r="E6245" i="38"/>
  <c r="E5697" i="38"/>
  <c r="E5797" i="38"/>
  <c r="E6486" i="38"/>
  <c r="E6152" i="38"/>
  <c r="E5453" i="38"/>
  <c r="E5279" i="38"/>
  <c r="E5574" i="38"/>
  <c r="E5973" i="38"/>
  <c r="E6101" i="38"/>
  <c r="E5240" i="38"/>
  <c r="E5394" i="38"/>
  <c r="E6222" i="38"/>
  <c r="E6302" i="38"/>
  <c r="E5798" i="38"/>
  <c r="E5877" i="38"/>
  <c r="E5405" i="38"/>
  <c r="E5875" i="38"/>
  <c r="E6451" i="38"/>
  <c r="E5298" i="38"/>
  <c r="E6252" i="38"/>
  <c r="E6004" i="38"/>
  <c r="E5600" i="38"/>
  <c r="E5537" i="38"/>
  <c r="E6323" i="38"/>
  <c r="E5369" i="38"/>
  <c r="E5263" i="38"/>
  <c r="E5407" i="38"/>
  <c r="E5551" i="38"/>
  <c r="E5695" i="38"/>
  <c r="E5839" i="38"/>
  <c r="E5983" i="38"/>
  <c r="E6127" i="38"/>
  <c r="E6271" i="38"/>
  <c r="E6415" i="38"/>
  <c r="E5255" i="38"/>
  <c r="E5427" i="38"/>
  <c r="E5584" i="38"/>
  <c r="E5741" i="38"/>
  <c r="E5898" i="38"/>
  <c r="E6056" i="38"/>
  <c r="E6213" i="38"/>
  <c r="E6370" i="38"/>
  <c r="E6526" i="38"/>
  <c r="E5328" i="38"/>
  <c r="E5494" i="38"/>
  <c r="E5651" i="38"/>
  <c r="E5808" i="38"/>
  <c r="E5965" i="38"/>
  <c r="E6122" i="38"/>
  <c r="E6279" i="38"/>
  <c r="E5401" i="38"/>
  <c r="E5560" i="38"/>
  <c r="E5717" i="38"/>
  <c r="E5874" i="38"/>
  <c r="E6032" i="38"/>
  <c r="E6189" i="38"/>
  <c r="E6346" i="38"/>
  <c r="E6503" i="38"/>
  <c r="E5332" i="38"/>
  <c r="E5498" i="38"/>
  <c r="E5655" i="38"/>
  <c r="E5812" i="38"/>
  <c r="E5969" i="38"/>
  <c r="E6126" i="38"/>
  <c r="E6284" i="38"/>
  <c r="E6441" i="38"/>
  <c r="E5363" i="38"/>
  <c r="E5604" i="38"/>
  <c r="E5840" i="38"/>
  <c r="E6075" i="38"/>
  <c r="E6311" i="38"/>
  <c r="E5426" i="38"/>
  <c r="E5662" i="38"/>
  <c r="E5897" i="38"/>
  <c r="E6133" i="38"/>
  <c r="E6369" i="38"/>
  <c r="E5488" i="38"/>
  <c r="E5724" i="38"/>
  <c r="E5960" i="38"/>
  <c r="E6195" i="38"/>
  <c r="E6431" i="38"/>
  <c r="E5592" i="38"/>
  <c r="E6260" i="38"/>
  <c r="E5535" i="38"/>
  <c r="E6242" i="38"/>
  <c r="E5439" i="38"/>
  <c r="E6382" i="38"/>
  <c r="E5379" i="38"/>
  <c r="E6326" i="38"/>
  <c r="E5450" i="38"/>
  <c r="E5686" i="38"/>
  <c r="E5921" i="38"/>
  <c r="E6157" i="38"/>
  <c r="E6393" i="38"/>
  <c r="E5264" i="38"/>
  <c r="E6024" i="38"/>
  <c r="E5457" i="38"/>
  <c r="E6164" i="38"/>
  <c r="E6481" i="38"/>
  <c r="E5557" i="38"/>
  <c r="E5816" i="38"/>
  <c r="E5349" i="38"/>
  <c r="E5591" i="38"/>
  <c r="E5826" i="38"/>
  <c r="E6062" i="38"/>
  <c r="E6298" i="38"/>
  <c r="E5867" i="38"/>
  <c r="E5265" i="38"/>
  <c r="E5967" i="38"/>
  <c r="E5336" i="38"/>
  <c r="E6225" i="38"/>
  <c r="E5360" i="38"/>
  <c r="E6308" i="38"/>
  <c r="E5476" i="38"/>
  <c r="E5712" i="38"/>
  <c r="E6183" i="38"/>
  <c r="E5792" i="38"/>
  <c r="E5563" i="38"/>
  <c r="E5995" i="38"/>
  <c r="E6427" i="38"/>
  <c r="E5440" i="38"/>
  <c r="E5912" i="38"/>
  <c r="E6383" i="38"/>
  <c r="E5342" i="38"/>
  <c r="E5821" i="38"/>
  <c r="E6292" i="38"/>
  <c r="E5415" i="38"/>
  <c r="E5888" i="38"/>
  <c r="E6516" i="38"/>
  <c r="E5511" i="38"/>
  <c r="E6140" i="38"/>
  <c r="E5448" i="38"/>
  <c r="E5258" i="38"/>
  <c r="E6216" i="38"/>
  <c r="E6299" i="38"/>
  <c r="E5593" i="38"/>
  <c r="E5518" i="38"/>
  <c r="E5706" i="38"/>
  <c r="E5514" i="38"/>
  <c r="E5657" i="38"/>
  <c r="E6080" i="38"/>
  <c r="E5444" i="38"/>
  <c r="E5733" i="38"/>
  <c r="E6049" i="38"/>
  <c r="E5954" i="38"/>
  <c r="E5542" i="38"/>
  <c r="E5562" i="38"/>
  <c r="E5660" i="38"/>
  <c r="E5249" i="38"/>
  <c r="E5431" i="38"/>
  <c r="E6439" i="38"/>
  <c r="E6082" i="38"/>
  <c r="E5356" i="38"/>
  <c r="E6215" i="38"/>
  <c r="E5996" i="38"/>
  <c r="E5406" i="38"/>
  <c r="E5392" i="38"/>
  <c r="E5866" i="38"/>
  <c r="E5266" i="38"/>
  <c r="E5595" i="38"/>
  <c r="E5777" i="38"/>
  <c r="E5731" i="38"/>
  <c r="E6095" i="38"/>
  <c r="E5847" i="38"/>
  <c r="E6228" i="38"/>
  <c r="E5623" i="38"/>
  <c r="E6199" i="38"/>
  <c r="E5480" i="38"/>
  <c r="E6108" i="38"/>
  <c r="E5873" i="38"/>
  <c r="E5613" i="38"/>
  <c r="E6241" i="38"/>
  <c r="E5865" i="38"/>
  <c r="E6362" i="38"/>
  <c r="E5447" i="38"/>
  <c r="E6154" i="38"/>
  <c r="E5780" i="38"/>
  <c r="E5567" i="38"/>
  <c r="E6274" i="38"/>
  <c r="E5845" i="38"/>
  <c r="E5764" i="38"/>
  <c r="E6471" i="38"/>
  <c r="E5452" i="38"/>
  <c r="E6051" i="38"/>
  <c r="E5451" i="38"/>
  <c r="E6158" i="38"/>
  <c r="E6102" i="38"/>
  <c r="E5436" i="38"/>
  <c r="E5579" i="38"/>
  <c r="E5855" i="38"/>
  <c r="E5352" i="38"/>
  <c r="E6065" i="38"/>
  <c r="E5634" i="38"/>
  <c r="E6341" i="38"/>
  <c r="E6249" i="38"/>
  <c r="E6112" i="38"/>
  <c r="E6191" i="38"/>
  <c r="E6262" i="38"/>
  <c r="E6381" i="38"/>
  <c r="E5402" i="38"/>
  <c r="E6269" i="38"/>
  <c r="E6508" i="38"/>
  <c r="E6475" i="38"/>
  <c r="E5546" i="38"/>
  <c r="E5796" i="38"/>
  <c r="E6407" i="38"/>
  <c r="E5303" i="38"/>
  <c r="E6238" i="38"/>
  <c r="E5910" i="38"/>
  <c r="E6521" i="38"/>
  <c r="E5772" i="38"/>
  <c r="E5335" i="38"/>
  <c r="E6188" i="38"/>
  <c r="E6166" i="38"/>
  <c r="E5505" i="38"/>
  <c r="E6478" i="38"/>
  <c r="E5324" i="38"/>
  <c r="E6316" i="38"/>
  <c r="E5883" i="38"/>
  <c r="E5738" i="38"/>
  <c r="E5807" i="38"/>
  <c r="E5526" i="38"/>
  <c r="E6020" i="38"/>
  <c r="E6395" i="38"/>
  <c r="E5905" i="38"/>
  <c r="E6088" i="38"/>
  <c r="E5467" i="38"/>
  <c r="E5820" i="38"/>
  <c r="E6345" i="38"/>
  <c r="E5577" i="38"/>
  <c r="E6251" i="38"/>
  <c r="E5368" i="38"/>
  <c r="E5397" i="38"/>
  <c r="E6170" i="38"/>
  <c r="E5445" i="38"/>
  <c r="E5479" i="38"/>
  <c r="E5951" i="38"/>
  <c r="E6205" i="38"/>
  <c r="E6059" i="38"/>
  <c r="E5944" i="38"/>
  <c r="E5619" i="38"/>
  <c r="E5421" i="38"/>
  <c r="E5274" i="38"/>
  <c r="E6175" i="38"/>
  <c r="E5469" i="38"/>
  <c r="E5957" i="38"/>
  <c r="E5250" i="38"/>
  <c r="E5977" i="38"/>
  <c r="E6110" i="38"/>
  <c r="E5734" i="38"/>
  <c r="E5425" i="38"/>
  <c r="E5762" i="38"/>
  <c r="E5548" i="38"/>
  <c r="E5746" i="38"/>
  <c r="E5434" i="38"/>
  <c r="E6041" i="38"/>
  <c r="E5743" i="38"/>
  <c r="E6319" i="38"/>
  <c r="E5493" i="38"/>
  <c r="E6121" i="38"/>
  <c r="E5242" i="38"/>
  <c r="E5886" i="38"/>
  <c r="E5626" i="38"/>
  <c r="E6254" i="38"/>
  <c r="E5878" i="38"/>
  <c r="E6493" i="38"/>
  <c r="E5464" i="38"/>
  <c r="E6171" i="38"/>
  <c r="E5958" i="38"/>
  <c r="E5588" i="38"/>
  <c r="E6294" i="38"/>
  <c r="E5906" i="38"/>
  <c r="E5711" i="38"/>
  <c r="E5601" i="38"/>
  <c r="E5785" i="38"/>
  <c r="E6492" i="38"/>
  <c r="E5492" i="38"/>
  <c r="E6130" i="38"/>
  <c r="E5473" i="38"/>
  <c r="E6180" i="38"/>
  <c r="E6159" i="38"/>
  <c r="E5496" i="38"/>
  <c r="E5636" i="38"/>
  <c r="E5536" i="38"/>
  <c r="E6243" i="38"/>
  <c r="E5656" i="38"/>
  <c r="E6363" i="38"/>
  <c r="E5316" i="38"/>
  <c r="E6484" i="38"/>
  <c r="E6034" i="38"/>
  <c r="E6348" i="38"/>
  <c r="E5606" i="38"/>
  <c r="E5804" i="38"/>
  <c r="E5632" i="38"/>
  <c r="E6208" i="38"/>
  <c r="E5648" i="38"/>
  <c r="E6220" i="38"/>
  <c r="E5554" i="38"/>
  <c r="E5714" i="38"/>
  <c r="E5555" i="38"/>
  <c r="E5674" i="38"/>
  <c r="E5338" i="38"/>
  <c r="E6291" i="38"/>
  <c r="E5420" i="38"/>
  <c r="E6194" i="38"/>
  <c r="E5832" i="38"/>
  <c r="E5829" i="38"/>
  <c r="E6203" i="38"/>
  <c r="E6479" i="38"/>
  <c r="E6073" i="38"/>
  <c r="E6487" i="38"/>
  <c r="E5559" i="38"/>
  <c r="E5286" i="38"/>
  <c r="E5722" i="38"/>
  <c r="E5893" i="38"/>
  <c r="E6039" i="38"/>
  <c r="E5790" i="38"/>
  <c r="E5292" i="38"/>
  <c r="E6031" i="38"/>
  <c r="E5572" i="38"/>
  <c r="E5301" i="38"/>
  <c r="E6179" i="38"/>
  <c r="E5302" i="38"/>
  <c r="E5510" i="38"/>
  <c r="E6438" i="38"/>
  <c r="E6518" i="38"/>
  <c r="E5974" i="38"/>
  <c r="E6523" i="38"/>
  <c r="E5285" i="38"/>
  <c r="E6448" i="38"/>
  <c r="E5918" i="38"/>
  <c r="E5544" i="38"/>
  <c r="E5922" i="38"/>
  <c r="E5830" i="38"/>
  <c r="E6107" i="38"/>
  <c r="E5934" i="38"/>
  <c r="E5716" i="38"/>
  <c r="E5708" i="38"/>
  <c r="E5723" i="38"/>
  <c r="E6008" i="38"/>
  <c r="E5964" i="38"/>
  <c r="E6384" i="38"/>
  <c r="E6097" i="38"/>
  <c r="E5721" i="38"/>
  <c r="E6447" i="38"/>
  <c r="E6077" i="38"/>
  <c r="E5568" i="38"/>
  <c r="E6026" i="38"/>
  <c r="E6264" i="38"/>
  <c r="E6187" i="38"/>
  <c r="E6349" i="38"/>
  <c r="E5788" i="38"/>
  <c r="E6442" i="38"/>
  <c r="E5331" i="38"/>
  <c r="E5617" i="38"/>
  <c r="E5955" i="38"/>
  <c r="E5755" i="38"/>
  <c r="E6331" i="38"/>
  <c r="E5506" i="38"/>
  <c r="E6134" i="38"/>
  <c r="E5386" i="38"/>
  <c r="E6017" i="38"/>
  <c r="E5639" i="38"/>
  <c r="E6267" i="38"/>
  <c r="E5246" i="38"/>
  <c r="E5891" i="38"/>
  <c r="E6506" i="38"/>
  <c r="E5486" i="38"/>
  <c r="E6193" i="38"/>
  <c r="E5254" i="38"/>
  <c r="E5976" i="38"/>
  <c r="E6313" i="38"/>
  <c r="E6417" i="38"/>
  <c r="E5771" i="38"/>
  <c r="E5658" i="38"/>
  <c r="E6510" i="38"/>
  <c r="E5553" i="38"/>
  <c r="E6354" i="38"/>
  <c r="E5700" i="38"/>
  <c r="E6524" i="38"/>
  <c r="E5417" i="38"/>
  <c r="E5599" i="38"/>
  <c r="E5727" i="38"/>
  <c r="E6119" i="38"/>
  <c r="E5698" i="38"/>
  <c r="E6145" i="38"/>
  <c r="E5337" i="38"/>
  <c r="E5767" i="38"/>
  <c r="E6343" i="38"/>
  <c r="E5637" i="38"/>
  <c r="E6265" i="38"/>
  <c r="E6332" i="38"/>
  <c r="E5400" i="38"/>
  <c r="E6030" i="38"/>
  <c r="E5770" i="38"/>
  <c r="E6398" i="38"/>
  <c r="E5390" i="38"/>
  <c r="E6022" i="38"/>
  <c r="E6519" i="38"/>
  <c r="E5661" i="38"/>
  <c r="E6368" i="38"/>
  <c r="E5278" i="38"/>
  <c r="E5998" i="38"/>
  <c r="E5784" i="38"/>
  <c r="E6491" i="38"/>
  <c r="E6473" i="38"/>
  <c r="E5810" i="38"/>
  <c r="E5675" i="38"/>
  <c r="E5758" i="38"/>
  <c r="E5259" i="38"/>
  <c r="E5981" i="38"/>
  <c r="E5609" i="38"/>
  <c r="E5692" i="38"/>
  <c r="E6287" i="38"/>
  <c r="E5669" i="38"/>
  <c r="E6376" i="38"/>
  <c r="E5614" i="38"/>
  <c r="E5793" i="38"/>
  <c r="E5576" i="38"/>
  <c r="E6282" i="38"/>
  <c r="E5853" i="38"/>
  <c r="E6111" i="38"/>
  <c r="E6485" i="38"/>
  <c r="E5602" i="38"/>
  <c r="E5361" i="38"/>
  <c r="E6505" i="38"/>
  <c r="E5323" i="38"/>
  <c r="E5663" i="38"/>
  <c r="E6174" i="38"/>
  <c r="E6424" i="38"/>
  <c r="E6048" i="38"/>
  <c r="E5823" i="38"/>
  <c r="E6399" i="38"/>
  <c r="E6021" i="38"/>
  <c r="E6416" i="38"/>
  <c r="E5892" i="38"/>
  <c r="E6268" i="38"/>
  <c r="E6131" i="38"/>
  <c r="E6422" i="38"/>
  <c r="E5927" i="38"/>
  <c r="E5550" i="38"/>
  <c r="E5842" i="38"/>
  <c r="E6378" i="38"/>
  <c r="E5909" i="38"/>
  <c r="E6347" i="38"/>
  <c r="E6366" i="38"/>
  <c r="E6435" i="38"/>
  <c r="E5564" i="38"/>
  <c r="E6217" i="38"/>
  <c r="E6089" i="38"/>
  <c r="E5306" i="38"/>
  <c r="E5377" i="38"/>
  <c r="E6043" i="38"/>
  <c r="E5703" i="38"/>
  <c r="E5953" i="38"/>
  <c r="E6192" i="38"/>
  <c r="E6038" i="38"/>
  <c r="E5529" i="38"/>
  <c r="E5297" i="38"/>
  <c r="E6055" i="38"/>
  <c r="E5313" i="38"/>
  <c r="E6358" i="38"/>
  <c r="E6430" i="38"/>
  <c r="E5344" i="38"/>
  <c r="E5549" i="38"/>
  <c r="E6128" i="38"/>
  <c r="E5327" i="38"/>
  <c r="E5729" i="38"/>
  <c r="E6336" i="38"/>
  <c r="E5740" i="38"/>
  <c r="E5365" i="38"/>
  <c r="E6275" i="38"/>
  <c r="E5411" i="38"/>
  <c r="E5513" i="38"/>
  <c r="E5308" i="38"/>
  <c r="E5438" i="38"/>
  <c r="E5611" i="38"/>
  <c r="E5860" i="38"/>
  <c r="E5482" i="38"/>
  <c r="E6132" i="38"/>
  <c r="E6469" i="38"/>
  <c r="E6141" i="38"/>
  <c r="E5776" i="38"/>
  <c r="E6047" i="38"/>
  <c r="E6324" i="38"/>
  <c r="E5311" i="38"/>
  <c r="E5887" i="38"/>
  <c r="E6463" i="38"/>
  <c r="E5650" i="38"/>
  <c r="E6278" i="38"/>
  <c r="E6371" i="38"/>
  <c r="E5414" i="38"/>
  <c r="E6044" i="38"/>
  <c r="E5783" i="38"/>
  <c r="E6411" i="38"/>
  <c r="E5404" i="38"/>
  <c r="E6035" i="38"/>
  <c r="E5682" i="38"/>
  <c r="E6389" i="38"/>
  <c r="E5296" i="38"/>
  <c r="E6015" i="38"/>
  <c r="E5802" i="38"/>
  <c r="E6509" i="38"/>
  <c r="E5868" i="38"/>
  <c r="E5753" i="38"/>
  <c r="E5836" i="38"/>
  <c r="E5280" i="38"/>
  <c r="E6000" i="38"/>
  <c r="E6181" i="38"/>
  <c r="E5750" i="38"/>
  <c r="E5814" i="38"/>
  <c r="E5687" i="38"/>
  <c r="E6394" i="38"/>
  <c r="E6143" i="38"/>
  <c r="E6443" i="38"/>
  <c r="E5594" i="38"/>
  <c r="E6301" i="38"/>
  <c r="E5870" i="38"/>
  <c r="E6190" i="38"/>
  <c r="E5899" i="38"/>
  <c r="E6397" i="38"/>
  <c r="E5487" i="38"/>
  <c r="E6522" i="38"/>
  <c r="E5709" i="38"/>
  <c r="E5911" i="38"/>
  <c r="E5794" i="38"/>
  <c r="E6429" i="38"/>
  <c r="E6212" i="38"/>
  <c r="E6011" i="38"/>
  <c r="E6261" i="38"/>
  <c r="E6497" i="38"/>
  <c r="E5273" i="38"/>
  <c r="E5455" i="38"/>
  <c r="E6201" i="38"/>
  <c r="E5940" i="38"/>
  <c r="E5896" i="38"/>
  <c r="E6233" i="38"/>
  <c r="E6321" i="38"/>
  <c r="E5811" i="38"/>
  <c r="E6028" i="38"/>
  <c r="E5315" i="38"/>
  <c r="E5322" i="38"/>
  <c r="E6236" i="38"/>
  <c r="E6496" i="38"/>
  <c r="E6106" i="38"/>
  <c r="E6084" i="38"/>
  <c r="E5936" i="38"/>
  <c r="E6256" i="38"/>
  <c r="E5289" i="38"/>
  <c r="E6185" i="38"/>
  <c r="E5341" i="38"/>
  <c r="E5456" i="38"/>
  <c r="E5435" i="38"/>
  <c r="E6525" i="38"/>
  <c r="E6255" i="38"/>
  <c r="E6453" i="38"/>
  <c r="E6013" i="38"/>
  <c r="I16" i="38"/>
  <c r="K16" i="38"/>
  <c r="N15" i="38"/>
  <c r="M15" i="38" s="1"/>
  <c r="L15" i="38"/>
  <c r="N16" i="38" l="1"/>
  <c r="L16" i="38"/>
  <c r="I17" i="38"/>
  <c r="E6530" i="38" l="1"/>
  <c r="E6766" i="38"/>
  <c r="E6774" i="38"/>
  <c r="E6764" i="38"/>
  <c r="E6550" i="38"/>
  <c r="E6634" i="38"/>
  <c r="E6775" i="38"/>
  <c r="E6641" i="38"/>
  <c r="E6804" i="38"/>
  <c r="E6746" i="38"/>
  <c r="E6828" i="38"/>
  <c r="E6743" i="38"/>
  <c r="E6747" i="38"/>
  <c r="E6601" i="38"/>
  <c r="E6575" i="38"/>
  <c r="E6767" i="38"/>
  <c r="E6795" i="38"/>
  <c r="E6846" i="38"/>
  <c r="E6855" i="38"/>
  <c r="E6826" i="38"/>
  <c r="E6849" i="38"/>
  <c r="E6734" i="38"/>
  <c r="E6589" i="38"/>
  <c r="E6832" i="38"/>
  <c r="E6825" i="38"/>
  <c r="E6584" i="38"/>
  <c r="E6594" i="38"/>
  <c r="E6635" i="38"/>
  <c r="E6820" i="38"/>
  <c r="E6787" i="38"/>
  <c r="E6722" i="38"/>
  <c r="E6750" i="38"/>
  <c r="E6659" i="38"/>
  <c r="E6791" i="38"/>
  <c r="E6577" i="38"/>
  <c r="E6573" i="38"/>
  <c r="E6705" i="38"/>
  <c r="E6829" i="38"/>
  <c r="E6662" i="38"/>
  <c r="E6531" i="38"/>
  <c r="E6637" i="38"/>
  <c r="E6650" i="38"/>
  <c r="E6644" i="38"/>
  <c r="E6761" i="38"/>
  <c r="E6760" i="38"/>
  <c r="E6639" i="38"/>
  <c r="E6805" i="38"/>
  <c r="E6745" i="38"/>
  <c r="E6778" i="38"/>
  <c r="E6815" i="38"/>
  <c r="E6788" i="38"/>
  <c r="E6818" i="38"/>
  <c r="E6654" i="38"/>
  <c r="E6692" i="38"/>
  <c r="E6660" i="38"/>
  <c r="E6842" i="38"/>
  <c r="E6631" i="38"/>
  <c r="E6729" i="38"/>
  <c r="E6653" i="38"/>
  <c r="E6783" i="38"/>
  <c r="E6737" i="38"/>
  <c r="E6730" i="38"/>
  <c r="E6576" i="38"/>
  <c r="E6854" i="38"/>
  <c r="E6533" i="38"/>
  <c r="E6633" i="38"/>
  <c r="E6857" i="38"/>
  <c r="E6837" i="38"/>
  <c r="E6657" i="38"/>
  <c r="E6651" i="38"/>
  <c r="E6695" i="38"/>
  <c r="E6611" i="38"/>
  <c r="E6706" i="38"/>
  <c r="E6583" i="38"/>
  <c r="E6580" i="38"/>
  <c r="E6595" i="38"/>
  <c r="E6739" i="38"/>
  <c r="E6603" i="38"/>
  <c r="E6709" i="38"/>
  <c r="E6700" i="38"/>
  <c r="E6591" i="38"/>
  <c r="E6532" i="38"/>
  <c r="E6823" i="38"/>
  <c r="E6559" i="38"/>
  <c r="E6621" i="38"/>
  <c r="E6833" i="38"/>
  <c r="E6708" i="38"/>
  <c r="E6755" i="38"/>
  <c r="E6800" i="38"/>
  <c r="E6555" i="38"/>
  <c r="E6680" i="38"/>
  <c r="E6786" i="38"/>
  <c r="E6613" i="38"/>
  <c r="E6768" i="38"/>
  <c r="E6720" i="38"/>
  <c r="E6628" i="38"/>
  <c r="E6602" i="38"/>
  <c r="E6665" i="38"/>
  <c r="E6733" i="38"/>
  <c r="E6587" i="38"/>
  <c r="E6599" i="38"/>
  <c r="E6563" i="38"/>
  <c r="E6649" i="38"/>
  <c r="E6852" i="38"/>
  <c r="E6546" i="38"/>
  <c r="E6540" i="38"/>
  <c r="E6652" i="38"/>
  <c r="E6843" i="38"/>
  <c r="E6785" i="38"/>
  <c r="E6824" i="38"/>
  <c r="E6614" i="38"/>
  <c r="E6572" i="38"/>
  <c r="E6724" i="38"/>
  <c r="E6535" i="38"/>
  <c r="E6588" i="38"/>
  <c r="E6684" i="38"/>
  <c r="E6769" i="38"/>
  <c r="E6719" i="38"/>
  <c r="E6714" i="38"/>
  <c r="E6605" i="38"/>
  <c r="E6806" i="38"/>
  <c r="E6721" i="38"/>
  <c r="E6538" i="38"/>
  <c r="E6816" i="38"/>
  <c r="E6606" i="38"/>
  <c r="E6567" i="38"/>
  <c r="E6763" i="38"/>
  <c r="E6834" i="38"/>
  <c r="E6712" i="38"/>
  <c r="E6702" i="38"/>
  <c r="E6579" i="38"/>
  <c r="E6811" i="38"/>
  <c r="E6681" i="38"/>
  <c r="E6728" i="38"/>
  <c r="E6586" i="38"/>
  <c r="E6679" i="38"/>
  <c r="E6675" i="38"/>
  <c r="E6623" i="38"/>
  <c r="E6848" i="38"/>
  <c r="E6598" i="38"/>
  <c r="E6545" i="38"/>
  <c r="E6552" i="38"/>
  <c r="E6578" i="38"/>
  <c r="E6732" i="38"/>
  <c r="E6799" i="38"/>
  <c r="E6619" i="38"/>
  <c r="E6666" i="38"/>
  <c r="E6672" i="38"/>
  <c r="E6568" i="38"/>
  <c r="E6647" i="38"/>
  <c r="E6549" i="38"/>
  <c r="E6738" i="38"/>
  <c r="E6797" i="38"/>
  <c r="E6551" i="38"/>
  <c r="E6698" i="38"/>
  <c r="E6784" i="38"/>
  <c r="E6640" i="38"/>
  <c r="E6648" i="38"/>
  <c r="E6740" i="38"/>
  <c r="E6655" i="38"/>
  <c r="E6731" i="38"/>
  <c r="E6711" i="38"/>
  <c r="E6742" i="38"/>
  <c r="E6699" i="38"/>
  <c r="E6581" i="38"/>
  <c r="E6822" i="38"/>
  <c r="E6574" i="38"/>
  <c r="E6569" i="38"/>
  <c r="E6770" i="38"/>
  <c r="E6751" i="38"/>
  <c r="E6717" i="38"/>
  <c r="E6830" i="38"/>
  <c r="E6697" i="38"/>
  <c r="E6696" i="38"/>
  <c r="E6557" i="38"/>
  <c r="E6673" i="38"/>
  <c r="E6749" i="38"/>
  <c r="E6710" i="38"/>
  <c r="E6715" i="38"/>
  <c r="E6757" i="38"/>
  <c r="E6780" i="38"/>
  <c r="E6835" i="38"/>
  <c r="E6629" i="38"/>
  <c r="E6608" i="38"/>
  <c r="E6536" i="38"/>
  <c r="E6694" i="38"/>
  <c r="E6667" i="38"/>
  <c r="E6777" i="38"/>
  <c r="E6682" i="38"/>
  <c r="E6560" i="38"/>
  <c r="E6701" i="38"/>
  <c r="E6529" i="38"/>
  <c r="E6794" i="38"/>
  <c r="E6656" i="38"/>
  <c r="E6693" i="38"/>
  <c r="E6736" i="38"/>
  <c r="E6726" i="38"/>
  <c r="E6790" i="38"/>
  <c r="E6542" i="38"/>
  <c r="E6539" i="38"/>
  <c r="E6762" i="38"/>
  <c r="E6859" i="38"/>
  <c r="E6690" i="38"/>
  <c r="E6735" i="38"/>
  <c r="E6779" i="38"/>
  <c r="E6796" i="38"/>
  <c r="E6554" i="38"/>
  <c r="E6627" i="38"/>
  <c r="E6678" i="38"/>
  <c r="E6547" i="38"/>
  <c r="E6845" i="38"/>
  <c r="E6773" i="38"/>
  <c r="E6624" i="38"/>
  <c r="E6781" i="38"/>
  <c r="E6638" i="38"/>
  <c r="E6556" i="38"/>
  <c r="E6831" i="38"/>
  <c r="E6643" i="38"/>
  <c r="E6636" i="38"/>
  <c r="E6713" i="38"/>
  <c r="E6792" i="38"/>
  <c r="E6645" i="38"/>
  <c r="E6809" i="38"/>
  <c r="E6610" i="38"/>
  <c r="E6565" i="38"/>
  <c r="E6771" i="38"/>
  <c r="E6543" i="38"/>
  <c r="E6691" i="38"/>
  <c r="E6688" i="38"/>
  <c r="E6596" i="38"/>
  <c r="E6841" i="38"/>
  <c r="E6704" i="38"/>
  <c r="E6607" i="38"/>
  <c r="E6718" i="38"/>
  <c r="E6847" i="38"/>
  <c r="E6541" i="38"/>
  <c r="E6687" i="38"/>
  <c r="E6754" i="38"/>
  <c r="E6759" i="38"/>
  <c r="E6544" i="38"/>
  <c r="E6723" i="38"/>
  <c r="E6558" i="38"/>
  <c r="E6615" i="38"/>
  <c r="E6630" i="38"/>
  <c r="E6620" i="38"/>
  <c r="E6817" i="38"/>
  <c r="E6593" i="38"/>
  <c r="E6748" i="38"/>
  <c r="E6802" i="38"/>
  <c r="E6793" i="38"/>
  <c r="E6617" i="38"/>
  <c r="E6585" i="38"/>
  <c r="E6562" i="38"/>
  <c r="E6789" i="38"/>
  <c r="E6663" i="38"/>
  <c r="E6765" i="38"/>
  <c r="E6840" i="38"/>
  <c r="E6564" i="38"/>
  <c r="E6727" i="38"/>
  <c r="E6819" i="38"/>
  <c r="E6758" i="38"/>
  <c r="E6600" i="38"/>
  <c r="E6853" i="38"/>
  <c r="E6676" i="38"/>
  <c r="E6844" i="38"/>
  <c r="E6612" i="38"/>
  <c r="E6590" i="38"/>
  <c r="E6677" i="38"/>
  <c r="E6561" i="38"/>
  <c r="E6807" i="38"/>
  <c r="E6801" i="38"/>
  <c r="E6803" i="38"/>
  <c r="E6821" i="38"/>
  <c r="E6537" i="38"/>
  <c r="E6812" i="38"/>
  <c r="E6772" i="38"/>
  <c r="E6670" i="38"/>
  <c r="E6752" i="38"/>
  <c r="E6604" i="38"/>
  <c r="E6707" i="38"/>
  <c r="E6810" i="38"/>
  <c r="E6592" i="38"/>
  <c r="E6725" i="38"/>
  <c r="E6609" i="38"/>
  <c r="E6534" i="38"/>
  <c r="E6625" i="38"/>
  <c r="E6741" i="38"/>
  <c r="E6683" i="38"/>
  <c r="E6703" i="38"/>
  <c r="E6744" i="38"/>
  <c r="E6858" i="38"/>
  <c r="E6685" i="38"/>
  <c r="E6756" i="38"/>
  <c r="E6782" i="38"/>
  <c r="E6753" i="38"/>
  <c r="E6668" i="38"/>
  <c r="E6646" i="38"/>
  <c r="E6808" i="38"/>
  <c r="E6626" i="38"/>
  <c r="E6548" i="38"/>
  <c r="E6850" i="38"/>
  <c r="E6658" i="38"/>
  <c r="E6836" i="38"/>
  <c r="E6553" i="38"/>
  <c r="E6642" i="38"/>
  <c r="E6814" i="38"/>
  <c r="E6839" i="38"/>
  <c r="E6618" i="38"/>
  <c r="E6813" i="38"/>
  <c r="E6851" i="38"/>
  <c r="E6716" i="38"/>
  <c r="E6674" i="38"/>
  <c r="E6686" i="38"/>
  <c r="E6616" i="38"/>
  <c r="E6570" i="38"/>
  <c r="E6669" i="38"/>
  <c r="E6661" i="38"/>
  <c r="E6597" i="38"/>
  <c r="E6798" i="38"/>
  <c r="E6827" i="38"/>
  <c r="E6838" i="38"/>
  <c r="E6566" i="38"/>
  <c r="E6689" i="38"/>
  <c r="E6856" i="38"/>
  <c r="E6664" i="38"/>
  <c r="E6671" i="38"/>
  <c r="E6632" i="38"/>
  <c r="E6528" i="38"/>
  <c r="E6622" i="38"/>
  <c r="E6582" i="38"/>
  <c r="E6571" i="38"/>
  <c r="E6776" i="38"/>
  <c r="L17" i="38"/>
  <c r="M16" i="38"/>
  <c r="M17" i="38"/>
  <c r="M20" i="38" l="1"/>
  <c r="G47" i="25" l="1" a="1"/>
  <c r="G47" i="25" s="1"/>
  <c r="H47" i="25" a="1"/>
  <c r="H47" i="25" s="1"/>
  <c r="J47" i="25" a="1"/>
  <c r="J47" i="25" s="1"/>
  <c r="K47" i="25" a="1"/>
  <c r="K47" i="25" s="1"/>
  <c r="L47" i="25" a="1"/>
  <c r="L47" i="25" s="1"/>
  <c r="G48" i="25" a="1"/>
  <c r="G48" i="25" s="1"/>
  <c r="H48" i="25" a="1"/>
  <c r="H48" i="25" s="1"/>
  <c r="J48" i="25" a="1"/>
  <c r="J48" i="25" s="1"/>
  <c r="K48" i="25" a="1"/>
  <c r="K48" i="25" s="1"/>
  <c r="L48" i="25" a="1"/>
  <c r="L48" i="25" s="1"/>
  <c r="G49" i="25" a="1"/>
  <c r="G49" i="25" s="1"/>
  <c r="H49" i="25" a="1"/>
  <c r="H49" i="25" s="1"/>
  <c r="J49" i="25" a="1"/>
  <c r="J49" i="25" s="1"/>
  <c r="K49" i="25" a="1"/>
  <c r="K49" i="25" s="1"/>
  <c r="L49" i="25" a="1"/>
  <c r="L49" i="25" s="1"/>
  <c r="G50" i="25" a="1"/>
  <c r="G50" i="25" s="1"/>
  <c r="H50" i="25" a="1"/>
  <c r="H50" i="25" s="1"/>
  <c r="J50" i="25" a="1"/>
  <c r="J50" i="25" s="1"/>
  <c r="K50" i="25" a="1"/>
  <c r="K50" i="25" s="1"/>
  <c r="L50" i="25" a="1"/>
  <c r="L50" i="25" s="1"/>
  <c r="G51" i="25" a="1"/>
  <c r="G51" i="25" s="1"/>
  <c r="H51" i="25" a="1"/>
  <c r="H51" i="25" s="1"/>
  <c r="J51" i="25" a="1"/>
  <c r="J51" i="25" s="1"/>
  <c r="K51" i="25" a="1"/>
  <c r="K51" i="25" s="1"/>
  <c r="L51" i="25" a="1"/>
  <c r="L51" i="25" s="1"/>
  <c r="G52" i="25" a="1"/>
  <c r="G52" i="25" s="1"/>
  <c r="H52" i="25" a="1"/>
  <c r="H52" i="25" s="1"/>
  <c r="J52" i="25" a="1"/>
  <c r="J52" i="25" s="1"/>
  <c r="K52" i="25" a="1"/>
  <c r="K52" i="25" s="1"/>
  <c r="L52" i="25" a="1"/>
  <c r="L52" i="25" s="1"/>
  <c r="G53" i="25" a="1"/>
  <c r="G53" i="25" s="1"/>
  <c r="H53" i="25" a="1"/>
  <c r="H53" i="25" s="1"/>
  <c r="J53" i="25" a="1"/>
  <c r="J53" i="25" s="1"/>
  <c r="K53" i="25" a="1"/>
  <c r="K53" i="25" s="1"/>
  <c r="L53" i="25" a="1"/>
  <c r="L53" i="25" s="1"/>
  <c r="F47" i="25" a="1"/>
  <c r="F47" i="25" s="1"/>
  <c r="F48" i="25" a="1"/>
  <c r="F48" i="25" s="1"/>
  <c r="F49" i="25" a="1"/>
  <c r="F49" i="25" s="1"/>
  <c r="F50" i="25" a="1"/>
  <c r="F50" i="25" s="1"/>
  <c r="F51" i="25" a="1"/>
  <c r="F51" i="25" s="1"/>
  <c r="F52" i="25" a="1"/>
  <c r="F52" i="25" s="1"/>
  <c r="F53" i="25" a="1"/>
  <c r="F53" i="25" s="1"/>
  <c r="F54" i="25" l="1"/>
  <c r="M47" i="25"/>
  <c r="H54" i="25"/>
  <c r="G54" i="25"/>
  <c r="I51" i="25"/>
  <c r="M53" i="25"/>
  <c r="M50" i="25"/>
  <c r="M51" i="25"/>
  <c r="I49" i="25"/>
  <c r="M52" i="25"/>
  <c r="M48" i="25"/>
  <c r="M49" i="25"/>
  <c r="I53" i="25"/>
  <c r="I47" i="25"/>
  <c r="I50" i="25"/>
  <c r="I52" i="25"/>
  <c r="I48" i="25"/>
  <c r="I54" i="25" l="1"/>
  <c r="L54" i="25"/>
  <c r="K54" i="25"/>
  <c r="J54" i="25"/>
  <c r="M54" i="25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<sst xmlns="http://schemas.openxmlformats.org/spreadsheetml/2006/main" count="39672" uniqueCount="26478">
  <si>
    <t>calculations</t>
  </si>
  <si>
    <t>outputs</t>
  </si>
  <si>
    <t>www.england.nhs.uk/allocations</t>
  </si>
  <si>
    <t>For queries please contact</t>
  </si>
  <si>
    <t>england.revenue-allocations@nhs.net</t>
  </si>
  <si>
    <t>/*</t>
  </si>
  <si>
    <t>*/</t>
  </si>
  <si>
    <t>local b = ln(10)/15</t>
  </si>
  <si>
    <t>local a = 1/ exp(`b')</t>
  </si>
  <si>
    <t>rename practice_code gp_code</t>
  </si>
  <si>
    <t>drop _merge</t>
  </si>
  <si>
    <t>sort gp_code</t>
  </si>
  <si>
    <t>di r(sum)</t>
  </si>
  <si>
    <t>qui sum allpats</t>
  </si>
  <si>
    <t>local TotPats = r(sum)</t>
  </si>
  <si>
    <t>qui sum wgtpats</t>
  </si>
  <si>
    <t>local TotWgtPats = r(sum)</t>
  </si>
  <si>
    <t>gen NormWgtPats = wgtpats * (`TotPats' / `TotWgtPats')</t>
  </si>
  <si>
    <t>Normalised weighted population / registered population</t>
  </si>
  <si>
    <t>Stata code used to automate data calculations in this workbook</t>
  </si>
  <si>
    <t>QYG</t>
  </si>
  <si>
    <t>QXU</t>
  </si>
  <si>
    <t>QWU</t>
  </si>
  <si>
    <t>QWO</t>
  </si>
  <si>
    <t>QWE</t>
  </si>
  <si>
    <t>QVV</t>
  </si>
  <si>
    <t>QUY</t>
  </si>
  <si>
    <t>QUE</t>
  </si>
  <si>
    <t>QUA</t>
  </si>
  <si>
    <t>QU9</t>
  </si>
  <si>
    <t>QT6</t>
  </si>
  <si>
    <t>QT1</t>
  </si>
  <si>
    <t>QSL</t>
  </si>
  <si>
    <t>QRV</t>
  </si>
  <si>
    <t>QRL</t>
  </si>
  <si>
    <t>QR1</t>
  </si>
  <si>
    <t>QPM</t>
  </si>
  <si>
    <t>QOX</t>
  </si>
  <si>
    <t>QOQ</t>
  </si>
  <si>
    <t>QOP</t>
  </si>
  <si>
    <t>QOC</t>
  </si>
  <si>
    <t>QNX</t>
  </si>
  <si>
    <t>QNQ</t>
  </si>
  <si>
    <t>QNC</t>
  </si>
  <si>
    <t>QMM</t>
  </si>
  <si>
    <t>QMJ</t>
  </si>
  <si>
    <t>QMF</t>
  </si>
  <si>
    <t>QM7</t>
  </si>
  <si>
    <t>QKS</t>
  </si>
  <si>
    <t>QKK</t>
  </si>
  <si>
    <t>QK1</t>
  </si>
  <si>
    <t>QJM</t>
  </si>
  <si>
    <t>QJK</t>
  </si>
  <si>
    <t>QJG</t>
  </si>
  <si>
    <t>QJ2</t>
  </si>
  <si>
    <t>QHM</t>
  </si>
  <si>
    <t>QHL</t>
  </si>
  <si>
    <t>QHG</t>
  </si>
  <si>
    <t>QH8</t>
  </si>
  <si>
    <t>QGH</t>
  </si>
  <si>
    <t>QF7</t>
  </si>
  <si>
    <t>QE1</t>
  </si>
  <si>
    <t>Y07020</t>
  </si>
  <si>
    <t>Y07016</t>
  </si>
  <si>
    <t>Y07014</t>
  </si>
  <si>
    <t>Y06810</t>
  </si>
  <si>
    <t>Y06792</t>
  </si>
  <si>
    <t>Y06659</t>
  </si>
  <si>
    <t>Y06592</t>
  </si>
  <si>
    <t>Y06545</t>
  </si>
  <si>
    <t>Y06499</t>
  </si>
  <si>
    <t>Y06443</t>
  </si>
  <si>
    <t>Y06389</t>
  </si>
  <si>
    <t>Y06378</t>
  </si>
  <si>
    <t>Y06356</t>
  </si>
  <si>
    <t>Y06345</t>
  </si>
  <si>
    <t>Y06275</t>
  </si>
  <si>
    <t>Y06218</t>
  </si>
  <si>
    <t>Y06113</t>
  </si>
  <si>
    <t>Y06095</t>
  </si>
  <si>
    <t>Y06007</t>
  </si>
  <si>
    <t>Y05857</t>
  </si>
  <si>
    <t>Y05826</t>
  </si>
  <si>
    <t>Y05788</t>
  </si>
  <si>
    <t>Y05750</t>
  </si>
  <si>
    <t>Y05733</t>
  </si>
  <si>
    <t>Y05690</t>
  </si>
  <si>
    <t>Y05622</t>
  </si>
  <si>
    <t>Y05412</t>
  </si>
  <si>
    <t>Y05369</t>
  </si>
  <si>
    <t>Y05364</t>
  </si>
  <si>
    <t>Y05363</t>
  </si>
  <si>
    <t>Y05349</t>
  </si>
  <si>
    <t>Y05346</t>
  </si>
  <si>
    <t>Y05330</t>
  </si>
  <si>
    <t>Y05318</t>
  </si>
  <si>
    <t>Y05317</t>
  </si>
  <si>
    <t>Y05291</t>
  </si>
  <si>
    <t>Y05286</t>
  </si>
  <si>
    <t>Y05248</t>
  </si>
  <si>
    <t>Y05212</t>
  </si>
  <si>
    <t>Y05167</t>
  </si>
  <si>
    <t>Y05080</t>
  </si>
  <si>
    <t>Y05023</t>
  </si>
  <si>
    <t>Y04995</t>
  </si>
  <si>
    <t>Y04977</t>
  </si>
  <si>
    <t>Y04969</t>
  </si>
  <si>
    <t>Y04968</t>
  </si>
  <si>
    <t>Y04965</t>
  </si>
  <si>
    <t>Y04957</t>
  </si>
  <si>
    <t>Y04925</t>
  </si>
  <si>
    <t>Y04884</t>
  </si>
  <si>
    <t>Y04882</t>
  </si>
  <si>
    <t>Y04809</t>
  </si>
  <si>
    <t>Y04664</t>
  </si>
  <si>
    <t>Y04662</t>
  </si>
  <si>
    <t>Y04543</t>
  </si>
  <si>
    <t>Y04273</t>
  </si>
  <si>
    <t>Y04266</t>
  </si>
  <si>
    <t>Y04225</t>
  </si>
  <si>
    <t>Y03755</t>
  </si>
  <si>
    <t>Y03671</t>
  </si>
  <si>
    <t>Y03664</t>
  </si>
  <si>
    <t>Y03663</t>
  </si>
  <si>
    <t>Y03602</t>
  </si>
  <si>
    <t>Y03597</t>
  </si>
  <si>
    <t>Y03595</t>
  </si>
  <si>
    <t>Y03584</t>
  </si>
  <si>
    <t>Y03528</t>
  </si>
  <si>
    <t>Y03441</t>
  </si>
  <si>
    <t>Y03402</t>
  </si>
  <si>
    <t>Y03366</t>
  </si>
  <si>
    <t>Y03303</t>
  </si>
  <si>
    <t>Y03296</t>
  </si>
  <si>
    <t>Y03222</t>
  </si>
  <si>
    <t>Y03135</t>
  </si>
  <si>
    <t>Y03124</t>
  </si>
  <si>
    <t>Y03103</t>
  </si>
  <si>
    <t>Y03079</t>
  </si>
  <si>
    <t>Y03063</t>
  </si>
  <si>
    <t>Y03052</t>
  </si>
  <si>
    <t>Y03049</t>
  </si>
  <si>
    <t>Y03035</t>
  </si>
  <si>
    <t>Y03023</t>
  </si>
  <si>
    <t>Y02987</t>
  </si>
  <si>
    <t>Y02986</t>
  </si>
  <si>
    <t>Y02974</t>
  </si>
  <si>
    <t>Y02973</t>
  </si>
  <si>
    <t>Y02962</t>
  </si>
  <si>
    <t>Y02960</t>
  </si>
  <si>
    <t>Y02946</t>
  </si>
  <si>
    <t>Y02936</t>
  </si>
  <si>
    <t>Y02933</t>
  </si>
  <si>
    <t>Y02928</t>
  </si>
  <si>
    <t>Y02906</t>
  </si>
  <si>
    <t>Y02900</t>
  </si>
  <si>
    <t>Y02893</t>
  </si>
  <si>
    <t>Y02890</t>
  </si>
  <si>
    <t>Y02886</t>
  </si>
  <si>
    <t>Y02885</t>
  </si>
  <si>
    <t>Y02875</t>
  </si>
  <si>
    <t>Y02873</t>
  </si>
  <si>
    <t>Y02867</t>
  </si>
  <si>
    <t>Y02849</t>
  </si>
  <si>
    <t>Y02847</t>
  </si>
  <si>
    <t>Y02842</t>
  </si>
  <si>
    <t>Y02827</t>
  </si>
  <si>
    <t>Y02811</t>
  </si>
  <si>
    <t>Y02807</t>
  </si>
  <si>
    <t>Y02795</t>
  </si>
  <si>
    <t>Y02794</t>
  </si>
  <si>
    <t>Y02790</t>
  </si>
  <si>
    <t>Y02787</t>
  </si>
  <si>
    <t>Y02769</t>
  </si>
  <si>
    <t>Y02767</t>
  </si>
  <si>
    <t>Y02757</t>
  </si>
  <si>
    <t>Y02755</t>
  </si>
  <si>
    <t>Y02753</t>
  </si>
  <si>
    <t>Y02751</t>
  </si>
  <si>
    <t>Y02747</t>
  </si>
  <si>
    <t>Y02736</t>
  </si>
  <si>
    <t>Y02721</t>
  </si>
  <si>
    <t>Y02720</t>
  </si>
  <si>
    <t>Y02718</t>
  </si>
  <si>
    <t>Y02713</t>
  </si>
  <si>
    <t>Y02707</t>
  </si>
  <si>
    <t>Y02701</t>
  </si>
  <si>
    <t>Y02692</t>
  </si>
  <si>
    <t>Y02686</t>
  </si>
  <si>
    <t>Y02684</t>
  </si>
  <si>
    <t>Y02676</t>
  </si>
  <si>
    <t>Y02674</t>
  </si>
  <si>
    <t>Y02672</t>
  </si>
  <si>
    <t>Y02671</t>
  </si>
  <si>
    <t>Y02669</t>
  </si>
  <si>
    <t>Y02663</t>
  </si>
  <si>
    <t>Y02657</t>
  </si>
  <si>
    <t>Y02653</t>
  </si>
  <si>
    <t>Y02646</t>
  </si>
  <si>
    <t>Y02645</t>
  </si>
  <si>
    <t>Y02639</t>
  </si>
  <si>
    <t>Y02636</t>
  </si>
  <si>
    <t>Y02633</t>
  </si>
  <si>
    <t>Y02627</t>
  </si>
  <si>
    <t>Y02626</t>
  </si>
  <si>
    <t>Y02625</t>
  </si>
  <si>
    <t>Y02622</t>
  </si>
  <si>
    <t>Y02611</t>
  </si>
  <si>
    <t>Y02606</t>
  </si>
  <si>
    <t>Y02605</t>
  </si>
  <si>
    <t>Y02594</t>
  </si>
  <si>
    <t>Y02589</t>
  </si>
  <si>
    <t>Y02586</t>
  </si>
  <si>
    <t>Y02578</t>
  </si>
  <si>
    <t>Y02575</t>
  </si>
  <si>
    <t>Y02572</t>
  </si>
  <si>
    <t>Y02571</t>
  </si>
  <si>
    <t>Y02567</t>
  </si>
  <si>
    <t>Y02526</t>
  </si>
  <si>
    <t>Y02521</t>
  </si>
  <si>
    <t>Y02520</t>
  </si>
  <si>
    <t>Y02519</t>
  </si>
  <si>
    <t>Y02517</t>
  </si>
  <si>
    <t>Y02510</t>
  </si>
  <si>
    <t>Y02494</t>
  </si>
  <si>
    <t>Y02476</t>
  </si>
  <si>
    <t>Y02469</t>
  </si>
  <si>
    <t>Y02466</t>
  </si>
  <si>
    <t>Y02463</t>
  </si>
  <si>
    <t>Y02442</t>
  </si>
  <si>
    <t>Y02423</t>
  </si>
  <si>
    <t>Y02414</t>
  </si>
  <si>
    <t>Y02378</t>
  </si>
  <si>
    <t>Y02354</t>
  </si>
  <si>
    <t>Y02342</t>
  </si>
  <si>
    <t>Y02332</t>
  </si>
  <si>
    <t>Y02325</t>
  </si>
  <si>
    <t>Y02322</t>
  </si>
  <si>
    <t>Y02321</t>
  </si>
  <si>
    <t>Y02319</t>
  </si>
  <si>
    <t>Y02274</t>
  </si>
  <si>
    <t>Y02212</t>
  </si>
  <si>
    <t>Y02177</t>
  </si>
  <si>
    <t>Y02117</t>
  </si>
  <si>
    <t>Y02045</t>
  </si>
  <si>
    <t>Y02002</t>
  </si>
  <si>
    <t>Y01964</t>
  </si>
  <si>
    <t>Y01948</t>
  </si>
  <si>
    <t>Y01929</t>
  </si>
  <si>
    <t>Y01924</t>
  </si>
  <si>
    <t>Y01922</t>
  </si>
  <si>
    <t>Y01845</t>
  </si>
  <si>
    <t>Y01839</t>
  </si>
  <si>
    <t>Y01812</t>
  </si>
  <si>
    <t>Y01795</t>
  </si>
  <si>
    <t>Y01794</t>
  </si>
  <si>
    <t>Y01756</t>
  </si>
  <si>
    <t>Y01719</t>
  </si>
  <si>
    <t>Y01695</t>
  </si>
  <si>
    <t>Y01690</t>
  </si>
  <si>
    <t>Y01655</t>
  </si>
  <si>
    <t>Y01652</t>
  </si>
  <si>
    <t>Y01291</t>
  </si>
  <si>
    <t>Y01281</t>
  </si>
  <si>
    <t>Y01280</t>
  </si>
  <si>
    <t>Y01262</t>
  </si>
  <si>
    <t>Y01221</t>
  </si>
  <si>
    <t>Y01206</t>
  </si>
  <si>
    <t>Y01163</t>
  </si>
  <si>
    <t>Y01132</t>
  </si>
  <si>
    <t>Y01127</t>
  </si>
  <si>
    <t>Y01124</t>
  </si>
  <si>
    <t>Y01118</t>
  </si>
  <si>
    <t>Y01108</t>
  </si>
  <si>
    <t>Y01090</t>
  </si>
  <si>
    <t>Y01068</t>
  </si>
  <si>
    <t>Y01066</t>
  </si>
  <si>
    <t>Y01057</t>
  </si>
  <si>
    <t>Y01051</t>
  </si>
  <si>
    <t>Y01050</t>
  </si>
  <si>
    <t>Y01011</t>
  </si>
  <si>
    <t>Y01008</t>
  </si>
  <si>
    <t>Y00999</t>
  </si>
  <si>
    <t>Y00996</t>
  </si>
  <si>
    <t>Y00969</t>
  </si>
  <si>
    <t>Y00918</t>
  </si>
  <si>
    <t>Y00912</t>
  </si>
  <si>
    <t>Y00902</t>
  </si>
  <si>
    <t>Y00774</t>
  </si>
  <si>
    <t>Y00758</t>
  </si>
  <si>
    <t>Y00726</t>
  </si>
  <si>
    <t>Y00612</t>
  </si>
  <si>
    <t>Y00568</t>
  </si>
  <si>
    <t>Y00560</t>
  </si>
  <si>
    <t>Y00522</t>
  </si>
  <si>
    <t>Y00507</t>
  </si>
  <si>
    <t>Y00492</t>
  </si>
  <si>
    <t>Y00486</t>
  </si>
  <si>
    <t>Y00475</t>
  </si>
  <si>
    <t>Y00471</t>
  </si>
  <si>
    <t>Y00469</t>
  </si>
  <si>
    <t>Y00446</t>
  </si>
  <si>
    <t>Y00445</t>
  </si>
  <si>
    <t>Y00437</t>
  </si>
  <si>
    <t>Y00412</t>
  </si>
  <si>
    <t>Y00411</t>
  </si>
  <si>
    <t>Y00403</t>
  </si>
  <si>
    <t>Y00399</t>
  </si>
  <si>
    <t>Y00352</t>
  </si>
  <si>
    <t>Y00351</t>
  </si>
  <si>
    <t>Y00347</t>
  </si>
  <si>
    <t>Y00344</t>
  </si>
  <si>
    <t>Y00328</t>
  </si>
  <si>
    <t>Y00316</t>
  </si>
  <si>
    <t>Y00312</t>
  </si>
  <si>
    <t>Y00297</t>
  </si>
  <si>
    <t>Y00293</t>
  </si>
  <si>
    <t>Y00286</t>
  </si>
  <si>
    <t>Y00278</t>
  </si>
  <si>
    <t>Y00265</t>
  </si>
  <si>
    <t>Y00252</t>
  </si>
  <si>
    <t>Y00230</t>
  </si>
  <si>
    <t>Y00228</t>
  </si>
  <si>
    <t>Y00206</t>
  </si>
  <si>
    <t>Y00200</t>
  </si>
  <si>
    <t>Y00186</t>
  </si>
  <si>
    <t>Y00185</t>
  </si>
  <si>
    <t>Y00184</t>
  </si>
  <si>
    <t>Y00182</t>
  </si>
  <si>
    <t>Y00159</t>
  </si>
  <si>
    <t>Y00155</t>
  </si>
  <si>
    <t>Y00140</t>
  </si>
  <si>
    <t>Y00137</t>
  </si>
  <si>
    <t>Y00090</t>
  </si>
  <si>
    <t>Y00081</t>
  </si>
  <si>
    <t>Y00080</t>
  </si>
  <si>
    <t>Y00078</t>
  </si>
  <si>
    <t>Y00060</t>
  </si>
  <si>
    <t>Y00057</t>
  </si>
  <si>
    <t>Y00056</t>
  </si>
  <si>
    <t>Y00054</t>
  </si>
  <si>
    <t>Y00050</t>
  </si>
  <si>
    <t>Y00049</t>
  </si>
  <si>
    <t>Y00033</t>
  </si>
  <si>
    <t>Y00026</t>
  </si>
  <si>
    <t>Y00020</t>
  </si>
  <si>
    <t>P92653</t>
  </si>
  <si>
    <t>P92651</t>
  </si>
  <si>
    <t>P92648</t>
  </si>
  <si>
    <t>P92647</t>
  </si>
  <si>
    <t>P92646</t>
  </si>
  <si>
    <t>P92642</t>
  </si>
  <si>
    <t>P92639</t>
  </si>
  <si>
    <t>P92637</t>
  </si>
  <si>
    <t>P92635</t>
  </si>
  <si>
    <t>P92634</t>
  </si>
  <si>
    <t>P92633</t>
  </si>
  <si>
    <t>P92630</t>
  </si>
  <si>
    <t>P92626</t>
  </si>
  <si>
    <t>P92621</t>
  </si>
  <si>
    <t>P92620</t>
  </si>
  <si>
    <t>P92615</t>
  </si>
  <si>
    <t>P92607</t>
  </si>
  <si>
    <t>P92605</t>
  </si>
  <si>
    <t>P92602</t>
  </si>
  <si>
    <t>P92042</t>
  </si>
  <si>
    <t>P92041</t>
  </si>
  <si>
    <t>P92038</t>
  </si>
  <si>
    <t>P92034</t>
  </si>
  <si>
    <t>P92033</t>
  </si>
  <si>
    <t>P92031</t>
  </si>
  <si>
    <t>P92030</t>
  </si>
  <si>
    <t>P92029</t>
  </si>
  <si>
    <t>P92028</t>
  </si>
  <si>
    <t>P92026</t>
  </si>
  <si>
    <t>P92024</t>
  </si>
  <si>
    <t>P92023</t>
  </si>
  <si>
    <t>P92021</t>
  </si>
  <si>
    <t>P92020</t>
  </si>
  <si>
    <t>P92019</t>
  </si>
  <si>
    <t>P92017</t>
  </si>
  <si>
    <t>P92016</t>
  </si>
  <si>
    <t>P92015</t>
  </si>
  <si>
    <t>P92014</t>
  </si>
  <si>
    <t>P92012</t>
  </si>
  <si>
    <t>P92011</t>
  </si>
  <si>
    <t>P92010</t>
  </si>
  <si>
    <t>P92008</t>
  </si>
  <si>
    <t>P92007</t>
  </si>
  <si>
    <t>P92006</t>
  </si>
  <si>
    <t>P92005</t>
  </si>
  <si>
    <t>P92004</t>
  </si>
  <si>
    <t>P92003</t>
  </si>
  <si>
    <t>P92002</t>
  </si>
  <si>
    <t>P92001</t>
  </si>
  <si>
    <t>P91633</t>
  </si>
  <si>
    <t>P91631</t>
  </si>
  <si>
    <t>P91629</t>
  </si>
  <si>
    <t>P91627</t>
  </si>
  <si>
    <t>P91623</t>
  </si>
  <si>
    <t>P91617</t>
  </si>
  <si>
    <t>P91604</t>
  </si>
  <si>
    <t>P91603</t>
  </si>
  <si>
    <t>P91035</t>
  </si>
  <si>
    <t>P91029</t>
  </si>
  <si>
    <t>P91026</t>
  </si>
  <si>
    <t>P91021</t>
  </si>
  <si>
    <t>P91020</t>
  </si>
  <si>
    <t>P91019</t>
  </si>
  <si>
    <t>P91018</t>
  </si>
  <si>
    <t>P91017</t>
  </si>
  <si>
    <t>P91016</t>
  </si>
  <si>
    <t>P91014</t>
  </si>
  <si>
    <t>P91013</t>
  </si>
  <si>
    <t>P91012</t>
  </si>
  <si>
    <t>P91011</t>
  </si>
  <si>
    <t>P91009</t>
  </si>
  <si>
    <t>P91008</t>
  </si>
  <si>
    <t>P91007</t>
  </si>
  <si>
    <t>P91006</t>
  </si>
  <si>
    <t>P91004</t>
  </si>
  <si>
    <t>P91003</t>
  </si>
  <si>
    <t>P89618</t>
  </si>
  <si>
    <t>P89613</t>
  </si>
  <si>
    <t>P89612</t>
  </si>
  <si>
    <t>P89609</t>
  </si>
  <si>
    <t>P89602</t>
  </si>
  <si>
    <t>P89030</t>
  </si>
  <si>
    <t>P89029</t>
  </si>
  <si>
    <t>P89026</t>
  </si>
  <si>
    <t>P89025</t>
  </si>
  <si>
    <t>P89023</t>
  </si>
  <si>
    <t>P89022</t>
  </si>
  <si>
    <t>P89021</t>
  </si>
  <si>
    <t>P89020</t>
  </si>
  <si>
    <t>P89018</t>
  </si>
  <si>
    <t>P89016</t>
  </si>
  <si>
    <t>P89015</t>
  </si>
  <si>
    <t>P89014</t>
  </si>
  <si>
    <t>P89013</t>
  </si>
  <si>
    <t>P89012</t>
  </si>
  <si>
    <t>P89011</t>
  </si>
  <si>
    <t>P89010</t>
  </si>
  <si>
    <t>P89008</t>
  </si>
  <si>
    <t>P89007</t>
  </si>
  <si>
    <t>P89006</t>
  </si>
  <si>
    <t>P89005</t>
  </si>
  <si>
    <t>P89004</t>
  </si>
  <si>
    <t>P89003</t>
  </si>
  <si>
    <t>P89002</t>
  </si>
  <si>
    <t>P88632</t>
  </si>
  <si>
    <t>P88625</t>
  </si>
  <si>
    <t>P88623</t>
  </si>
  <si>
    <t>P88615</t>
  </si>
  <si>
    <t>P88606</t>
  </si>
  <si>
    <t>P88044</t>
  </si>
  <si>
    <t>P88043</t>
  </si>
  <si>
    <t>P88042</t>
  </si>
  <si>
    <t>P88041</t>
  </si>
  <si>
    <t>P88031</t>
  </si>
  <si>
    <t>P88026</t>
  </si>
  <si>
    <t>P88025</t>
  </si>
  <si>
    <t>P88024</t>
  </si>
  <si>
    <t>P88023</t>
  </si>
  <si>
    <t>P88021</t>
  </si>
  <si>
    <t>P88020</t>
  </si>
  <si>
    <t>P88019</t>
  </si>
  <si>
    <t>P88018</t>
  </si>
  <si>
    <t>P88017</t>
  </si>
  <si>
    <t>P88016</t>
  </si>
  <si>
    <t>P88015</t>
  </si>
  <si>
    <t>P88014</t>
  </si>
  <si>
    <t>P88013</t>
  </si>
  <si>
    <t>P88012</t>
  </si>
  <si>
    <t>P88011</t>
  </si>
  <si>
    <t>P88009</t>
  </si>
  <si>
    <t>P88008</t>
  </si>
  <si>
    <t>P88007</t>
  </si>
  <si>
    <t>P88006</t>
  </si>
  <si>
    <t>P88005</t>
  </si>
  <si>
    <t>P88003</t>
  </si>
  <si>
    <t>P88002</t>
  </si>
  <si>
    <t>P87661</t>
  </si>
  <si>
    <t>P87658</t>
  </si>
  <si>
    <t>P87657</t>
  </si>
  <si>
    <t>P87654</t>
  </si>
  <si>
    <t>P87651</t>
  </si>
  <si>
    <t>P87649</t>
  </si>
  <si>
    <t>P87648</t>
  </si>
  <si>
    <t>P87639</t>
  </si>
  <si>
    <t>P87634</t>
  </si>
  <si>
    <t>P87630</t>
  </si>
  <si>
    <t>P87627</t>
  </si>
  <si>
    <t>P87625</t>
  </si>
  <si>
    <t>P87624</t>
  </si>
  <si>
    <t>P87620</t>
  </si>
  <si>
    <t>P87618</t>
  </si>
  <si>
    <t>P87613</t>
  </si>
  <si>
    <t>P87610</t>
  </si>
  <si>
    <t>P87040</t>
  </si>
  <si>
    <t>P87035</t>
  </si>
  <si>
    <t>P87032</t>
  </si>
  <si>
    <t>P87028</t>
  </si>
  <si>
    <t>P87027</t>
  </si>
  <si>
    <t>P87026</t>
  </si>
  <si>
    <t>P87025</t>
  </si>
  <si>
    <t>P87024</t>
  </si>
  <si>
    <t>P87022</t>
  </si>
  <si>
    <t>P87020</t>
  </si>
  <si>
    <t>P87019</t>
  </si>
  <si>
    <t>P87017</t>
  </si>
  <si>
    <t>P87016</t>
  </si>
  <si>
    <t>P87015</t>
  </si>
  <si>
    <t>P87008</t>
  </si>
  <si>
    <t>P87004</t>
  </si>
  <si>
    <t>P87002</t>
  </si>
  <si>
    <t>P86624</t>
  </si>
  <si>
    <t>P86620</t>
  </si>
  <si>
    <t>P86619</t>
  </si>
  <si>
    <t>P86614</t>
  </si>
  <si>
    <t>P86609</t>
  </si>
  <si>
    <t>P86608</t>
  </si>
  <si>
    <t>P86606</t>
  </si>
  <si>
    <t>P86602</t>
  </si>
  <si>
    <t>P86026</t>
  </si>
  <si>
    <t>P86023</t>
  </si>
  <si>
    <t>P86022</t>
  </si>
  <si>
    <t>P86021</t>
  </si>
  <si>
    <t>P86019</t>
  </si>
  <si>
    <t>P86018</t>
  </si>
  <si>
    <t>P86017</t>
  </si>
  <si>
    <t>P86016</t>
  </si>
  <si>
    <t>P86015</t>
  </si>
  <si>
    <t>P86014</t>
  </si>
  <si>
    <t>P86013</t>
  </si>
  <si>
    <t>P86012</t>
  </si>
  <si>
    <t>P86011</t>
  </si>
  <si>
    <t>P86010</t>
  </si>
  <si>
    <t>P86009</t>
  </si>
  <si>
    <t>P86008</t>
  </si>
  <si>
    <t>P86007</t>
  </si>
  <si>
    <t>P86006</t>
  </si>
  <si>
    <t>P86005</t>
  </si>
  <si>
    <t>P86004</t>
  </si>
  <si>
    <t>P86003</t>
  </si>
  <si>
    <t>P86002</t>
  </si>
  <si>
    <t>P86001</t>
  </si>
  <si>
    <t>P85622</t>
  </si>
  <si>
    <t>P85615</t>
  </si>
  <si>
    <t>P85614</t>
  </si>
  <si>
    <t>P85612</t>
  </si>
  <si>
    <t>P85610</t>
  </si>
  <si>
    <t>P85608</t>
  </si>
  <si>
    <t>P85606</t>
  </si>
  <si>
    <t>P85605</t>
  </si>
  <si>
    <t>P85601</t>
  </si>
  <si>
    <t>P85028</t>
  </si>
  <si>
    <t>P85026</t>
  </si>
  <si>
    <t>P85022</t>
  </si>
  <si>
    <t>P85021</t>
  </si>
  <si>
    <t>P85020</t>
  </si>
  <si>
    <t>P85019</t>
  </si>
  <si>
    <t>P85018</t>
  </si>
  <si>
    <t>P85017</t>
  </si>
  <si>
    <t>P85016</t>
  </si>
  <si>
    <t>P85015</t>
  </si>
  <si>
    <t>P85014</t>
  </si>
  <si>
    <t>P85013</t>
  </si>
  <si>
    <t>P85012</t>
  </si>
  <si>
    <t>P85011</t>
  </si>
  <si>
    <t>P85010</t>
  </si>
  <si>
    <t>P85007</t>
  </si>
  <si>
    <t>P85005</t>
  </si>
  <si>
    <t>P85004</t>
  </si>
  <si>
    <t>P85003</t>
  </si>
  <si>
    <t>P85002</t>
  </si>
  <si>
    <t>P84690</t>
  </si>
  <si>
    <t>P84689</t>
  </si>
  <si>
    <t>P84684</t>
  </si>
  <si>
    <t>P84683</t>
  </si>
  <si>
    <t>P84679</t>
  </si>
  <si>
    <t>P84678</t>
  </si>
  <si>
    <t>P84673</t>
  </si>
  <si>
    <t>P84672</t>
  </si>
  <si>
    <t>P84669</t>
  </si>
  <si>
    <t>P84665</t>
  </si>
  <si>
    <t>P84663</t>
  </si>
  <si>
    <t>P84651</t>
  </si>
  <si>
    <t>P84650</t>
  </si>
  <si>
    <t>P84645</t>
  </si>
  <si>
    <t>P84644</t>
  </si>
  <si>
    <t>P84640</t>
  </si>
  <si>
    <t>P84639</t>
  </si>
  <si>
    <t>P84637</t>
  </si>
  <si>
    <t>P84635</t>
  </si>
  <si>
    <t>P84630</t>
  </si>
  <si>
    <t>P84626</t>
  </si>
  <si>
    <t>P84611</t>
  </si>
  <si>
    <t>P84605</t>
  </si>
  <si>
    <t>P84074</t>
  </si>
  <si>
    <t>P84072</t>
  </si>
  <si>
    <t>P84071</t>
  </si>
  <si>
    <t>P84070</t>
  </si>
  <si>
    <t>P84068</t>
  </si>
  <si>
    <t>P84067</t>
  </si>
  <si>
    <t>P84066</t>
  </si>
  <si>
    <t>P84065</t>
  </si>
  <si>
    <t>P84064</t>
  </si>
  <si>
    <t>P84061</t>
  </si>
  <si>
    <t>P84059</t>
  </si>
  <si>
    <t>P84056</t>
  </si>
  <si>
    <t>P84054</t>
  </si>
  <si>
    <t>P84053</t>
  </si>
  <si>
    <t>P84052</t>
  </si>
  <si>
    <t>P84051</t>
  </si>
  <si>
    <t>P84050</t>
  </si>
  <si>
    <t>P84049</t>
  </si>
  <si>
    <t>P84048</t>
  </si>
  <si>
    <t>P84047</t>
  </si>
  <si>
    <t>P84046</t>
  </si>
  <si>
    <t>P84045</t>
  </si>
  <si>
    <t>P84043</t>
  </si>
  <si>
    <t>P84042</t>
  </si>
  <si>
    <t>P84041</t>
  </si>
  <si>
    <t>P84040</t>
  </si>
  <si>
    <t>P84039</t>
  </si>
  <si>
    <t>P84038</t>
  </si>
  <si>
    <t>P84037</t>
  </si>
  <si>
    <t>P84035</t>
  </si>
  <si>
    <t>P84034</t>
  </si>
  <si>
    <t>P84033</t>
  </si>
  <si>
    <t>P84032</t>
  </si>
  <si>
    <t>P84030</t>
  </si>
  <si>
    <t>P84029</t>
  </si>
  <si>
    <t>P84028</t>
  </si>
  <si>
    <t>P84027</t>
  </si>
  <si>
    <t>P84026</t>
  </si>
  <si>
    <t>P84025</t>
  </si>
  <si>
    <t>P84024</t>
  </si>
  <si>
    <t>P84023</t>
  </si>
  <si>
    <t>P84022</t>
  </si>
  <si>
    <t>P84021</t>
  </si>
  <si>
    <t>P84020</t>
  </si>
  <si>
    <t>P84019</t>
  </si>
  <si>
    <t>P84018</t>
  </si>
  <si>
    <t>P84017</t>
  </si>
  <si>
    <t>P84016</t>
  </si>
  <si>
    <t>P84014</t>
  </si>
  <si>
    <t>P84012</t>
  </si>
  <si>
    <t>P84010</t>
  </si>
  <si>
    <t>P84009</t>
  </si>
  <si>
    <t>P84005</t>
  </si>
  <si>
    <t>P84004</t>
  </si>
  <si>
    <t>P83623</t>
  </si>
  <si>
    <t>P83621</t>
  </si>
  <si>
    <t>P83620</t>
  </si>
  <si>
    <t>P83612</t>
  </si>
  <si>
    <t>P83611</t>
  </si>
  <si>
    <t>P83609</t>
  </si>
  <si>
    <t>P83608</t>
  </si>
  <si>
    <t>P83605</t>
  </si>
  <si>
    <t>P83603</t>
  </si>
  <si>
    <t>P83027</t>
  </si>
  <si>
    <t>P83025</t>
  </si>
  <si>
    <t>P83024</t>
  </si>
  <si>
    <t>P83021</t>
  </si>
  <si>
    <t>P83017</t>
  </si>
  <si>
    <t>P83015</t>
  </si>
  <si>
    <t>P83012</t>
  </si>
  <si>
    <t>P83011</t>
  </si>
  <si>
    <t>P83010</t>
  </si>
  <si>
    <t>P83009</t>
  </si>
  <si>
    <t>P83007</t>
  </si>
  <si>
    <t>P83006</t>
  </si>
  <si>
    <t>P83005</t>
  </si>
  <si>
    <t>P83004</t>
  </si>
  <si>
    <t>P83001</t>
  </si>
  <si>
    <t>P82660</t>
  </si>
  <si>
    <t>P82652</t>
  </si>
  <si>
    <t>P82643</t>
  </si>
  <si>
    <t>P82640</t>
  </si>
  <si>
    <t>P82634</t>
  </si>
  <si>
    <t>P82633</t>
  </si>
  <si>
    <t>P82629</t>
  </si>
  <si>
    <t>P82627</t>
  </si>
  <si>
    <t>P82626</t>
  </si>
  <si>
    <t>P82625</t>
  </si>
  <si>
    <t>P82624</t>
  </si>
  <si>
    <t>P82616</t>
  </si>
  <si>
    <t>P82613</t>
  </si>
  <si>
    <t>P82609</t>
  </si>
  <si>
    <t>P82607</t>
  </si>
  <si>
    <t>P82037</t>
  </si>
  <si>
    <t>P82036</t>
  </si>
  <si>
    <t>P82034</t>
  </si>
  <si>
    <t>P82033</t>
  </si>
  <si>
    <t>P82031</t>
  </si>
  <si>
    <t>P82030</t>
  </si>
  <si>
    <t>P82029</t>
  </si>
  <si>
    <t>P82025</t>
  </si>
  <si>
    <t>P82023</t>
  </si>
  <si>
    <t>P82022</t>
  </si>
  <si>
    <t>P82021</t>
  </si>
  <si>
    <t>P82020</t>
  </si>
  <si>
    <t>P82018</t>
  </si>
  <si>
    <t>P82016</t>
  </si>
  <si>
    <t>P82015</t>
  </si>
  <si>
    <t>P82014</t>
  </si>
  <si>
    <t>P82013</t>
  </si>
  <si>
    <t>P82012</t>
  </si>
  <si>
    <t>P82011</t>
  </si>
  <si>
    <t>P82010</t>
  </si>
  <si>
    <t>P82009</t>
  </si>
  <si>
    <t>P82008</t>
  </si>
  <si>
    <t>P82007</t>
  </si>
  <si>
    <t>P82006</t>
  </si>
  <si>
    <t>P82005</t>
  </si>
  <si>
    <t>P82004</t>
  </si>
  <si>
    <t>P82003</t>
  </si>
  <si>
    <t>P82002</t>
  </si>
  <si>
    <t>P82001</t>
  </si>
  <si>
    <t>P81780</t>
  </si>
  <si>
    <t>P81771</t>
  </si>
  <si>
    <t>P81770</t>
  </si>
  <si>
    <t>P81757</t>
  </si>
  <si>
    <t>P81755</t>
  </si>
  <si>
    <t>P81748</t>
  </si>
  <si>
    <t>P81742</t>
  </si>
  <si>
    <t>P81741</t>
  </si>
  <si>
    <t>P81740</t>
  </si>
  <si>
    <t>P81736</t>
  </si>
  <si>
    <t>P81735</t>
  </si>
  <si>
    <t>P81734</t>
  </si>
  <si>
    <t>P81732</t>
  </si>
  <si>
    <t>P81731</t>
  </si>
  <si>
    <t>P81730</t>
  </si>
  <si>
    <t>P81726</t>
  </si>
  <si>
    <t>P81724</t>
  </si>
  <si>
    <t>P81721</t>
  </si>
  <si>
    <t>P81714</t>
  </si>
  <si>
    <t>P81711</t>
  </si>
  <si>
    <t>P81710</t>
  </si>
  <si>
    <t>P81709</t>
  </si>
  <si>
    <t>P81707</t>
  </si>
  <si>
    <t>P81704</t>
  </si>
  <si>
    <t>P81701</t>
  </si>
  <si>
    <t>P81699</t>
  </si>
  <si>
    <t>P81695</t>
  </si>
  <si>
    <t>P81694</t>
  </si>
  <si>
    <t>P81692</t>
  </si>
  <si>
    <t>P81687</t>
  </si>
  <si>
    <t>P81686</t>
  </si>
  <si>
    <t>P81685</t>
  </si>
  <si>
    <t>P81683</t>
  </si>
  <si>
    <t>P81681</t>
  </si>
  <si>
    <t>P81674</t>
  </si>
  <si>
    <t>P81668</t>
  </si>
  <si>
    <t>P81664</t>
  </si>
  <si>
    <t>P81655</t>
  </si>
  <si>
    <t>P81647</t>
  </si>
  <si>
    <t>P81646</t>
  </si>
  <si>
    <t>P81633</t>
  </si>
  <si>
    <t>P81622</t>
  </si>
  <si>
    <t>P81620</t>
  </si>
  <si>
    <t>P81218</t>
  </si>
  <si>
    <t>P81214</t>
  </si>
  <si>
    <t>P81213</t>
  </si>
  <si>
    <t>P81212</t>
  </si>
  <si>
    <t>P81208</t>
  </si>
  <si>
    <t>P81201</t>
  </si>
  <si>
    <t>P81197</t>
  </si>
  <si>
    <t>P81196</t>
  </si>
  <si>
    <t>P81191</t>
  </si>
  <si>
    <t>P81186</t>
  </si>
  <si>
    <t>P81185</t>
  </si>
  <si>
    <t>P81184</t>
  </si>
  <si>
    <t>P81182</t>
  </si>
  <si>
    <t>P81181</t>
  </si>
  <si>
    <t>P81180</t>
  </si>
  <si>
    <t>P81179</t>
  </si>
  <si>
    <t>P81172</t>
  </si>
  <si>
    <t>P81171</t>
  </si>
  <si>
    <t>P81170</t>
  </si>
  <si>
    <t>P81169</t>
  </si>
  <si>
    <t>P81167</t>
  </si>
  <si>
    <t>P81166</t>
  </si>
  <si>
    <t>P81165</t>
  </si>
  <si>
    <t>P81160</t>
  </si>
  <si>
    <t>P81159</t>
  </si>
  <si>
    <t>P81157</t>
  </si>
  <si>
    <t>P81155</t>
  </si>
  <si>
    <t>P81154</t>
  </si>
  <si>
    <t>P81150</t>
  </si>
  <si>
    <t>P81149</t>
  </si>
  <si>
    <t>P81147</t>
  </si>
  <si>
    <t>P81143</t>
  </si>
  <si>
    <t>P81140</t>
  </si>
  <si>
    <t>P81138</t>
  </si>
  <si>
    <t>P81137</t>
  </si>
  <si>
    <t>P81136</t>
  </si>
  <si>
    <t>P81133</t>
  </si>
  <si>
    <t>P81132</t>
  </si>
  <si>
    <t>P81130</t>
  </si>
  <si>
    <t>P81129</t>
  </si>
  <si>
    <t>P81128</t>
  </si>
  <si>
    <t>P81127</t>
  </si>
  <si>
    <t>P81125</t>
  </si>
  <si>
    <t>P81123</t>
  </si>
  <si>
    <t>P81119</t>
  </si>
  <si>
    <t>P81118</t>
  </si>
  <si>
    <t>P81117</t>
  </si>
  <si>
    <t>P81115</t>
  </si>
  <si>
    <t>P81113</t>
  </si>
  <si>
    <t>P81112</t>
  </si>
  <si>
    <t>P81107</t>
  </si>
  <si>
    <t>P81103</t>
  </si>
  <si>
    <t>P81100</t>
  </si>
  <si>
    <t>P81099</t>
  </si>
  <si>
    <t>P81096</t>
  </si>
  <si>
    <t>P81095</t>
  </si>
  <si>
    <t>P81092</t>
  </si>
  <si>
    <t>P81089</t>
  </si>
  <si>
    <t>P81088</t>
  </si>
  <si>
    <t>P81087</t>
  </si>
  <si>
    <t>P81086</t>
  </si>
  <si>
    <t>P81084</t>
  </si>
  <si>
    <t>P81083</t>
  </si>
  <si>
    <t>P81082</t>
  </si>
  <si>
    <t>P81081</t>
  </si>
  <si>
    <t>P81079</t>
  </si>
  <si>
    <t>P81078</t>
  </si>
  <si>
    <t>P81077</t>
  </si>
  <si>
    <t>P81076</t>
  </si>
  <si>
    <t>P81074</t>
  </si>
  <si>
    <t>P81073</t>
  </si>
  <si>
    <t>P81072</t>
  </si>
  <si>
    <t>P81071</t>
  </si>
  <si>
    <t>P81070</t>
  </si>
  <si>
    <t>P81069</t>
  </si>
  <si>
    <t>P81067</t>
  </si>
  <si>
    <t>P81066</t>
  </si>
  <si>
    <t>P81065</t>
  </si>
  <si>
    <t>P81063</t>
  </si>
  <si>
    <t>P81062</t>
  </si>
  <si>
    <t>P81061</t>
  </si>
  <si>
    <t>P81059</t>
  </si>
  <si>
    <t>P81058</t>
  </si>
  <si>
    <t>P81057</t>
  </si>
  <si>
    <t>P81055</t>
  </si>
  <si>
    <t>P81054</t>
  </si>
  <si>
    <t>P81053</t>
  </si>
  <si>
    <t>P81051</t>
  </si>
  <si>
    <t>P81047</t>
  </si>
  <si>
    <t>P81046</t>
  </si>
  <si>
    <t>P81045</t>
  </si>
  <si>
    <t>P81044</t>
  </si>
  <si>
    <t>P81043</t>
  </si>
  <si>
    <t>P81042</t>
  </si>
  <si>
    <t>P81041</t>
  </si>
  <si>
    <t>P81040</t>
  </si>
  <si>
    <t>P81039</t>
  </si>
  <si>
    <t>P81038</t>
  </si>
  <si>
    <t>P81037</t>
  </si>
  <si>
    <t>P81036</t>
  </si>
  <si>
    <t>P81035</t>
  </si>
  <si>
    <t>P81033</t>
  </si>
  <si>
    <t>P81032</t>
  </si>
  <si>
    <t>P81031</t>
  </si>
  <si>
    <t>P81029</t>
  </si>
  <si>
    <t>P81027</t>
  </si>
  <si>
    <t>P81025</t>
  </si>
  <si>
    <t>P81022</t>
  </si>
  <si>
    <t>P81020</t>
  </si>
  <si>
    <t>P81018</t>
  </si>
  <si>
    <t>P81017</t>
  </si>
  <si>
    <t>P81016</t>
  </si>
  <si>
    <t>P81015</t>
  </si>
  <si>
    <t>P81014</t>
  </si>
  <si>
    <t>P81013</t>
  </si>
  <si>
    <t>P81010</t>
  </si>
  <si>
    <t>P81008</t>
  </si>
  <si>
    <t>P81006</t>
  </si>
  <si>
    <t>P81005</t>
  </si>
  <si>
    <t>P81003</t>
  </si>
  <si>
    <t>P81002</t>
  </si>
  <si>
    <t>N85648</t>
  </si>
  <si>
    <t>N85643</t>
  </si>
  <si>
    <t>N85640</t>
  </si>
  <si>
    <t>N85634</t>
  </si>
  <si>
    <t>N85633</t>
  </si>
  <si>
    <t>N85629</t>
  </si>
  <si>
    <t>N85625</t>
  </si>
  <si>
    <t>N85620</t>
  </si>
  <si>
    <t>N85617</t>
  </si>
  <si>
    <t>N85616</t>
  </si>
  <si>
    <t>N85059</t>
  </si>
  <si>
    <t>N85057</t>
  </si>
  <si>
    <t>N85054</t>
  </si>
  <si>
    <t>N85052</t>
  </si>
  <si>
    <t>N85051</t>
  </si>
  <si>
    <t>N85048</t>
  </si>
  <si>
    <t>N85047</t>
  </si>
  <si>
    <t>N85046</t>
  </si>
  <si>
    <t>N85044</t>
  </si>
  <si>
    <t>N85038</t>
  </si>
  <si>
    <t>N85037</t>
  </si>
  <si>
    <t>N85032</t>
  </si>
  <si>
    <t>N85031</t>
  </si>
  <si>
    <t>N85028</t>
  </si>
  <si>
    <t>N85027</t>
  </si>
  <si>
    <t>N85025</t>
  </si>
  <si>
    <t>N85024</t>
  </si>
  <si>
    <t>N85023</t>
  </si>
  <si>
    <t>N85022</t>
  </si>
  <si>
    <t>N85021</t>
  </si>
  <si>
    <t>N85020</t>
  </si>
  <si>
    <t>N85019</t>
  </si>
  <si>
    <t>N85018</t>
  </si>
  <si>
    <t>N85017</t>
  </si>
  <si>
    <t>N85016</t>
  </si>
  <si>
    <t>N85015</t>
  </si>
  <si>
    <t>N85013</t>
  </si>
  <si>
    <t>N85012</t>
  </si>
  <si>
    <t>N85009</t>
  </si>
  <si>
    <t>N85008</t>
  </si>
  <si>
    <t>N85007</t>
  </si>
  <si>
    <t>N85006</t>
  </si>
  <si>
    <t>N85005</t>
  </si>
  <si>
    <t>N85002</t>
  </si>
  <si>
    <t>N84630</t>
  </si>
  <si>
    <t>N84627</t>
  </si>
  <si>
    <t>N84626</t>
  </si>
  <si>
    <t>N84625</t>
  </si>
  <si>
    <t>N84621</t>
  </si>
  <si>
    <t>N84617</t>
  </si>
  <si>
    <t>N84615</t>
  </si>
  <si>
    <t>N84614</t>
  </si>
  <si>
    <t>N84613</t>
  </si>
  <si>
    <t>N84605</t>
  </si>
  <si>
    <t>N84043</t>
  </si>
  <si>
    <t>N84041</t>
  </si>
  <si>
    <t>N84038</t>
  </si>
  <si>
    <t>N84037</t>
  </si>
  <si>
    <t>N84035</t>
  </si>
  <si>
    <t>N84034</t>
  </si>
  <si>
    <t>N84029</t>
  </si>
  <si>
    <t>N84028</t>
  </si>
  <si>
    <t>N84027</t>
  </si>
  <si>
    <t>N84026</t>
  </si>
  <si>
    <t>N84025</t>
  </si>
  <si>
    <t>N84024</t>
  </si>
  <si>
    <t>N84023</t>
  </si>
  <si>
    <t>N84021</t>
  </si>
  <si>
    <t>N84020</t>
  </si>
  <si>
    <t>N84019</t>
  </si>
  <si>
    <t>N84018</t>
  </si>
  <si>
    <t>N84017</t>
  </si>
  <si>
    <t>N84016</t>
  </si>
  <si>
    <t>N84015</t>
  </si>
  <si>
    <t>N84014</t>
  </si>
  <si>
    <t>N84013</t>
  </si>
  <si>
    <t>N84012</t>
  </si>
  <si>
    <t>N84011</t>
  </si>
  <si>
    <t>N84010</t>
  </si>
  <si>
    <t>N84008</t>
  </si>
  <si>
    <t>N84007</t>
  </si>
  <si>
    <t>N84006</t>
  </si>
  <si>
    <t>N84005</t>
  </si>
  <si>
    <t>N84004</t>
  </si>
  <si>
    <t>N84003</t>
  </si>
  <si>
    <t>N84002</t>
  </si>
  <si>
    <t>N84001</t>
  </si>
  <si>
    <t>N83637</t>
  </si>
  <si>
    <t>N83635</t>
  </si>
  <si>
    <t>N83633</t>
  </si>
  <si>
    <t>N83628</t>
  </si>
  <si>
    <t>N83624</t>
  </si>
  <si>
    <t>N83622</t>
  </si>
  <si>
    <t>N83621</t>
  </si>
  <si>
    <t>N83620</t>
  </si>
  <si>
    <t>N83619</t>
  </si>
  <si>
    <t>N83614</t>
  </si>
  <si>
    <t>N83610</t>
  </si>
  <si>
    <t>N83609</t>
  </si>
  <si>
    <t>N83608</t>
  </si>
  <si>
    <t>N83605</t>
  </si>
  <si>
    <t>N83603</t>
  </si>
  <si>
    <t>N83601</t>
  </si>
  <si>
    <t>N83054</t>
  </si>
  <si>
    <t>N83053</t>
  </si>
  <si>
    <t>N83050</t>
  </si>
  <si>
    <t>N83049</t>
  </si>
  <si>
    <t>N83047</t>
  </si>
  <si>
    <t>N83045</t>
  </si>
  <si>
    <t>N83043</t>
  </si>
  <si>
    <t>N83041</t>
  </si>
  <si>
    <t>N83035</t>
  </si>
  <si>
    <t>N83033</t>
  </si>
  <si>
    <t>N83032</t>
  </si>
  <si>
    <t>N83031</t>
  </si>
  <si>
    <t>N83030</t>
  </si>
  <si>
    <t>N83028</t>
  </si>
  <si>
    <t>N83027</t>
  </si>
  <si>
    <t>N83026</t>
  </si>
  <si>
    <t>N83025</t>
  </si>
  <si>
    <t>N83024</t>
  </si>
  <si>
    <t>N83023</t>
  </si>
  <si>
    <t>N83021</t>
  </si>
  <si>
    <t>N83020</t>
  </si>
  <si>
    <t>N83019</t>
  </si>
  <si>
    <t>N83018</t>
  </si>
  <si>
    <t>N83017</t>
  </si>
  <si>
    <t>N83015</t>
  </si>
  <si>
    <t>N83014</t>
  </si>
  <si>
    <t>N83013</t>
  </si>
  <si>
    <t>N83012</t>
  </si>
  <si>
    <t>N83010</t>
  </si>
  <si>
    <t>N83009</t>
  </si>
  <si>
    <t>N83008</t>
  </si>
  <si>
    <t>N83007</t>
  </si>
  <si>
    <t>N83006</t>
  </si>
  <si>
    <t>N83005</t>
  </si>
  <si>
    <t>N83003</t>
  </si>
  <si>
    <t>N83002</t>
  </si>
  <si>
    <t>N83001</t>
  </si>
  <si>
    <t>N82678</t>
  </si>
  <si>
    <t>N82676</t>
  </si>
  <si>
    <t>N82671</t>
  </si>
  <si>
    <t>N82670</t>
  </si>
  <si>
    <t>N82669</t>
  </si>
  <si>
    <t>N82668</t>
  </si>
  <si>
    <t>N82664</t>
  </si>
  <si>
    <t>N82663</t>
  </si>
  <si>
    <t>N82662</t>
  </si>
  <si>
    <t>N82655</t>
  </si>
  <si>
    <t>N82651</t>
  </si>
  <si>
    <t>N82650</t>
  </si>
  <si>
    <t>N82648</t>
  </si>
  <si>
    <t>N82646</t>
  </si>
  <si>
    <t>N82645</t>
  </si>
  <si>
    <t>N82641</t>
  </si>
  <si>
    <t>N82633</t>
  </si>
  <si>
    <t>N82617</t>
  </si>
  <si>
    <t>N82117</t>
  </si>
  <si>
    <t>N82116</t>
  </si>
  <si>
    <t>N82115</t>
  </si>
  <si>
    <t>N82113</t>
  </si>
  <si>
    <t>N82110</t>
  </si>
  <si>
    <t>N82109</t>
  </si>
  <si>
    <t>N82108</t>
  </si>
  <si>
    <t>N82107</t>
  </si>
  <si>
    <t>N82106</t>
  </si>
  <si>
    <t>N82104</t>
  </si>
  <si>
    <t>N82103</t>
  </si>
  <si>
    <t>N82101</t>
  </si>
  <si>
    <t>N82099</t>
  </si>
  <si>
    <t>N82097</t>
  </si>
  <si>
    <t>N82095</t>
  </si>
  <si>
    <t>N82094</t>
  </si>
  <si>
    <t>N82093</t>
  </si>
  <si>
    <t>N82092</t>
  </si>
  <si>
    <t>N82091</t>
  </si>
  <si>
    <t>N82090</t>
  </si>
  <si>
    <t>N82089</t>
  </si>
  <si>
    <t>N82087</t>
  </si>
  <si>
    <t>N82086</t>
  </si>
  <si>
    <t>N82084</t>
  </si>
  <si>
    <t>N82083</t>
  </si>
  <si>
    <t>N82082</t>
  </si>
  <si>
    <t>N82081</t>
  </si>
  <si>
    <t>N82079</t>
  </si>
  <si>
    <t>N82078</t>
  </si>
  <si>
    <t>N82077</t>
  </si>
  <si>
    <t>N82076</t>
  </si>
  <si>
    <t>N82074</t>
  </si>
  <si>
    <t>N82073</t>
  </si>
  <si>
    <t>N82070</t>
  </si>
  <si>
    <t>N82067</t>
  </si>
  <si>
    <t>N82066</t>
  </si>
  <si>
    <t>N82065</t>
  </si>
  <si>
    <t>N82062</t>
  </si>
  <si>
    <t>N82059</t>
  </si>
  <si>
    <t>N82058</t>
  </si>
  <si>
    <t>N82054</t>
  </si>
  <si>
    <t>N82053</t>
  </si>
  <si>
    <t>N82052</t>
  </si>
  <si>
    <t>N82050</t>
  </si>
  <si>
    <t>N82049</t>
  </si>
  <si>
    <t>N82048</t>
  </si>
  <si>
    <t>N82046</t>
  </si>
  <si>
    <t>N82041</t>
  </si>
  <si>
    <t>N82039</t>
  </si>
  <si>
    <t>N82037</t>
  </si>
  <si>
    <t>N82036</t>
  </si>
  <si>
    <t>N82035</t>
  </si>
  <si>
    <t>N82034</t>
  </si>
  <si>
    <t>N82033</t>
  </si>
  <si>
    <t>N82026</t>
  </si>
  <si>
    <t>N82024</t>
  </si>
  <si>
    <t>N82022</t>
  </si>
  <si>
    <t>N82019</t>
  </si>
  <si>
    <t>N82018</t>
  </si>
  <si>
    <t>N82014</t>
  </si>
  <si>
    <t>N82011</t>
  </si>
  <si>
    <t>N82009</t>
  </si>
  <si>
    <t>N82004</t>
  </si>
  <si>
    <t>N82003</t>
  </si>
  <si>
    <t>N82002</t>
  </si>
  <si>
    <t>N82001</t>
  </si>
  <si>
    <t>N81655</t>
  </si>
  <si>
    <t>N81651</t>
  </si>
  <si>
    <t>N81645</t>
  </si>
  <si>
    <t>N81642</t>
  </si>
  <si>
    <t>N81637</t>
  </si>
  <si>
    <t>N81632</t>
  </si>
  <si>
    <t>N81628</t>
  </si>
  <si>
    <t>N81626</t>
  </si>
  <si>
    <t>N81624</t>
  </si>
  <si>
    <t>N81623</t>
  </si>
  <si>
    <t>N81619</t>
  </si>
  <si>
    <t>N81614</t>
  </si>
  <si>
    <t>N81607</t>
  </si>
  <si>
    <t>N81127</t>
  </si>
  <si>
    <t>N81125</t>
  </si>
  <si>
    <t>N81123</t>
  </si>
  <si>
    <t>N81122</t>
  </si>
  <si>
    <t>N81121</t>
  </si>
  <si>
    <t>N81120</t>
  </si>
  <si>
    <t>N81119</t>
  </si>
  <si>
    <t>N81118</t>
  </si>
  <si>
    <t>N81117</t>
  </si>
  <si>
    <t>N81115</t>
  </si>
  <si>
    <t>N81114</t>
  </si>
  <si>
    <t>N81113</t>
  </si>
  <si>
    <t>N81111</t>
  </si>
  <si>
    <t>N81109</t>
  </si>
  <si>
    <t>N81108</t>
  </si>
  <si>
    <t>N81107</t>
  </si>
  <si>
    <t>N81102</t>
  </si>
  <si>
    <t>N81101</t>
  </si>
  <si>
    <t>N81100</t>
  </si>
  <si>
    <t>N81097</t>
  </si>
  <si>
    <t>N81096</t>
  </si>
  <si>
    <t>N81093</t>
  </si>
  <si>
    <t>N81092</t>
  </si>
  <si>
    <t>N81090</t>
  </si>
  <si>
    <t>N81089</t>
  </si>
  <si>
    <t>N81088</t>
  </si>
  <si>
    <t>N81087</t>
  </si>
  <si>
    <t>N81086</t>
  </si>
  <si>
    <t>N81085</t>
  </si>
  <si>
    <t>N81084</t>
  </si>
  <si>
    <t>N81083</t>
  </si>
  <si>
    <t>N81082</t>
  </si>
  <si>
    <t>N81081</t>
  </si>
  <si>
    <t>N81080</t>
  </si>
  <si>
    <t>N81079</t>
  </si>
  <si>
    <t>N81077</t>
  </si>
  <si>
    <t>N81075</t>
  </si>
  <si>
    <t>N81074</t>
  </si>
  <si>
    <t>N81072</t>
  </si>
  <si>
    <t>N81071</t>
  </si>
  <si>
    <t>N81070</t>
  </si>
  <si>
    <t>N81069</t>
  </si>
  <si>
    <t>N81068</t>
  </si>
  <si>
    <t>N81067</t>
  </si>
  <si>
    <t>N81066</t>
  </si>
  <si>
    <t>N81065</t>
  </si>
  <si>
    <t>N81064</t>
  </si>
  <si>
    <t>N81063</t>
  </si>
  <si>
    <t>N81062</t>
  </si>
  <si>
    <t>N81061</t>
  </si>
  <si>
    <t>N81060</t>
  </si>
  <si>
    <t>N81059</t>
  </si>
  <si>
    <t>N81057</t>
  </si>
  <si>
    <t>N81056</t>
  </si>
  <si>
    <t>N81055</t>
  </si>
  <si>
    <t>N81054</t>
  </si>
  <si>
    <t>N81053</t>
  </si>
  <si>
    <t>N81052</t>
  </si>
  <si>
    <t>N81051</t>
  </si>
  <si>
    <t>N81050</t>
  </si>
  <si>
    <t>N81049</t>
  </si>
  <si>
    <t>N81048</t>
  </si>
  <si>
    <t>N81047</t>
  </si>
  <si>
    <t>N81046</t>
  </si>
  <si>
    <t>N81045</t>
  </si>
  <si>
    <t>N81044</t>
  </si>
  <si>
    <t>N81043</t>
  </si>
  <si>
    <t>N81041</t>
  </si>
  <si>
    <t>N81040</t>
  </si>
  <si>
    <t>N81039</t>
  </si>
  <si>
    <t>N81038</t>
  </si>
  <si>
    <t>N81037</t>
  </si>
  <si>
    <t>N81036</t>
  </si>
  <si>
    <t>N81035</t>
  </si>
  <si>
    <t>N81034</t>
  </si>
  <si>
    <t>N81033</t>
  </si>
  <si>
    <t>N81032</t>
  </si>
  <si>
    <t>N81031</t>
  </si>
  <si>
    <t>N81030</t>
  </si>
  <si>
    <t>N81029</t>
  </si>
  <si>
    <t>N81028</t>
  </si>
  <si>
    <t>N81027</t>
  </si>
  <si>
    <t>N81025</t>
  </si>
  <si>
    <t>N81024</t>
  </si>
  <si>
    <t>N81022</t>
  </si>
  <si>
    <t>N81020</t>
  </si>
  <si>
    <t>N81019</t>
  </si>
  <si>
    <t>N81018</t>
  </si>
  <si>
    <t>N81016</t>
  </si>
  <si>
    <t>N81014</t>
  </si>
  <si>
    <t>N81013</t>
  </si>
  <si>
    <t>N81012</t>
  </si>
  <si>
    <t>N81011</t>
  </si>
  <si>
    <t>N81010</t>
  </si>
  <si>
    <t>N81009</t>
  </si>
  <si>
    <t>N81008</t>
  </si>
  <si>
    <t>N81007</t>
  </si>
  <si>
    <t>N81006</t>
  </si>
  <si>
    <t>N81005</t>
  </si>
  <si>
    <t>N81002</t>
  </si>
  <si>
    <t>N81001</t>
  </si>
  <si>
    <t>M92654</t>
  </si>
  <si>
    <t>M92649</t>
  </si>
  <si>
    <t>M92640</t>
  </si>
  <si>
    <t>M92630</t>
  </si>
  <si>
    <t>M92629</t>
  </si>
  <si>
    <t>M92627</t>
  </si>
  <si>
    <t>M92612</t>
  </si>
  <si>
    <t>M92609</t>
  </si>
  <si>
    <t>M92607</t>
  </si>
  <si>
    <t>M92043</t>
  </si>
  <si>
    <t>M92041</t>
  </si>
  <si>
    <t>M92040</t>
  </si>
  <si>
    <t>M92039</t>
  </si>
  <si>
    <t>M92029</t>
  </si>
  <si>
    <t>M92028</t>
  </si>
  <si>
    <t>M92026</t>
  </si>
  <si>
    <t>M92022</t>
  </si>
  <si>
    <t>M92019</t>
  </si>
  <si>
    <t>M92016</t>
  </si>
  <si>
    <t>M92015</t>
  </si>
  <si>
    <t>M92013</t>
  </si>
  <si>
    <t>M92012</t>
  </si>
  <si>
    <t>M92011</t>
  </si>
  <si>
    <t>M92010</t>
  </si>
  <si>
    <t>M92009</t>
  </si>
  <si>
    <t>M92008</t>
  </si>
  <si>
    <t>M92007</t>
  </si>
  <si>
    <t>M92006</t>
  </si>
  <si>
    <t>M92004</t>
  </si>
  <si>
    <t>M92001</t>
  </si>
  <si>
    <t>M91660</t>
  </si>
  <si>
    <t>M91659</t>
  </si>
  <si>
    <t>M91654</t>
  </si>
  <si>
    <t>M91650</t>
  </si>
  <si>
    <t>M91647</t>
  </si>
  <si>
    <t>M91642</t>
  </si>
  <si>
    <t>M91641</t>
  </si>
  <si>
    <t>M91640</t>
  </si>
  <si>
    <t>M91639</t>
  </si>
  <si>
    <t>M91637</t>
  </si>
  <si>
    <t>M91629</t>
  </si>
  <si>
    <t>M91628</t>
  </si>
  <si>
    <t>M91626</t>
  </si>
  <si>
    <t>M91624</t>
  </si>
  <si>
    <t>M91623</t>
  </si>
  <si>
    <t>M91621</t>
  </si>
  <si>
    <t>M91619</t>
  </si>
  <si>
    <t>M91616</t>
  </si>
  <si>
    <t>M91614</t>
  </si>
  <si>
    <t>M91613</t>
  </si>
  <si>
    <t>M91612</t>
  </si>
  <si>
    <t>M91611</t>
  </si>
  <si>
    <t>M91609</t>
  </si>
  <si>
    <t>M91602</t>
  </si>
  <si>
    <t>M91036</t>
  </si>
  <si>
    <t>M91034</t>
  </si>
  <si>
    <t>M91033</t>
  </si>
  <si>
    <t>M91032</t>
  </si>
  <si>
    <t>M91029</t>
  </si>
  <si>
    <t>M91028</t>
  </si>
  <si>
    <t>M91026</t>
  </si>
  <si>
    <t>M91024</t>
  </si>
  <si>
    <t>M91021</t>
  </si>
  <si>
    <t>M91019</t>
  </si>
  <si>
    <t>M91018</t>
  </si>
  <si>
    <t>M91017</t>
  </si>
  <si>
    <t>M91016</t>
  </si>
  <si>
    <t>M91015</t>
  </si>
  <si>
    <t>M91014</t>
  </si>
  <si>
    <t>M91013</t>
  </si>
  <si>
    <t>M91010</t>
  </si>
  <si>
    <t>M91009</t>
  </si>
  <si>
    <t>M91008</t>
  </si>
  <si>
    <t>M91007</t>
  </si>
  <si>
    <t>M91006</t>
  </si>
  <si>
    <t>M91004</t>
  </si>
  <si>
    <t>M91003</t>
  </si>
  <si>
    <t>M89608</t>
  </si>
  <si>
    <t>M89030</t>
  </si>
  <si>
    <t>M89027</t>
  </si>
  <si>
    <t>M89026</t>
  </si>
  <si>
    <t>M89024</t>
  </si>
  <si>
    <t>M89021</t>
  </si>
  <si>
    <t>M89019</t>
  </si>
  <si>
    <t>M89017</t>
  </si>
  <si>
    <t>M89016</t>
  </si>
  <si>
    <t>M89015</t>
  </si>
  <si>
    <t>M89013</t>
  </si>
  <si>
    <t>M89012</t>
  </si>
  <si>
    <t>M89010</t>
  </si>
  <si>
    <t>M89009</t>
  </si>
  <si>
    <t>M89008</t>
  </si>
  <si>
    <t>M89007</t>
  </si>
  <si>
    <t>M89005</t>
  </si>
  <si>
    <t>M89003</t>
  </si>
  <si>
    <t>M89002</t>
  </si>
  <si>
    <t>M89001</t>
  </si>
  <si>
    <t>M88647</t>
  </si>
  <si>
    <t>M88646</t>
  </si>
  <si>
    <t>M88645</t>
  </si>
  <si>
    <t>M88643</t>
  </si>
  <si>
    <t>M88640</t>
  </si>
  <si>
    <t>M88639</t>
  </si>
  <si>
    <t>M88635</t>
  </si>
  <si>
    <t>M88633</t>
  </si>
  <si>
    <t>M88630</t>
  </si>
  <si>
    <t>M88628</t>
  </si>
  <si>
    <t>M88626</t>
  </si>
  <si>
    <t>M88625</t>
  </si>
  <si>
    <t>M88620</t>
  </si>
  <si>
    <t>M88619</t>
  </si>
  <si>
    <t>M88618</t>
  </si>
  <si>
    <t>M88616</t>
  </si>
  <si>
    <t>M88612</t>
  </si>
  <si>
    <t>M88610</t>
  </si>
  <si>
    <t>M88600</t>
  </si>
  <si>
    <t>M88044</t>
  </si>
  <si>
    <t>M88043</t>
  </si>
  <si>
    <t>M88042</t>
  </si>
  <si>
    <t>M88041</t>
  </si>
  <si>
    <t>M88040</t>
  </si>
  <si>
    <t>M88038</t>
  </si>
  <si>
    <t>M88035</t>
  </si>
  <si>
    <t>M88031</t>
  </si>
  <si>
    <t>M88030</t>
  </si>
  <si>
    <t>M88026</t>
  </si>
  <si>
    <t>M88023</t>
  </si>
  <si>
    <t>M88022</t>
  </si>
  <si>
    <t>M88021</t>
  </si>
  <si>
    <t>M88020</t>
  </si>
  <si>
    <t>M88019</t>
  </si>
  <si>
    <t>M88018</t>
  </si>
  <si>
    <t>M88016</t>
  </si>
  <si>
    <t>M88015</t>
  </si>
  <si>
    <t>M88014</t>
  </si>
  <si>
    <t>M88013</t>
  </si>
  <si>
    <t>M88010</t>
  </si>
  <si>
    <t>M88009</t>
  </si>
  <si>
    <t>M88008</t>
  </si>
  <si>
    <t>M88007</t>
  </si>
  <si>
    <t>M88006</t>
  </si>
  <si>
    <t>M88004</t>
  </si>
  <si>
    <t>M88003</t>
  </si>
  <si>
    <t>M88002</t>
  </si>
  <si>
    <t>M88001</t>
  </si>
  <si>
    <t>M87638</t>
  </si>
  <si>
    <t>M87628</t>
  </si>
  <si>
    <t>M87623</t>
  </si>
  <si>
    <t>M87621</t>
  </si>
  <si>
    <t>M87620</t>
  </si>
  <si>
    <t>M87618</t>
  </si>
  <si>
    <t>M87617</t>
  </si>
  <si>
    <t>M87612</t>
  </si>
  <si>
    <t>M87605</t>
  </si>
  <si>
    <t>M87602</t>
  </si>
  <si>
    <t>M87601</t>
  </si>
  <si>
    <t>M87041</t>
  </si>
  <si>
    <t>M87037</t>
  </si>
  <si>
    <t>M87036</t>
  </si>
  <si>
    <t>M87034</t>
  </si>
  <si>
    <t>M87030</t>
  </si>
  <si>
    <t>M87028</t>
  </si>
  <si>
    <t>M87027</t>
  </si>
  <si>
    <t>M87026</t>
  </si>
  <si>
    <t>M87025</t>
  </si>
  <si>
    <t>M87024</t>
  </si>
  <si>
    <t>M87023</t>
  </si>
  <si>
    <t>M87021</t>
  </si>
  <si>
    <t>M87020</t>
  </si>
  <si>
    <t>M87019</t>
  </si>
  <si>
    <t>M87018</t>
  </si>
  <si>
    <t>M87017</t>
  </si>
  <si>
    <t>M87016</t>
  </si>
  <si>
    <t>M87015</t>
  </si>
  <si>
    <t>M87014</t>
  </si>
  <si>
    <t>M87013</t>
  </si>
  <si>
    <t>M87012</t>
  </si>
  <si>
    <t>M87011</t>
  </si>
  <si>
    <t>M87010</t>
  </si>
  <si>
    <t>M87009</t>
  </si>
  <si>
    <t>M87008</t>
  </si>
  <si>
    <t>M87007</t>
  </si>
  <si>
    <t>M87006</t>
  </si>
  <si>
    <t>M87005</t>
  </si>
  <si>
    <t>M87003</t>
  </si>
  <si>
    <t>M87001</t>
  </si>
  <si>
    <t>M86638</t>
  </si>
  <si>
    <t>M86633</t>
  </si>
  <si>
    <t>M86627</t>
  </si>
  <si>
    <t>M86624</t>
  </si>
  <si>
    <t>M86622</t>
  </si>
  <si>
    <t>M86617</t>
  </si>
  <si>
    <t>M86612</t>
  </si>
  <si>
    <t>M86610</t>
  </si>
  <si>
    <t>M86605</t>
  </si>
  <si>
    <t>M86048</t>
  </si>
  <si>
    <t>M86046</t>
  </si>
  <si>
    <t>M86045</t>
  </si>
  <si>
    <t>M86044</t>
  </si>
  <si>
    <t>M86041</t>
  </si>
  <si>
    <t>M86040</t>
  </si>
  <si>
    <t>M86039</t>
  </si>
  <si>
    <t>M86038</t>
  </si>
  <si>
    <t>M86037</t>
  </si>
  <si>
    <t>M86035</t>
  </si>
  <si>
    <t>M86034</t>
  </si>
  <si>
    <t>M86033</t>
  </si>
  <si>
    <t>M86032</t>
  </si>
  <si>
    <t>M86030</t>
  </si>
  <si>
    <t>M86029</t>
  </si>
  <si>
    <t>M86028</t>
  </si>
  <si>
    <t>M86027</t>
  </si>
  <si>
    <t>M86021</t>
  </si>
  <si>
    <t>M86020</t>
  </si>
  <si>
    <t>M86019</t>
  </si>
  <si>
    <t>M86018</t>
  </si>
  <si>
    <t>M86017</t>
  </si>
  <si>
    <t>M86016</t>
  </si>
  <si>
    <t>M86015</t>
  </si>
  <si>
    <t>M86014</t>
  </si>
  <si>
    <t>M86012</t>
  </si>
  <si>
    <t>M86010</t>
  </si>
  <si>
    <t>M86009</t>
  </si>
  <si>
    <t>M86008</t>
  </si>
  <si>
    <t>M86007</t>
  </si>
  <si>
    <t>M86006</t>
  </si>
  <si>
    <t>M86005</t>
  </si>
  <si>
    <t>M86004</t>
  </si>
  <si>
    <t>M86003</t>
  </si>
  <si>
    <t>M86002</t>
  </si>
  <si>
    <t>M86001</t>
  </si>
  <si>
    <t>M85803</t>
  </si>
  <si>
    <t>M85797</t>
  </si>
  <si>
    <t>M85794</t>
  </si>
  <si>
    <t>M85792</t>
  </si>
  <si>
    <t>M85783</t>
  </si>
  <si>
    <t>M85781</t>
  </si>
  <si>
    <t>M85779</t>
  </si>
  <si>
    <t>M85778</t>
  </si>
  <si>
    <t>M85774</t>
  </si>
  <si>
    <t>M85770</t>
  </si>
  <si>
    <t>M85766</t>
  </si>
  <si>
    <t>M85759</t>
  </si>
  <si>
    <t>M85757</t>
  </si>
  <si>
    <t>M85756</t>
  </si>
  <si>
    <t>M85749</t>
  </si>
  <si>
    <t>M85746</t>
  </si>
  <si>
    <t>M85739</t>
  </si>
  <si>
    <t>M85736</t>
  </si>
  <si>
    <t>M85735</t>
  </si>
  <si>
    <t>M85733</t>
  </si>
  <si>
    <t>M85732</t>
  </si>
  <si>
    <t>M85730</t>
  </si>
  <si>
    <t>M85722</t>
  </si>
  <si>
    <t>M85721</t>
  </si>
  <si>
    <t>M85717</t>
  </si>
  <si>
    <t>M85716</t>
  </si>
  <si>
    <t>M85715</t>
  </si>
  <si>
    <t>M85713</t>
  </si>
  <si>
    <t>M85711</t>
  </si>
  <si>
    <t>M85706</t>
  </si>
  <si>
    <t>M85701</t>
  </si>
  <si>
    <t>M85699</t>
  </si>
  <si>
    <t>M85697</t>
  </si>
  <si>
    <t>M85694</t>
  </si>
  <si>
    <t>M85693</t>
  </si>
  <si>
    <t>M85686</t>
  </si>
  <si>
    <t>M85684</t>
  </si>
  <si>
    <t>M85680</t>
  </si>
  <si>
    <t>M85679</t>
  </si>
  <si>
    <t>M85676</t>
  </si>
  <si>
    <t>M85670</t>
  </si>
  <si>
    <t>M85669</t>
  </si>
  <si>
    <t>M85642</t>
  </si>
  <si>
    <t>M85634</t>
  </si>
  <si>
    <t>M85624</t>
  </si>
  <si>
    <t>M85600</t>
  </si>
  <si>
    <t>M85179</t>
  </si>
  <si>
    <t>M85178</t>
  </si>
  <si>
    <t>M85177</t>
  </si>
  <si>
    <t>M85176</t>
  </si>
  <si>
    <t>M85175</t>
  </si>
  <si>
    <t>M85174</t>
  </si>
  <si>
    <t>M85172</t>
  </si>
  <si>
    <t>M85171</t>
  </si>
  <si>
    <t>M85170</t>
  </si>
  <si>
    <t>M85167</t>
  </si>
  <si>
    <t>M85164</t>
  </si>
  <si>
    <t>M85158</t>
  </si>
  <si>
    <t>M85156</t>
  </si>
  <si>
    <t>M85155</t>
  </si>
  <si>
    <t>M85154</t>
  </si>
  <si>
    <t>M85153</t>
  </si>
  <si>
    <t>M85149</t>
  </si>
  <si>
    <t>M85146</t>
  </si>
  <si>
    <t>M85145</t>
  </si>
  <si>
    <t>M85143</t>
  </si>
  <si>
    <t>M85142</t>
  </si>
  <si>
    <t>M85141</t>
  </si>
  <si>
    <t>M85139</t>
  </si>
  <si>
    <t>M85136</t>
  </si>
  <si>
    <t>M85134</t>
  </si>
  <si>
    <t>M85128</t>
  </si>
  <si>
    <t>M85124</t>
  </si>
  <si>
    <t>M85123</t>
  </si>
  <si>
    <t>M85118</t>
  </si>
  <si>
    <t>M85117</t>
  </si>
  <si>
    <t>M85116</t>
  </si>
  <si>
    <t>M85115</t>
  </si>
  <si>
    <t>M85113</t>
  </si>
  <si>
    <t>M85110</t>
  </si>
  <si>
    <t>M85108</t>
  </si>
  <si>
    <t>M85107</t>
  </si>
  <si>
    <t>M85105</t>
  </si>
  <si>
    <t>M85098</t>
  </si>
  <si>
    <t>M85097</t>
  </si>
  <si>
    <t>M85094</t>
  </si>
  <si>
    <t>M85088</t>
  </si>
  <si>
    <t>M85087</t>
  </si>
  <si>
    <t>M85086</t>
  </si>
  <si>
    <t>M85084</t>
  </si>
  <si>
    <t>M85082</t>
  </si>
  <si>
    <t>M85081</t>
  </si>
  <si>
    <t>M85079</t>
  </si>
  <si>
    <t>M85078</t>
  </si>
  <si>
    <t>M85077</t>
  </si>
  <si>
    <t>M85076</t>
  </si>
  <si>
    <t>M85074</t>
  </si>
  <si>
    <t>M85071</t>
  </si>
  <si>
    <t>M85070</t>
  </si>
  <si>
    <t>M85069</t>
  </si>
  <si>
    <t>M85066</t>
  </si>
  <si>
    <t>M85065</t>
  </si>
  <si>
    <t>M85063</t>
  </si>
  <si>
    <t>M85062</t>
  </si>
  <si>
    <t>M85061</t>
  </si>
  <si>
    <t>M85060</t>
  </si>
  <si>
    <t>M85058</t>
  </si>
  <si>
    <t>M85056</t>
  </si>
  <si>
    <t>M85055</t>
  </si>
  <si>
    <t>M85053</t>
  </si>
  <si>
    <t>M85051</t>
  </si>
  <si>
    <t>M85048</t>
  </si>
  <si>
    <t>M85047</t>
  </si>
  <si>
    <t>M85046</t>
  </si>
  <si>
    <t>M85043</t>
  </si>
  <si>
    <t>M85042</t>
  </si>
  <si>
    <t>M85041</t>
  </si>
  <si>
    <t>M85037</t>
  </si>
  <si>
    <t>M85035</t>
  </si>
  <si>
    <t>M85034</t>
  </si>
  <si>
    <t>M85033</t>
  </si>
  <si>
    <t>M85031</t>
  </si>
  <si>
    <t>M85030</t>
  </si>
  <si>
    <t>M85029</t>
  </si>
  <si>
    <t>M85028</t>
  </si>
  <si>
    <t>M85027</t>
  </si>
  <si>
    <t>M85026</t>
  </si>
  <si>
    <t>M85025</t>
  </si>
  <si>
    <t>M85024</t>
  </si>
  <si>
    <t>M85023</t>
  </si>
  <si>
    <t>M85021</t>
  </si>
  <si>
    <t>M85020</t>
  </si>
  <si>
    <t>M85019</t>
  </si>
  <si>
    <t>M85018</t>
  </si>
  <si>
    <t>M85016</t>
  </si>
  <si>
    <t>M85014</t>
  </si>
  <si>
    <t>M85013</t>
  </si>
  <si>
    <t>M85011</t>
  </si>
  <si>
    <t>M85009</t>
  </si>
  <si>
    <t>M85008</t>
  </si>
  <si>
    <t>M85007</t>
  </si>
  <si>
    <t>M85006</t>
  </si>
  <si>
    <t>M85005</t>
  </si>
  <si>
    <t>M85002</t>
  </si>
  <si>
    <t>M85001</t>
  </si>
  <si>
    <t>M84629</t>
  </si>
  <si>
    <t>M84627</t>
  </si>
  <si>
    <t>M84621</t>
  </si>
  <si>
    <t>M84620</t>
  </si>
  <si>
    <t>M84618</t>
  </si>
  <si>
    <t>M84616</t>
  </si>
  <si>
    <t>M84615</t>
  </si>
  <si>
    <t>M84612</t>
  </si>
  <si>
    <t>M84609</t>
  </si>
  <si>
    <t>M84070</t>
  </si>
  <si>
    <t>M84069</t>
  </si>
  <si>
    <t>M84067</t>
  </si>
  <si>
    <t>M84066</t>
  </si>
  <si>
    <t>M84065</t>
  </si>
  <si>
    <t>M84064</t>
  </si>
  <si>
    <t>M84063</t>
  </si>
  <si>
    <t>M84062</t>
  </si>
  <si>
    <t>M84061</t>
  </si>
  <si>
    <t>M84060</t>
  </si>
  <si>
    <t>M84059</t>
  </si>
  <si>
    <t>M84055</t>
  </si>
  <si>
    <t>M84051</t>
  </si>
  <si>
    <t>M84050</t>
  </si>
  <si>
    <t>M84049</t>
  </si>
  <si>
    <t>M84047</t>
  </si>
  <si>
    <t>M84046</t>
  </si>
  <si>
    <t>M84044</t>
  </si>
  <si>
    <t>M84043</t>
  </si>
  <si>
    <t>M84042</t>
  </si>
  <si>
    <t>M84041</t>
  </si>
  <si>
    <t>M84040</t>
  </si>
  <si>
    <t>M84037</t>
  </si>
  <si>
    <t>M84036</t>
  </si>
  <si>
    <t>M84035</t>
  </si>
  <si>
    <t>M84034</t>
  </si>
  <si>
    <t>M84032</t>
  </si>
  <si>
    <t>M84031</t>
  </si>
  <si>
    <t>M84030</t>
  </si>
  <si>
    <t>M84029</t>
  </si>
  <si>
    <t>M84028</t>
  </si>
  <si>
    <t>M84026</t>
  </si>
  <si>
    <t>M84025</t>
  </si>
  <si>
    <t>M84024</t>
  </si>
  <si>
    <t>M84023</t>
  </si>
  <si>
    <t>M84022</t>
  </si>
  <si>
    <t>M84021</t>
  </si>
  <si>
    <t>M84020</t>
  </si>
  <si>
    <t>M84019</t>
  </si>
  <si>
    <t>M84018</t>
  </si>
  <si>
    <t>M84017</t>
  </si>
  <si>
    <t>M84016</t>
  </si>
  <si>
    <t>M84015</t>
  </si>
  <si>
    <t>M84014</t>
  </si>
  <si>
    <t>M84013</t>
  </si>
  <si>
    <t>M84012</t>
  </si>
  <si>
    <t>M84011</t>
  </si>
  <si>
    <t>M84010</t>
  </si>
  <si>
    <t>M84009</t>
  </si>
  <si>
    <t>M84008</t>
  </si>
  <si>
    <t>M84007</t>
  </si>
  <si>
    <t>M84006</t>
  </si>
  <si>
    <t>M84005</t>
  </si>
  <si>
    <t>M84004</t>
  </si>
  <si>
    <t>M84003</t>
  </si>
  <si>
    <t>M84002</t>
  </si>
  <si>
    <t>M84001</t>
  </si>
  <si>
    <t>M83738</t>
  </si>
  <si>
    <t>M83727</t>
  </si>
  <si>
    <t>M83725</t>
  </si>
  <si>
    <t>M83723</t>
  </si>
  <si>
    <t>M83719</t>
  </si>
  <si>
    <t>M83718</t>
  </si>
  <si>
    <t>M83717</t>
  </si>
  <si>
    <t>M83715</t>
  </si>
  <si>
    <t>M83713</t>
  </si>
  <si>
    <t>M83711</t>
  </si>
  <si>
    <t>M83709</t>
  </si>
  <si>
    <t>M83703</t>
  </si>
  <si>
    <t>M83701</t>
  </si>
  <si>
    <t>M83698</t>
  </si>
  <si>
    <t>M83697</t>
  </si>
  <si>
    <t>M83693</t>
  </si>
  <si>
    <t>M83691</t>
  </si>
  <si>
    <t>M83682</t>
  </si>
  <si>
    <t>M83681</t>
  </si>
  <si>
    <t>M83680</t>
  </si>
  <si>
    <t>M83670</t>
  </si>
  <si>
    <t>M83668</t>
  </si>
  <si>
    <t>M83661</t>
  </si>
  <si>
    <t>M83650</t>
  </si>
  <si>
    <t>M83641</t>
  </si>
  <si>
    <t>M83640</t>
  </si>
  <si>
    <t>M83638</t>
  </si>
  <si>
    <t>M83637</t>
  </si>
  <si>
    <t>M83632</t>
  </si>
  <si>
    <t>M83627</t>
  </si>
  <si>
    <t>M83625</t>
  </si>
  <si>
    <t>M83624</t>
  </si>
  <si>
    <t>M83619</t>
  </si>
  <si>
    <t>M83617</t>
  </si>
  <si>
    <t>M83616</t>
  </si>
  <si>
    <t>M83608</t>
  </si>
  <si>
    <t>M83601</t>
  </si>
  <si>
    <t>M83148</t>
  </si>
  <si>
    <t>M83146</t>
  </si>
  <si>
    <t>M83143</t>
  </si>
  <si>
    <t>M83141</t>
  </si>
  <si>
    <t>M83140</t>
  </si>
  <si>
    <t>M83139</t>
  </si>
  <si>
    <t>M83138</t>
  </si>
  <si>
    <t>M83132</t>
  </si>
  <si>
    <t>M83130</t>
  </si>
  <si>
    <t>M83129</t>
  </si>
  <si>
    <t>M83127</t>
  </si>
  <si>
    <t>M83126</t>
  </si>
  <si>
    <t>M83125</t>
  </si>
  <si>
    <t>M83123</t>
  </si>
  <si>
    <t>M83122</t>
  </si>
  <si>
    <t>M83121</t>
  </si>
  <si>
    <t>M83117</t>
  </si>
  <si>
    <t>M83113</t>
  </si>
  <si>
    <t>M83111</t>
  </si>
  <si>
    <t>M83110</t>
  </si>
  <si>
    <t>M83109</t>
  </si>
  <si>
    <t>M83108</t>
  </si>
  <si>
    <t>M83107</t>
  </si>
  <si>
    <t>M83103</t>
  </si>
  <si>
    <t>M83102</t>
  </si>
  <si>
    <t>M83100</t>
  </si>
  <si>
    <t>M83097</t>
  </si>
  <si>
    <t>M83096</t>
  </si>
  <si>
    <t>M83094</t>
  </si>
  <si>
    <t>M83093</t>
  </si>
  <si>
    <t>M83092</t>
  </si>
  <si>
    <t>M83090</t>
  </si>
  <si>
    <t>M83089</t>
  </si>
  <si>
    <t>M83088</t>
  </si>
  <si>
    <t>M83084</t>
  </si>
  <si>
    <t>M83079</t>
  </si>
  <si>
    <t>M83076</t>
  </si>
  <si>
    <t>M83075</t>
  </si>
  <si>
    <t>M83074</t>
  </si>
  <si>
    <t>M83073</t>
  </si>
  <si>
    <t>M83072</t>
  </si>
  <si>
    <t>M83071</t>
  </si>
  <si>
    <t>M83070</t>
  </si>
  <si>
    <t>M83069</t>
  </si>
  <si>
    <t>M83068</t>
  </si>
  <si>
    <t>M83067</t>
  </si>
  <si>
    <t>M83066</t>
  </si>
  <si>
    <t>M83065</t>
  </si>
  <si>
    <t>M83063</t>
  </si>
  <si>
    <t>M83062</t>
  </si>
  <si>
    <t>M83061</t>
  </si>
  <si>
    <t>M83059</t>
  </si>
  <si>
    <t>M83057</t>
  </si>
  <si>
    <t>M83056</t>
  </si>
  <si>
    <t>M83054</t>
  </si>
  <si>
    <t>M83052</t>
  </si>
  <si>
    <t>M83051</t>
  </si>
  <si>
    <t>M83050</t>
  </si>
  <si>
    <t>M83049</t>
  </si>
  <si>
    <t>M83048</t>
  </si>
  <si>
    <t>M83047</t>
  </si>
  <si>
    <t>M83046</t>
  </si>
  <si>
    <t>M83045</t>
  </si>
  <si>
    <t>M83044</t>
  </si>
  <si>
    <t>M83042</t>
  </si>
  <si>
    <t>M83038</t>
  </si>
  <si>
    <t>M83037</t>
  </si>
  <si>
    <t>M83036</t>
  </si>
  <si>
    <t>M83035</t>
  </si>
  <si>
    <t>M83034</t>
  </si>
  <si>
    <t>M83033</t>
  </si>
  <si>
    <t>M83032</t>
  </si>
  <si>
    <t>M83031</t>
  </si>
  <si>
    <t>M83030</t>
  </si>
  <si>
    <t>M83028</t>
  </si>
  <si>
    <t>M83027</t>
  </si>
  <si>
    <t>M83026</t>
  </si>
  <si>
    <t>M83025</t>
  </si>
  <si>
    <t>M83024</t>
  </si>
  <si>
    <t>M83023</t>
  </si>
  <si>
    <t>M83022</t>
  </si>
  <si>
    <t>M83021</t>
  </si>
  <si>
    <t>M83020</t>
  </si>
  <si>
    <t>M83018</t>
  </si>
  <si>
    <t>M83017</t>
  </si>
  <si>
    <t>M83016</t>
  </si>
  <si>
    <t>M83015</t>
  </si>
  <si>
    <t>M83014</t>
  </si>
  <si>
    <t>M83013</t>
  </si>
  <si>
    <t>M83012</t>
  </si>
  <si>
    <t>M83011</t>
  </si>
  <si>
    <t>M83010</t>
  </si>
  <si>
    <t>M83009</t>
  </si>
  <si>
    <t>M83007</t>
  </si>
  <si>
    <t>M83006</t>
  </si>
  <si>
    <t>M83005</t>
  </si>
  <si>
    <t>M83004</t>
  </si>
  <si>
    <t>M83001</t>
  </si>
  <si>
    <t>M82620</t>
  </si>
  <si>
    <t>M82616</t>
  </si>
  <si>
    <t>M82606</t>
  </si>
  <si>
    <t>M82601</t>
  </si>
  <si>
    <t>M82060</t>
  </si>
  <si>
    <t>M82059</t>
  </si>
  <si>
    <t>M82058</t>
  </si>
  <si>
    <t>M82057</t>
  </si>
  <si>
    <t>M82056</t>
  </si>
  <si>
    <t>M82051</t>
  </si>
  <si>
    <t>M82048</t>
  </si>
  <si>
    <t>M82047</t>
  </si>
  <si>
    <t>M82046</t>
  </si>
  <si>
    <t>M82043</t>
  </si>
  <si>
    <t>M82042</t>
  </si>
  <si>
    <t>M82041</t>
  </si>
  <si>
    <t>M82040</t>
  </si>
  <si>
    <t>M82039</t>
  </si>
  <si>
    <t>M82038</t>
  </si>
  <si>
    <t>M82035</t>
  </si>
  <si>
    <t>M82034</t>
  </si>
  <si>
    <t>M82033</t>
  </si>
  <si>
    <t>M82032</t>
  </si>
  <si>
    <t>M82031</t>
  </si>
  <si>
    <t>M82030</t>
  </si>
  <si>
    <t>M82028</t>
  </si>
  <si>
    <t>M82026</t>
  </si>
  <si>
    <t>M82025</t>
  </si>
  <si>
    <t>M82024</t>
  </si>
  <si>
    <t>M82023</t>
  </si>
  <si>
    <t>M82022</t>
  </si>
  <si>
    <t>M82021</t>
  </si>
  <si>
    <t>M82020</t>
  </si>
  <si>
    <t>M82019</t>
  </si>
  <si>
    <t>M82018</t>
  </si>
  <si>
    <t>M82017</t>
  </si>
  <si>
    <t>M82016</t>
  </si>
  <si>
    <t>M82014</t>
  </si>
  <si>
    <t>M82013</t>
  </si>
  <si>
    <t>M82012</t>
  </si>
  <si>
    <t>M82011</t>
  </si>
  <si>
    <t>M82010</t>
  </si>
  <si>
    <t>M82009</t>
  </si>
  <si>
    <t>M82008</t>
  </si>
  <si>
    <t>M82007</t>
  </si>
  <si>
    <t>M82006</t>
  </si>
  <si>
    <t>M82005</t>
  </si>
  <si>
    <t>M82004</t>
  </si>
  <si>
    <t>M82003</t>
  </si>
  <si>
    <t>M82002</t>
  </si>
  <si>
    <t>M81629</t>
  </si>
  <si>
    <t>M81627</t>
  </si>
  <si>
    <t>M81617</t>
  </si>
  <si>
    <t>M81616</t>
  </si>
  <si>
    <t>M81608</t>
  </si>
  <si>
    <t>M81605</t>
  </si>
  <si>
    <t>M81604</t>
  </si>
  <si>
    <t>M81600</t>
  </si>
  <si>
    <t>M81094</t>
  </si>
  <si>
    <t>M81093</t>
  </si>
  <si>
    <t>M81092</t>
  </si>
  <si>
    <t>M81091</t>
  </si>
  <si>
    <t>M81090</t>
  </si>
  <si>
    <t>M81084</t>
  </si>
  <si>
    <t>M81083</t>
  </si>
  <si>
    <t>M81082</t>
  </si>
  <si>
    <t>M81081</t>
  </si>
  <si>
    <t>M81078</t>
  </si>
  <si>
    <t>M81077</t>
  </si>
  <si>
    <t>M81076</t>
  </si>
  <si>
    <t>M81075</t>
  </si>
  <si>
    <t>M81074</t>
  </si>
  <si>
    <t>M81072</t>
  </si>
  <si>
    <t>M81070</t>
  </si>
  <si>
    <t>M81069</t>
  </si>
  <si>
    <t>M81068</t>
  </si>
  <si>
    <t>M81067</t>
  </si>
  <si>
    <t>M81066</t>
  </si>
  <si>
    <t>M81064</t>
  </si>
  <si>
    <t>M81063</t>
  </si>
  <si>
    <t>M81062</t>
  </si>
  <si>
    <t>M81061</t>
  </si>
  <si>
    <t>M81058</t>
  </si>
  <si>
    <t>M81057</t>
  </si>
  <si>
    <t>M81056</t>
  </si>
  <si>
    <t>M81055</t>
  </si>
  <si>
    <t>M81054</t>
  </si>
  <si>
    <t>M81049</t>
  </si>
  <si>
    <t>M81048</t>
  </si>
  <si>
    <t>M81047</t>
  </si>
  <si>
    <t>M81046</t>
  </si>
  <si>
    <t>M81045</t>
  </si>
  <si>
    <t>M81044</t>
  </si>
  <si>
    <t>M81043</t>
  </si>
  <si>
    <t>M81042</t>
  </si>
  <si>
    <t>M81041</t>
  </si>
  <si>
    <t>M81040</t>
  </si>
  <si>
    <t>M81039</t>
  </si>
  <si>
    <t>M81038</t>
  </si>
  <si>
    <t>M81037</t>
  </si>
  <si>
    <t>M81035</t>
  </si>
  <si>
    <t>M81034</t>
  </si>
  <si>
    <t>M81033</t>
  </si>
  <si>
    <t>M81032</t>
  </si>
  <si>
    <t>M81029</t>
  </si>
  <si>
    <t>M81027</t>
  </si>
  <si>
    <t>M81026</t>
  </si>
  <si>
    <t>M81025</t>
  </si>
  <si>
    <t>M81024</t>
  </si>
  <si>
    <t>M81022</t>
  </si>
  <si>
    <t>M81021</t>
  </si>
  <si>
    <t>M81020</t>
  </si>
  <si>
    <t>M81019</t>
  </si>
  <si>
    <t>M81018</t>
  </si>
  <si>
    <t>M81017</t>
  </si>
  <si>
    <t>M81016</t>
  </si>
  <si>
    <t>M81015</t>
  </si>
  <si>
    <t>M81012</t>
  </si>
  <si>
    <t>M81011</t>
  </si>
  <si>
    <t>M81010</t>
  </si>
  <si>
    <t>M81009</t>
  </si>
  <si>
    <t>M81008</t>
  </si>
  <si>
    <t>M81007</t>
  </si>
  <si>
    <t>M81006</t>
  </si>
  <si>
    <t>M81005</t>
  </si>
  <si>
    <t>M81004</t>
  </si>
  <si>
    <t>M81002</t>
  </si>
  <si>
    <t>M81001</t>
  </si>
  <si>
    <t>L85624</t>
  </si>
  <si>
    <t>L85611</t>
  </si>
  <si>
    <t>L85609</t>
  </si>
  <si>
    <t>L85607</t>
  </si>
  <si>
    <t>L85601</t>
  </si>
  <si>
    <t>L85066</t>
  </si>
  <si>
    <t>L85065</t>
  </si>
  <si>
    <t>L85064</t>
  </si>
  <si>
    <t>L85062</t>
  </si>
  <si>
    <t>L85061</t>
  </si>
  <si>
    <t>L85056</t>
  </si>
  <si>
    <t>L85055</t>
  </si>
  <si>
    <t>L85054</t>
  </si>
  <si>
    <t>L85053</t>
  </si>
  <si>
    <t>L85052</t>
  </si>
  <si>
    <t>L85051</t>
  </si>
  <si>
    <t>L85050</t>
  </si>
  <si>
    <t>L85048</t>
  </si>
  <si>
    <t>L85047</t>
  </si>
  <si>
    <t>L85046</t>
  </si>
  <si>
    <t>L85044</t>
  </si>
  <si>
    <t>L85043</t>
  </si>
  <si>
    <t>L85042</t>
  </si>
  <si>
    <t>L85040</t>
  </si>
  <si>
    <t>L85039</t>
  </si>
  <si>
    <t>L85038</t>
  </si>
  <si>
    <t>L85037</t>
  </si>
  <si>
    <t>L85036</t>
  </si>
  <si>
    <t>L85035</t>
  </si>
  <si>
    <t>L85034</t>
  </si>
  <si>
    <t>L85033</t>
  </si>
  <si>
    <t>L85032</t>
  </si>
  <si>
    <t>L85031</t>
  </si>
  <si>
    <t>L85030</t>
  </si>
  <si>
    <t>L85029</t>
  </si>
  <si>
    <t>L85027</t>
  </si>
  <si>
    <t>L85026</t>
  </si>
  <si>
    <t>L85025</t>
  </si>
  <si>
    <t>L85024</t>
  </si>
  <si>
    <t>L85023</t>
  </si>
  <si>
    <t>L85022</t>
  </si>
  <si>
    <t>L85021</t>
  </si>
  <si>
    <t>L85020</t>
  </si>
  <si>
    <t>L85019</t>
  </si>
  <si>
    <t>L85018</t>
  </si>
  <si>
    <t>L85017</t>
  </si>
  <si>
    <t>L85016</t>
  </si>
  <si>
    <t>L85015</t>
  </si>
  <si>
    <t>L85014</t>
  </si>
  <si>
    <t>L85013</t>
  </si>
  <si>
    <t>L85012</t>
  </si>
  <si>
    <t>L85011</t>
  </si>
  <si>
    <t>L85010</t>
  </si>
  <si>
    <t>L85009</t>
  </si>
  <si>
    <t>L85008</t>
  </si>
  <si>
    <t>L85007</t>
  </si>
  <si>
    <t>L85006</t>
  </si>
  <si>
    <t>L85004</t>
  </si>
  <si>
    <t>L85003</t>
  </si>
  <si>
    <t>L85002</t>
  </si>
  <si>
    <t>L85001</t>
  </si>
  <si>
    <t>L84617</t>
  </si>
  <si>
    <t>L84616</t>
  </si>
  <si>
    <t>L84613</t>
  </si>
  <si>
    <t>L84606</t>
  </si>
  <si>
    <t>L84085</t>
  </si>
  <si>
    <t>L84084</t>
  </si>
  <si>
    <t>L84081</t>
  </si>
  <si>
    <t>L84080</t>
  </si>
  <si>
    <t>L84077</t>
  </si>
  <si>
    <t>L84075</t>
  </si>
  <si>
    <t>L84072</t>
  </si>
  <si>
    <t>L84071</t>
  </si>
  <si>
    <t>L84070</t>
  </si>
  <si>
    <t>L84069</t>
  </si>
  <si>
    <t>L84068</t>
  </si>
  <si>
    <t>L84067</t>
  </si>
  <si>
    <t>L84065</t>
  </si>
  <si>
    <t>L84063</t>
  </si>
  <si>
    <t>L84060</t>
  </si>
  <si>
    <t>L84059</t>
  </si>
  <si>
    <t>L84058</t>
  </si>
  <si>
    <t>L84054</t>
  </si>
  <si>
    <t>L84053</t>
  </si>
  <si>
    <t>L84052</t>
  </si>
  <si>
    <t>L84051</t>
  </si>
  <si>
    <t>L84050</t>
  </si>
  <si>
    <t>L84049</t>
  </si>
  <si>
    <t>L84048</t>
  </si>
  <si>
    <t>L84047</t>
  </si>
  <si>
    <t>L84046</t>
  </si>
  <si>
    <t>L84045</t>
  </si>
  <si>
    <t>L84043</t>
  </si>
  <si>
    <t>L84041</t>
  </si>
  <si>
    <t>L84040</t>
  </si>
  <si>
    <t>L84039</t>
  </si>
  <si>
    <t>L84038</t>
  </si>
  <si>
    <t>L84037</t>
  </si>
  <si>
    <t>L84036</t>
  </si>
  <si>
    <t>L84034</t>
  </si>
  <si>
    <t>L84033</t>
  </si>
  <si>
    <t>L84031</t>
  </si>
  <si>
    <t>L84030</t>
  </si>
  <si>
    <t>L84029</t>
  </si>
  <si>
    <t>L84028</t>
  </si>
  <si>
    <t>L84027</t>
  </si>
  <si>
    <t>L84026</t>
  </si>
  <si>
    <t>L84025</t>
  </si>
  <si>
    <t>L84024</t>
  </si>
  <si>
    <t>L84023</t>
  </si>
  <si>
    <t>L84022</t>
  </si>
  <si>
    <t>L84021</t>
  </si>
  <si>
    <t>L84018</t>
  </si>
  <si>
    <t>L84016</t>
  </si>
  <si>
    <t>L84015</t>
  </si>
  <si>
    <t>L84014</t>
  </si>
  <si>
    <t>L84012</t>
  </si>
  <si>
    <t>L84011</t>
  </si>
  <si>
    <t>L84010</t>
  </si>
  <si>
    <t>L84009</t>
  </si>
  <si>
    <t>L84008</t>
  </si>
  <si>
    <t>L84007</t>
  </si>
  <si>
    <t>L84006</t>
  </si>
  <si>
    <t>L84005</t>
  </si>
  <si>
    <t>L84004</t>
  </si>
  <si>
    <t>L84003</t>
  </si>
  <si>
    <t>L83673</t>
  </si>
  <si>
    <t>L83666</t>
  </si>
  <si>
    <t>L83663</t>
  </si>
  <si>
    <t>L83657</t>
  </si>
  <si>
    <t>L83655</t>
  </si>
  <si>
    <t>L83651</t>
  </si>
  <si>
    <t>L83648</t>
  </si>
  <si>
    <t>L83646</t>
  </si>
  <si>
    <t>L83639</t>
  </si>
  <si>
    <t>L83628</t>
  </si>
  <si>
    <t>L83624</t>
  </si>
  <si>
    <t>L83616</t>
  </si>
  <si>
    <t>L83607</t>
  </si>
  <si>
    <t>L83148</t>
  </si>
  <si>
    <t>L83147</t>
  </si>
  <si>
    <t>L83146</t>
  </si>
  <si>
    <t>L83143</t>
  </si>
  <si>
    <t>L83137</t>
  </si>
  <si>
    <t>L83136</t>
  </si>
  <si>
    <t>L83134</t>
  </si>
  <si>
    <t>L83131</t>
  </si>
  <si>
    <t>L83129</t>
  </si>
  <si>
    <t>L83128</t>
  </si>
  <si>
    <t>L83127</t>
  </si>
  <si>
    <t>L83120</t>
  </si>
  <si>
    <t>L83118</t>
  </si>
  <si>
    <t>L83116</t>
  </si>
  <si>
    <t>L83115</t>
  </si>
  <si>
    <t>L83113</t>
  </si>
  <si>
    <t>L83112</t>
  </si>
  <si>
    <t>L83111</t>
  </si>
  <si>
    <t>L83106</t>
  </si>
  <si>
    <t>L83105</t>
  </si>
  <si>
    <t>L83103</t>
  </si>
  <si>
    <t>L83102</t>
  </si>
  <si>
    <t>L83101</t>
  </si>
  <si>
    <t>L83100</t>
  </si>
  <si>
    <t>L83099</t>
  </si>
  <si>
    <t>L83098</t>
  </si>
  <si>
    <t>L83097</t>
  </si>
  <si>
    <t>L83096</t>
  </si>
  <si>
    <t>L83095</t>
  </si>
  <si>
    <t>L83094</t>
  </si>
  <si>
    <t>L83092</t>
  </si>
  <si>
    <t>L83089</t>
  </si>
  <si>
    <t>L83088</t>
  </si>
  <si>
    <t>L83087</t>
  </si>
  <si>
    <t>L83086</t>
  </si>
  <si>
    <t>L83085</t>
  </si>
  <si>
    <t>L83084</t>
  </si>
  <si>
    <t>L83083</t>
  </si>
  <si>
    <t>L83082</t>
  </si>
  <si>
    <t>L83081</t>
  </si>
  <si>
    <t>L83079</t>
  </si>
  <si>
    <t>L83077</t>
  </si>
  <si>
    <t>L83076</t>
  </si>
  <si>
    <t>L83075</t>
  </si>
  <si>
    <t>L83073</t>
  </si>
  <si>
    <t>L83072</t>
  </si>
  <si>
    <t>L83071</t>
  </si>
  <si>
    <t>L83070</t>
  </si>
  <si>
    <t>L83069</t>
  </si>
  <si>
    <t>L83068</t>
  </si>
  <si>
    <t>L83067</t>
  </si>
  <si>
    <t>L83066</t>
  </si>
  <si>
    <t>L83064</t>
  </si>
  <si>
    <t>L83059</t>
  </si>
  <si>
    <t>L83058</t>
  </si>
  <si>
    <t>L83057</t>
  </si>
  <si>
    <t>L83056</t>
  </si>
  <si>
    <t>L83055</t>
  </si>
  <si>
    <t>L83054</t>
  </si>
  <si>
    <t>L83053</t>
  </si>
  <si>
    <t>L83052</t>
  </si>
  <si>
    <t>L83051</t>
  </si>
  <si>
    <t>L83050</t>
  </si>
  <si>
    <t>L83049</t>
  </si>
  <si>
    <t>L83048</t>
  </si>
  <si>
    <t>L83046</t>
  </si>
  <si>
    <t>L83045</t>
  </si>
  <si>
    <t>L83044</t>
  </si>
  <si>
    <t>L83043</t>
  </si>
  <si>
    <t>L83042</t>
  </si>
  <si>
    <t>L83041</t>
  </si>
  <si>
    <t>L83040</t>
  </si>
  <si>
    <t>L83039</t>
  </si>
  <si>
    <t>L83038</t>
  </si>
  <si>
    <t>L83036</t>
  </si>
  <si>
    <t>L83035</t>
  </si>
  <si>
    <t>L83034</t>
  </si>
  <si>
    <t>L83031</t>
  </si>
  <si>
    <t>L83030</t>
  </si>
  <si>
    <t>L83029</t>
  </si>
  <si>
    <t>L83028</t>
  </si>
  <si>
    <t>L83027</t>
  </si>
  <si>
    <t>L83026</t>
  </si>
  <si>
    <t>L83025</t>
  </si>
  <si>
    <t>L83024</t>
  </si>
  <si>
    <t>L83023</t>
  </si>
  <si>
    <t>L83021</t>
  </si>
  <si>
    <t>L83020</t>
  </si>
  <si>
    <t>L83019</t>
  </si>
  <si>
    <t>L83018</t>
  </si>
  <si>
    <t>L83016</t>
  </si>
  <si>
    <t>L83015</t>
  </si>
  <si>
    <t>L83014</t>
  </si>
  <si>
    <t>L83013</t>
  </si>
  <si>
    <t>L83012</t>
  </si>
  <si>
    <t>L83011</t>
  </si>
  <si>
    <t>L83010</t>
  </si>
  <si>
    <t>L83008</t>
  </si>
  <si>
    <t>L83007</t>
  </si>
  <si>
    <t>L83006</t>
  </si>
  <si>
    <t>L83005</t>
  </si>
  <si>
    <t>L83004</t>
  </si>
  <si>
    <t>L83003</t>
  </si>
  <si>
    <t>L83002</t>
  </si>
  <si>
    <t>L82622</t>
  </si>
  <si>
    <t>L82620</t>
  </si>
  <si>
    <t>L82070</t>
  </si>
  <si>
    <t>L82068</t>
  </si>
  <si>
    <t>L82066</t>
  </si>
  <si>
    <t>L82061</t>
  </si>
  <si>
    <t>L82059</t>
  </si>
  <si>
    <t>L82058</t>
  </si>
  <si>
    <t>L82057</t>
  </si>
  <si>
    <t>L82056</t>
  </si>
  <si>
    <t>L82054</t>
  </si>
  <si>
    <t>L82052</t>
  </si>
  <si>
    <t>L82051</t>
  </si>
  <si>
    <t>L82050</t>
  </si>
  <si>
    <t>L82049</t>
  </si>
  <si>
    <t>L82048</t>
  </si>
  <si>
    <t>L82047</t>
  </si>
  <si>
    <t>L82046</t>
  </si>
  <si>
    <t>L82045</t>
  </si>
  <si>
    <t>L82044</t>
  </si>
  <si>
    <t>L82043</t>
  </si>
  <si>
    <t>L82042</t>
  </si>
  <si>
    <t>L82041</t>
  </si>
  <si>
    <t>L82039</t>
  </si>
  <si>
    <t>L82038</t>
  </si>
  <si>
    <t>L82036</t>
  </si>
  <si>
    <t>L82035</t>
  </si>
  <si>
    <t>L82030</t>
  </si>
  <si>
    <t>L82029</t>
  </si>
  <si>
    <t>L82028</t>
  </si>
  <si>
    <t>L82026</t>
  </si>
  <si>
    <t>L82025</t>
  </si>
  <si>
    <t>L82023</t>
  </si>
  <si>
    <t>L82022</t>
  </si>
  <si>
    <t>L82018</t>
  </si>
  <si>
    <t>L82017</t>
  </si>
  <si>
    <t>L82016</t>
  </si>
  <si>
    <t>L82015</t>
  </si>
  <si>
    <t>L82013</t>
  </si>
  <si>
    <t>L82012</t>
  </si>
  <si>
    <t>L82011</t>
  </si>
  <si>
    <t>L82010</t>
  </si>
  <si>
    <t>L82008</t>
  </si>
  <si>
    <t>L82007</t>
  </si>
  <si>
    <t>L82006</t>
  </si>
  <si>
    <t>L82004</t>
  </si>
  <si>
    <t>L82003</t>
  </si>
  <si>
    <t>L82001</t>
  </si>
  <si>
    <t>L81670</t>
  </si>
  <si>
    <t>L81669</t>
  </si>
  <si>
    <t>L81649</t>
  </si>
  <si>
    <t>L81644</t>
  </si>
  <si>
    <t>L81643</t>
  </si>
  <si>
    <t>L81642</t>
  </si>
  <si>
    <t>L81632</t>
  </si>
  <si>
    <t>L81617</t>
  </si>
  <si>
    <t>L81600</t>
  </si>
  <si>
    <t>L81133</t>
  </si>
  <si>
    <t>L81132</t>
  </si>
  <si>
    <t>L81131</t>
  </si>
  <si>
    <t>L81130</t>
  </si>
  <si>
    <t>L81127</t>
  </si>
  <si>
    <t>L81125</t>
  </si>
  <si>
    <t>L81123</t>
  </si>
  <si>
    <t>L81122</t>
  </si>
  <si>
    <t>L81120</t>
  </si>
  <si>
    <t>L81118</t>
  </si>
  <si>
    <t>L81117</t>
  </si>
  <si>
    <t>L81106</t>
  </si>
  <si>
    <t>L81103</t>
  </si>
  <si>
    <t>L81101</t>
  </si>
  <si>
    <t>L81098</t>
  </si>
  <si>
    <t>L81095</t>
  </si>
  <si>
    <t>L81094</t>
  </si>
  <si>
    <t>L81091</t>
  </si>
  <si>
    <t>L81090</t>
  </si>
  <si>
    <t>L81089</t>
  </si>
  <si>
    <t>L81087</t>
  </si>
  <si>
    <t>L81086</t>
  </si>
  <si>
    <t>L81085</t>
  </si>
  <si>
    <t>L81084</t>
  </si>
  <si>
    <t>L81083</t>
  </si>
  <si>
    <t>L81082</t>
  </si>
  <si>
    <t>L81081</t>
  </si>
  <si>
    <t>L81079</t>
  </si>
  <si>
    <t>L81078</t>
  </si>
  <si>
    <t>L81077</t>
  </si>
  <si>
    <t>L81075</t>
  </si>
  <si>
    <t>L81073</t>
  </si>
  <si>
    <t>L81072</t>
  </si>
  <si>
    <t>L81071</t>
  </si>
  <si>
    <t>L81070</t>
  </si>
  <si>
    <t>L81069</t>
  </si>
  <si>
    <t>L81068</t>
  </si>
  <si>
    <t>L81067</t>
  </si>
  <si>
    <t>L81066</t>
  </si>
  <si>
    <t>L81065</t>
  </si>
  <si>
    <t>L81064</t>
  </si>
  <si>
    <t>L81063</t>
  </si>
  <si>
    <t>L81062</t>
  </si>
  <si>
    <t>L81061</t>
  </si>
  <si>
    <t>L81059</t>
  </si>
  <si>
    <t>L81058</t>
  </si>
  <si>
    <t>L81055</t>
  </si>
  <si>
    <t>L81054</t>
  </si>
  <si>
    <t>L81053</t>
  </si>
  <si>
    <t>L81051</t>
  </si>
  <si>
    <t>L81050</t>
  </si>
  <si>
    <t>L81047</t>
  </si>
  <si>
    <t>L81046</t>
  </si>
  <si>
    <t>L81045</t>
  </si>
  <si>
    <t>L81044</t>
  </si>
  <si>
    <t>L81042</t>
  </si>
  <si>
    <t>L81041</t>
  </si>
  <si>
    <t>L81040</t>
  </si>
  <si>
    <t>L81039</t>
  </si>
  <si>
    <t>L81038</t>
  </si>
  <si>
    <t>L81037</t>
  </si>
  <si>
    <t>L81036</t>
  </si>
  <si>
    <t>L81034</t>
  </si>
  <si>
    <t>L81033</t>
  </si>
  <si>
    <t>L81031</t>
  </si>
  <si>
    <t>L81030</t>
  </si>
  <si>
    <t>L81029</t>
  </si>
  <si>
    <t>L81027</t>
  </si>
  <si>
    <t>L81026</t>
  </si>
  <si>
    <t>L81025</t>
  </si>
  <si>
    <t>L81024</t>
  </si>
  <si>
    <t>L81023</t>
  </si>
  <si>
    <t>L81022</t>
  </si>
  <si>
    <t>L81021</t>
  </si>
  <si>
    <t>L81020</t>
  </si>
  <si>
    <t>L81019</t>
  </si>
  <si>
    <t>L81018</t>
  </si>
  <si>
    <t>L81017</t>
  </si>
  <si>
    <t>L81016</t>
  </si>
  <si>
    <t>L81015</t>
  </si>
  <si>
    <t>L81014</t>
  </si>
  <si>
    <t>L81013</t>
  </si>
  <si>
    <t>L81012</t>
  </si>
  <si>
    <t>L81010</t>
  </si>
  <si>
    <t>L81009</t>
  </si>
  <si>
    <t>L81008</t>
  </si>
  <si>
    <t>L81007</t>
  </si>
  <si>
    <t>L81004</t>
  </si>
  <si>
    <t>K84624</t>
  </si>
  <si>
    <t>K84618</t>
  </si>
  <si>
    <t>K84613</t>
  </si>
  <si>
    <t>K84610</t>
  </si>
  <si>
    <t>K84605</t>
  </si>
  <si>
    <t>K84082</t>
  </si>
  <si>
    <t>K84080</t>
  </si>
  <si>
    <t>K84079</t>
  </si>
  <si>
    <t>K84078</t>
  </si>
  <si>
    <t>K84075</t>
  </si>
  <si>
    <t>K84072</t>
  </si>
  <si>
    <t>K84071</t>
  </si>
  <si>
    <t>K84066</t>
  </si>
  <si>
    <t>K84065</t>
  </si>
  <si>
    <t>K84063</t>
  </si>
  <si>
    <t>K84062</t>
  </si>
  <si>
    <t>K84060</t>
  </si>
  <si>
    <t>K84059</t>
  </si>
  <si>
    <t>K84058</t>
  </si>
  <si>
    <t>K84056</t>
  </si>
  <si>
    <t>K84055</t>
  </si>
  <si>
    <t>K84054</t>
  </si>
  <si>
    <t>K84052</t>
  </si>
  <si>
    <t>K84051</t>
  </si>
  <si>
    <t>K84050</t>
  </si>
  <si>
    <t>K84049</t>
  </si>
  <si>
    <t>K84048</t>
  </si>
  <si>
    <t>K84047</t>
  </si>
  <si>
    <t>K84046</t>
  </si>
  <si>
    <t>K84045</t>
  </si>
  <si>
    <t>K84044</t>
  </si>
  <si>
    <t>K84043</t>
  </si>
  <si>
    <t>K84042</t>
  </si>
  <si>
    <t>K84041</t>
  </si>
  <si>
    <t>K84038</t>
  </si>
  <si>
    <t>K84037</t>
  </si>
  <si>
    <t>K84036</t>
  </si>
  <si>
    <t>K84035</t>
  </si>
  <si>
    <t>K84034</t>
  </si>
  <si>
    <t>K84033</t>
  </si>
  <si>
    <t>K84032</t>
  </si>
  <si>
    <t>K84031</t>
  </si>
  <si>
    <t>K84030</t>
  </si>
  <si>
    <t>K84028</t>
  </si>
  <si>
    <t>K84027</t>
  </si>
  <si>
    <t>K84026</t>
  </si>
  <si>
    <t>K84025</t>
  </si>
  <si>
    <t>K84024</t>
  </si>
  <si>
    <t>K84023</t>
  </si>
  <si>
    <t>K84021</t>
  </si>
  <si>
    <t>K84020</t>
  </si>
  <si>
    <t>K84019</t>
  </si>
  <si>
    <t>K84017</t>
  </si>
  <si>
    <t>K84016</t>
  </si>
  <si>
    <t>K84015</t>
  </si>
  <si>
    <t>K84014</t>
  </si>
  <si>
    <t>K84013</t>
  </si>
  <si>
    <t>K84012</t>
  </si>
  <si>
    <t>K84011</t>
  </si>
  <si>
    <t>K84010</t>
  </si>
  <si>
    <t>K84009</t>
  </si>
  <si>
    <t>K84008</t>
  </si>
  <si>
    <t>K84007</t>
  </si>
  <si>
    <t>K84006</t>
  </si>
  <si>
    <t>K84004</t>
  </si>
  <si>
    <t>K84003</t>
  </si>
  <si>
    <t>K84002</t>
  </si>
  <si>
    <t>K84001</t>
  </si>
  <si>
    <t>K83625</t>
  </si>
  <si>
    <t>K83622</t>
  </si>
  <si>
    <t>K83621</t>
  </si>
  <si>
    <t>K83620</t>
  </si>
  <si>
    <t>K83618</t>
  </si>
  <si>
    <t>K83616</t>
  </si>
  <si>
    <t>K83614</t>
  </si>
  <si>
    <t>K83610</t>
  </si>
  <si>
    <t>K83601</t>
  </si>
  <si>
    <t>K83081</t>
  </si>
  <si>
    <t>K83080</t>
  </si>
  <si>
    <t>K83077</t>
  </si>
  <si>
    <t>K83076</t>
  </si>
  <si>
    <t>K83070</t>
  </si>
  <si>
    <t>K83069</t>
  </si>
  <si>
    <t>K83068</t>
  </si>
  <si>
    <t>K83066</t>
  </si>
  <si>
    <t>K83065</t>
  </si>
  <si>
    <t>K83064</t>
  </si>
  <si>
    <t>K83059</t>
  </si>
  <si>
    <t>K83056</t>
  </si>
  <si>
    <t>K83055</t>
  </si>
  <si>
    <t>K83053</t>
  </si>
  <si>
    <t>K83052</t>
  </si>
  <si>
    <t>K83051</t>
  </si>
  <si>
    <t>K83050</t>
  </si>
  <si>
    <t>K83049</t>
  </si>
  <si>
    <t>K83048</t>
  </si>
  <si>
    <t>K83047</t>
  </si>
  <si>
    <t>K83044</t>
  </si>
  <si>
    <t>K83043</t>
  </si>
  <si>
    <t>K83042</t>
  </si>
  <si>
    <t>K83041</t>
  </si>
  <si>
    <t>K83040</t>
  </si>
  <si>
    <t>K83039</t>
  </si>
  <si>
    <t>K83037</t>
  </si>
  <si>
    <t>K83036</t>
  </si>
  <si>
    <t>K83035</t>
  </si>
  <si>
    <t>K83032</t>
  </si>
  <si>
    <t>K83031</t>
  </si>
  <si>
    <t>K83030</t>
  </si>
  <si>
    <t>K83029</t>
  </si>
  <si>
    <t>K83028</t>
  </si>
  <si>
    <t>K83027</t>
  </si>
  <si>
    <t>K83026</t>
  </si>
  <si>
    <t>K83025</t>
  </si>
  <si>
    <t>K83024</t>
  </si>
  <si>
    <t>K83023</t>
  </si>
  <si>
    <t>K83022</t>
  </si>
  <si>
    <t>K83021</t>
  </si>
  <si>
    <t>K83020</t>
  </si>
  <si>
    <t>K83019</t>
  </si>
  <si>
    <t>K83018</t>
  </si>
  <si>
    <t>K83017</t>
  </si>
  <si>
    <t>K83015</t>
  </si>
  <si>
    <t>K83014</t>
  </si>
  <si>
    <t>K83013</t>
  </si>
  <si>
    <t>K83012</t>
  </si>
  <si>
    <t>K83011</t>
  </si>
  <si>
    <t>K83010</t>
  </si>
  <si>
    <t>K83009</t>
  </si>
  <si>
    <t>K83008</t>
  </si>
  <si>
    <t>K83007</t>
  </si>
  <si>
    <t>K83006</t>
  </si>
  <si>
    <t>K83005</t>
  </si>
  <si>
    <t>K83003</t>
  </si>
  <si>
    <t>K83002</t>
  </si>
  <si>
    <t>K82633</t>
  </si>
  <si>
    <t>K82631</t>
  </si>
  <si>
    <t>K82621</t>
  </si>
  <si>
    <t>K82618</t>
  </si>
  <si>
    <t>K82617</t>
  </si>
  <si>
    <t>K82615</t>
  </si>
  <si>
    <t>K82610</t>
  </si>
  <si>
    <t>K82603</t>
  </si>
  <si>
    <t>K82079</t>
  </si>
  <si>
    <t>K82078</t>
  </si>
  <si>
    <t>K82076</t>
  </si>
  <si>
    <t>K82074</t>
  </si>
  <si>
    <t>K82073</t>
  </si>
  <si>
    <t>K82070</t>
  </si>
  <si>
    <t>K82068</t>
  </si>
  <si>
    <t>K82067</t>
  </si>
  <si>
    <t>K82066</t>
  </si>
  <si>
    <t>K82065</t>
  </si>
  <si>
    <t>K82064</t>
  </si>
  <si>
    <t>K82061</t>
  </si>
  <si>
    <t>K82059</t>
  </si>
  <si>
    <t>K82058</t>
  </si>
  <si>
    <t>K82057</t>
  </si>
  <si>
    <t>K82055</t>
  </si>
  <si>
    <t>K82054</t>
  </si>
  <si>
    <t>K82053</t>
  </si>
  <si>
    <t>K82051</t>
  </si>
  <si>
    <t>K82049</t>
  </si>
  <si>
    <t>K82048</t>
  </si>
  <si>
    <t>K82047</t>
  </si>
  <si>
    <t>K82046</t>
  </si>
  <si>
    <t>K82045</t>
  </si>
  <si>
    <t>K82044</t>
  </si>
  <si>
    <t>K82040</t>
  </si>
  <si>
    <t>K82039</t>
  </si>
  <si>
    <t>K82038</t>
  </si>
  <si>
    <t>K82037</t>
  </si>
  <si>
    <t>K82036</t>
  </si>
  <si>
    <t>K82035</t>
  </si>
  <si>
    <t>K82033</t>
  </si>
  <si>
    <t>K82032</t>
  </si>
  <si>
    <t>K82031</t>
  </si>
  <si>
    <t>K82030</t>
  </si>
  <si>
    <t>K82029</t>
  </si>
  <si>
    <t>K82028</t>
  </si>
  <si>
    <t>K82027</t>
  </si>
  <si>
    <t>K82026</t>
  </si>
  <si>
    <t>K82025</t>
  </si>
  <si>
    <t>K82024</t>
  </si>
  <si>
    <t>K82023</t>
  </si>
  <si>
    <t>K82022</t>
  </si>
  <si>
    <t>K82021</t>
  </si>
  <si>
    <t>K82020</t>
  </si>
  <si>
    <t>K82019</t>
  </si>
  <si>
    <t>K82017</t>
  </si>
  <si>
    <t>K82016</t>
  </si>
  <si>
    <t>K82015</t>
  </si>
  <si>
    <t>K82014</t>
  </si>
  <si>
    <t>K82013</t>
  </si>
  <si>
    <t>K82012</t>
  </si>
  <si>
    <t>K82011</t>
  </si>
  <si>
    <t>K82010</t>
  </si>
  <si>
    <t>K82009</t>
  </si>
  <si>
    <t>K82008</t>
  </si>
  <si>
    <t>K82007</t>
  </si>
  <si>
    <t>K82006</t>
  </si>
  <si>
    <t>K82004</t>
  </si>
  <si>
    <t>K82003</t>
  </si>
  <si>
    <t>K82001</t>
  </si>
  <si>
    <t>K81657</t>
  </si>
  <si>
    <t>K81656</t>
  </si>
  <si>
    <t>K81655</t>
  </si>
  <si>
    <t>K81651</t>
  </si>
  <si>
    <t>K81645</t>
  </si>
  <si>
    <t>K81644</t>
  </si>
  <si>
    <t>K81638</t>
  </si>
  <si>
    <t>K81636</t>
  </si>
  <si>
    <t>K81633</t>
  </si>
  <si>
    <t>K81630</t>
  </si>
  <si>
    <t>K81616</t>
  </si>
  <si>
    <t>K81610</t>
  </si>
  <si>
    <t>K81608</t>
  </si>
  <si>
    <t>K81607</t>
  </si>
  <si>
    <t>K81605</t>
  </si>
  <si>
    <t>K81103</t>
  </si>
  <si>
    <t>K81102</t>
  </si>
  <si>
    <t>K81100</t>
  </si>
  <si>
    <t>K81097</t>
  </si>
  <si>
    <t>K81094</t>
  </si>
  <si>
    <t>K81092</t>
  </si>
  <si>
    <t>K81089</t>
  </si>
  <si>
    <t>K81087</t>
  </si>
  <si>
    <t>K81086</t>
  </si>
  <si>
    <t>K81085</t>
  </si>
  <si>
    <t>K81084</t>
  </si>
  <si>
    <t>K81083</t>
  </si>
  <si>
    <t>K81082</t>
  </si>
  <si>
    <t>K81081</t>
  </si>
  <si>
    <t>K81080</t>
  </si>
  <si>
    <t>K81078</t>
  </si>
  <si>
    <t>K81077</t>
  </si>
  <si>
    <t>K81076</t>
  </si>
  <si>
    <t>K81075</t>
  </si>
  <si>
    <t>K81074</t>
  </si>
  <si>
    <t>K81073</t>
  </si>
  <si>
    <t>K81070</t>
  </si>
  <si>
    <t>K81069</t>
  </si>
  <si>
    <t>K81068</t>
  </si>
  <si>
    <t>K81066</t>
  </si>
  <si>
    <t>K81063</t>
  </si>
  <si>
    <t>K81062</t>
  </si>
  <si>
    <t>K81060</t>
  </si>
  <si>
    <t>K81057</t>
  </si>
  <si>
    <t>K81056</t>
  </si>
  <si>
    <t>K81055</t>
  </si>
  <si>
    <t>K81052</t>
  </si>
  <si>
    <t>K81051</t>
  </si>
  <si>
    <t>K81050</t>
  </si>
  <si>
    <t>K81048</t>
  </si>
  <si>
    <t>K81047</t>
  </si>
  <si>
    <t>K81046</t>
  </si>
  <si>
    <t>K81045</t>
  </si>
  <si>
    <t>K81043</t>
  </si>
  <si>
    <t>K81042</t>
  </si>
  <si>
    <t>K81041</t>
  </si>
  <si>
    <t>K81040</t>
  </si>
  <si>
    <t>K81036</t>
  </si>
  <si>
    <t>K81034</t>
  </si>
  <si>
    <t>K81030</t>
  </si>
  <si>
    <t>K81028</t>
  </si>
  <si>
    <t>K81027</t>
  </si>
  <si>
    <t>K81026</t>
  </si>
  <si>
    <t>K81025</t>
  </si>
  <si>
    <t>K81024</t>
  </si>
  <si>
    <t>K81022</t>
  </si>
  <si>
    <t>K81021</t>
  </si>
  <si>
    <t>K81020</t>
  </si>
  <si>
    <t>K81019</t>
  </si>
  <si>
    <t>K81018</t>
  </si>
  <si>
    <t>K81017</t>
  </si>
  <si>
    <t>K81015</t>
  </si>
  <si>
    <t>K81014</t>
  </si>
  <si>
    <t>K81012</t>
  </si>
  <si>
    <t>K81010</t>
  </si>
  <si>
    <t>K81007</t>
  </si>
  <si>
    <t>K81005</t>
  </si>
  <si>
    <t>K81004</t>
  </si>
  <si>
    <t>K81003</t>
  </si>
  <si>
    <t>K81002</t>
  </si>
  <si>
    <t>K81001</t>
  </si>
  <si>
    <t>J84019</t>
  </si>
  <si>
    <t>J84017</t>
  </si>
  <si>
    <t>J84016</t>
  </si>
  <si>
    <t>J84015</t>
  </si>
  <si>
    <t>J84013</t>
  </si>
  <si>
    <t>J84012</t>
  </si>
  <si>
    <t>J84011</t>
  </si>
  <si>
    <t>J84008</t>
  </si>
  <si>
    <t>J84007</t>
  </si>
  <si>
    <t>J84005</t>
  </si>
  <si>
    <t>J84004</t>
  </si>
  <si>
    <t>J84003</t>
  </si>
  <si>
    <t>J83646</t>
  </si>
  <si>
    <t>J83645</t>
  </si>
  <si>
    <t>J83633</t>
  </si>
  <si>
    <t>J83630</t>
  </si>
  <si>
    <t>J83629</t>
  </si>
  <si>
    <t>J83625</t>
  </si>
  <si>
    <t>J83619</t>
  </si>
  <si>
    <t>J83618</t>
  </si>
  <si>
    <t>J83615</t>
  </si>
  <si>
    <t>J83609</t>
  </si>
  <si>
    <t>J83603</t>
  </si>
  <si>
    <t>J83601</t>
  </si>
  <si>
    <t>J83064</t>
  </si>
  <si>
    <t>J83060</t>
  </si>
  <si>
    <t>J83059</t>
  </si>
  <si>
    <t>J83058</t>
  </si>
  <si>
    <t>J83057</t>
  </si>
  <si>
    <t>J83056</t>
  </si>
  <si>
    <t>J83055</t>
  </si>
  <si>
    <t>J83053</t>
  </si>
  <si>
    <t>J83052</t>
  </si>
  <si>
    <t>J83050</t>
  </si>
  <si>
    <t>J83049</t>
  </si>
  <si>
    <t>J83048</t>
  </si>
  <si>
    <t>J83047</t>
  </si>
  <si>
    <t>J83046</t>
  </si>
  <si>
    <t>J83045</t>
  </si>
  <si>
    <t>J83043</t>
  </si>
  <si>
    <t>J83042</t>
  </si>
  <si>
    <t>J83041</t>
  </si>
  <si>
    <t>J83040</t>
  </si>
  <si>
    <t>J83039</t>
  </si>
  <si>
    <t>J83038</t>
  </si>
  <si>
    <t>J83037</t>
  </si>
  <si>
    <t>J83036</t>
  </si>
  <si>
    <t>J83035</t>
  </si>
  <si>
    <t>J83034</t>
  </si>
  <si>
    <t>J83033</t>
  </si>
  <si>
    <t>J83030</t>
  </si>
  <si>
    <t>J83029</t>
  </si>
  <si>
    <t>J83027</t>
  </si>
  <si>
    <t>J83026</t>
  </si>
  <si>
    <t>J83024</t>
  </si>
  <si>
    <t>J83023</t>
  </si>
  <si>
    <t>J83022</t>
  </si>
  <si>
    <t>J83021</t>
  </si>
  <si>
    <t>J83019</t>
  </si>
  <si>
    <t>J83018</t>
  </si>
  <si>
    <t>J83016</t>
  </si>
  <si>
    <t>J83014</t>
  </si>
  <si>
    <t>J83013</t>
  </si>
  <si>
    <t>J83011</t>
  </si>
  <si>
    <t>J83010</t>
  </si>
  <si>
    <t>J83009</t>
  </si>
  <si>
    <t>J83008</t>
  </si>
  <si>
    <t>J83007</t>
  </si>
  <si>
    <t>J83006</t>
  </si>
  <si>
    <t>J83005</t>
  </si>
  <si>
    <t>J83004</t>
  </si>
  <si>
    <t>J83003</t>
  </si>
  <si>
    <t>J83002</t>
  </si>
  <si>
    <t>J83001</t>
  </si>
  <si>
    <t>J82669</t>
  </si>
  <si>
    <t>J82663</t>
  </si>
  <si>
    <t>J82646</t>
  </si>
  <si>
    <t>J82640</t>
  </si>
  <si>
    <t>J82639</t>
  </si>
  <si>
    <t>J82633</t>
  </si>
  <si>
    <t>J82630</t>
  </si>
  <si>
    <t>J82628</t>
  </si>
  <si>
    <t>J82625</t>
  </si>
  <si>
    <t>J82622</t>
  </si>
  <si>
    <t>J82605</t>
  </si>
  <si>
    <t>J82218</t>
  </si>
  <si>
    <t>J82217</t>
  </si>
  <si>
    <t>J82216</t>
  </si>
  <si>
    <t>J82215</t>
  </si>
  <si>
    <t>J82214</t>
  </si>
  <si>
    <t>J82213</t>
  </si>
  <si>
    <t>J82210</t>
  </si>
  <si>
    <t>J82208</t>
  </si>
  <si>
    <t>J82207</t>
  </si>
  <si>
    <t>J82201</t>
  </si>
  <si>
    <t>J82199</t>
  </si>
  <si>
    <t>J82198</t>
  </si>
  <si>
    <t>J82196</t>
  </si>
  <si>
    <t>J82194</t>
  </si>
  <si>
    <t>J82184</t>
  </si>
  <si>
    <t>J82183</t>
  </si>
  <si>
    <t>J82181</t>
  </si>
  <si>
    <t>J82180</t>
  </si>
  <si>
    <t>J82178</t>
  </si>
  <si>
    <t>J82174</t>
  </si>
  <si>
    <t>J82169</t>
  </si>
  <si>
    <t>J82163</t>
  </si>
  <si>
    <t>J82161</t>
  </si>
  <si>
    <t>J82157</t>
  </si>
  <si>
    <t>J82156</t>
  </si>
  <si>
    <t>J82155</t>
  </si>
  <si>
    <t>J82154</t>
  </si>
  <si>
    <t>J82152</t>
  </si>
  <si>
    <t>J82151</t>
  </si>
  <si>
    <t>J82150</t>
  </si>
  <si>
    <t>J82149</t>
  </si>
  <si>
    <t>J82147</t>
  </si>
  <si>
    <t>J82146</t>
  </si>
  <si>
    <t>J82145</t>
  </si>
  <si>
    <t>J82144</t>
  </si>
  <si>
    <t>J82143</t>
  </si>
  <si>
    <t>J82142</t>
  </si>
  <si>
    <t>J82139</t>
  </si>
  <si>
    <t>J82138</t>
  </si>
  <si>
    <t>J82136</t>
  </si>
  <si>
    <t>J82134</t>
  </si>
  <si>
    <t>J82132</t>
  </si>
  <si>
    <t>J82131</t>
  </si>
  <si>
    <t>J82130</t>
  </si>
  <si>
    <t>J82129</t>
  </si>
  <si>
    <t>J82128</t>
  </si>
  <si>
    <t>J82126</t>
  </si>
  <si>
    <t>J82125</t>
  </si>
  <si>
    <t>J82124</t>
  </si>
  <si>
    <t>J82122</t>
  </si>
  <si>
    <t>J82121</t>
  </si>
  <si>
    <t>J82120</t>
  </si>
  <si>
    <t>J82119</t>
  </si>
  <si>
    <t>J82116</t>
  </si>
  <si>
    <t>J82115</t>
  </si>
  <si>
    <t>J82112</t>
  </si>
  <si>
    <t>J82110</t>
  </si>
  <si>
    <t>J82106</t>
  </si>
  <si>
    <t>J82104</t>
  </si>
  <si>
    <t>J82103</t>
  </si>
  <si>
    <t>J82102</t>
  </si>
  <si>
    <t>J82101</t>
  </si>
  <si>
    <t>J82099</t>
  </si>
  <si>
    <t>J82098</t>
  </si>
  <si>
    <t>J82094</t>
  </si>
  <si>
    <t>J82092</t>
  </si>
  <si>
    <t>J82089</t>
  </si>
  <si>
    <t>J82088</t>
  </si>
  <si>
    <t>J82087</t>
  </si>
  <si>
    <t>J82085</t>
  </si>
  <si>
    <t>J82084</t>
  </si>
  <si>
    <t>J82083</t>
  </si>
  <si>
    <t>J82082</t>
  </si>
  <si>
    <t>J82081</t>
  </si>
  <si>
    <t>J82080</t>
  </si>
  <si>
    <t>J82079</t>
  </si>
  <si>
    <t>J82076</t>
  </si>
  <si>
    <t>J82075</t>
  </si>
  <si>
    <t>J82074</t>
  </si>
  <si>
    <t>J82073</t>
  </si>
  <si>
    <t>J82072</t>
  </si>
  <si>
    <t>J82071</t>
  </si>
  <si>
    <t>J82069</t>
  </si>
  <si>
    <t>J82067</t>
  </si>
  <si>
    <t>J82066</t>
  </si>
  <si>
    <t>J82064</t>
  </si>
  <si>
    <t>J82063</t>
  </si>
  <si>
    <t>J82062</t>
  </si>
  <si>
    <t>J82061</t>
  </si>
  <si>
    <t>J82060</t>
  </si>
  <si>
    <t>J82059</t>
  </si>
  <si>
    <t>J82058</t>
  </si>
  <si>
    <t>J82056</t>
  </si>
  <si>
    <t>J82055</t>
  </si>
  <si>
    <t>J82054</t>
  </si>
  <si>
    <t>J82053</t>
  </si>
  <si>
    <t>J82051</t>
  </si>
  <si>
    <t>J82050</t>
  </si>
  <si>
    <t>J82049</t>
  </si>
  <si>
    <t>J82042</t>
  </si>
  <si>
    <t>J82040</t>
  </si>
  <si>
    <t>J82039</t>
  </si>
  <si>
    <t>J82036</t>
  </si>
  <si>
    <t>J82035</t>
  </si>
  <si>
    <t>J82034</t>
  </si>
  <si>
    <t>J82033</t>
  </si>
  <si>
    <t>J82028</t>
  </si>
  <si>
    <t>J82026</t>
  </si>
  <si>
    <t>J82025</t>
  </si>
  <si>
    <t>J82024</t>
  </si>
  <si>
    <t>J82022</t>
  </si>
  <si>
    <t>J82021</t>
  </si>
  <si>
    <t>J82020</t>
  </si>
  <si>
    <t>J82019</t>
  </si>
  <si>
    <t>J82018</t>
  </si>
  <si>
    <t>J82017</t>
  </si>
  <si>
    <t>J82016</t>
  </si>
  <si>
    <t>J82015</t>
  </si>
  <si>
    <t>J82012</t>
  </si>
  <si>
    <t>J82010</t>
  </si>
  <si>
    <t>J82009</t>
  </si>
  <si>
    <t>J82007</t>
  </si>
  <si>
    <t>J82005</t>
  </si>
  <si>
    <t>J82002</t>
  </si>
  <si>
    <t>J82001</t>
  </si>
  <si>
    <t>J81648</t>
  </si>
  <si>
    <t>J81647</t>
  </si>
  <si>
    <t>J81646</t>
  </si>
  <si>
    <t>J81644</t>
  </si>
  <si>
    <t>J81634</t>
  </si>
  <si>
    <t>J81633</t>
  </si>
  <si>
    <t>J81631</t>
  </si>
  <si>
    <t>J81626</t>
  </si>
  <si>
    <t>J81625</t>
  </si>
  <si>
    <t>J81621</t>
  </si>
  <si>
    <t>J81620</t>
  </si>
  <si>
    <t>J81616</t>
  </si>
  <si>
    <t>J81613</t>
  </si>
  <si>
    <t>J81612</t>
  </si>
  <si>
    <t>J81609</t>
  </si>
  <si>
    <t>J81087</t>
  </si>
  <si>
    <t>J81086</t>
  </si>
  <si>
    <t>J81083</t>
  </si>
  <si>
    <t>J81082</t>
  </si>
  <si>
    <t>J81081</t>
  </si>
  <si>
    <t>J81078</t>
  </si>
  <si>
    <t>J81077</t>
  </si>
  <si>
    <t>J81076</t>
  </si>
  <si>
    <t>J81075</t>
  </si>
  <si>
    <t>J81074</t>
  </si>
  <si>
    <t>J81073</t>
  </si>
  <si>
    <t>J81072</t>
  </si>
  <si>
    <t>J81070</t>
  </si>
  <si>
    <t>J81068</t>
  </si>
  <si>
    <t>J81067</t>
  </si>
  <si>
    <t>J81066</t>
  </si>
  <si>
    <t>J81064</t>
  </si>
  <si>
    <t>J81062</t>
  </si>
  <si>
    <t>J81061</t>
  </si>
  <si>
    <t>J81059</t>
  </si>
  <si>
    <t>J81058</t>
  </si>
  <si>
    <t>J81057</t>
  </si>
  <si>
    <t>J81056</t>
  </si>
  <si>
    <t>J81053</t>
  </si>
  <si>
    <t>J81051</t>
  </si>
  <si>
    <t>J81049</t>
  </si>
  <si>
    <t>J81047</t>
  </si>
  <si>
    <t>J81046</t>
  </si>
  <si>
    <t>J81045</t>
  </si>
  <si>
    <t>J81042</t>
  </si>
  <si>
    <t>J81041</t>
  </si>
  <si>
    <t>J81039</t>
  </si>
  <si>
    <t>J81036</t>
  </si>
  <si>
    <t>J81035</t>
  </si>
  <si>
    <t>J81034</t>
  </si>
  <si>
    <t>J81033</t>
  </si>
  <si>
    <t>J81030</t>
  </si>
  <si>
    <t>J81029</t>
  </si>
  <si>
    <t>J81028</t>
  </si>
  <si>
    <t>J81027</t>
  </si>
  <si>
    <t>J81025</t>
  </si>
  <si>
    <t>J81022</t>
  </si>
  <si>
    <t>J81021</t>
  </si>
  <si>
    <t>J81020</t>
  </si>
  <si>
    <t>J81019</t>
  </si>
  <si>
    <t>J81018</t>
  </si>
  <si>
    <t>J81017</t>
  </si>
  <si>
    <t>J81016</t>
  </si>
  <si>
    <t>J81014</t>
  </si>
  <si>
    <t>J81013</t>
  </si>
  <si>
    <t>J81012</t>
  </si>
  <si>
    <t>J81011</t>
  </si>
  <si>
    <t>J81010</t>
  </si>
  <si>
    <t>J81009</t>
  </si>
  <si>
    <t>J81006</t>
  </si>
  <si>
    <t>J81003</t>
  </si>
  <si>
    <t>J81002</t>
  </si>
  <si>
    <t>H85693</t>
  </si>
  <si>
    <t>H85691</t>
  </si>
  <si>
    <t>H85686</t>
  </si>
  <si>
    <t>H85683</t>
  </si>
  <si>
    <t>H85682</t>
  </si>
  <si>
    <t>H85680</t>
  </si>
  <si>
    <t>H85664</t>
  </si>
  <si>
    <t>H85662</t>
  </si>
  <si>
    <t>H85659</t>
  </si>
  <si>
    <t>H85656</t>
  </si>
  <si>
    <t>H85653</t>
  </si>
  <si>
    <t>H85649</t>
  </si>
  <si>
    <t>H85637</t>
  </si>
  <si>
    <t>H85634</t>
  </si>
  <si>
    <t>H85618</t>
  </si>
  <si>
    <t>H85116</t>
  </si>
  <si>
    <t>H85115</t>
  </si>
  <si>
    <t>H85114</t>
  </si>
  <si>
    <t>H85113</t>
  </si>
  <si>
    <t>H85112</t>
  </si>
  <si>
    <t>H85111</t>
  </si>
  <si>
    <t>H85110</t>
  </si>
  <si>
    <t>H85105</t>
  </si>
  <si>
    <t>H85103</t>
  </si>
  <si>
    <t>H85101</t>
  </si>
  <si>
    <t>H85100</t>
  </si>
  <si>
    <t>H85095</t>
  </si>
  <si>
    <t>H85092</t>
  </si>
  <si>
    <t>H85090</t>
  </si>
  <si>
    <t>H85088</t>
  </si>
  <si>
    <t>H85087</t>
  </si>
  <si>
    <t>H85082</t>
  </si>
  <si>
    <t>H85078</t>
  </si>
  <si>
    <t>H85077</t>
  </si>
  <si>
    <t>H85076</t>
  </si>
  <si>
    <t>H85075</t>
  </si>
  <si>
    <t>H85070</t>
  </si>
  <si>
    <t>H85069</t>
  </si>
  <si>
    <t>H85067</t>
  </si>
  <si>
    <t>H85066</t>
  </si>
  <si>
    <t>H85065</t>
  </si>
  <si>
    <t>H85063</t>
  </si>
  <si>
    <t>H85061</t>
  </si>
  <si>
    <t>H85057</t>
  </si>
  <si>
    <t>H85055</t>
  </si>
  <si>
    <t>H85053</t>
  </si>
  <si>
    <t>H85052</t>
  </si>
  <si>
    <t>H85051</t>
  </si>
  <si>
    <t>H85049</t>
  </si>
  <si>
    <t>H85048</t>
  </si>
  <si>
    <t>H85047</t>
  </si>
  <si>
    <t>H85045</t>
  </si>
  <si>
    <t>H85041</t>
  </si>
  <si>
    <t>H85038</t>
  </si>
  <si>
    <t>H85037</t>
  </si>
  <si>
    <t>H85033</t>
  </si>
  <si>
    <t>H85032</t>
  </si>
  <si>
    <t>H85031</t>
  </si>
  <si>
    <t>H85030</t>
  </si>
  <si>
    <t>H85029</t>
  </si>
  <si>
    <t>H85028</t>
  </si>
  <si>
    <t>H85027</t>
  </si>
  <si>
    <t>H85026</t>
  </si>
  <si>
    <t>H85025</t>
  </si>
  <si>
    <t>H85024</t>
  </si>
  <si>
    <t>H85023</t>
  </si>
  <si>
    <t>H85022</t>
  </si>
  <si>
    <t>H85021</t>
  </si>
  <si>
    <t>H85020</t>
  </si>
  <si>
    <t>H85018</t>
  </si>
  <si>
    <t>H85012</t>
  </si>
  <si>
    <t>H85011</t>
  </si>
  <si>
    <t>H85009</t>
  </si>
  <si>
    <t>H85008</t>
  </si>
  <si>
    <t>H85007</t>
  </si>
  <si>
    <t>H85006</t>
  </si>
  <si>
    <t>H85005</t>
  </si>
  <si>
    <t>H85003</t>
  </si>
  <si>
    <t>H85002</t>
  </si>
  <si>
    <t>H85001</t>
  </si>
  <si>
    <t>H84639</t>
  </si>
  <si>
    <t>H84635</t>
  </si>
  <si>
    <t>H84630</t>
  </si>
  <si>
    <t>H84625</t>
  </si>
  <si>
    <t>H84623</t>
  </si>
  <si>
    <t>H84619</t>
  </si>
  <si>
    <t>H84618</t>
  </si>
  <si>
    <t>H84062</t>
  </si>
  <si>
    <t>H84061</t>
  </si>
  <si>
    <t>H84060</t>
  </si>
  <si>
    <t>H84059</t>
  </si>
  <si>
    <t>H84057</t>
  </si>
  <si>
    <t>H84055</t>
  </si>
  <si>
    <t>H84054</t>
  </si>
  <si>
    <t>H84053</t>
  </si>
  <si>
    <t>H84051</t>
  </si>
  <si>
    <t>H84050</t>
  </si>
  <si>
    <t>H84048</t>
  </si>
  <si>
    <t>H84044</t>
  </si>
  <si>
    <t>H84042</t>
  </si>
  <si>
    <t>H84041</t>
  </si>
  <si>
    <t>H84040</t>
  </si>
  <si>
    <t>H84039</t>
  </si>
  <si>
    <t>H84034</t>
  </si>
  <si>
    <t>H84033</t>
  </si>
  <si>
    <t>H84032</t>
  </si>
  <si>
    <t>H84031</t>
  </si>
  <si>
    <t>H84030</t>
  </si>
  <si>
    <t>H84027</t>
  </si>
  <si>
    <t>H84025</t>
  </si>
  <si>
    <t>H84023</t>
  </si>
  <si>
    <t>H84020</t>
  </si>
  <si>
    <t>H84018</t>
  </si>
  <si>
    <t>H84017</t>
  </si>
  <si>
    <t>H84016</t>
  </si>
  <si>
    <t>H84015</t>
  </si>
  <si>
    <t>H84014</t>
  </si>
  <si>
    <t>H84012</t>
  </si>
  <si>
    <t>H84010</t>
  </si>
  <si>
    <t>H84007</t>
  </si>
  <si>
    <t>H84006</t>
  </si>
  <si>
    <t>H84005</t>
  </si>
  <si>
    <t>H84002</t>
  </si>
  <si>
    <t>H83631</t>
  </si>
  <si>
    <t>H83627</t>
  </si>
  <si>
    <t>H83624</t>
  </si>
  <si>
    <t>H83611</t>
  </si>
  <si>
    <t>H83609</t>
  </si>
  <si>
    <t>H83608</t>
  </si>
  <si>
    <t>H83053</t>
  </si>
  <si>
    <t>H83052</t>
  </si>
  <si>
    <t>H83051</t>
  </si>
  <si>
    <t>H83049</t>
  </si>
  <si>
    <t>H83044</t>
  </si>
  <si>
    <t>H83043</t>
  </si>
  <si>
    <t>H83042</t>
  </si>
  <si>
    <t>H83039</t>
  </si>
  <si>
    <t>H83037</t>
  </si>
  <si>
    <t>H83034</t>
  </si>
  <si>
    <t>H83033</t>
  </si>
  <si>
    <t>H83031</t>
  </si>
  <si>
    <t>H83030</t>
  </si>
  <si>
    <t>H83029</t>
  </si>
  <si>
    <t>H83028</t>
  </si>
  <si>
    <t>H83024</t>
  </si>
  <si>
    <t>H83023</t>
  </si>
  <si>
    <t>H83022</t>
  </si>
  <si>
    <t>H83021</t>
  </si>
  <si>
    <t>H83020</t>
  </si>
  <si>
    <t>H83019</t>
  </si>
  <si>
    <t>H83018</t>
  </si>
  <si>
    <t>H83017</t>
  </si>
  <si>
    <t>H83016</t>
  </si>
  <si>
    <t>H83015</t>
  </si>
  <si>
    <t>H83014</t>
  </si>
  <si>
    <t>H83013</t>
  </si>
  <si>
    <t>H83012</t>
  </si>
  <si>
    <t>H83011</t>
  </si>
  <si>
    <t>H83010</t>
  </si>
  <si>
    <t>H83009</t>
  </si>
  <si>
    <t>H83008</t>
  </si>
  <si>
    <t>H83007</t>
  </si>
  <si>
    <t>H83006</t>
  </si>
  <si>
    <t>H83005</t>
  </si>
  <si>
    <t>H83004</t>
  </si>
  <si>
    <t>H83001</t>
  </si>
  <si>
    <t>H82640</t>
  </si>
  <si>
    <t>H82615</t>
  </si>
  <si>
    <t>H82100</t>
  </si>
  <si>
    <t>H82099</t>
  </si>
  <si>
    <t>H82098</t>
  </si>
  <si>
    <t>H82096</t>
  </si>
  <si>
    <t>H82095</t>
  </si>
  <si>
    <t>H82092</t>
  </si>
  <si>
    <t>H82091</t>
  </si>
  <si>
    <t>H82089</t>
  </si>
  <si>
    <t>H82088</t>
  </si>
  <si>
    <t>H82087</t>
  </si>
  <si>
    <t>H82084</t>
  </si>
  <si>
    <t>H82078</t>
  </si>
  <si>
    <t>H82077</t>
  </si>
  <si>
    <t>H82076</t>
  </si>
  <si>
    <t>H82072</t>
  </si>
  <si>
    <t>H82070</t>
  </si>
  <si>
    <t>H82067</t>
  </si>
  <si>
    <t>H82066</t>
  </si>
  <si>
    <t>H82065</t>
  </si>
  <si>
    <t>H82064</t>
  </si>
  <si>
    <t>H82063</t>
  </si>
  <si>
    <t>H82061</t>
  </si>
  <si>
    <t>H82060</t>
  </si>
  <si>
    <t>H82059</t>
  </si>
  <si>
    <t>H82058</t>
  </si>
  <si>
    <t>H82057</t>
  </si>
  <si>
    <t>H82056</t>
  </si>
  <si>
    <t>H82055</t>
  </si>
  <si>
    <t>H82053</t>
  </si>
  <si>
    <t>H82052</t>
  </si>
  <si>
    <t>H82051</t>
  </si>
  <si>
    <t>H82050</t>
  </si>
  <si>
    <t>H82049</t>
  </si>
  <si>
    <t>H82048</t>
  </si>
  <si>
    <t>H82047</t>
  </si>
  <si>
    <t>H82046</t>
  </si>
  <si>
    <t>H82045</t>
  </si>
  <si>
    <t>H82044</t>
  </si>
  <si>
    <t>H82043</t>
  </si>
  <si>
    <t>H82042</t>
  </si>
  <si>
    <t>H82041</t>
  </si>
  <si>
    <t>H82040</t>
  </si>
  <si>
    <t>H82039</t>
  </si>
  <si>
    <t>H82038</t>
  </si>
  <si>
    <t>H82037</t>
  </si>
  <si>
    <t>H82036</t>
  </si>
  <si>
    <t>H82035</t>
  </si>
  <si>
    <t>H82034</t>
  </si>
  <si>
    <t>H82033</t>
  </si>
  <si>
    <t>H82032</t>
  </si>
  <si>
    <t>H82031</t>
  </si>
  <si>
    <t>H82030</t>
  </si>
  <si>
    <t>H82028</t>
  </si>
  <si>
    <t>H82027</t>
  </si>
  <si>
    <t>H82026</t>
  </si>
  <si>
    <t>H82025</t>
  </si>
  <si>
    <t>H82023</t>
  </si>
  <si>
    <t>H82022</t>
  </si>
  <si>
    <t>H82021</t>
  </si>
  <si>
    <t>H82020</t>
  </si>
  <si>
    <t>H82017</t>
  </si>
  <si>
    <t>H82016</t>
  </si>
  <si>
    <t>H82014</t>
  </si>
  <si>
    <t>H82013</t>
  </si>
  <si>
    <t>H82012</t>
  </si>
  <si>
    <t>H82011</t>
  </si>
  <si>
    <t>H82009</t>
  </si>
  <si>
    <t>H82007</t>
  </si>
  <si>
    <t>H82006</t>
  </si>
  <si>
    <t>H82005</t>
  </si>
  <si>
    <t>H82004</t>
  </si>
  <si>
    <t>H82003</t>
  </si>
  <si>
    <t>H81672</t>
  </si>
  <si>
    <t>H81663</t>
  </si>
  <si>
    <t>H81658</t>
  </si>
  <si>
    <t>H81656</t>
  </si>
  <si>
    <t>H81644</t>
  </si>
  <si>
    <t>H81643</t>
  </si>
  <si>
    <t>H81642</t>
  </si>
  <si>
    <t>H81641</t>
  </si>
  <si>
    <t>H81638</t>
  </si>
  <si>
    <t>H81632</t>
  </si>
  <si>
    <t>H81618</t>
  </si>
  <si>
    <t>H81615</t>
  </si>
  <si>
    <t>H81613</t>
  </si>
  <si>
    <t>H81134</t>
  </si>
  <si>
    <t>H81133</t>
  </si>
  <si>
    <t>H81132</t>
  </si>
  <si>
    <t>H81131</t>
  </si>
  <si>
    <t>H81130</t>
  </si>
  <si>
    <t>H81129</t>
  </si>
  <si>
    <t>H81128</t>
  </si>
  <si>
    <t>H81126</t>
  </si>
  <si>
    <t>H81123</t>
  </si>
  <si>
    <t>H81122</t>
  </si>
  <si>
    <t>H81119</t>
  </si>
  <si>
    <t>H81116</t>
  </si>
  <si>
    <t>H81113</t>
  </si>
  <si>
    <t>H81111</t>
  </si>
  <si>
    <t>H81110</t>
  </si>
  <si>
    <t>H81109</t>
  </si>
  <si>
    <t>H81107</t>
  </si>
  <si>
    <t>H81104</t>
  </si>
  <si>
    <t>H81103</t>
  </si>
  <si>
    <t>H81099</t>
  </si>
  <si>
    <t>H81095</t>
  </si>
  <si>
    <t>H81094</t>
  </si>
  <si>
    <t>H81091</t>
  </si>
  <si>
    <t>H81090</t>
  </si>
  <si>
    <t>H81089</t>
  </si>
  <si>
    <t>H81088</t>
  </si>
  <si>
    <t>H81087</t>
  </si>
  <si>
    <t>H81086</t>
  </si>
  <si>
    <t>H81085</t>
  </si>
  <si>
    <t>H81084</t>
  </si>
  <si>
    <t>H81083</t>
  </si>
  <si>
    <t>H81082</t>
  </si>
  <si>
    <t>H81081</t>
  </si>
  <si>
    <t>H81080</t>
  </si>
  <si>
    <t>H81078</t>
  </si>
  <si>
    <t>H81077</t>
  </si>
  <si>
    <t>H81076</t>
  </si>
  <si>
    <t>H81075</t>
  </si>
  <si>
    <t>H81074</t>
  </si>
  <si>
    <t>H81073</t>
  </si>
  <si>
    <t>H81072</t>
  </si>
  <si>
    <t>H81071</t>
  </si>
  <si>
    <t>H81070</t>
  </si>
  <si>
    <t>H81069</t>
  </si>
  <si>
    <t>H81068</t>
  </si>
  <si>
    <t>H81067</t>
  </si>
  <si>
    <t>H81066</t>
  </si>
  <si>
    <t>H81065</t>
  </si>
  <si>
    <t>H81064</t>
  </si>
  <si>
    <t>H81062</t>
  </si>
  <si>
    <t>H81061</t>
  </si>
  <si>
    <t>H81058</t>
  </si>
  <si>
    <t>H81057</t>
  </si>
  <si>
    <t>H81056</t>
  </si>
  <si>
    <t>H81055</t>
  </si>
  <si>
    <t>H81053</t>
  </si>
  <si>
    <t>H81052</t>
  </si>
  <si>
    <t>H81051</t>
  </si>
  <si>
    <t>H81050</t>
  </si>
  <si>
    <t>H81048</t>
  </si>
  <si>
    <t>H81047</t>
  </si>
  <si>
    <t>H81046</t>
  </si>
  <si>
    <t>H81045</t>
  </si>
  <si>
    <t>H81044</t>
  </si>
  <si>
    <t>H81043</t>
  </si>
  <si>
    <t>H81042</t>
  </si>
  <si>
    <t>H81041</t>
  </si>
  <si>
    <t>H81040</t>
  </si>
  <si>
    <t>H81039</t>
  </si>
  <si>
    <t>H81038</t>
  </si>
  <si>
    <t>H81036</t>
  </si>
  <si>
    <t>H81035</t>
  </si>
  <si>
    <t>H81034</t>
  </si>
  <si>
    <t>H81033</t>
  </si>
  <si>
    <t>H81032</t>
  </si>
  <si>
    <t>H81031</t>
  </si>
  <si>
    <t>H81030</t>
  </si>
  <si>
    <t>H81029</t>
  </si>
  <si>
    <t>H81028</t>
  </si>
  <si>
    <t>H81027</t>
  </si>
  <si>
    <t>H81026</t>
  </si>
  <si>
    <t>H81025</t>
  </si>
  <si>
    <t>H81024</t>
  </si>
  <si>
    <t>H81023</t>
  </si>
  <si>
    <t>H81022</t>
  </si>
  <si>
    <t>H81021</t>
  </si>
  <si>
    <t>H81020</t>
  </si>
  <si>
    <t>H81019</t>
  </si>
  <si>
    <t>H81017</t>
  </si>
  <si>
    <t>H81016</t>
  </si>
  <si>
    <t>H81015</t>
  </si>
  <si>
    <t>H81013</t>
  </si>
  <si>
    <t>H81011</t>
  </si>
  <si>
    <t>H81010</t>
  </si>
  <si>
    <t>H81009</t>
  </si>
  <si>
    <t>H81007</t>
  </si>
  <si>
    <t>H81006</t>
  </si>
  <si>
    <t>H81005</t>
  </si>
  <si>
    <t>H81004</t>
  </si>
  <si>
    <t>H81003</t>
  </si>
  <si>
    <t>H81002</t>
  </si>
  <si>
    <t>G85736</t>
  </si>
  <si>
    <t>G85727</t>
  </si>
  <si>
    <t>G85726</t>
  </si>
  <si>
    <t>G85724</t>
  </si>
  <si>
    <t>G85722</t>
  </si>
  <si>
    <t>G85721</t>
  </si>
  <si>
    <t>G85716</t>
  </si>
  <si>
    <t>G85715</t>
  </si>
  <si>
    <t>G85711</t>
  </si>
  <si>
    <t>G85708</t>
  </si>
  <si>
    <t>G85706</t>
  </si>
  <si>
    <t>G85705</t>
  </si>
  <si>
    <t>G85698</t>
  </si>
  <si>
    <t>G85696</t>
  </si>
  <si>
    <t>G85695</t>
  </si>
  <si>
    <t>G85690</t>
  </si>
  <si>
    <t>G85685</t>
  </si>
  <si>
    <t>G85681</t>
  </si>
  <si>
    <t>G85674</t>
  </si>
  <si>
    <t>G85673</t>
  </si>
  <si>
    <t>G85662</t>
  </si>
  <si>
    <t>G85651</t>
  </si>
  <si>
    <t>G85647</t>
  </si>
  <si>
    <t>G85644</t>
  </si>
  <si>
    <t>G85642</t>
  </si>
  <si>
    <t>G85633</t>
  </si>
  <si>
    <t>G85632</t>
  </si>
  <si>
    <t>G85623</t>
  </si>
  <si>
    <t>G85138</t>
  </si>
  <si>
    <t>G85137</t>
  </si>
  <si>
    <t>G85136</t>
  </si>
  <si>
    <t>G85135</t>
  </si>
  <si>
    <t>G85134</t>
  </si>
  <si>
    <t>G85132</t>
  </si>
  <si>
    <t>G85130</t>
  </si>
  <si>
    <t>G85129</t>
  </si>
  <si>
    <t>G85127</t>
  </si>
  <si>
    <t>G85125</t>
  </si>
  <si>
    <t>G85123</t>
  </si>
  <si>
    <t>G85121</t>
  </si>
  <si>
    <t>G85120</t>
  </si>
  <si>
    <t>G85119</t>
  </si>
  <si>
    <t>G85114</t>
  </si>
  <si>
    <t>G85109</t>
  </si>
  <si>
    <t>G85105</t>
  </si>
  <si>
    <t>G85104</t>
  </si>
  <si>
    <t>G85102</t>
  </si>
  <si>
    <t>G85100</t>
  </si>
  <si>
    <t>G85096</t>
  </si>
  <si>
    <t>G85091</t>
  </si>
  <si>
    <t>G85087</t>
  </si>
  <si>
    <t>G85086</t>
  </si>
  <si>
    <t>G85085</t>
  </si>
  <si>
    <t>G85084</t>
  </si>
  <si>
    <t>G85083</t>
  </si>
  <si>
    <t>G85076</t>
  </si>
  <si>
    <t>G85073</t>
  </si>
  <si>
    <t>G85061</t>
  </si>
  <si>
    <t>G85057</t>
  </si>
  <si>
    <t>G85054</t>
  </si>
  <si>
    <t>G85053</t>
  </si>
  <si>
    <t>G85052</t>
  </si>
  <si>
    <t>G85051</t>
  </si>
  <si>
    <t>G85047</t>
  </si>
  <si>
    <t>G85046</t>
  </si>
  <si>
    <t>G85045</t>
  </si>
  <si>
    <t>G85044</t>
  </si>
  <si>
    <t>G85042</t>
  </si>
  <si>
    <t>G85041</t>
  </si>
  <si>
    <t>G85040</t>
  </si>
  <si>
    <t>G85039</t>
  </si>
  <si>
    <t>G85038</t>
  </si>
  <si>
    <t>G85034</t>
  </si>
  <si>
    <t>G85032</t>
  </si>
  <si>
    <t>G85031</t>
  </si>
  <si>
    <t>G85030</t>
  </si>
  <si>
    <t>G85029</t>
  </si>
  <si>
    <t>G85028</t>
  </si>
  <si>
    <t>G85027</t>
  </si>
  <si>
    <t>G85026</t>
  </si>
  <si>
    <t>G85025</t>
  </si>
  <si>
    <t>G85024</t>
  </si>
  <si>
    <t>G85023</t>
  </si>
  <si>
    <t>G85022</t>
  </si>
  <si>
    <t>G85021</t>
  </si>
  <si>
    <t>G85020</t>
  </si>
  <si>
    <t>G85019</t>
  </si>
  <si>
    <t>G85016</t>
  </si>
  <si>
    <t>G85015</t>
  </si>
  <si>
    <t>G85014</t>
  </si>
  <si>
    <t>G85013</t>
  </si>
  <si>
    <t>G85011</t>
  </si>
  <si>
    <t>G85006</t>
  </si>
  <si>
    <t>G85004</t>
  </si>
  <si>
    <t>G85002</t>
  </si>
  <si>
    <t>G85001</t>
  </si>
  <si>
    <t>G84630</t>
  </si>
  <si>
    <t>G84629</t>
  </si>
  <si>
    <t>G84627</t>
  </si>
  <si>
    <t>G84625</t>
  </si>
  <si>
    <t>G84624</t>
  </si>
  <si>
    <t>G84621</t>
  </si>
  <si>
    <t>G84609</t>
  </si>
  <si>
    <t>G84607</t>
  </si>
  <si>
    <t>G84604</t>
  </si>
  <si>
    <t>G84041</t>
  </si>
  <si>
    <t>G84040</t>
  </si>
  <si>
    <t>G84039</t>
  </si>
  <si>
    <t>G84035</t>
  </si>
  <si>
    <t>G84033</t>
  </si>
  <si>
    <t>G84032</t>
  </si>
  <si>
    <t>G84030</t>
  </si>
  <si>
    <t>G84029</t>
  </si>
  <si>
    <t>G84028</t>
  </si>
  <si>
    <t>G84027</t>
  </si>
  <si>
    <t>G84025</t>
  </si>
  <si>
    <t>G84024</t>
  </si>
  <si>
    <t>G84023</t>
  </si>
  <si>
    <t>G84020</t>
  </si>
  <si>
    <t>G84019</t>
  </si>
  <si>
    <t>G84018</t>
  </si>
  <si>
    <t>G84017</t>
  </si>
  <si>
    <t>G84016</t>
  </si>
  <si>
    <t>G84015</t>
  </si>
  <si>
    <t>G84013</t>
  </si>
  <si>
    <t>G84011</t>
  </si>
  <si>
    <t>G84010</t>
  </si>
  <si>
    <t>G84009</t>
  </si>
  <si>
    <t>G84008</t>
  </si>
  <si>
    <t>G84007</t>
  </si>
  <si>
    <t>G84006</t>
  </si>
  <si>
    <t>G84005</t>
  </si>
  <si>
    <t>G84004</t>
  </si>
  <si>
    <t>G84003</t>
  </si>
  <si>
    <t>G84002</t>
  </si>
  <si>
    <t>G84001</t>
  </si>
  <si>
    <t>G83680</t>
  </si>
  <si>
    <t>G83673</t>
  </si>
  <si>
    <t>G83654</t>
  </si>
  <si>
    <t>G83651</t>
  </si>
  <si>
    <t>G83647</t>
  </si>
  <si>
    <t>G83642</t>
  </si>
  <si>
    <t>G83641</t>
  </si>
  <si>
    <t>G83635</t>
  </si>
  <si>
    <t>G83633</t>
  </si>
  <si>
    <t>G83631</t>
  </si>
  <si>
    <t>G83630</t>
  </si>
  <si>
    <t>G83628</t>
  </si>
  <si>
    <t>G83067</t>
  </si>
  <si>
    <t>G83066</t>
  </si>
  <si>
    <t>G83065</t>
  </si>
  <si>
    <t>G83062</t>
  </si>
  <si>
    <t>G83060</t>
  </si>
  <si>
    <t>G83058</t>
  </si>
  <si>
    <t>G83057</t>
  </si>
  <si>
    <t>G83053</t>
  </si>
  <si>
    <t>G83052</t>
  </si>
  <si>
    <t>G83049</t>
  </si>
  <si>
    <t>G83047</t>
  </si>
  <si>
    <t>G83046</t>
  </si>
  <si>
    <t>G83044</t>
  </si>
  <si>
    <t>G83039</t>
  </si>
  <si>
    <t>G83033</t>
  </si>
  <si>
    <t>G83031</t>
  </si>
  <si>
    <t>G83030</t>
  </si>
  <si>
    <t>G83029</t>
  </si>
  <si>
    <t>G83028</t>
  </si>
  <si>
    <t>G83027</t>
  </si>
  <si>
    <t>G83026</t>
  </si>
  <si>
    <t>G83025</t>
  </si>
  <si>
    <t>G83024</t>
  </si>
  <si>
    <t>G83021</t>
  </si>
  <si>
    <t>G83019</t>
  </si>
  <si>
    <t>G83018</t>
  </si>
  <si>
    <t>G83016</t>
  </si>
  <si>
    <t>G83015</t>
  </si>
  <si>
    <t>G83013</t>
  </si>
  <si>
    <t>G83012</t>
  </si>
  <si>
    <t>G83010</t>
  </si>
  <si>
    <t>G83009</t>
  </si>
  <si>
    <t>G83006</t>
  </si>
  <si>
    <t>G83004</t>
  </si>
  <si>
    <t>G83002</t>
  </si>
  <si>
    <t>G83001</t>
  </si>
  <si>
    <t>G82888</t>
  </si>
  <si>
    <t>G82809</t>
  </si>
  <si>
    <t>G82808</t>
  </si>
  <si>
    <t>G82802</t>
  </si>
  <si>
    <t>G82799</t>
  </si>
  <si>
    <t>G82796</t>
  </si>
  <si>
    <t>G82790</t>
  </si>
  <si>
    <t>G82780</t>
  </si>
  <si>
    <t>G82775</t>
  </si>
  <si>
    <t>G82768</t>
  </si>
  <si>
    <t>G82763</t>
  </si>
  <si>
    <t>G82754</t>
  </si>
  <si>
    <t>G82753</t>
  </si>
  <si>
    <t>G82744</t>
  </si>
  <si>
    <t>G82741</t>
  </si>
  <si>
    <t>G82737</t>
  </si>
  <si>
    <t>G82733</t>
  </si>
  <si>
    <t>G82730</t>
  </si>
  <si>
    <t>G82729</t>
  </si>
  <si>
    <t>G82721</t>
  </si>
  <si>
    <t>G82719</t>
  </si>
  <si>
    <t>G82711</t>
  </si>
  <si>
    <t>G82708</t>
  </si>
  <si>
    <t>G82702</t>
  </si>
  <si>
    <t>G82700</t>
  </si>
  <si>
    <t>G82698</t>
  </si>
  <si>
    <t>G82697</t>
  </si>
  <si>
    <t>G82696</t>
  </si>
  <si>
    <t>G82693</t>
  </si>
  <si>
    <t>G82691</t>
  </si>
  <si>
    <t>G82687</t>
  </si>
  <si>
    <t>G82684</t>
  </si>
  <si>
    <t>G82682</t>
  </si>
  <si>
    <t>G82681</t>
  </si>
  <si>
    <t>G82679</t>
  </si>
  <si>
    <t>G82666</t>
  </si>
  <si>
    <t>G82665</t>
  </si>
  <si>
    <t>G82658</t>
  </si>
  <si>
    <t>G82653</t>
  </si>
  <si>
    <t>G82652</t>
  </si>
  <si>
    <t>G82650</t>
  </si>
  <si>
    <t>G82648</t>
  </si>
  <si>
    <t>G82647</t>
  </si>
  <si>
    <t>G82641</t>
  </si>
  <si>
    <t>G82635</t>
  </si>
  <si>
    <t>G82634</t>
  </si>
  <si>
    <t>G82631</t>
  </si>
  <si>
    <t>G82605</t>
  </si>
  <si>
    <t>G82604</t>
  </si>
  <si>
    <t>G82600</t>
  </si>
  <si>
    <t>G82235</t>
  </si>
  <si>
    <t>G82234</t>
  </si>
  <si>
    <t>G82233</t>
  </si>
  <si>
    <t>G82232</t>
  </si>
  <si>
    <t>G82231</t>
  </si>
  <si>
    <t>G82229</t>
  </si>
  <si>
    <t>G82228</t>
  </si>
  <si>
    <t>G82227</t>
  </si>
  <si>
    <t>G82226</t>
  </si>
  <si>
    <t>G82225</t>
  </si>
  <si>
    <t>G82224</t>
  </si>
  <si>
    <t>G82219</t>
  </si>
  <si>
    <t>G82218</t>
  </si>
  <si>
    <t>G82217</t>
  </si>
  <si>
    <t>G82215</t>
  </si>
  <si>
    <t>G82212</t>
  </si>
  <si>
    <t>G82211</t>
  </si>
  <si>
    <t>G82205</t>
  </si>
  <si>
    <t>G82203</t>
  </si>
  <si>
    <t>G82200</t>
  </si>
  <si>
    <t>G82186</t>
  </si>
  <si>
    <t>G82185</t>
  </si>
  <si>
    <t>G82184</t>
  </si>
  <si>
    <t>G82180</t>
  </si>
  <si>
    <t>G82170</t>
  </si>
  <si>
    <t>G82165</t>
  </si>
  <si>
    <t>G82164</t>
  </si>
  <si>
    <t>G82162</t>
  </si>
  <si>
    <t>G82161</t>
  </si>
  <si>
    <t>G82160</t>
  </si>
  <si>
    <t>G82158</t>
  </si>
  <si>
    <t>G82155</t>
  </si>
  <si>
    <t>G82154</t>
  </si>
  <si>
    <t>G82152</t>
  </si>
  <si>
    <t>G82150</t>
  </si>
  <si>
    <t>G82147</t>
  </si>
  <si>
    <t>G82143</t>
  </si>
  <si>
    <t>G82142</t>
  </si>
  <si>
    <t>G82141</t>
  </si>
  <si>
    <t>G82140</t>
  </si>
  <si>
    <t>G82139</t>
  </si>
  <si>
    <t>G82138</t>
  </si>
  <si>
    <t>G82137</t>
  </si>
  <si>
    <t>G82135</t>
  </si>
  <si>
    <t>G82129</t>
  </si>
  <si>
    <t>G82126</t>
  </si>
  <si>
    <t>G82125</t>
  </si>
  <si>
    <t>G82122</t>
  </si>
  <si>
    <t>G82121</t>
  </si>
  <si>
    <t>G82120</t>
  </si>
  <si>
    <t>G82119</t>
  </si>
  <si>
    <t>G82118</t>
  </si>
  <si>
    <t>G82117</t>
  </si>
  <si>
    <t>G82115</t>
  </si>
  <si>
    <t>G82114</t>
  </si>
  <si>
    <t>G82113</t>
  </si>
  <si>
    <t>G82112</t>
  </si>
  <si>
    <t>G82111</t>
  </si>
  <si>
    <t>G82110</t>
  </si>
  <si>
    <t>G82108</t>
  </si>
  <si>
    <t>G82107</t>
  </si>
  <si>
    <t>G82106</t>
  </si>
  <si>
    <t>G82105</t>
  </si>
  <si>
    <t>G82100</t>
  </si>
  <si>
    <t>G82099</t>
  </si>
  <si>
    <t>G82098</t>
  </si>
  <si>
    <t>G82097</t>
  </si>
  <si>
    <t>G82095</t>
  </si>
  <si>
    <t>G82094</t>
  </si>
  <si>
    <t>G82093</t>
  </si>
  <si>
    <t>G82092</t>
  </si>
  <si>
    <t>G82091</t>
  </si>
  <si>
    <t>G82090</t>
  </si>
  <si>
    <t>G82089</t>
  </si>
  <si>
    <t>G82088</t>
  </si>
  <si>
    <t>G82087</t>
  </si>
  <si>
    <t>G82086</t>
  </si>
  <si>
    <t>G82085</t>
  </si>
  <si>
    <t>G82083</t>
  </si>
  <si>
    <t>G82082</t>
  </si>
  <si>
    <t>G82080</t>
  </si>
  <si>
    <t>G82079</t>
  </si>
  <si>
    <t>G82077</t>
  </si>
  <si>
    <t>G82076</t>
  </si>
  <si>
    <t>G82074</t>
  </si>
  <si>
    <t>G82073</t>
  </si>
  <si>
    <t>G82071</t>
  </si>
  <si>
    <t>G82069</t>
  </si>
  <si>
    <t>G82067</t>
  </si>
  <si>
    <t>G82066</t>
  </si>
  <si>
    <t>G82064</t>
  </si>
  <si>
    <t>G82063</t>
  </si>
  <si>
    <t>G82062</t>
  </si>
  <si>
    <t>G82060</t>
  </si>
  <si>
    <t>G82059</t>
  </si>
  <si>
    <t>G82058</t>
  </si>
  <si>
    <t>G82057</t>
  </si>
  <si>
    <t>G82056</t>
  </si>
  <si>
    <t>G82055</t>
  </si>
  <si>
    <t>G82053</t>
  </si>
  <si>
    <t>G82052</t>
  </si>
  <si>
    <t>G82051</t>
  </si>
  <si>
    <t>G82050</t>
  </si>
  <si>
    <t>G82048</t>
  </si>
  <si>
    <t>G82046</t>
  </si>
  <si>
    <t>G82044</t>
  </si>
  <si>
    <t>G82042</t>
  </si>
  <si>
    <t>G82041</t>
  </si>
  <si>
    <t>G82039</t>
  </si>
  <si>
    <t>G82038</t>
  </si>
  <si>
    <t>G82037</t>
  </si>
  <si>
    <t>G82036</t>
  </si>
  <si>
    <t>G82035</t>
  </si>
  <si>
    <t>G82032</t>
  </si>
  <si>
    <t>G82031</t>
  </si>
  <si>
    <t>G82028</t>
  </si>
  <si>
    <t>G82027</t>
  </si>
  <si>
    <t>G82026</t>
  </si>
  <si>
    <t>G82025</t>
  </si>
  <si>
    <t>G82024</t>
  </si>
  <si>
    <t>G82023</t>
  </si>
  <si>
    <t>G82022</t>
  </si>
  <si>
    <t>G82021</t>
  </si>
  <si>
    <t>G82020</t>
  </si>
  <si>
    <t>G82019</t>
  </si>
  <si>
    <t>G82018</t>
  </si>
  <si>
    <t>G82016</t>
  </si>
  <si>
    <t>G82015</t>
  </si>
  <si>
    <t>G82014</t>
  </si>
  <si>
    <t>G82013</t>
  </si>
  <si>
    <t>G82007</t>
  </si>
  <si>
    <t>G82006</t>
  </si>
  <si>
    <t>G82002</t>
  </si>
  <si>
    <t>G81694</t>
  </si>
  <si>
    <t>G81689</t>
  </si>
  <si>
    <t>G81669</t>
  </si>
  <si>
    <t>G81663</t>
  </si>
  <si>
    <t>G81658</t>
  </si>
  <si>
    <t>G81656</t>
  </si>
  <si>
    <t>G81646</t>
  </si>
  <si>
    <t>G81641</t>
  </si>
  <si>
    <t>G81638</t>
  </si>
  <si>
    <t>G81634</t>
  </si>
  <si>
    <t>G81614</t>
  </si>
  <si>
    <t>G81613</t>
  </si>
  <si>
    <t>G81104</t>
  </si>
  <si>
    <t>G81102</t>
  </si>
  <si>
    <t>G81100</t>
  </si>
  <si>
    <t>G81099</t>
  </si>
  <si>
    <t>G81098</t>
  </si>
  <si>
    <t>G81096</t>
  </si>
  <si>
    <t>G81095</t>
  </si>
  <si>
    <t>G81089</t>
  </si>
  <si>
    <t>G81088</t>
  </si>
  <si>
    <t>G81087</t>
  </si>
  <si>
    <t>G81086</t>
  </si>
  <si>
    <t>G81085</t>
  </si>
  <si>
    <t>G81083</t>
  </si>
  <si>
    <t>G81082</t>
  </si>
  <si>
    <t>G81077</t>
  </si>
  <si>
    <t>G81076</t>
  </si>
  <si>
    <t>G81075</t>
  </si>
  <si>
    <t>G81074</t>
  </si>
  <si>
    <t>G81073</t>
  </si>
  <si>
    <t>G81071</t>
  </si>
  <si>
    <t>G81070</t>
  </si>
  <si>
    <t>G81065</t>
  </si>
  <si>
    <t>G81061</t>
  </si>
  <si>
    <t>G81059</t>
  </si>
  <si>
    <t>G81057</t>
  </si>
  <si>
    <t>G81055</t>
  </si>
  <si>
    <t>G81054</t>
  </si>
  <si>
    <t>G81052</t>
  </si>
  <si>
    <t>G81051</t>
  </si>
  <si>
    <t>G81050</t>
  </si>
  <si>
    <t>G81049</t>
  </si>
  <si>
    <t>G81048</t>
  </si>
  <si>
    <t>G81047</t>
  </si>
  <si>
    <t>G81046</t>
  </si>
  <si>
    <t>G81044</t>
  </si>
  <si>
    <t>G81043</t>
  </si>
  <si>
    <t>G81042</t>
  </si>
  <si>
    <t>G81041</t>
  </si>
  <si>
    <t>G81040</t>
  </si>
  <si>
    <t>G81039</t>
  </si>
  <si>
    <t>G81038</t>
  </si>
  <si>
    <t>G81037</t>
  </si>
  <si>
    <t>G81036</t>
  </si>
  <si>
    <t>G81034</t>
  </si>
  <si>
    <t>G81032</t>
  </si>
  <si>
    <t>G81031</t>
  </si>
  <si>
    <t>G81030</t>
  </si>
  <si>
    <t>G81029</t>
  </si>
  <si>
    <t>G81028</t>
  </si>
  <si>
    <t>G81024</t>
  </si>
  <si>
    <t>G81023</t>
  </si>
  <si>
    <t>G81022</t>
  </si>
  <si>
    <t>G81021</t>
  </si>
  <si>
    <t>G81019</t>
  </si>
  <si>
    <t>G81018</t>
  </si>
  <si>
    <t>G81017</t>
  </si>
  <si>
    <t>G81016</t>
  </si>
  <si>
    <t>G81014</t>
  </si>
  <si>
    <t>G81012</t>
  </si>
  <si>
    <t>G81011</t>
  </si>
  <si>
    <t>G81008</t>
  </si>
  <si>
    <t>G81006</t>
  </si>
  <si>
    <t>G81004</t>
  </si>
  <si>
    <t>G81003</t>
  </si>
  <si>
    <t>G81002</t>
  </si>
  <si>
    <t>G81001</t>
  </si>
  <si>
    <t>F86731</t>
  </si>
  <si>
    <t>F86712</t>
  </si>
  <si>
    <t>F86708</t>
  </si>
  <si>
    <t>F86707</t>
  </si>
  <si>
    <t>F86705</t>
  </si>
  <si>
    <t>F86703</t>
  </si>
  <si>
    <t>F86702</t>
  </si>
  <si>
    <t>F86701</t>
  </si>
  <si>
    <t>F86700</t>
  </si>
  <si>
    <t>F86698</t>
  </si>
  <si>
    <t>F86696</t>
  </si>
  <si>
    <t>F86692</t>
  </si>
  <si>
    <t>F86691</t>
  </si>
  <si>
    <t>F86689</t>
  </si>
  <si>
    <t>F86679</t>
  </si>
  <si>
    <t>F86666</t>
  </si>
  <si>
    <t>F86664</t>
  </si>
  <si>
    <t>F86658</t>
  </si>
  <si>
    <t>F86657</t>
  </si>
  <si>
    <t>F86652</t>
  </si>
  <si>
    <t>F86650</t>
  </si>
  <si>
    <t>F86644</t>
  </si>
  <si>
    <t>F86642</t>
  </si>
  <si>
    <t>F86641</t>
  </si>
  <si>
    <t>F86638</t>
  </si>
  <si>
    <t>F86637</t>
  </si>
  <si>
    <t>F86627</t>
  </si>
  <si>
    <t>F86626</t>
  </si>
  <si>
    <t>F86625</t>
  </si>
  <si>
    <t>F86624</t>
  </si>
  <si>
    <t>F86621</t>
  </si>
  <si>
    <t>F86616</t>
  </si>
  <si>
    <t>F86612</t>
  </si>
  <si>
    <t>F86607</t>
  </si>
  <si>
    <t>F86088</t>
  </si>
  <si>
    <t>F86087</t>
  </si>
  <si>
    <t>F86086</t>
  </si>
  <si>
    <t>F86085</t>
  </si>
  <si>
    <t>F86083</t>
  </si>
  <si>
    <t>F86082</t>
  </si>
  <si>
    <t>F86081</t>
  </si>
  <si>
    <t>F86078</t>
  </si>
  <si>
    <t>F86074</t>
  </si>
  <si>
    <t>F86066</t>
  </si>
  <si>
    <t>F86064</t>
  </si>
  <si>
    <t>F86062</t>
  </si>
  <si>
    <t>F86060</t>
  </si>
  <si>
    <t>F86058</t>
  </si>
  <si>
    <t>F86057</t>
  </si>
  <si>
    <t>F86045</t>
  </si>
  <si>
    <t>F86044</t>
  </si>
  <si>
    <t>F86042</t>
  </si>
  <si>
    <t>F86040</t>
  </si>
  <si>
    <t>F86038</t>
  </si>
  <si>
    <t>F86036</t>
  </si>
  <si>
    <t>F86034</t>
  </si>
  <si>
    <t>F86032</t>
  </si>
  <si>
    <t>F86030</t>
  </si>
  <si>
    <t>F86028</t>
  </si>
  <si>
    <t>F86026</t>
  </si>
  <si>
    <t>F86025</t>
  </si>
  <si>
    <t>F86023</t>
  </si>
  <si>
    <t>F86022</t>
  </si>
  <si>
    <t>F86020</t>
  </si>
  <si>
    <t>F86018</t>
  </si>
  <si>
    <t>F86013</t>
  </si>
  <si>
    <t>F86012</t>
  </si>
  <si>
    <t>F86011</t>
  </si>
  <si>
    <t>F86010</t>
  </si>
  <si>
    <t>F86009</t>
  </si>
  <si>
    <t>F86008</t>
  </si>
  <si>
    <t>F86007</t>
  </si>
  <si>
    <t>F86006</t>
  </si>
  <si>
    <t>F86005</t>
  </si>
  <si>
    <t>F86004</t>
  </si>
  <si>
    <t>F86001</t>
  </si>
  <si>
    <t>F85705</t>
  </si>
  <si>
    <t>F85701</t>
  </si>
  <si>
    <t>F85700</t>
  </si>
  <si>
    <t>F85697</t>
  </si>
  <si>
    <t>F85688</t>
  </si>
  <si>
    <t>F85687</t>
  </si>
  <si>
    <t>F85682</t>
  </si>
  <si>
    <t>F85678</t>
  </si>
  <si>
    <t>F85676</t>
  </si>
  <si>
    <t>F85675</t>
  </si>
  <si>
    <t>F85669</t>
  </si>
  <si>
    <t>F85666</t>
  </si>
  <si>
    <t>F85663</t>
  </si>
  <si>
    <t>F85650</t>
  </si>
  <si>
    <t>F85642</t>
  </si>
  <si>
    <t>F85640</t>
  </si>
  <si>
    <t>F85634</t>
  </si>
  <si>
    <t>F85628</t>
  </si>
  <si>
    <t>F85625</t>
  </si>
  <si>
    <t>F85623</t>
  </si>
  <si>
    <t>F85615</t>
  </si>
  <si>
    <t>F85072</t>
  </si>
  <si>
    <t>F85071</t>
  </si>
  <si>
    <t>F85069</t>
  </si>
  <si>
    <t>F85067</t>
  </si>
  <si>
    <t>F85066</t>
  </si>
  <si>
    <t>F85065</t>
  </si>
  <si>
    <t>F85064</t>
  </si>
  <si>
    <t>F85063</t>
  </si>
  <si>
    <t>F85061</t>
  </si>
  <si>
    <t>F85060</t>
  </si>
  <si>
    <t>F85058</t>
  </si>
  <si>
    <t>F85046</t>
  </si>
  <si>
    <t>F85044</t>
  </si>
  <si>
    <t>F85043</t>
  </si>
  <si>
    <t>F85039</t>
  </si>
  <si>
    <t>F85035</t>
  </si>
  <si>
    <t>F85034</t>
  </si>
  <si>
    <t>F85033</t>
  </si>
  <si>
    <t>F85032</t>
  </si>
  <si>
    <t>F85031</t>
  </si>
  <si>
    <t>F85030</t>
  </si>
  <si>
    <t>F85029</t>
  </si>
  <si>
    <t>F85028</t>
  </si>
  <si>
    <t>F85025</t>
  </si>
  <si>
    <t>F85023</t>
  </si>
  <si>
    <t>F85020</t>
  </si>
  <si>
    <t>F85019</t>
  </si>
  <si>
    <t>F85017</t>
  </si>
  <si>
    <t>F85016</t>
  </si>
  <si>
    <t>F85014</t>
  </si>
  <si>
    <t>F85013</t>
  </si>
  <si>
    <t>F85010</t>
  </si>
  <si>
    <t>F85008</t>
  </si>
  <si>
    <t>F85007</t>
  </si>
  <si>
    <t>F85004</t>
  </si>
  <si>
    <t>F85002</t>
  </si>
  <si>
    <t>F84749</t>
  </si>
  <si>
    <t>F84747</t>
  </si>
  <si>
    <t>F84741</t>
  </si>
  <si>
    <t>F84740</t>
  </si>
  <si>
    <t>F84739</t>
  </si>
  <si>
    <t>F84735</t>
  </si>
  <si>
    <t>F84733</t>
  </si>
  <si>
    <t>F84731</t>
  </si>
  <si>
    <t>F84730</t>
  </si>
  <si>
    <t>F84729</t>
  </si>
  <si>
    <t>F84724</t>
  </si>
  <si>
    <t>F84720</t>
  </si>
  <si>
    <t>F84719</t>
  </si>
  <si>
    <t>F84718</t>
  </si>
  <si>
    <t>F84717</t>
  </si>
  <si>
    <t>F84716</t>
  </si>
  <si>
    <t>F84714</t>
  </si>
  <si>
    <t>F84711</t>
  </si>
  <si>
    <t>F84710</t>
  </si>
  <si>
    <t>F84698</t>
  </si>
  <si>
    <t>F84696</t>
  </si>
  <si>
    <t>F84694</t>
  </si>
  <si>
    <t>F84692</t>
  </si>
  <si>
    <t>F84686</t>
  </si>
  <si>
    <t>F84685</t>
  </si>
  <si>
    <t>F84681</t>
  </si>
  <si>
    <t>F84677</t>
  </si>
  <si>
    <t>F84672</t>
  </si>
  <si>
    <t>F84670</t>
  </si>
  <si>
    <t>F84669</t>
  </si>
  <si>
    <t>F84668</t>
  </si>
  <si>
    <t>F84666</t>
  </si>
  <si>
    <t>F84660</t>
  </si>
  <si>
    <t>F84658</t>
  </si>
  <si>
    <t>F84656</t>
  </si>
  <si>
    <t>F84647</t>
  </si>
  <si>
    <t>F84642</t>
  </si>
  <si>
    <t>F84641</t>
  </si>
  <si>
    <t>F84640</t>
  </si>
  <si>
    <t>F84636</t>
  </si>
  <si>
    <t>F84635</t>
  </si>
  <si>
    <t>F84632</t>
  </si>
  <si>
    <t>F84621</t>
  </si>
  <si>
    <t>F84620</t>
  </si>
  <si>
    <t>F84619</t>
  </si>
  <si>
    <t>F84601</t>
  </si>
  <si>
    <t>F84124</t>
  </si>
  <si>
    <t>F84123</t>
  </si>
  <si>
    <t>F84122</t>
  </si>
  <si>
    <t>F84121</t>
  </si>
  <si>
    <t>F84119</t>
  </si>
  <si>
    <t>F84118</t>
  </si>
  <si>
    <t>F84117</t>
  </si>
  <si>
    <t>F84115</t>
  </si>
  <si>
    <t>F84114</t>
  </si>
  <si>
    <t>F84111</t>
  </si>
  <si>
    <t>F84105</t>
  </si>
  <si>
    <t>F84097</t>
  </si>
  <si>
    <t>F84096</t>
  </si>
  <si>
    <t>F84093</t>
  </si>
  <si>
    <t>F84092</t>
  </si>
  <si>
    <t>F84088</t>
  </si>
  <si>
    <t>F84087</t>
  </si>
  <si>
    <t>F84086</t>
  </si>
  <si>
    <t>F84083</t>
  </si>
  <si>
    <t>F84081</t>
  </si>
  <si>
    <t>F84080</t>
  </si>
  <si>
    <t>F84079</t>
  </si>
  <si>
    <t>F84077</t>
  </si>
  <si>
    <t>F84074</t>
  </si>
  <si>
    <t>F84072</t>
  </si>
  <si>
    <t>F84070</t>
  </si>
  <si>
    <t>F84069</t>
  </si>
  <si>
    <t>F84063</t>
  </si>
  <si>
    <t>F84062</t>
  </si>
  <si>
    <t>F84060</t>
  </si>
  <si>
    <t>F84055</t>
  </si>
  <si>
    <t>F84054</t>
  </si>
  <si>
    <t>F84053</t>
  </si>
  <si>
    <t>F84052</t>
  </si>
  <si>
    <t>F84051</t>
  </si>
  <si>
    <t>F84050</t>
  </si>
  <si>
    <t>F84047</t>
  </si>
  <si>
    <t>F84044</t>
  </si>
  <si>
    <t>F84039</t>
  </si>
  <si>
    <t>F84038</t>
  </si>
  <si>
    <t>F84036</t>
  </si>
  <si>
    <t>F84035</t>
  </si>
  <si>
    <t>F84034</t>
  </si>
  <si>
    <t>F84033</t>
  </si>
  <si>
    <t>F84031</t>
  </si>
  <si>
    <t>F84030</t>
  </si>
  <si>
    <t>F84025</t>
  </si>
  <si>
    <t>F84022</t>
  </si>
  <si>
    <t>F84021</t>
  </si>
  <si>
    <t>F84018</t>
  </si>
  <si>
    <t>F84017</t>
  </si>
  <si>
    <t>F84016</t>
  </si>
  <si>
    <t>F84015</t>
  </si>
  <si>
    <t>F84014</t>
  </si>
  <si>
    <t>F84013</t>
  </si>
  <si>
    <t>F84012</t>
  </si>
  <si>
    <t>F84010</t>
  </si>
  <si>
    <t>F84009</t>
  </si>
  <si>
    <t>F84008</t>
  </si>
  <si>
    <t>F84006</t>
  </si>
  <si>
    <t>F84004</t>
  </si>
  <si>
    <t>F84003</t>
  </si>
  <si>
    <t>F83686</t>
  </si>
  <si>
    <t>F83683</t>
  </si>
  <si>
    <t>F83681</t>
  </si>
  <si>
    <t>F83680</t>
  </si>
  <si>
    <t>F83678</t>
  </si>
  <si>
    <t>F83674</t>
  </si>
  <si>
    <t>F83673</t>
  </si>
  <si>
    <t>F83672</t>
  </si>
  <si>
    <t>F83671</t>
  </si>
  <si>
    <t>F83666</t>
  </si>
  <si>
    <t>F83665</t>
  </si>
  <si>
    <t>F83664</t>
  </si>
  <si>
    <t>F83660</t>
  </si>
  <si>
    <t>F83658</t>
  </si>
  <si>
    <t>F83652</t>
  </si>
  <si>
    <t>F83635</t>
  </si>
  <si>
    <t>F83633</t>
  </si>
  <si>
    <t>F83632</t>
  </si>
  <si>
    <t>F83624</t>
  </si>
  <si>
    <t>F83623</t>
  </si>
  <si>
    <t>F83615</t>
  </si>
  <si>
    <t>F83064</t>
  </si>
  <si>
    <t>F83063</t>
  </si>
  <si>
    <t>F83061</t>
  </si>
  <si>
    <t>F83060</t>
  </si>
  <si>
    <t>F83059</t>
  </si>
  <si>
    <t>F83058</t>
  </si>
  <si>
    <t>F83057</t>
  </si>
  <si>
    <t>F83056</t>
  </si>
  <si>
    <t>F83055</t>
  </si>
  <si>
    <t>F83053</t>
  </si>
  <si>
    <t>F83052</t>
  </si>
  <si>
    <t>F83050</t>
  </si>
  <si>
    <t>F83048</t>
  </si>
  <si>
    <t>F83045</t>
  </si>
  <si>
    <t>F83044</t>
  </si>
  <si>
    <t>F83043</t>
  </si>
  <si>
    <t>F83042</t>
  </si>
  <si>
    <t>F83039</t>
  </si>
  <si>
    <t>F83034</t>
  </si>
  <si>
    <t>F83033</t>
  </si>
  <si>
    <t>F83032</t>
  </si>
  <si>
    <t>F83025</t>
  </si>
  <si>
    <t>F83023</t>
  </si>
  <si>
    <t>F83022</t>
  </si>
  <si>
    <t>F83021</t>
  </si>
  <si>
    <t>F83020</t>
  </si>
  <si>
    <t>F83019</t>
  </si>
  <si>
    <t>F83018</t>
  </si>
  <si>
    <t>F83017</t>
  </si>
  <si>
    <t>F83015</t>
  </si>
  <si>
    <t>F83012</t>
  </si>
  <si>
    <t>F83011</t>
  </si>
  <si>
    <t>F83010</t>
  </si>
  <si>
    <t>F83008</t>
  </si>
  <si>
    <t>F83007</t>
  </si>
  <si>
    <t>F83006</t>
  </si>
  <si>
    <t>F83005</t>
  </si>
  <si>
    <t>F83004</t>
  </si>
  <si>
    <t>F83003</t>
  </si>
  <si>
    <t>F83002</t>
  </si>
  <si>
    <t>F82686</t>
  </si>
  <si>
    <t>F82680</t>
  </si>
  <si>
    <t>F82679</t>
  </si>
  <si>
    <t>F82678</t>
  </si>
  <si>
    <t>F82677</t>
  </si>
  <si>
    <t>F82675</t>
  </si>
  <si>
    <t>F82674</t>
  </si>
  <si>
    <t>F82671</t>
  </si>
  <si>
    <t>F82670</t>
  </si>
  <si>
    <t>F82666</t>
  </si>
  <si>
    <t>F82663</t>
  </si>
  <si>
    <t>F82661</t>
  </si>
  <si>
    <t>F82660</t>
  </si>
  <si>
    <t>F82650</t>
  </si>
  <si>
    <t>F82649</t>
  </si>
  <si>
    <t>F82648</t>
  </si>
  <si>
    <t>F82647</t>
  </si>
  <si>
    <t>F82642</t>
  </si>
  <si>
    <t>F82638</t>
  </si>
  <si>
    <t>F82634</t>
  </si>
  <si>
    <t>F82630</t>
  </si>
  <si>
    <t>F82627</t>
  </si>
  <si>
    <t>F82625</t>
  </si>
  <si>
    <t>F82624</t>
  </si>
  <si>
    <t>F82621</t>
  </si>
  <si>
    <t>F82619</t>
  </si>
  <si>
    <t>F82612</t>
  </si>
  <si>
    <t>F82610</t>
  </si>
  <si>
    <t>F82609</t>
  </si>
  <si>
    <t>F82607</t>
  </si>
  <si>
    <t>F82604</t>
  </si>
  <si>
    <t>F82055</t>
  </si>
  <si>
    <t>F82053</t>
  </si>
  <si>
    <t>F82051</t>
  </si>
  <si>
    <t>F82045</t>
  </si>
  <si>
    <t>F82042</t>
  </si>
  <si>
    <t>F82040</t>
  </si>
  <si>
    <t>F82039</t>
  </si>
  <si>
    <t>F82038</t>
  </si>
  <si>
    <t>F82034</t>
  </si>
  <si>
    <t>F82033</t>
  </si>
  <si>
    <t>F82031</t>
  </si>
  <si>
    <t>F82030</t>
  </si>
  <si>
    <t>F82028</t>
  </si>
  <si>
    <t>F82027</t>
  </si>
  <si>
    <t>F82025</t>
  </si>
  <si>
    <t>F82023</t>
  </si>
  <si>
    <t>F82022</t>
  </si>
  <si>
    <t>F82021</t>
  </si>
  <si>
    <t>F82019</t>
  </si>
  <si>
    <t>F82018</t>
  </si>
  <si>
    <t>F82017</t>
  </si>
  <si>
    <t>F82016</t>
  </si>
  <si>
    <t>F82015</t>
  </si>
  <si>
    <t>F82014</t>
  </si>
  <si>
    <t>F82013</t>
  </si>
  <si>
    <t>F82012</t>
  </si>
  <si>
    <t>F82011</t>
  </si>
  <si>
    <t>F82010</t>
  </si>
  <si>
    <t>F82009</t>
  </si>
  <si>
    <t>F82008</t>
  </si>
  <si>
    <t>F82007</t>
  </si>
  <si>
    <t>F82006</t>
  </si>
  <si>
    <t>F82005</t>
  </si>
  <si>
    <t>F82003</t>
  </si>
  <si>
    <t>F82002</t>
  </si>
  <si>
    <t>F82001</t>
  </si>
  <si>
    <t>F81757</t>
  </si>
  <si>
    <t>F81751</t>
  </si>
  <si>
    <t>F81749</t>
  </si>
  <si>
    <t>F81746</t>
  </si>
  <si>
    <t>F81744</t>
  </si>
  <si>
    <t>F81741</t>
  </si>
  <si>
    <t>F81740</t>
  </si>
  <si>
    <t>F81739</t>
  </si>
  <si>
    <t>F81737</t>
  </si>
  <si>
    <t>F81732</t>
  </si>
  <si>
    <t>F81730</t>
  </si>
  <si>
    <t>F81729</t>
  </si>
  <si>
    <t>F81725</t>
  </si>
  <si>
    <t>F81716</t>
  </si>
  <si>
    <t>F81713</t>
  </si>
  <si>
    <t>F81711</t>
  </si>
  <si>
    <t>F81708</t>
  </si>
  <si>
    <t>F81707</t>
  </si>
  <si>
    <t>F81704</t>
  </si>
  <si>
    <t>F81700</t>
  </si>
  <si>
    <t>F81697</t>
  </si>
  <si>
    <t>F81696</t>
  </si>
  <si>
    <t>F81690</t>
  </si>
  <si>
    <t>F81684</t>
  </si>
  <si>
    <t>F81683</t>
  </si>
  <si>
    <t>F81681</t>
  </si>
  <si>
    <t>F81679</t>
  </si>
  <si>
    <t>F81675</t>
  </si>
  <si>
    <t>F81674</t>
  </si>
  <si>
    <t>F81669</t>
  </si>
  <si>
    <t>F81666</t>
  </si>
  <si>
    <t>F81665</t>
  </si>
  <si>
    <t>F81656</t>
  </si>
  <si>
    <t>F81652</t>
  </si>
  <si>
    <t>F81651</t>
  </si>
  <si>
    <t>F81649</t>
  </si>
  <si>
    <t>F81645</t>
  </si>
  <si>
    <t>F81641</t>
  </si>
  <si>
    <t>F81640</t>
  </si>
  <si>
    <t>F81636</t>
  </si>
  <si>
    <t>F81635</t>
  </si>
  <si>
    <t>F81633</t>
  </si>
  <si>
    <t>F81632</t>
  </si>
  <si>
    <t>F81623</t>
  </si>
  <si>
    <t>F81619</t>
  </si>
  <si>
    <t>F81618</t>
  </si>
  <si>
    <t>F81613</t>
  </si>
  <si>
    <t>F81606</t>
  </si>
  <si>
    <t>F81223</t>
  </si>
  <si>
    <t>F81222</t>
  </si>
  <si>
    <t>F81221</t>
  </si>
  <si>
    <t>F81219</t>
  </si>
  <si>
    <t>F81216</t>
  </si>
  <si>
    <t>F81215</t>
  </si>
  <si>
    <t>F81213</t>
  </si>
  <si>
    <t>F81212</t>
  </si>
  <si>
    <t>F81211</t>
  </si>
  <si>
    <t>F81207</t>
  </si>
  <si>
    <t>F81206</t>
  </si>
  <si>
    <t>F81205</t>
  </si>
  <si>
    <t>F81198</t>
  </si>
  <si>
    <t>F81197</t>
  </si>
  <si>
    <t>F81193</t>
  </si>
  <si>
    <t>F81192</t>
  </si>
  <si>
    <t>F81186</t>
  </si>
  <si>
    <t>F81184</t>
  </si>
  <si>
    <t>F81183</t>
  </si>
  <si>
    <t>F81181</t>
  </si>
  <si>
    <t>F81177</t>
  </si>
  <si>
    <t>F81176</t>
  </si>
  <si>
    <t>F81173</t>
  </si>
  <si>
    <t>F81170</t>
  </si>
  <si>
    <t>F81169</t>
  </si>
  <si>
    <t>F81165</t>
  </si>
  <si>
    <t>F81164</t>
  </si>
  <si>
    <t>F81163</t>
  </si>
  <si>
    <t>F81159</t>
  </si>
  <si>
    <t>F81158</t>
  </si>
  <si>
    <t>F81156</t>
  </si>
  <si>
    <t>F81155</t>
  </si>
  <si>
    <t>F81153</t>
  </si>
  <si>
    <t>F81152</t>
  </si>
  <si>
    <t>F81150</t>
  </si>
  <si>
    <t>F81149</t>
  </si>
  <si>
    <t>F81147</t>
  </si>
  <si>
    <t>F81144</t>
  </si>
  <si>
    <t>F81142</t>
  </si>
  <si>
    <t>F81141</t>
  </si>
  <si>
    <t>F81137</t>
  </si>
  <si>
    <t>F81136</t>
  </si>
  <si>
    <t>F81134</t>
  </si>
  <si>
    <t>F81133</t>
  </si>
  <si>
    <t>F81132</t>
  </si>
  <si>
    <t>F81131</t>
  </si>
  <si>
    <t>F81130</t>
  </si>
  <si>
    <t>F81128</t>
  </si>
  <si>
    <t>F81126</t>
  </si>
  <si>
    <t>F81125</t>
  </si>
  <si>
    <t>F81123</t>
  </si>
  <si>
    <t>F81122</t>
  </si>
  <si>
    <t>F81121</t>
  </si>
  <si>
    <t>F81120</t>
  </si>
  <si>
    <t>F81119</t>
  </si>
  <si>
    <t>F81118</t>
  </si>
  <si>
    <t>F81117</t>
  </si>
  <si>
    <t>F81116</t>
  </si>
  <si>
    <t>F81115</t>
  </si>
  <si>
    <t>F81114</t>
  </si>
  <si>
    <t>F81113</t>
  </si>
  <si>
    <t>F81112</t>
  </si>
  <si>
    <t>F81111</t>
  </si>
  <si>
    <t>F81110</t>
  </si>
  <si>
    <t>F81108</t>
  </si>
  <si>
    <t>F81106</t>
  </si>
  <si>
    <t>F81105</t>
  </si>
  <si>
    <t>F81104</t>
  </si>
  <si>
    <t>F81102</t>
  </si>
  <si>
    <t>F81101</t>
  </si>
  <si>
    <t>F81100</t>
  </si>
  <si>
    <t>F81099</t>
  </si>
  <si>
    <t>F81098</t>
  </si>
  <si>
    <t>F81097</t>
  </si>
  <si>
    <t>F81096</t>
  </si>
  <si>
    <t>F81095</t>
  </si>
  <si>
    <t>F81092</t>
  </si>
  <si>
    <t>F81091</t>
  </si>
  <si>
    <t>F81090</t>
  </si>
  <si>
    <t>F81089</t>
  </si>
  <si>
    <t>F81088</t>
  </si>
  <si>
    <t>F81087</t>
  </si>
  <si>
    <t>F81086</t>
  </si>
  <si>
    <t>F81085</t>
  </si>
  <si>
    <t>F81083</t>
  </si>
  <si>
    <t>F81082</t>
  </si>
  <si>
    <t>F81081</t>
  </si>
  <si>
    <t>F81080</t>
  </si>
  <si>
    <t>F81078</t>
  </si>
  <si>
    <t>F81076</t>
  </si>
  <si>
    <t>F81075</t>
  </si>
  <si>
    <t>F81072</t>
  </si>
  <si>
    <t>F81071</t>
  </si>
  <si>
    <t>F81069</t>
  </si>
  <si>
    <t>F81068</t>
  </si>
  <si>
    <t>F81067</t>
  </si>
  <si>
    <t>F81066</t>
  </si>
  <si>
    <t>F81065</t>
  </si>
  <si>
    <t>F81062</t>
  </si>
  <si>
    <t>F81061</t>
  </si>
  <si>
    <t>F81060</t>
  </si>
  <si>
    <t>F81057</t>
  </si>
  <si>
    <t>F81056</t>
  </si>
  <si>
    <t>F81055</t>
  </si>
  <si>
    <t>F81053</t>
  </si>
  <si>
    <t>F81052</t>
  </si>
  <si>
    <t>F81051</t>
  </si>
  <si>
    <t>F81049</t>
  </si>
  <si>
    <t>F81048</t>
  </si>
  <si>
    <t>F81047</t>
  </si>
  <si>
    <t>F81046</t>
  </si>
  <si>
    <t>F81045</t>
  </si>
  <si>
    <t>F81044</t>
  </si>
  <si>
    <t>F81043</t>
  </si>
  <si>
    <t>F81042</t>
  </si>
  <si>
    <t>F81041</t>
  </si>
  <si>
    <t>F81040</t>
  </si>
  <si>
    <t>F81038</t>
  </si>
  <si>
    <t>F81037</t>
  </si>
  <si>
    <t>F81036</t>
  </si>
  <si>
    <t>F81034</t>
  </si>
  <si>
    <t>F81032</t>
  </si>
  <si>
    <t>F81031</t>
  </si>
  <si>
    <t>F81030</t>
  </si>
  <si>
    <t>F81029</t>
  </si>
  <si>
    <t>F81028</t>
  </si>
  <si>
    <t>F81027</t>
  </si>
  <si>
    <t>F81026</t>
  </si>
  <si>
    <t>F81025</t>
  </si>
  <si>
    <t>F81023</t>
  </si>
  <si>
    <t>F81022</t>
  </si>
  <si>
    <t>F81021</t>
  </si>
  <si>
    <t>F81020</t>
  </si>
  <si>
    <t>F81019</t>
  </si>
  <si>
    <t>F81017</t>
  </si>
  <si>
    <t>F81015</t>
  </si>
  <si>
    <t>F81014</t>
  </si>
  <si>
    <t>F81013</t>
  </si>
  <si>
    <t>F81012</t>
  </si>
  <si>
    <t>F81011</t>
  </si>
  <si>
    <t>F81010</t>
  </si>
  <si>
    <t>F81009</t>
  </si>
  <si>
    <t>F81007</t>
  </si>
  <si>
    <t>F81006</t>
  </si>
  <si>
    <t>F81004</t>
  </si>
  <si>
    <t>F81003</t>
  </si>
  <si>
    <t>F81001</t>
  </si>
  <si>
    <t>E87772</t>
  </si>
  <si>
    <t>E87768</t>
  </si>
  <si>
    <t>E87762</t>
  </si>
  <si>
    <t>E87756</t>
  </si>
  <si>
    <t>E87755</t>
  </si>
  <si>
    <t>E87754</t>
  </si>
  <si>
    <t>E87753</t>
  </si>
  <si>
    <t>E87751</t>
  </si>
  <si>
    <t>E87750</t>
  </si>
  <si>
    <t>E87746</t>
  </si>
  <si>
    <t>E87745</t>
  </si>
  <si>
    <t>E87742</t>
  </si>
  <si>
    <t>E87741</t>
  </si>
  <si>
    <t>E87740</t>
  </si>
  <si>
    <t>E87739</t>
  </si>
  <si>
    <t>E87738</t>
  </si>
  <si>
    <t>E87737</t>
  </si>
  <si>
    <t>E87733</t>
  </si>
  <si>
    <t>E87722</t>
  </si>
  <si>
    <t>E87720</t>
  </si>
  <si>
    <t>E87715</t>
  </si>
  <si>
    <t>E87714</t>
  </si>
  <si>
    <t>E87711</t>
  </si>
  <si>
    <t>E87706</t>
  </si>
  <si>
    <t>E87702</t>
  </si>
  <si>
    <t>E87701</t>
  </si>
  <si>
    <t>E87694</t>
  </si>
  <si>
    <t>E87691</t>
  </si>
  <si>
    <t>E87681</t>
  </si>
  <si>
    <t>E87677</t>
  </si>
  <si>
    <t>E87665</t>
  </si>
  <si>
    <t>E87663</t>
  </si>
  <si>
    <t>E87648</t>
  </si>
  <si>
    <t>E87637</t>
  </si>
  <si>
    <t>E87609</t>
  </si>
  <si>
    <t>E87070</t>
  </si>
  <si>
    <t>E87069</t>
  </si>
  <si>
    <t>E87067</t>
  </si>
  <si>
    <t>E87066</t>
  </si>
  <si>
    <t>E87065</t>
  </si>
  <si>
    <t>E87063</t>
  </si>
  <si>
    <t>E87061</t>
  </si>
  <si>
    <t>E87052</t>
  </si>
  <si>
    <t>E87048</t>
  </si>
  <si>
    <t>E87047</t>
  </si>
  <si>
    <t>E87046</t>
  </si>
  <si>
    <t>E87045</t>
  </si>
  <si>
    <t>E87043</t>
  </si>
  <si>
    <t>E87038</t>
  </si>
  <si>
    <t>E87037</t>
  </si>
  <si>
    <t>E87034</t>
  </si>
  <si>
    <t>E87029</t>
  </si>
  <si>
    <t>E87026</t>
  </si>
  <si>
    <t>E87024</t>
  </si>
  <si>
    <t>E87021</t>
  </si>
  <si>
    <t>E87016</t>
  </si>
  <si>
    <t>E87013</t>
  </si>
  <si>
    <t>E87011</t>
  </si>
  <si>
    <t>E87010</t>
  </si>
  <si>
    <t>E87009</t>
  </si>
  <si>
    <t>E87008</t>
  </si>
  <si>
    <t>E87007</t>
  </si>
  <si>
    <t>E87006</t>
  </si>
  <si>
    <t>E87005</t>
  </si>
  <si>
    <t>E87004</t>
  </si>
  <si>
    <t>E87003</t>
  </si>
  <si>
    <t>E87002</t>
  </si>
  <si>
    <t>E86640</t>
  </si>
  <si>
    <t>E86637</t>
  </si>
  <si>
    <t>E86632</t>
  </si>
  <si>
    <t>E86629</t>
  </si>
  <si>
    <t>E86626</t>
  </si>
  <si>
    <t>E86625</t>
  </si>
  <si>
    <t>E86620</t>
  </si>
  <si>
    <t>E86619</t>
  </si>
  <si>
    <t>E86618</t>
  </si>
  <si>
    <t>E86615</t>
  </si>
  <si>
    <t>E86612</t>
  </si>
  <si>
    <t>E86610</t>
  </si>
  <si>
    <t>E86609</t>
  </si>
  <si>
    <t>E86605</t>
  </si>
  <si>
    <t>E86042</t>
  </si>
  <si>
    <t>E86041</t>
  </si>
  <si>
    <t>E86038</t>
  </si>
  <si>
    <t>E86036</t>
  </si>
  <si>
    <t>E86034</t>
  </si>
  <si>
    <t>E86033</t>
  </si>
  <si>
    <t>E86030</t>
  </si>
  <si>
    <t>E86029</t>
  </si>
  <si>
    <t>E86028</t>
  </si>
  <si>
    <t>E86027</t>
  </si>
  <si>
    <t>E86026</t>
  </si>
  <si>
    <t>E86024</t>
  </si>
  <si>
    <t>E86022</t>
  </si>
  <si>
    <t>E86020</t>
  </si>
  <si>
    <t>E86019</t>
  </si>
  <si>
    <t>E86018</t>
  </si>
  <si>
    <t>E86017</t>
  </si>
  <si>
    <t>E86016</t>
  </si>
  <si>
    <t>E86015</t>
  </si>
  <si>
    <t>E86014</t>
  </si>
  <si>
    <t>E86012</t>
  </si>
  <si>
    <t>E86011</t>
  </si>
  <si>
    <t>E86010</t>
  </si>
  <si>
    <t>E86009</t>
  </si>
  <si>
    <t>E86007</t>
  </si>
  <si>
    <t>E86006</t>
  </si>
  <si>
    <t>E86005</t>
  </si>
  <si>
    <t>E86004</t>
  </si>
  <si>
    <t>E86001</t>
  </si>
  <si>
    <t>E85750</t>
  </si>
  <si>
    <t>E85748</t>
  </si>
  <si>
    <t>E85746</t>
  </si>
  <si>
    <t>E85745</t>
  </si>
  <si>
    <t>E85744</t>
  </si>
  <si>
    <t>E85743</t>
  </si>
  <si>
    <t>E85739</t>
  </si>
  <si>
    <t>E85736</t>
  </si>
  <si>
    <t>E85735</t>
  </si>
  <si>
    <t>E85734</t>
  </si>
  <si>
    <t>E85726</t>
  </si>
  <si>
    <t>E85725</t>
  </si>
  <si>
    <t>E85721</t>
  </si>
  <si>
    <t>E85719</t>
  </si>
  <si>
    <t>E85718</t>
  </si>
  <si>
    <t>E85716</t>
  </si>
  <si>
    <t>E85715</t>
  </si>
  <si>
    <t>E85713</t>
  </si>
  <si>
    <t>E85712</t>
  </si>
  <si>
    <t>E85708</t>
  </si>
  <si>
    <t>E85707</t>
  </si>
  <si>
    <t>E85699</t>
  </si>
  <si>
    <t>E85697</t>
  </si>
  <si>
    <t>E85696</t>
  </si>
  <si>
    <t>E85694</t>
  </si>
  <si>
    <t>E85693</t>
  </si>
  <si>
    <t>E85692</t>
  </si>
  <si>
    <t>E85687</t>
  </si>
  <si>
    <t>E85685</t>
  </si>
  <si>
    <t>E85683</t>
  </si>
  <si>
    <t>E85682</t>
  </si>
  <si>
    <t>E85681</t>
  </si>
  <si>
    <t>E85680</t>
  </si>
  <si>
    <t>E85677</t>
  </si>
  <si>
    <t>E85663</t>
  </si>
  <si>
    <t>E85659</t>
  </si>
  <si>
    <t>E85658</t>
  </si>
  <si>
    <t>E85657</t>
  </si>
  <si>
    <t>E85656</t>
  </si>
  <si>
    <t>E85649</t>
  </si>
  <si>
    <t>E85643</t>
  </si>
  <si>
    <t>E85640</t>
  </si>
  <si>
    <t>E85636</t>
  </si>
  <si>
    <t>E85635</t>
  </si>
  <si>
    <t>E85633</t>
  </si>
  <si>
    <t>E85628</t>
  </si>
  <si>
    <t>E85625</t>
  </si>
  <si>
    <t>E85624</t>
  </si>
  <si>
    <t>E85623</t>
  </si>
  <si>
    <t>E85617</t>
  </si>
  <si>
    <t>E85605</t>
  </si>
  <si>
    <t>E85600</t>
  </si>
  <si>
    <t>E85130</t>
  </si>
  <si>
    <t>E85129</t>
  </si>
  <si>
    <t>E85128</t>
  </si>
  <si>
    <t>E85127</t>
  </si>
  <si>
    <t>E85126</t>
  </si>
  <si>
    <t>E85125</t>
  </si>
  <si>
    <t>E85124</t>
  </si>
  <si>
    <t>E85123</t>
  </si>
  <si>
    <t>E85122</t>
  </si>
  <si>
    <t>E85121</t>
  </si>
  <si>
    <t>E85120</t>
  </si>
  <si>
    <t>E85119</t>
  </si>
  <si>
    <t>E85118</t>
  </si>
  <si>
    <t>E85116</t>
  </si>
  <si>
    <t>E85115</t>
  </si>
  <si>
    <t>E85114</t>
  </si>
  <si>
    <t>E85113</t>
  </si>
  <si>
    <t>E85112</t>
  </si>
  <si>
    <t>E85111</t>
  </si>
  <si>
    <t>E85109</t>
  </si>
  <si>
    <t>E85108</t>
  </si>
  <si>
    <t>E85107</t>
  </si>
  <si>
    <t>E85103</t>
  </si>
  <si>
    <t>E85099</t>
  </si>
  <si>
    <t>E85098</t>
  </si>
  <si>
    <t>E85096</t>
  </si>
  <si>
    <t>E85091</t>
  </si>
  <si>
    <t>E85090</t>
  </si>
  <si>
    <t>E85088</t>
  </si>
  <si>
    <t>E85083</t>
  </si>
  <si>
    <t>E85077</t>
  </si>
  <si>
    <t>E85075</t>
  </si>
  <si>
    <t>E85074</t>
  </si>
  <si>
    <t>E85071</t>
  </si>
  <si>
    <t>E85069</t>
  </si>
  <si>
    <t>E85066</t>
  </si>
  <si>
    <t>E85064</t>
  </si>
  <si>
    <t>E85062</t>
  </si>
  <si>
    <t>E85061</t>
  </si>
  <si>
    <t>E85060</t>
  </si>
  <si>
    <t>E85059</t>
  </si>
  <si>
    <t>E85058</t>
  </si>
  <si>
    <t>E85057</t>
  </si>
  <si>
    <t>E85056</t>
  </si>
  <si>
    <t>E85055</t>
  </si>
  <si>
    <t>E85054</t>
  </si>
  <si>
    <t>E85053</t>
  </si>
  <si>
    <t>E85052</t>
  </si>
  <si>
    <t>E85051</t>
  </si>
  <si>
    <t>E85050</t>
  </si>
  <si>
    <t>E85049</t>
  </si>
  <si>
    <t>E85048</t>
  </si>
  <si>
    <t>E85046</t>
  </si>
  <si>
    <t>E85045</t>
  </si>
  <si>
    <t>E85042</t>
  </si>
  <si>
    <t>E85041</t>
  </si>
  <si>
    <t>E85040</t>
  </si>
  <si>
    <t>E85038</t>
  </si>
  <si>
    <t>E85035</t>
  </si>
  <si>
    <t>E85034</t>
  </si>
  <si>
    <t>E85033</t>
  </si>
  <si>
    <t>E85032</t>
  </si>
  <si>
    <t>E85030</t>
  </si>
  <si>
    <t>E85029</t>
  </si>
  <si>
    <t>E85028</t>
  </si>
  <si>
    <t>E85026</t>
  </si>
  <si>
    <t>E85025</t>
  </si>
  <si>
    <t>E85024</t>
  </si>
  <si>
    <t>E85023</t>
  </si>
  <si>
    <t>E85021</t>
  </si>
  <si>
    <t>E85020</t>
  </si>
  <si>
    <t>E85019</t>
  </si>
  <si>
    <t>E85016</t>
  </si>
  <si>
    <t>E85015</t>
  </si>
  <si>
    <t>E85014</t>
  </si>
  <si>
    <t>E85013</t>
  </si>
  <si>
    <t>E85012</t>
  </si>
  <si>
    <t>E85008</t>
  </si>
  <si>
    <t>E85007</t>
  </si>
  <si>
    <t>E85006</t>
  </si>
  <si>
    <t>E85005</t>
  </si>
  <si>
    <t>E85004</t>
  </si>
  <si>
    <t>E85003</t>
  </si>
  <si>
    <t>E85001</t>
  </si>
  <si>
    <t>E84709</t>
  </si>
  <si>
    <t>E84704</t>
  </si>
  <si>
    <t>E84702</t>
  </si>
  <si>
    <t>E84701</t>
  </si>
  <si>
    <t>E84699</t>
  </si>
  <si>
    <t>E84693</t>
  </si>
  <si>
    <t>E84685</t>
  </si>
  <si>
    <t>E84684</t>
  </si>
  <si>
    <t>E84681</t>
  </si>
  <si>
    <t>E84680</t>
  </si>
  <si>
    <t>E84678</t>
  </si>
  <si>
    <t>E84676</t>
  </si>
  <si>
    <t>E84674</t>
  </si>
  <si>
    <t>E84665</t>
  </si>
  <si>
    <t>E84663</t>
  </si>
  <si>
    <t>E84658</t>
  </si>
  <si>
    <t>E84656</t>
  </si>
  <si>
    <t>E84653</t>
  </si>
  <si>
    <t>E84647</t>
  </si>
  <si>
    <t>E84646</t>
  </si>
  <si>
    <t>E84645</t>
  </si>
  <si>
    <t>E84638</t>
  </si>
  <si>
    <t>E84637</t>
  </si>
  <si>
    <t>E84635</t>
  </si>
  <si>
    <t>E84626</t>
  </si>
  <si>
    <t>E84620</t>
  </si>
  <si>
    <t>E84617</t>
  </si>
  <si>
    <t>E84601</t>
  </si>
  <si>
    <t>E84086</t>
  </si>
  <si>
    <t>E84083</t>
  </si>
  <si>
    <t>E84080</t>
  </si>
  <si>
    <t>E84078</t>
  </si>
  <si>
    <t>E84076</t>
  </si>
  <si>
    <t>E84075</t>
  </si>
  <si>
    <t>E84074</t>
  </si>
  <si>
    <t>E84070</t>
  </si>
  <si>
    <t>E84069</t>
  </si>
  <si>
    <t>E84068</t>
  </si>
  <si>
    <t>E84067</t>
  </si>
  <si>
    <t>E84066</t>
  </si>
  <si>
    <t>E84063</t>
  </si>
  <si>
    <t>E84062</t>
  </si>
  <si>
    <t>E84061</t>
  </si>
  <si>
    <t>E84059</t>
  </si>
  <si>
    <t>E84058</t>
  </si>
  <si>
    <t>E84057</t>
  </si>
  <si>
    <t>E84053</t>
  </si>
  <si>
    <t>E84051</t>
  </si>
  <si>
    <t>E84049</t>
  </si>
  <si>
    <t>E84048</t>
  </si>
  <si>
    <t>E84044</t>
  </si>
  <si>
    <t>E84042</t>
  </si>
  <si>
    <t>E84040</t>
  </si>
  <si>
    <t>E84039</t>
  </si>
  <si>
    <t>E84036</t>
  </si>
  <si>
    <t>E84033</t>
  </si>
  <si>
    <t>E84032</t>
  </si>
  <si>
    <t>E84031</t>
  </si>
  <si>
    <t>E84030</t>
  </si>
  <si>
    <t>E84028</t>
  </si>
  <si>
    <t>E84025</t>
  </si>
  <si>
    <t>E84024</t>
  </si>
  <si>
    <t>E84022</t>
  </si>
  <si>
    <t>E84021</t>
  </si>
  <si>
    <t>E84020</t>
  </si>
  <si>
    <t>E84018</t>
  </si>
  <si>
    <t>E84017</t>
  </si>
  <si>
    <t>E84015</t>
  </si>
  <si>
    <t>E84014</t>
  </si>
  <si>
    <t>E84013</t>
  </si>
  <si>
    <t>E84012</t>
  </si>
  <si>
    <t>E84011</t>
  </si>
  <si>
    <t>E84009</t>
  </si>
  <si>
    <t>E84008</t>
  </si>
  <si>
    <t>E84007</t>
  </si>
  <si>
    <t>E84006</t>
  </si>
  <si>
    <t>E84005</t>
  </si>
  <si>
    <t>E84004</t>
  </si>
  <si>
    <t>E84003</t>
  </si>
  <si>
    <t>E84002</t>
  </si>
  <si>
    <t>E83668</t>
  </si>
  <si>
    <t>E83657</t>
  </si>
  <si>
    <t>E83653</t>
  </si>
  <si>
    <t>E83649</t>
  </si>
  <si>
    <t>E83639</t>
  </si>
  <si>
    <t>E83638</t>
  </si>
  <si>
    <t>E83637</t>
  </si>
  <si>
    <t>E83622</t>
  </si>
  <si>
    <t>E83621</t>
  </si>
  <si>
    <t>E83613</t>
  </si>
  <si>
    <t>E83600</t>
  </si>
  <si>
    <t>E83053</t>
  </si>
  <si>
    <t>E83050</t>
  </si>
  <si>
    <t>E83049</t>
  </si>
  <si>
    <t>E83046</t>
  </si>
  <si>
    <t>E83045</t>
  </si>
  <si>
    <t>E83044</t>
  </si>
  <si>
    <t>E83041</t>
  </si>
  <si>
    <t>E83039</t>
  </si>
  <si>
    <t>E83038</t>
  </si>
  <si>
    <t>E83035</t>
  </si>
  <si>
    <t>E83034</t>
  </si>
  <si>
    <t>E83032</t>
  </si>
  <si>
    <t>E83031</t>
  </si>
  <si>
    <t>E83030</t>
  </si>
  <si>
    <t>E83028</t>
  </si>
  <si>
    <t>E83027</t>
  </si>
  <si>
    <t>E83026</t>
  </si>
  <si>
    <t>E83025</t>
  </si>
  <si>
    <t>E83024</t>
  </si>
  <si>
    <t>E83021</t>
  </si>
  <si>
    <t>E83020</t>
  </si>
  <si>
    <t>E83018</t>
  </si>
  <si>
    <t>E83017</t>
  </si>
  <si>
    <t>E83016</t>
  </si>
  <si>
    <t>E83013</t>
  </si>
  <si>
    <t>E83012</t>
  </si>
  <si>
    <t>E83011</t>
  </si>
  <si>
    <t>E83010</t>
  </si>
  <si>
    <t>E83009</t>
  </si>
  <si>
    <t>E83008</t>
  </si>
  <si>
    <t>E83007</t>
  </si>
  <si>
    <t>E83006</t>
  </si>
  <si>
    <t>E83005</t>
  </si>
  <si>
    <t>E83003</t>
  </si>
  <si>
    <t>E82661</t>
  </si>
  <si>
    <t>E82657</t>
  </si>
  <si>
    <t>E82655</t>
  </si>
  <si>
    <t>E82654</t>
  </si>
  <si>
    <t>E82652</t>
  </si>
  <si>
    <t>E82643</t>
  </si>
  <si>
    <t>E82640</t>
  </si>
  <si>
    <t>E82638</t>
  </si>
  <si>
    <t>E82626</t>
  </si>
  <si>
    <t>E82133</t>
  </si>
  <si>
    <t>E82132</t>
  </si>
  <si>
    <t>E82129</t>
  </si>
  <si>
    <t>E82124</t>
  </si>
  <si>
    <t>E82123</t>
  </si>
  <si>
    <t>E82121</t>
  </si>
  <si>
    <t>E82117</t>
  </si>
  <si>
    <t>E82115</t>
  </si>
  <si>
    <t>E82113</t>
  </si>
  <si>
    <t>E82111</t>
  </si>
  <si>
    <t>E82107</t>
  </si>
  <si>
    <t>E82106</t>
  </si>
  <si>
    <t>E82105</t>
  </si>
  <si>
    <t>E82104</t>
  </si>
  <si>
    <t>E82102</t>
  </si>
  <si>
    <t>E82100</t>
  </si>
  <si>
    <t>E82099</t>
  </si>
  <si>
    <t>E82098</t>
  </si>
  <si>
    <t>E82096</t>
  </si>
  <si>
    <t>E82094</t>
  </si>
  <si>
    <t>E82093</t>
  </si>
  <si>
    <t>E82092</t>
  </si>
  <si>
    <t>E82091</t>
  </si>
  <si>
    <t>E82090</t>
  </si>
  <si>
    <t>E82088</t>
  </si>
  <si>
    <t>E82086</t>
  </si>
  <si>
    <t>E82085</t>
  </si>
  <si>
    <t>E82084</t>
  </si>
  <si>
    <t>E82083</t>
  </si>
  <si>
    <t>E82082</t>
  </si>
  <si>
    <t>E82081</t>
  </si>
  <si>
    <t>E82079</t>
  </si>
  <si>
    <t>E82078</t>
  </si>
  <si>
    <t>E82077</t>
  </si>
  <si>
    <t>E82075</t>
  </si>
  <si>
    <t>E82074</t>
  </si>
  <si>
    <t>E82073</t>
  </si>
  <si>
    <t>E82071</t>
  </si>
  <si>
    <t>E82070</t>
  </si>
  <si>
    <t>E82069</t>
  </si>
  <si>
    <t>E82068</t>
  </si>
  <si>
    <t>E82067</t>
  </si>
  <si>
    <t>E82066</t>
  </si>
  <si>
    <t>E82064</t>
  </si>
  <si>
    <t>E82063</t>
  </si>
  <si>
    <t>E82062</t>
  </si>
  <si>
    <t>E82061</t>
  </si>
  <si>
    <t>E82060</t>
  </si>
  <si>
    <t>E82059</t>
  </si>
  <si>
    <t>E82058</t>
  </si>
  <si>
    <t>E82056</t>
  </si>
  <si>
    <t>E82055</t>
  </si>
  <si>
    <t>E82053</t>
  </si>
  <si>
    <t>E82051</t>
  </si>
  <si>
    <t>E82050</t>
  </si>
  <si>
    <t>E82049</t>
  </si>
  <si>
    <t>E82046</t>
  </si>
  <si>
    <t>E82045</t>
  </si>
  <si>
    <t>E82044</t>
  </si>
  <si>
    <t>E82043</t>
  </si>
  <si>
    <t>E82042</t>
  </si>
  <si>
    <t>E82041</t>
  </si>
  <si>
    <t>E82040</t>
  </si>
  <si>
    <t>E82038</t>
  </si>
  <si>
    <t>E82037</t>
  </si>
  <si>
    <t>E82035</t>
  </si>
  <si>
    <t>E82032</t>
  </si>
  <si>
    <t>E82031</t>
  </si>
  <si>
    <t>E82027</t>
  </si>
  <si>
    <t>E82024</t>
  </si>
  <si>
    <t>E82023</t>
  </si>
  <si>
    <t>E82022</t>
  </si>
  <si>
    <t>E82021</t>
  </si>
  <si>
    <t>E82020</t>
  </si>
  <si>
    <t>E82019</t>
  </si>
  <si>
    <t>E82018</t>
  </si>
  <si>
    <t>E82017</t>
  </si>
  <si>
    <t>E82015</t>
  </si>
  <si>
    <t>E82014</t>
  </si>
  <si>
    <t>E82013</t>
  </si>
  <si>
    <t>E82012</t>
  </si>
  <si>
    <t>E82009</t>
  </si>
  <si>
    <t>E82008</t>
  </si>
  <si>
    <t>E82007</t>
  </si>
  <si>
    <t>E82006</t>
  </si>
  <si>
    <t>E82005</t>
  </si>
  <si>
    <t>E82004</t>
  </si>
  <si>
    <t>E82002</t>
  </si>
  <si>
    <t>E82001</t>
  </si>
  <si>
    <t>E81635</t>
  </si>
  <si>
    <t>E81633</t>
  </si>
  <si>
    <t>E81632</t>
  </si>
  <si>
    <t>E81631</t>
  </si>
  <si>
    <t>E81617</t>
  </si>
  <si>
    <t>E81615</t>
  </si>
  <si>
    <t>E81612</t>
  </si>
  <si>
    <t>E81076</t>
  </si>
  <si>
    <t>E81074</t>
  </si>
  <si>
    <t>E81073</t>
  </si>
  <si>
    <t>E81069</t>
  </si>
  <si>
    <t>E81064</t>
  </si>
  <si>
    <t>E81063</t>
  </si>
  <si>
    <t>E81061</t>
  </si>
  <si>
    <t>E81060</t>
  </si>
  <si>
    <t>E81057</t>
  </si>
  <si>
    <t>E81052</t>
  </si>
  <si>
    <t>E81050</t>
  </si>
  <si>
    <t>E81049</t>
  </si>
  <si>
    <t>E81048</t>
  </si>
  <si>
    <t>E81047</t>
  </si>
  <si>
    <t>E81046</t>
  </si>
  <si>
    <t>E81045</t>
  </si>
  <si>
    <t>E81044</t>
  </si>
  <si>
    <t>E81043</t>
  </si>
  <si>
    <t>E81041</t>
  </si>
  <si>
    <t>E81040</t>
  </si>
  <si>
    <t>E81038</t>
  </si>
  <si>
    <t>E81037</t>
  </si>
  <si>
    <t>E81036</t>
  </si>
  <si>
    <t>E81035</t>
  </si>
  <si>
    <t>E81034</t>
  </si>
  <si>
    <t>E81033</t>
  </si>
  <si>
    <t>E81032</t>
  </si>
  <si>
    <t>E81031</t>
  </si>
  <si>
    <t>E81030</t>
  </si>
  <si>
    <t>E81029</t>
  </si>
  <si>
    <t>E81028</t>
  </si>
  <si>
    <t>E81027</t>
  </si>
  <si>
    <t>E81026</t>
  </si>
  <si>
    <t>E81025</t>
  </si>
  <si>
    <t>E81024</t>
  </si>
  <si>
    <t>E81022</t>
  </si>
  <si>
    <t>E81021</t>
  </si>
  <si>
    <t>E81019</t>
  </si>
  <si>
    <t>E81018</t>
  </si>
  <si>
    <t>E81016</t>
  </si>
  <si>
    <t>E81015</t>
  </si>
  <si>
    <t>E81014</t>
  </si>
  <si>
    <t>E81013</t>
  </si>
  <si>
    <t>E81012</t>
  </si>
  <si>
    <t>E81010</t>
  </si>
  <si>
    <t>E81009</t>
  </si>
  <si>
    <t>E81008</t>
  </si>
  <si>
    <t>E81007</t>
  </si>
  <si>
    <t>E81006</t>
  </si>
  <si>
    <t>E81005</t>
  </si>
  <si>
    <t>E81004</t>
  </si>
  <si>
    <t>E81003</t>
  </si>
  <si>
    <t>E81002</t>
  </si>
  <si>
    <t>E81001</t>
  </si>
  <si>
    <t>D83610</t>
  </si>
  <si>
    <t>D83608</t>
  </si>
  <si>
    <t>D83084</t>
  </si>
  <si>
    <t>D83081</t>
  </si>
  <si>
    <t>D83080</t>
  </si>
  <si>
    <t>D83079</t>
  </si>
  <si>
    <t>D83078</t>
  </si>
  <si>
    <t>D83076</t>
  </si>
  <si>
    <t>D83075</t>
  </si>
  <si>
    <t>D83074</t>
  </si>
  <si>
    <t>D83073</t>
  </si>
  <si>
    <t>D83070</t>
  </si>
  <si>
    <t>D83069</t>
  </si>
  <si>
    <t>D83067</t>
  </si>
  <si>
    <t>D83064</t>
  </si>
  <si>
    <t>D83062</t>
  </si>
  <si>
    <t>D83061</t>
  </si>
  <si>
    <t>D83060</t>
  </si>
  <si>
    <t>D83059</t>
  </si>
  <si>
    <t>D83057</t>
  </si>
  <si>
    <t>D83056</t>
  </si>
  <si>
    <t>D83055</t>
  </si>
  <si>
    <t>D83054</t>
  </si>
  <si>
    <t>D83053</t>
  </si>
  <si>
    <t>D83051</t>
  </si>
  <si>
    <t>D83050</t>
  </si>
  <si>
    <t>D83049</t>
  </si>
  <si>
    <t>D83048</t>
  </si>
  <si>
    <t>D83047</t>
  </si>
  <si>
    <t>D83046</t>
  </si>
  <si>
    <t>D83045</t>
  </si>
  <si>
    <t>D83044</t>
  </si>
  <si>
    <t>D83043</t>
  </si>
  <si>
    <t>D83041</t>
  </si>
  <si>
    <t>D83040</t>
  </si>
  <si>
    <t>D83038</t>
  </si>
  <si>
    <t>D83037</t>
  </si>
  <si>
    <t>D83035</t>
  </si>
  <si>
    <t>D83034</t>
  </si>
  <si>
    <t>D83033</t>
  </si>
  <si>
    <t>D83030</t>
  </si>
  <si>
    <t>D83029</t>
  </si>
  <si>
    <t>D83028</t>
  </si>
  <si>
    <t>D83027</t>
  </si>
  <si>
    <t>D83026</t>
  </si>
  <si>
    <t>D83024</t>
  </si>
  <si>
    <t>D83023</t>
  </si>
  <si>
    <t>D83022</t>
  </si>
  <si>
    <t>D83021</t>
  </si>
  <si>
    <t>D83020</t>
  </si>
  <si>
    <t>D83019</t>
  </si>
  <si>
    <t>D83018</t>
  </si>
  <si>
    <t>D83017</t>
  </si>
  <si>
    <t>D83016</t>
  </si>
  <si>
    <t>D83015</t>
  </si>
  <si>
    <t>D83014</t>
  </si>
  <si>
    <t>D83013</t>
  </si>
  <si>
    <t>D83012</t>
  </si>
  <si>
    <t>D83011</t>
  </si>
  <si>
    <t>D83010</t>
  </si>
  <si>
    <t>D83009</t>
  </si>
  <si>
    <t>D83008</t>
  </si>
  <si>
    <t>D83007</t>
  </si>
  <si>
    <t>D83006</t>
  </si>
  <si>
    <t>D83005</t>
  </si>
  <si>
    <t>D83004</t>
  </si>
  <si>
    <t>D83003</t>
  </si>
  <si>
    <t>D83002</t>
  </si>
  <si>
    <t>D83001</t>
  </si>
  <si>
    <t>D82628</t>
  </si>
  <si>
    <t>D82624</t>
  </si>
  <si>
    <t>D82621</t>
  </si>
  <si>
    <t>D82618</t>
  </si>
  <si>
    <t>D82604</t>
  </si>
  <si>
    <t>D82600</t>
  </si>
  <si>
    <t>D82106</t>
  </si>
  <si>
    <t>D82105</t>
  </si>
  <si>
    <t>D82104</t>
  </si>
  <si>
    <t>D82100</t>
  </si>
  <si>
    <t>D82099</t>
  </si>
  <si>
    <t>D82096</t>
  </si>
  <si>
    <t>D82088</t>
  </si>
  <si>
    <t>D82087</t>
  </si>
  <si>
    <t>D82085</t>
  </si>
  <si>
    <t>D82084</t>
  </si>
  <si>
    <t>D82080</t>
  </si>
  <si>
    <t>D82079</t>
  </si>
  <si>
    <t>D82078</t>
  </si>
  <si>
    <t>D82076</t>
  </si>
  <si>
    <t>D82073</t>
  </si>
  <si>
    <t>D82072</t>
  </si>
  <si>
    <t>D82071</t>
  </si>
  <si>
    <t>D82070</t>
  </si>
  <si>
    <t>D82068</t>
  </si>
  <si>
    <t>D82067</t>
  </si>
  <si>
    <t>D82066</t>
  </si>
  <si>
    <t>D82065</t>
  </si>
  <si>
    <t>D82064</t>
  </si>
  <si>
    <t>D82063</t>
  </si>
  <si>
    <t>D82062</t>
  </si>
  <si>
    <t>D82060</t>
  </si>
  <si>
    <t>D82059</t>
  </si>
  <si>
    <t>D82058</t>
  </si>
  <si>
    <t>D82057</t>
  </si>
  <si>
    <t>D82056</t>
  </si>
  <si>
    <t>D82054</t>
  </si>
  <si>
    <t>D82053</t>
  </si>
  <si>
    <t>D82051</t>
  </si>
  <si>
    <t>D82050</t>
  </si>
  <si>
    <t>D82049</t>
  </si>
  <si>
    <t>D82048</t>
  </si>
  <si>
    <t>D82047</t>
  </si>
  <si>
    <t>D82046</t>
  </si>
  <si>
    <t>D82045</t>
  </si>
  <si>
    <t>D82044</t>
  </si>
  <si>
    <t>D82043</t>
  </si>
  <si>
    <t>D82042</t>
  </si>
  <si>
    <t>D82041</t>
  </si>
  <si>
    <t>D82040</t>
  </si>
  <si>
    <t>D82039</t>
  </si>
  <si>
    <t>D82038</t>
  </si>
  <si>
    <t>D82037</t>
  </si>
  <si>
    <t>D82036</t>
  </si>
  <si>
    <t>D82035</t>
  </si>
  <si>
    <t>D82034</t>
  </si>
  <si>
    <t>D82032</t>
  </si>
  <si>
    <t>D82031</t>
  </si>
  <si>
    <t>D82030</t>
  </si>
  <si>
    <t>D82029</t>
  </si>
  <si>
    <t>D82028</t>
  </si>
  <si>
    <t>D82027</t>
  </si>
  <si>
    <t>D82026</t>
  </si>
  <si>
    <t>D82025</t>
  </si>
  <si>
    <t>D82024</t>
  </si>
  <si>
    <t>D82023</t>
  </si>
  <si>
    <t>D82022</t>
  </si>
  <si>
    <t>D82020</t>
  </si>
  <si>
    <t>D82019</t>
  </si>
  <si>
    <t>D82018</t>
  </si>
  <si>
    <t>D82017</t>
  </si>
  <si>
    <t>D82016</t>
  </si>
  <si>
    <t>D82015</t>
  </si>
  <si>
    <t>D82013</t>
  </si>
  <si>
    <t>D82012</t>
  </si>
  <si>
    <t>D82011</t>
  </si>
  <si>
    <t>D82010</t>
  </si>
  <si>
    <t>D82009</t>
  </si>
  <si>
    <t>D82008</t>
  </si>
  <si>
    <t>D82007</t>
  </si>
  <si>
    <t>D82006</t>
  </si>
  <si>
    <t>D82005</t>
  </si>
  <si>
    <t>D82004</t>
  </si>
  <si>
    <t>D82003</t>
  </si>
  <si>
    <t>D82002</t>
  </si>
  <si>
    <t>D82001</t>
  </si>
  <si>
    <t>D81645</t>
  </si>
  <si>
    <t>D81637</t>
  </si>
  <si>
    <t>D81633</t>
  </si>
  <si>
    <t>D81631</t>
  </si>
  <si>
    <t>D81630</t>
  </si>
  <si>
    <t>D81629</t>
  </si>
  <si>
    <t>D81625</t>
  </si>
  <si>
    <t>D81622</t>
  </si>
  <si>
    <t>D81618</t>
  </si>
  <si>
    <t>D81615</t>
  </si>
  <si>
    <t>D81612</t>
  </si>
  <si>
    <t>D81611</t>
  </si>
  <si>
    <t>D81607</t>
  </si>
  <si>
    <t>D81606</t>
  </si>
  <si>
    <t>D81603</t>
  </si>
  <si>
    <t>D81602</t>
  </si>
  <si>
    <t>D81086</t>
  </si>
  <si>
    <t>D81085</t>
  </si>
  <si>
    <t>D81084</t>
  </si>
  <si>
    <t>D81082</t>
  </si>
  <si>
    <t>D81081</t>
  </si>
  <si>
    <t>D81078</t>
  </si>
  <si>
    <t>D81073</t>
  </si>
  <si>
    <t>D81070</t>
  </si>
  <si>
    <t>D81066</t>
  </si>
  <si>
    <t>D81065</t>
  </si>
  <si>
    <t>D81064</t>
  </si>
  <si>
    <t>D81062</t>
  </si>
  <si>
    <t>D81061</t>
  </si>
  <si>
    <t>D81060</t>
  </si>
  <si>
    <t>D81059</t>
  </si>
  <si>
    <t>D81058</t>
  </si>
  <si>
    <t>D81057</t>
  </si>
  <si>
    <t>D81056</t>
  </si>
  <si>
    <t>D81055</t>
  </si>
  <si>
    <t>D81054</t>
  </si>
  <si>
    <t>D81052</t>
  </si>
  <si>
    <t>D81051</t>
  </si>
  <si>
    <t>D81050</t>
  </si>
  <si>
    <t>D81049</t>
  </si>
  <si>
    <t>D81047</t>
  </si>
  <si>
    <t>D81046</t>
  </si>
  <si>
    <t>D81045</t>
  </si>
  <si>
    <t>D81044</t>
  </si>
  <si>
    <t>D81043</t>
  </si>
  <si>
    <t>D81042</t>
  </si>
  <si>
    <t>D81041</t>
  </si>
  <si>
    <t>D81038</t>
  </si>
  <si>
    <t>D81037</t>
  </si>
  <si>
    <t>D81036</t>
  </si>
  <si>
    <t>D81035</t>
  </si>
  <si>
    <t>D81034</t>
  </si>
  <si>
    <t>D81033</t>
  </si>
  <si>
    <t>D81031</t>
  </si>
  <si>
    <t>D81030</t>
  </si>
  <si>
    <t>D81029</t>
  </si>
  <si>
    <t>D81028</t>
  </si>
  <si>
    <t>D81027</t>
  </si>
  <si>
    <t>D81026</t>
  </si>
  <si>
    <t>D81025</t>
  </si>
  <si>
    <t>D81023</t>
  </si>
  <si>
    <t>D81022</t>
  </si>
  <si>
    <t>D81021</t>
  </si>
  <si>
    <t>D81018</t>
  </si>
  <si>
    <t>D81017</t>
  </si>
  <si>
    <t>D81016</t>
  </si>
  <si>
    <t>D81015</t>
  </si>
  <si>
    <t>D81014</t>
  </si>
  <si>
    <t>D81013</t>
  </si>
  <si>
    <t>D81012</t>
  </si>
  <si>
    <t>D81011</t>
  </si>
  <si>
    <t>D81010</t>
  </si>
  <si>
    <t>D81008</t>
  </si>
  <si>
    <t>D81005</t>
  </si>
  <si>
    <t>D81004</t>
  </si>
  <si>
    <t>D81003</t>
  </si>
  <si>
    <t>D81002</t>
  </si>
  <si>
    <t>D81001</t>
  </si>
  <si>
    <t>C88655</t>
  </si>
  <si>
    <t>C88652</t>
  </si>
  <si>
    <t>C88648</t>
  </si>
  <si>
    <t>C88647</t>
  </si>
  <si>
    <t>C88631</t>
  </si>
  <si>
    <t>C88627</t>
  </si>
  <si>
    <t>C88622</t>
  </si>
  <si>
    <t>C88095</t>
  </si>
  <si>
    <t>C88092</t>
  </si>
  <si>
    <t>C88091</t>
  </si>
  <si>
    <t>C88090</t>
  </si>
  <si>
    <t>C88088</t>
  </si>
  <si>
    <t>C88087</t>
  </si>
  <si>
    <t>C88086</t>
  </si>
  <si>
    <t>C88085</t>
  </si>
  <si>
    <t>C88084</t>
  </si>
  <si>
    <t>C88083</t>
  </si>
  <si>
    <t>C88082</t>
  </si>
  <si>
    <t>C88079</t>
  </si>
  <si>
    <t>C88078</t>
  </si>
  <si>
    <t>C88077</t>
  </si>
  <si>
    <t>C88076</t>
  </si>
  <si>
    <t>C88074</t>
  </si>
  <si>
    <t>C88073</t>
  </si>
  <si>
    <t>C88072</t>
  </si>
  <si>
    <t>C88070</t>
  </si>
  <si>
    <t>C88069</t>
  </si>
  <si>
    <t>C88062</t>
  </si>
  <si>
    <t>C88060</t>
  </si>
  <si>
    <t>C88059</t>
  </si>
  <si>
    <t>C88054</t>
  </si>
  <si>
    <t>C88053</t>
  </si>
  <si>
    <t>C88052</t>
  </si>
  <si>
    <t>C88051</t>
  </si>
  <si>
    <t>C88050</t>
  </si>
  <si>
    <t>C88049</t>
  </si>
  <si>
    <t>C88048</t>
  </si>
  <si>
    <t>C88047</t>
  </si>
  <si>
    <t>C88046</t>
  </si>
  <si>
    <t>C88045</t>
  </si>
  <si>
    <t>C88044</t>
  </si>
  <si>
    <t>C88043</t>
  </si>
  <si>
    <t>C88041</t>
  </si>
  <si>
    <t>C88040</t>
  </si>
  <si>
    <t>C88039</t>
  </si>
  <si>
    <t>C88038</t>
  </si>
  <si>
    <t>C88037</t>
  </si>
  <si>
    <t>C88036</t>
  </si>
  <si>
    <t>C88035</t>
  </si>
  <si>
    <t>C88034</t>
  </si>
  <si>
    <t>C88032</t>
  </si>
  <si>
    <t>C88031</t>
  </si>
  <si>
    <t>C88030</t>
  </si>
  <si>
    <t>C88028</t>
  </si>
  <si>
    <t>C88027</t>
  </si>
  <si>
    <t>C88026</t>
  </si>
  <si>
    <t>C88025</t>
  </si>
  <si>
    <t>C88023</t>
  </si>
  <si>
    <t>C88022</t>
  </si>
  <si>
    <t>C88021</t>
  </si>
  <si>
    <t>C88020</t>
  </si>
  <si>
    <t>C88019</t>
  </si>
  <si>
    <t>C88018</t>
  </si>
  <si>
    <t>C88016</t>
  </si>
  <si>
    <t>C88015</t>
  </si>
  <si>
    <t>C88014</t>
  </si>
  <si>
    <t>C88011</t>
  </si>
  <si>
    <t>C88010</t>
  </si>
  <si>
    <t>C88009</t>
  </si>
  <si>
    <t>C88008</t>
  </si>
  <si>
    <t>C88007</t>
  </si>
  <si>
    <t>C88006</t>
  </si>
  <si>
    <t>C88005</t>
  </si>
  <si>
    <t>C87622</t>
  </si>
  <si>
    <t>C87620</t>
  </si>
  <si>
    <t>C87616</t>
  </si>
  <si>
    <t>C87608</t>
  </si>
  <si>
    <t>C87604</t>
  </si>
  <si>
    <t>C87603</t>
  </si>
  <si>
    <t>C87031</t>
  </si>
  <si>
    <t>C87030</t>
  </si>
  <si>
    <t>C87029</t>
  </si>
  <si>
    <t>C87024</t>
  </si>
  <si>
    <t>C87022</t>
  </si>
  <si>
    <t>C87020</t>
  </si>
  <si>
    <t>C87018</t>
  </si>
  <si>
    <t>C87017</t>
  </si>
  <si>
    <t>C87016</t>
  </si>
  <si>
    <t>C87015</t>
  </si>
  <si>
    <t>C87014</t>
  </si>
  <si>
    <t>C87013</t>
  </si>
  <si>
    <t>C87012</t>
  </si>
  <si>
    <t>C87010</t>
  </si>
  <si>
    <t>C87009</t>
  </si>
  <si>
    <t>C87008</t>
  </si>
  <si>
    <t>C87007</t>
  </si>
  <si>
    <t>C87006</t>
  </si>
  <si>
    <t>C87005</t>
  </si>
  <si>
    <t>C87004</t>
  </si>
  <si>
    <t>C87003</t>
  </si>
  <si>
    <t>C87002</t>
  </si>
  <si>
    <t>C86626</t>
  </si>
  <si>
    <t>C86625</t>
  </si>
  <si>
    <t>C86621</t>
  </si>
  <si>
    <t>C86616</t>
  </si>
  <si>
    <t>C86614</t>
  </si>
  <si>
    <t>C86611</t>
  </si>
  <si>
    <t>C86609</t>
  </si>
  <si>
    <t>C86606</t>
  </si>
  <si>
    <t>C86605</t>
  </si>
  <si>
    <t>C86038</t>
  </si>
  <si>
    <t>C86037</t>
  </si>
  <si>
    <t>C86034</t>
  </si>
  <si>
    <t>C86033</t>
  </si>
  <si>
    <t>C86032</t>
  </si>
  <si>
    <t>C86029</t>
  </si>
  <si>
    <t>C86026</t>
  </si>
  <si>
    <t>C86025</t>
  </si>
  <si>
    <t>C86024</t>
  </si>
  <si>
    <t>C86023</t>
  </si>
  <si>
    <t>C86021</t>
  </si>
  <si>
    <t>C86020</t>
  </si>
  <si>
    <t>C86019</t>
  </si>
  <si>
    <t>C86018</t>
  </si>
  <si>
    <t>C86017</t>
  </si>
  <si>
    <t>C86016</t>
  </si>
  <si>
    <t>C86015</t>
  </si>
  <si>
    <t>C86013</t>
  </si>
  <si>
    <t>C86012</t>
  </si>
  <si>
    <t>C86011</t>
  </si>
  <si>
    <t>C86009</t>
  </si>
  <si>
    <t>C86007</t>
  </si>
  <si>
    <t>C86006</t>
  </si>
  <si>
    <t>C86005</t>
  </si>
  <si>
    <t>C86003</t>
  </si>
  <si>
    <t>C86002</t>
  </si>
  <si>
    <t>C86001</t>
  </si>
  <si>
    <t>C85623</t>
  </si>
  <si>
    <t>C85622</t>
  </si>
  <si>
    <t>C85619</t>
  </si>
  <si>
    <t>C85614</t>
  </si>
  <si>
    <t>C85033</t>
  </si>
  <si>
    <t>C85030</t>
  </si>
  <si>
    <t>C85028</t>
  </si>
  <si>
    <t>C85024</t>
  </si>
  <si>
    <t>C85023</t>
  </si>
  <si>
    <t>C85022</t>
  </si>
  <si>
    <t>C85020</t>
  </si>
  <si>
    <t>C85019</t>
  </si>
  <si>
    <t>C85018</t>
  </si>
  <si>
    <t>C85017</t>
  </si>
  <si>
    <t>C85016</t>
  </si>
  <si>
    <t>C85014</t>
  </si>
  <si>
    <t>C85013</t>
  </si>
  <si>
    <t>C85010</t>
  </si>
  <si>
    <t>C85009</t>
  </si>
  <si>
    <t>C85008</t>
  </si>
  <si>
    <t>C85007</t>
  </si>
  <si>
    <t>C85006</t>
  </si>
  <si>
    <t>C85005</t>
  </si>
  <si>
    <t>C85004</t>
  </si>
  <si>
    <t>C85003</t>
  </si>
  <si>
    <t>C85001</t>
  </si>
  <si>
    <t>C84720</t>
  </si>
  <si>
    <t>C84714</t>
  </si>
  <si>
    <t>C84705</t>
  </si>
  <si>
    <t>C84704</t>
  </si>
  <si>
    <t>C84703</t>
  </si>
  <si>
    <t>C84696</t>
  </si>
  <si>
    <t>C84695</t>
  </si>
  <si>
    <t>C84694</t>
  </si>
  <si>
    <t>C84693</t>
  </si>
  <si>
    <t>C84692</t>
  </si>
  <si>
    <t>C84691</t>
  </si>
  <si>
    <t>C84683</t>
  </si>
  <si>
    <t>C84682</t>
  </si>
  <si>
    <t>C84679</t>
  </si>
  <si>
    <t>C84676</t>
  </si>
  <si>
    <t>C84667</t>
  </si>
  <si>
    <t>C84664</t>
  </si>
  <si>
    <t>C84660</t>
  </si>
  <si>
    <t>C84658</t>
  </si>
  <si>
    <t>C84656</t>
  </si>
  <si>
    <t>C84654</t>
  </si>
  <si>
    <t>C84646</t>
  </si>
  <si>
    <t>C84637</t>
  </si>
  <si>
    <t>C84629</t>
  </si>
  <si>
    <t>C84628</t>
  </si>
  <si>
    <t>C84624</t>
  </si>
  <si>
    <t>C84621</t>
  </si>
  <si>
    <t>C84619</t>
  </si>
  <si>
    <t>C84613</t>
  </si>
  <si>
    <t>C84605</t>
  </si>
  <si>
    <t>C84151</t>
  </si>
  <si>
    <t>C84150</t>
  </si>
  <si>
    <t>C84144</t>
  </si>
  <si>
    <t>C84142</t>
  </si>
  <si>
    <t>C84140</t>
  </si>
  <si>
    <t>C84136</t>
  </si>
  <si>
    <t>C84131</t>
  </si>
  <si>
    <t>C84129</t>
  </si>
  <si>
    <t>C84127</t>
  </si>
  <si>
    <t>C84123</t>
  </si>
  <si>
    <t>C84122</t>
  </si>
  <si>
    <t>C84120</t>
  </si>
  <si>
    <t>C84117</t>
  </si>
  <si>
    <t>C84116</t>
  </si>
  <si>
    <t>C84115</t>
  </si>
  <si>
    <t>C84113</t>
  </si>
  <si>
    <t>C84112</t>
  </si>
  <si>
    <t>C84107</t>
  </si>
  <si>
    <t>C84106</t>
  </si>
  <si>
    <t>C84105</t>
  </si>
  <si>
    <t>C84103</t>
  </si>
  <si>
    <t>C84101</t>
  </si>
  <si>
    <t>C84095</t>
  </si>
  <si>
    <t>C84094</t>
  </si>
  <si>
    <t>C84092</t>
  </si>
  <si>
    <t>C84091</t>
  </si>
  <si>
    <t>C84090</t>
  </si>
  <si>
    <t>C84087</t>
  </si>
  <si>
    <t>C84086</t>
  </si>
  <si>
    <t>C84085</t>
  </si>
  <si>
    <t>C84084</t>
  </si>
  <si>
    <t>C84081</t>
  </si>
  <si>
    <t>C84080</t>
  </si>
  <si>
    <t>C84078</t>
  </si>
  <si>
    <t>C84077</t>
  </si>
  <si>
    <t>C84076</t>
  </si>
  <si>
    <t>C84074</t>
  </si>
  <si>
    <t>C84072</t>
  </si>
  <si>
    <t>C84069</t>
  </si>
  <si>
    <t>C84067</t>
  </si>
  <si>
    <t>C84066</t>
  </si>
  <si>
    <t>C84065</t>
  </si>
  <si>
    <t>C84064</t>
  </si>
  <si>
    <t>C84063</t>
  </si>
  <si>
    <t>C84061</t>
  </si>
  <si>
    <t>C84060</t>
  </si>
  <si>
    <t>C84059</t>
  </si>
  <si>
    <t>C84057</t>
  </si>
  <si>
    <t>C84055</t>
  </si>
  <si>
    <t>C84053</t>
  </si>
  <si>
    <t>C84051</t>
  </si>
  <si>
    <t>C84049</t>
  </si>
  <si>
    <t>C84047</t>
  </si>
  <si>
    <t>C84046</t>
  </si>
  <si>
    <t>C84045</t>
  </si>
  <si>
    <t>C84044</t>
  </si>
  <si>
    <t>C84043</t>
  </si>
  <si>
    <t>C84042</t>
  </si>
  <si>
    <t>C84039</t>
  </si>
  <si>
    <t>C84037</t>
  </si>
  <si>
    <t>C84036</t>
  </si>
  <si>
    <t>C84035</t>
  </si>
  <si>
    <t>C84034</t>
  </si>
  <si>
    <t>C84033</t>
  </si>
  <si>
    <t>C84032</t>
  </si>
  <si>
    <t>C84031</t>
  </si>
  <si>
    <t>C84030</t>
  </si>
  <si>
    <t>C84029</t>
  </si>
  <si>
    <t>C84028</t>
  </si>
  <si>
    <t>C84026</t>
  </si>
  <si>
    <t>C84025</t>
  </si>
  <si>
    <t>C84024</t>
  </si>
  <si>
    <t>C84023</t>
  </si>
  <si>
    <t>C84021</t>
  </si>
  <si>
    <t>C84020</t>
  </si>
  <si>
    <t>C84019</t>
  </si>
  <si>
    <t>C84018</t>
  </si>
  <si>
    <t>C84017</t>
  </si>
  <si>
    <t>C84016</t>
  </si>
  <si>
    <t>C84014</t>
  </si>
  <si>
    <t>C84013</t>
  </si>
  <si>
    <t>C84012</t>
  </si>
  <si>
    <t>C84011</t>
  </si>
  <si>
    <t>C84010</t>
  </si>
  <si>
    <t>C84009</t>
  </si>
  <si>
    <t>C84008</t>
  </si>
  <si>
    <t>C84005</t>
  </si>
  <si>
    <t>C84004</t>
  </si>
  <si>
    <t>C84001</t>
  </si>
  <si>
    <t>C83653</t>
  </si>
  <si>
    <t>C83650</t>
  </si>
  <si>
    <t>C83649</t>
  </si>
  <si>
    <t>C83643</t>
  </si>
  <si>
    <t>C83641</t>
  </si>
  <si>
    <t>C83635</t>
  </si>
  <si>
    <t>C83634</t>
  </si>
  <si>
    <t>C83626</t>
  </si>
  <si>
    <t>C83617</t>
  </si>
  <si>
    <t>C83614</t>
  </si>
  <si>
    <t>C83613</t>
  </si>
  <si>
    <t>C83611</t>
  </si>
  <si>
    <t>C83085</t>
  </si>
  <si>
    <t>C83083</t>
  </si>
  <si>
    <t>C83082</t>
  </si>
  <si>
    <t>C83080</t>
  </si>
  <si>
    <t>C83079</t>
  </si>
  <si>
    <t>C83078</t>
  </si>
  <si>
    <t>C83075</t>
  </si>
  <si>
    <t>C83074</t>
  </si>
  <si>
    <t>C83073</t>
  </si>
  <si>
    <t>C83072</t>
  </si>
  <si>
    <t>C83067</t>
  </si>
  <si>
    <t>C83065</t>
  </si>
  <si>
    <t>C83064</t>
  </si>
  <si>
    <t>C83063</t>
  </si>
  <si>
    <t>C83062</t>
  </si>
  <si>
    <t>C83061</t>
  </si>
  <si>
    <t>C83060</t>
  </si>
  <si>
    <t>C83059</t>
  </si>
  <si>
    <t>C83058</t>
  </si>
  <si>
    <t>C83057</t>
  </si>
  <si>
    <t>C83056</t>
  </si>
  <si>
    <t>C83055</t>
  </si>
  <si>
    <t>C83054</t>
  </si>
  <si>
    <t>C83053</t>
  </si>
  <si>
    <t>C83052</t>
  </si>
  <si>
    <t>C83051</t>
  </si>
  <si>
    <t>C83049</t>
  </si>
  <si>
    <t>C83048</t>
  </si>
  <si>
    <t>C83046</t>
  </si>
  <si>
    <t>C83045</t>
  </si>
  <si>
    <t>C83044</t>
  </si>
  <si>
    <t>C83043</t>
  </si>
  <si>
    <t>C83042</t>
  </si>
  <si>
    <t>C83041</t>
  </si>
  <si>
    <t>C83040</t>
  </si>
  <si>
    <t>C83039</t>
  </si>
  <si>
    <t>C83038</t>
  </si>
  <si>
    <t>C83037</t>
  </si>
  <si>
    <t>C83036</t>
  </si>
  <si>
    <t>C83035</t>
  </si>
  <si>
    <t>C83033</t>
  </si>
  <si>
    <t>C83032</t>
  </si>
  <si>
    <t>C83031</t>
  </si>
  <si>
    <t>C83030</t>
  </si>
  <si>
    <t>C83029</t>
  </si>
  <si>
    <t>C83028</t>
  </si>
  <si>
    <t>C83027</t>
  </si>
  <si>
    <t>C83026</t>
  </si>
  <si>
    <t>C83025</t>
  </si>
  <si>
    <t>C83024</t>
  </si>
  <si>
    <t>C83023</t>
  </si>
  <si>
    <t>C83022</t>
  </si>
  <si>
    <t>C83020</t>
  </si>
  <si>
    <t>C83019</t>
  </si>
  <si>
    <t>C83018</t>
  </si>
  <si>
    <t>C83015</t>
  </si>
  <si>
    <t>C83014</t>
  </si>
  <si>
    <t>C83013</t>
  </si>
  <si>
    <t>C83011</t>
  </si>
  <si>
    <t>C83010</t>
  </si>
  <si>
    <t>C83009</t>
  </si>
  <si>
    <t>C83008</t>
  </si>
  <si>
    <t>C83007</t>
  </si>
  <si>
    <t>C83005</t>
  </si>
  <si>
    <t>C83004</t>
  </si>
  <si>
    <t>C83003</t>
  </si>
  <si>
    <t>C83002</t>
  </si>
  <si>
    <t>C83001</t>
  </si>
  <si>
    <t>C82680</t>
  </si>
  <si>
    <t>C82678</t>
  </si>
  <si>
    <t>C82676</t>
  </si>
  <si>
    <t>C82671</t>
  </si>
  <si>
    <t>C82670</t>
  </si>
  <si>
    <t>C82669</t>
  </si>
  <si>
    <t>C82667</t>
  </si>
  <si>
    <t>C82662</t>
  </si>
  <si>
    <t>C82660</t>
  </si>
  <si>
    <t>C82659</t>
  </si>
  <si>
    <t>C82656</t>
  </si>
  <si>
    <t>C82653</t>
  </si>
  <si>
    <t>C82651</t>
  </si>
  <si>
    <t>C82650</t>
  </si>
  <si>
    <t>C82649</t>
  </si>
  <si>
    <t>C82644</t>
  </si>
  <si>
    <t>C82643</t>
  </si>
  <si>
    <t>C82642</t>
  </si>
  <si>
    <t>C82639</t>
  </si>
  <si>
    <t>C82634</t>
  </si>
  <si>
    <t>C82631</t>
  </si>
  <si>
    <t>C82628</t>
  </si>
  <si>
    <t>C82627</t>
  </si>
  <si>
    <t>C82624</t>
  </si>
  <si>
    <t>C82620</t>
  </si>
  <si>
    <t>C82614</t>
  </si>
  <si>
    <t>C82611</t>
  </si>
  <si>
    <t>C82610</t>
  </si>
  <si>
    <t>C82600</t>
  </si>
  <si>
    <t>C82124</t>
  </si>
  <si>
    <t>C82121</t>
  </si>
  <si>
    <t>C82120</t>
  </si>
  <si>
    <t>C82119</t>
  </si>
  <si>
    <t>C82116</t>
  </si>
  <si>
    <t>C82114</t>
  </si>
  <si>
    <t>C82112</t>
  </si>
  <si>
    <t>C82111</t>
  </si>
  <si>
    <t>C82109</t>
  </si>
  <si>
    <t>C82107</t>
  </si>
  <si>
    <t>C82103</t>
  </si>
  <si>
    <t>C82102</t>
  </si>
  <si>
    <t>C82100</t>
  </si>
  <si>
    <t>C82099</t>
  </si>
  <si>
    <t>C82098</t>
  </si>
  <si>
    <t>C82097</t>
  </si>
  <si>
    <t>C82096</t>
  </si>
  <si>
    <t>C82095</t>
  </si>
  <si>
    <t>C82094</t>
  </si>
  <si>
    <t>C82093</t>
  </si>
  <si>
    <t>C82092</t>
  </si>
  <si>
    <t>C82091</t>
  </si>
  <si>
    <t>C82088</t>
  </si>
  <si>
    <t>C82086</t>
  </si>
  <si>
    <t>C82084</t>
  </si>
  <si>
    <t>C82082</t>
  </si>
  <si>
    <t>C82080</t>
  </si>
  <si>
    <t>C82079</t>
  </si>
  <si>
    <t>C82078</t>
  </si>
  <si>
    <t>C82077</t>
  </si>
  <si>
    <t>C82076</t>
  </si>
  <si>
    <t>C82075</t>
  </si>
  <si>
    <t>C82073</t>
  </si>
  <si>
    <t>C82072</t>
  </si>
  <si>
    <t>C82071</t>
  </si>
  <si>
    <t>C82070</t>
  </si>
  <si>
    <t>C82068</t>
  </si>
  <si>
    <t>C82067</t>
  </si>
  <si>
    <t>C82066</t>
  </si>
  <si>
    <t>C82064</t>
  </si>
  <si>
    <t>C82063</t>
  </si>
  <si>
    <t>C82062</t>
  </si>
  <si>
    <t>C82061</t>
  </si>
  <si>
    <t>C82060</t>
  </si>
  <si>
    <t>C82059</t>
  </si>
  <si>
    <t>C82056</t>
  </si>
  <si>
    <t>C82055</t>
  </si>
  <si>
    <t>C82054</t>
  </si>
  <si>
    <t>C82053</t>
  </si>
  <si>
    <t>C82052</t>
  </si>
  <si>
    <t>C82051</t>
  </si>
  <si>
    <t>C82050</t>
  </si>
  <si>
    <t>C82048</t>
  </si>
  <si>
    <t>C82047</t>
  </si>
  <si>
    <t>C82046</t>
  </si>
  <si>
    <t>C82045</t>
  </si>
  <si>
    <t>C82044</t>
  </si>
  <si>
    <t>C82043</t>
  </si>
  <si>
    <t>C82042</t>
  </si>
  <si>
    <t>C82041</t>
  </si>
  <si>
    <t>C82040</t>
  </si>
  <si>
    <t>C82039</t>
  </si>
  <si>
    <t>C82038</t>
  </si>
  <si>
    <t>C82037</t>
  </si>
  <si>
    <t>C82035</t>
  </si>
  <si>
    <t>C82034</t>
  </si>
  <si>
    <t>C82033</t>
  </si>
  <si>
    <t>C82032</t>
  </si>
  <si>
    <t>C82031</t>
  </si>
  <si>
    <t>C82030</t>
  </si>
  <si>
    <t>C82028</t>
  </si>
  <si>
    <t>C82027</t>
  </si>
  <si>
    <t>C82026</t>
  </si>
  <si>
    <t>C82025</t>
  </si>
  <si>
    <t>C82024</t>
  </si>
  <si>
    <t>C82022</t>
  </si>
  <si>
    <t>C82021</t>
  </si>
  <si>
    <t>C82020</t>
  </si>
  <si>
    <t>C82019</t>
  </si>
  <si>
    <t>C82018</t>
  </si>
  <si>
    <t>C82017</t>
  </si>
  <si>
    <t>C82016</t>
  </si>
  <si>
    <t>C82014</t>
  </si>
  <si>
    <t>C82013</t>
  </si>
  <si>
    <t>C82012</t>
  </si>
  <si>
    <t>C82011</t>
  </si>
  <si>
    <t>C82010</t>
  </si>
  <si>
    <t>C82009</t>
  </si>
  <si>
    <t>C82008</t>
  </si>
  <si>
    <t>C82007</t>
  </si>
  <si>
    <t>C82005</t>
  </si>
  <si>
    <t>C82003</t>
  </si>
  <si>
    <t>C82002</t>
  </si>
  <si>
    <t>C82001</t>
  </si>
  <si>
    <t>C81662</t>
  </si>
  <si>
    <t>C81658</t>
  </si>
  <si>
    <t>C81655</t>
  </si>
  <si>
    <t>C81653</t>
  </si>
  <si>
    <t>C81652</t>
  </si>
  <si>
    <t>C81649</t>
  </si>
  <si>
    <t>C81647</t>
  </si>
  <si>
    <t>C81640</t>
  </si>
  <si>
    <t>C81638</t>
  </si>
  <si>
    <t>C81634</t>
  </si>
  <si>
    <t>C81616</t>
  </si>
  <si>
    <t>C81615</t>
  </si>
  <si>
    <t>C81611</t>
  </si>
  <si>
    <t>C81604</t>
  </si>
  <si>
    <t>C81118</t>
  </si>
  <si>
    <t>C81115</t>
  </si>
  <si>
    <t>C81114</t>
  </si>
  <si>
    <t>C81113</t>
  </si>
  <si>
    <t>C81110</t>
  </si>
  <si>
    <t>C81108</t>
  </si>
  <si>
    <t>C81106</t>
  </si>
  <si>
    <t>C81101</t>
  </si>
  <si>
    <t>C81099</t>
  </si>
  <si>
    <t>C81097</t>
  </si>
  <si>
    <t>C81096</t>
  </si>
  <si>
    <t>C81095</t>
  </si>
  <si>
    <t>C81094</t>
  </si>
  <si>
    <t>C81092</t>
  </si>
  <si>
    <t>C81091</t>
  </si>
  <si>
    <t>C81089</t>
  </si>
  <si>
    <t>C81086</t>
  </si>
  <si>
    <t>C81084</t>
  </si>
  <si>
    <t>C81083</t>
  </si>
  <si>
    <t>C81082</t>
  </si>
  <si>
    <t>C81081</t>
  </si>
  <si>
    <t>C81080</t>
  </si>
  <si>
    <t>C81077</t>
  </si>
  <si>
    <t>C81075</t>
  </si>
  <si>
    <t>C81074</t>
  </si>
  <si>
    <t>C81073</t>
  </si>
  <si>
    <t>C81072</t>
  </si>
  <si>
    <t>C81071</t>
  </si>
  <si>
    <t>C81070</t>
  </si>
  <si>
    <t>C81069</t>
  </si>
  <si>
    <t>C81068</t>
  </si>
  <si>
    <t>C81067</t>
  </si>
  <si>
    <t>C81066</t>
  </si>
  <si>
    <t>C81065</t>
  </si>
  <si>
    <t>C81064</t>
  </si>
  <si>
    <t>C81063</t>
  </si>
  <si>
    <t>C81062</t>
  </si>
  <si>
    <t>C81061</t>
  </si>
  <si>
    <t>C81060</t>
  </si>
  <si>
    <t>C81059</t>
  </si>
  <si>
    <t>C81058</t>
  </si>
  <si>
    <t>C81057</t>
  </si>
  <si>
    <t>C81056</t>
  </si>
  <si>
    <t>C81055</t>
  </si>
  <si>
    <t>C81054</t>
  </si>
  <si>
    <t>C81053</t>
  </si>
  <si>
    <t>C81052</t>
  </si>
  <si>
    <t>C81051</t>
  </si>
  <si>
    <t>C81050</t>
  </si>
  <si>
    <t>C81049</t>
  </si>
  <si>
    <t>C81048</t>
  </si>
  <si>
    <t>C81047</t>
  </si>
  <si>
    <t>C81046</t>
  </si>
  <si>
    <t>C81045</t>
  </si>
  <si>
    <t>C81044</t>
  </si>
  <si>
    <t>C81042</t>
  </si>
  <si>
    <t>C81041</t>
  </si>
  <si>
    <t>C81040</t>
  </si>
  <si>
    <t>C81039</t>
  </si>
  <si>
    <t>C81038</t>
  </si>
  <si>
    <t>C81037</t>
  </si>
  <si>
    <t>C81036</t>
  </si>
  <si>
    <t>C81035</t>
  </si>
  <si>
    <t>C81034</t>
  </si>
  <si>
    <t>C81033</t>
  </si>
  <si>
    <t>C81032</t>
  </si>
  <si>
    <t>C81031</t>
  </si>
  <si>
    <t>C81030</t>
  </si>
  <si>
    <t>C81029</t>
  </si>
  <si>
    <t>C81028</t>
  </si>
  <si>
    <t>C81027</t>
  </si>
  <si>
    <t>C81026</t>
  </si>
  <si>
    <t>C81025</t>
  </si>
  <si>
    <t>C81023</t>
  </si>
  <si>
    <t>C81022</t>
  </si>
  <si>
    <t>C81021</t>
  </si>
  <si>
    <t>C81020</t>
  </si>
  <si>
    <t>C81018</t>
  </si>
  <si>
    <t>C81017</t>
  </si>
  <si>
    <t>C81016</t>
  </si>
  <si>
    <t>C81015</t>
  </si>
  <si>
    <t>C81014</t>
  </si>
  <si>
    <t>C81013</t>
  </si>
  <si>
    <t>C81012</t>
  </si>
  <si>
    <t>C81010</t>
  </si>
  <si>
    <t>C81009</t>
  </si>
  <si>
    <t>C81008</t>
  </si>
  <si>
    <t>C81007</t>
  </si>
  <si>
    <t>C81006</t>
  </si>
  <si>
    <t>C81005</t>
  </si>
  <si>
    <t>C81004</t>
  </si>
  <si>
    <t>C81003</t>
  </si>
  <si>
    <t>C81002</t>
  </si>
  <si>
    <t>C81001</t>
  </si>
  <si>
    <t>B87604</t>
  </si>
  <si>
    <t>B87602</t>
  </si>
  <si>
    <t>B87044</t>
  </si>
  <si>
    <t>B87042</t>
  </si>
  <si>
    <t>B87039</t>
  </si>
  <si>
    <t>B87036</t>
  </si>
  <si>
    <t>B87033</t>
  </si>
  <si>
    <t>B87032</t>
  </si>
  <si>
    <t>B87031</t>
  </si>
  <si>
    <t>B87030</t>
  </si>
  <si>
    <t>B87028</t>
  </si>
  <si>
    <t>B87027</t>
  </si>
  <si>
    <t>B87026</t>
  </si>
  <si>
    <t>B87025</t>
  </si>
  <si>
    <t>B87022</t>
  </si>
  <si>
    <t>B87021</t>
  </si>
  <si>
    <t>B87020</t>
  </si>
  <si>
    <t>B87019</t>
  </si>
  <si>
    <t>B87018</t>
  </si>
  <si>
    <t>B87017</t>
  </si>
  <si>
    <t>B87016</t>
  </si>
  <si>
    <t>B87015</t>
  </si>
  <si>
    <t>B87013</t>
  </si>
  <si>
    <t>B87012</t>
  </si>
  <si>
    <t>B87011</t>
  </si>
  <si>
    <t>B87009</t>
  </si>
  <si>
    <t>B87008</t>
  </si>
  <si>
    <t>B87007</t>
  </si>
  <si>
    <t>B87006</t>
  </si>
  <si>
    <t>B87005</t>
  </si>
  <si>
    <t>B87004</t>
  </si>
  <si>
    <t>B87003</t>
  </si>
  <si>
    <t>B87002</t>
  </si>
  <si>
    <t>B87001</t>
  </si>
  <si>
    <t>B86678</t>
  </si>
  <si>
    <t>B86675</t>
  </si>
  <si>
    <t>B86673</t>
  </si>
  <si>
    <t>B86672</t>
  </si>
  <si>
    <t>B86669</t>
  </si>
  <si>
    <t>B86667</t>
  </si>
  <si>
    <t>B86666</t>
  </si>
  <si>
    <t>B86658</t>
  </si>
  <si>
    <t>B86655</t>
  </si>
  <si>
    <t>B86654</t>
  </si>
  <si>
    <t>B86648</t>
  </si>
  <si>
    <t>B86643</t>
  </si>
  <si>
    <t>B86642</t>
  </si>
  <si>
    <t>B86625</t>
  </si>
  <si>
    <t>B86623</t>
  </si>
  <si>
    <t>B86110</t>
  </si>
  <si>
    <t>B86109</t>
  </si>
  <si>
    <t>B86108</t>
  </si>
  <si>
    <t>B86106</t>
  </si>
  <si>
    <t>B86104</t>
  </si>
  <si>
    <t>B86103</t>
  </si>
  <si>
    <t>B86101</t>
  </si>
  <si>
    <t>B86100</t>
  </si>
  <si>
    <t>B86096</t>
  </si>
  <si>
    <t>B86094</t>
  </si>
  <si>
    <t>B86093</t>
  </si>
  <si>
    <t>B86092</t>
  </si>
  <si>
    <t>B86089</t>
  </si>
  <si>
    <t>B86086</t>
  </si>
  <si>
    <t>B86081</t>
  </si>
  <si>
    <t>B86075</t>
  </si>
  <si>
    <t>B86071</t>
  </si>
  <si>
    <t>B86070</t>
  </si>
  <si>
    <t>B86069</t>
  </si>
  <si>
    <t>B86068</t>
  </si>
  <si>
    <t>B86067</t>
  </si>
  <si>
    <t>B86066</t>
  </si>
  <si>
    <t>B86064</t>
  </si>
  <si>
    <t>B86062</t>
  </si>
  <si>
    <t>B86061</t>
  </si>
  <si>
    <t>B86060</t>
  </si>
  <si>
    <t>B86059</t>
  </si>
  <si>
    <t>B86057</t>
  </si>
  <si>
    <t>B86056</t>
  </si>
  <si>
    <t>B86055</t>
  </si>
  <si>
    <t>B86054</t>
  </si>
  <si>
    <t>B86052</t>
  </si>
  <si>
    <t>B86051</t>
  </si>
  <si>
    <t>B86050</t>
  </si>
  <si>
    <t>B86049</t>
  </si>
  <si>
    <t>B86048</t>
  </si>
  <si>
    <t>B86044</t>
  </si>
  <si>
    <t>B86043</t>
  </si>
  <si>
    <t>B86042</t>
  </si>
  <si>
    <t>B86041</t>
  </si>
  <si>
    <t>B86039</t>
  </si>
  <si>
    <t>B86038</t>
  </si>
  <si>
    <t>B86036</t>
  </si>
  <si>
    <t>B86035</t>
  </si>
  <si>
    <t>B86034</t>
  </si>
  <si>
    <t>B86033</t>
  </si>
  <si>
    <t>B86032</t>
  </si>
  <si>
    <t>B86030</t>
  </si>
  <si>
    <t>B86029</t>
  </si>
  <si>
    <t>B86028</t>
  </si>
  <si>
    <t>B86025</t>
  </si>
  <si>
    <t>B86024</t>
  </si>
  <si>
    <t>B86022</t>
  </si>
  <si>
    <t>B86020</t>
  </si>
  <si>
    <t>B86019</t>
  </si>
  <si>
    <t>B86018</t>
  </si>
  <si>
    <t>B86017</t>
  </si>
  <si>
    <t>B86016</t>
  </si>
  <si>
    <t>B86015</t>
  </si>
  <si>
    <t>B86014</t>
  </si>
  <si>
    <t>B86013</t>
  </si>
  <si>
    <t>B86012</t>
  </si>
  <si>
    <t>B86011</t>
  </si>
  <si>
    <t>B86010</t>
  </si>
  <si>
    <t>B86009</t>
  </si>
  <si>
    <t>B86008</t>
  </si>
  <si>
    <t>B86007</t>
  </si>
  <si>
    <t>B86006</t>
  </si>
  <si>
    <t>B86005</t>
  </si>
  <si>
    <t>B86004</t>
  </si>
  <si>
    <t>B86003</t>
  </si>
  <si>
    <t>B86002</t>
  </si>
  <si>
    <t>B85660</t>
  </si>
  <si>
    <t>B85659</t>
  </si>
  <si>
    <t>B85655</t>
  </si>
  <si>
    <t>B85652</t>
  </si>
  <si>
    <t>B85650</t>
  </si>
  <si>
    <t>B85646</t>
  </si>
  <si>
    <t>B85645</t>
  </si>
  <si>
    <t>B85641</t>
  </si>
  <si>
    <t>B85640</t>
  </si>
  <si>
    <t>B85636</t>
  </si>
  <si>
    <t>B85634</t>
  </si>
  <si>
    <t>B85623</t>
  </si>
  <si>
    <t>B85620</t>
  </si>
  <si>
    <t>B85619</t>
  </si>
  <si>
    <t>B85614</t>
  </si>
  <si>
    <t>B85612</t>
  </si>
  <si>
    <t>B85611</t>
  </si>
  <si>
    <t>B85610</t>
  </si>
  <si>
    <t>B85606</t>
  </si>
  <si>
    <t>B85062</t>
  </si>
  <si>
    <t>B85061</t>
  </si>
  <si>
    <t>B85060</t>
  </si>
  <si>
    <t>B85059</t>
  </si>
  <si>
    <t>B85058</t>
  </si>
  <si>
    <t>B85055</t>
  </si>
  <si>
    <t>B85054</t>
  </si>
  <si>
    <t>B85051</t>
  </si>
  <si>
    <t>B85048</t>
  </si>
  <si>
    <t>B85044</t>
  </si>
  <si>
    <t>B85042</t>
  </si>
  <si>
    <t>B85041</t>
  </si>
  <si>
    <t>B85038</t>
  </si>
  <si>
    <t>B85037</t>
  </si>
  <si>
    <t>B85036</t>
  </si>
  <si>
    <t>B85033</t>
  </si>
  <si>
    <t>B85032</t>
  </si>
  <si>
    <t>B85031</t>
  </si>
  <si>
    <t>B85030</t>
  </si>
  <si>
    <t>B85028</t>
  </si>
  <si>
    <t>B85027</t>
  </si>
  <si>
    <t>B85026</t>
  </si>
  <si>
    <t>B85025</t>
  </si>
  <si>
    <t>B85024</t>
  </si>
  <si>
    <t>B85023</t>
  </si>
  <si>
    <t>B85022</t>
  </si>
  <si>
    <t>B85021</t>
  </si>
  <si>
    <t>B85020</t>
  </si>
  <si>
    <t>B85019</t>
  </si>
  <si>
    <t>B85018</t>
  </si>
  <si>
    <t>B85016</t>
  </si>
  <si>
    <t>B85015</t>
  </si>
  <si>
    <t>B85014</t>
  </si>
  <si>
    <t>B85012</t>
  </si>
  <si>
    <t>B85010</t>
  </si>
  <si>
    <t>B85009</t>
  </si>
  <si>
    <t>B85008</t>
  </si>
  <si>
    <t>B85006</t>
  </si>
  <si>
    <t>B85005</t>
  </si>
  <si>
    <t>B85004</t>
  </si>
  <si>
    <t>B85002</t>
  </si>
  <si>
    <t>B85001</t>
  </si>
  <si>
    <t>B84623</t>
  </si>
  <si>
    <t>B84618</t>
  </si>
  <si>
    <t>B84613</t>
  </si>
  <si>
    <t>B84612</t>
  </si>
  <si>
    <t>B84021</t>
  </si>
  <si>
    <t>B84019</t>
  </si>
  <si>
    <t>B84016</t>
  </si>
  <si>
    <t>B84014</t>
  </si>
  <si>
    <t>B84013</t>
  </si>
  <si>
    <t>B84012</t>
  </si>
  <si>
    <t>B84011</t>
  </si>
  <si>
    <t>B84010</t>
  </si>
  <si>
    <t>B84009</t>
  </si>
  <si>
    <t>B84008</t>
  </si>
  <si>
    <t>B84007</t>
  </si>
  <si>
    <t>B84006</t>
  </si>
  <si>
    <t>B84004</t>
  </si>
  <si>
    <t>B84003</t>
  </si>
  <si>
    <t>B84001</t>
  </si>
  <si>
    <t>B83661</t>
  </si>
  <si>
    <t>B83660</t>
  </si>
  <si>
    <t>B83659</t>
  </si>
  <si>
    <t>B83657</t>
  </si>
  <si>
    <t>B83653</t>
  </si>
  <si>
    <t>B83642</t>
  </si>
  <si>
    <t>B83641</t>
  </si>
  <si>
    <t>B83629</t>
  </si>
  <si>
    <t>B83628</t>
  </si>
  <si>
    <t>B83627</t>
  </si>
  <si>
    <t>B83626</t>
  </si>
  <si>
    <t>B83624</t>
  </si>
  <si>
    <t>B83622</t>
  </si>
  <si>
    <t>B83621</t>
  </si>
  <si>
    <t>B83620</t>
  </si>
  <si>
    <t>B83614</t>
  </si>
  <si>
    <t>B83611</t>
  </si>
  <si>
    <t>B83604</t>
  </si>
  <si>
    <t>B83067</t>
  </si>
  <si>
    <t>B83064</t>
  </si>
  <si>
    <t>B83063</t>
  </si>
  <si>
    <t>B83062</t>
  </si>
  <si>
    <t>B83058</t>
  </si>
  <si>
    <t>B83056</t>
  </si>
  <si>
    <t>B83055</t>
  </si>
  <si>
    <t>B83054</t>
  </si>
  <si>
    <t>B83052</t>
  </si>
  <si>
    <t>B83051</t>
  </si>
  <si>
    <t>B83045</t>
  </si>
  <si>
    <t>B83042</t>
  </si>
  <si>
    <t>B83041</t>
  </si>
  <si>
    <t>B83039</t>
  </si>
  <si>
    <t>B83038</t>
  </si>
  <si>
    <t>B83037</t>
  </si>
  <si>
    <t>B83035</t>
  </si>
  <si>
    <t>B83034</t>
  </si>
  <si>
    <t>B83033</t>
  </si>
  <si>
    <t>B83032</t>
  </si>
  <si>
    <t>B83031</t>
  </si>
  <si>
    <t>B83029</t>
  </si>
  <si>
    <t>B83028</t>
  </si>
  <si>
    <t>B83026</t>
  </si>
  <si>
    <t>B83025</t>
  </si>
  <si>
    <t>B83022</t>
  </si>
  <si>
    <t>B83020</t>
  </si>
  <si>
    <t>B83019</t>
  </si>
  <si>
    <t>B83018</t>
  </si>
  <si>
    <t>B83016</t>
  </si>
  <si>
    <t>B83015</t>
  </si>
  <si>
    <t>B83014</t>
  </si>
  <si>
    <t>B83012</t>
  </si>
  <si>
    <t>B83010</t>
  </si>
  <si>
    <t>B83009</t>
  </si>
  <si>
    <t>B83008</t>
  </si>
  <si>
    <t>B83005</t>
  </si>
  <si>
    <t>B83002</t>
  </si>
  <si>
    <t>B82628</t>
  </si>
  <si>
    <t>B82622</t>
  </si>
  <si>
    <t>B82619</t>
  </si>
  <si>
    <t>B82609</t>
  </si>
  <si>
    <t>B82106</t>
  </si>
  <si>
    <t>B82105</t>
  </si>
  <si>
    <t>B82104</t>
  </si>
  <si>
    <t>B82101</t>
  </si>
  <si>
    <t>B82100</t>
  </si>
  <si>
    <t>B82098</t>
  </si>
  <si>
    <t>B82097</t>
  </si>
  <si>
    <t>B82091</t>
  </si>
  <si>
    <t>B82088</t>
  </si>
  <si>
    <t>B82086</t>
  </si>
  <si>
    <t>B82083</t>
  </si>
  <si>
    <t>B82081</t>
  </si>
  <si>
    <t>B82080</t>
  </si>
  <si>
    <t>B82079</t>
  </si>
  <si>
    <t>B82078</t>
  </si>
  <si>
    <t>B82077</t>
  </si>
  <si>
    <t>B82075</t>
  </si>
  <si>
    <t>B82074</t>
  </si>
  <si>
    <t>B82073</t>
  </si>
  <si>
    <t>B82072</t>
  </si>
  <si>
    <t>B82071</t>
  </si>
  <si>
    <t>B82069</t>
  </si>
  <si>
    <t>B82068</t>
  </si>
  <si>
    <t>B82067</t>
  </si>
  <si>
    <t>B82066</t>
  </si>
  <si>
    <t>B82064</t>
  </si>
  <si>
    <t>B82063</t>
  </si>
  <si>
    <t>B82061</t>
  </si>
  <si>
    <t>B82060</t>
  </si>
  <si>
    <t>B82059</t>
  </si>
  <si>
    <t>B82057</t>
  </si>
  <si>
    <t>B82054</t>
  </si>
  <si>
    <t>B82053</t>
  </si>
  <si>
    <t>B82050</t>
  </si>
  <si>
    <t>B82049</t>
  </si>
  <si>
    <t>B82047</t>
  </si>
  <si>
    <t>B82046</t>
  </si>
  <si>
    <t>B82045</t>
  </si>
  <si>
    <t>B82044</t>
  </si>
  <si>
    <t>B82042</t>
  </si>
  <si>
    <t>B82041</t>
  </si>
  <si>
    <t>B82038</t>
  </si>
  <si>
    <t>B82037</t>
  </si>
  <si>
    <t>B82036</t>
  </si>
  <si>
    <t>B82035</t>
  </si>
  <si>
    <t>B82034</t>
  </si>
  <si>
    <t>B82033</t>
  </si>
  <si>
    <t>B82032</t>
  </si>
  <si>
    <t>B82031</t>
  </si>
  <si>
    <t>B82030</t>
  </si>
  <si>
    <t>B82029</t>
  </si>
  <si>
    <t>B82027</t>
  </si>
  <si>
    <t>B82026</t>
  </si>
  <si>
    <t>B82025</t>
  </si>
  <si>
    <t>B82024</t>
  </si>
  <si>
    <t>B82023</t>
  </si>
  <si>
    <t>B82022</t>
  </si>
  <si>
    <t>B82021</t>
  </si>
  <si>
    <t>B82019</t>
  </si>
  <si>
    <t>B82018</t>
  </si>
  <si>
    <t>B82017</t>
  </si>
  <si>
    <t>B82016</t>
  </si>
  <si>
    <t>B82014</t>
  </si>
  <si>
    <t>B82013</t>
  </si>
  <si>
    <t>B82012</t>
  </si>
  <si>
    <t>B82011</t>
  </si>
  <si>
    <t>B82010</t>
  </si>
  <si>
    <t>B82008</t>
  </si>
  <si>
    <t>B82007</t>
  </si>
  <si>
    <t>B82005</t>
  </si>
  <si>
    <t>B82004</t>
  </si>
  <si>
    <t>B82002</t>
  </si>
  <si>
    <t>B81697</t>
  </si>
  <si>
    <t>B81675</t>
  </si>
  <si>
    <t>B81666</t>
  </si>
  <si>
    <t>B81665</t>
  </si>
  <si>
    <t>B81663</t>
  </si>
  <si>
    <t>B81656</t>
  </si>
  <si>
    <t>B81655</t>
  </si>
  <si>
    <t>B81653</t>
  </si>
  <si>
    <t>B81648</t>
  </si>
  <si>
    <t>B81647</t>
  </si>
  <si>
    <t>B81645</t>
  </si>
  <si>
    <t>B81642</t>
  </si>
  <si>
    <t>B81635</t>
  </si>
  <si>
    <t>B81631</t>
  </si>
  <si>
    <t>B81628</t>
  </si>
  <si>
    <t>B81619</t>
  </si>
  <si>
    <t>B81617</t>
  </si>
  <si>
    <t>B81616</t>
  </si>
  <si>
    <t>B81606</t>
  </si>
  <si>
    <t>B81119</t>
  </si>
  <si>
    <t>B81118</t>
  </si>
  <si>
    <t>B81113</t>
  </si>
  <si>
    <t>B81112</t>
  </si>
  <si>
    <t>B81109</t>
  </si>
  <si>
    <t>B81108</t>
  </si>
  <si>
    <t>B81104</t>
  </si>
  <si>
    <t>B81101</t>
  </si>
  <si>
    <t>B81100</t>
  </si>
  <si>
    <t>B81099</t>
  </si>
  <si>
    <t>B81097</t>
  </si>
  <si>
    <t>B81092</t>
  </si>
  <si>
    <t>B81091</t>
  </si>
  <si>
    <t>B81090</t>
  </si>
  <si>
    <t>B81088</t>
  </si>
  <si>
    <t>B81087</t>
  </si>
  <si>
    <t>B81085</t>
  </si>
  <si>
    <t>B81082</t>
  </si>
  <si>
    <t>B81075</t>
  </si>
  <si>
    <t>B81074</t>
  </si>
  <si>
    <t>B81069</t>
  </si>
  <si>
    <t>B81068</t>
  </si>
  <si>
    <t>B81065</t>
  </si>
  <si>
    <t>B81064</t>
  </si>
  <si>
    <t>B81063</t>
  </si>
  <si>
    <t>B81061</t>
  </si>
  <si>
    <t>B81058</t>
  </si>
  <si>
    <t>B81054</t>
  </si>
  <si>
    <t>B81052</t>
  </si>
  <si>
    <t>B81051</t>
  </si>
  <si>
    <t>B81048</t>
  </si>
  <si>
    <t>B81047</t>
  </si>
  <si>
    <t>B81046</t>
  </si>
  <si>
    <t>B81045</t>
  </si>
  <si>
    <t>B81043</t>
  </si>
  <si>
    <t>B81042</t>
  </si>
  <si>
    <t>B81041</t>
  </si>
  <si>
    <t>B81040</t>
  </si>
  <si>
    <t>B81039</t>
  </si>
  <si>
    <t>B81038</t>
  </si>
  <si>
    <t>B81037</t>
  </si>
  <si>
    <t>B81036</t>
  </si>
  <si>
    <t>B81035</t>
  </si>
  <si>
    <t>B81034</t>
  </si>
  <si>
    <t>B81032</t>
  </si>
  <si>
    <t>B81031</t>
  </si>
  <si>
    <t>B81030</t>
  </si>
  <si>
    <t>B81029</t>
  </si>
  <si>
    <t>B81027</t>
  </si>
  <si>
    <t>B81026</t>
  </si>
  <si>
    <t>B81025</t>
  </si>
  <si>
    <t>B81024</t>
  </si>
  <si>
    <t>B81022</t>
  </si>
  <si>
    <t>B81020</t>
  </si>
  <si>
    <t>B81018</t>
  </si>
  <si>
    <t>B81017</t>
  </si>
  <si>
    <t>B81016</t>
  </si>
  <si>
    <t>B81015</t>
  </si>
  <si>
    <t>B81013</t>
  </si>
  <si>
    <t>B81012</t>
  </si>
  <si>
    <t>B81011</t>
  </si>
  <si>
    <t>B81009</t>
  </si>
  <si>
    <t>B81008</t>
  </si>
  <si>
    <t>B81007</t>
  </si>
  <si>
    <t>B81006</t>
  </si>
  <si>
    <t>B81005</t>
  </si>
  <si>
    <t>B81004</t>
  </si>
  <si>
    <t>B81003</t>
  </si>
  <si>
    <t>A89623</t>
  </si>
  <si>
    <t>A89617</t>
  </si>
  <si>
    <t>A89616</t>
  </si>
  <si>
    <t>A89614</t>
  </si>
  <si>
    <t>A89041</t>
  </si>
  <si>
    <t>A89040</t>
  </si>
  <si>
    <t>A89036</t>
  </si>
  <si>
    <t>A89035</t>
  </si>
  <si>
    <t>A89034</t>
  </si>
  <si>
    <t>A89032</t>
  </si>
  <si>
    <t>A89031</t>
  </si>
  <si>
    <t>A89030</t>
  </si>
  <si>
    <t>A89028</t>
  </si>
  <si>
    <t>A89027</t>
  </si>
  <si>
    <t>A89026</t>
  </si>
  <si>
    <t>A89025</t>
  </si>
  <si>
    <t>A89024</t>
  </si>
  <si>
    <t>A89023</t>
  </si>
  <si>
    <t>A89022</t>
  </si>
  <si>
    <t>A89021</t>
  </si>
  <si>
    <t>A89020</t>
  </si>
  <si>
    <t>A89019</t>
  </si>
  <si>
    <t>A89018</t>
  </si>
  <si>
    <t>A89017</t>
  </si>
  <si>
    <t>A89016</t>
  </si>
  <si>
    <t>A89015</t>
  </si>
  <si>
    <t>A89013</t>
  </si>
  <si>
    <t>A89012</t>
  </si>
  <si>
    <t>A89011</t>
  </si>
  <si>
    <t>A89010</t>
  </si>
  <si>
    <t>A89009</t>
  </si>
  <si>
    <t>A89008</t>
  </si>
  <si>
    <t>A89007</t>
  </si>
  <si>
    <t>A89006</t>
  </si>
  <si>
    <t>A89005</t>
  </si>
  <si>
    <t>A89004</t>
  </si>
  <si>
    <t>A89002</t>
  </si>
  <si>
    <t>A89001</t>
  </si>
  <si>
    <t>A88613</t>
  </si>
  <si>
    <t>A88608</t>
  </si>
  <si>
    <t>A88601</t>
  </si>
  <si>
    <t>A88025</t>
  </si>
  <si>
    <t>A88023</t>
  </si>
  <si>
    <t>A88022</t>
  </si>
  <si>
    <t>A88016</t>
  </si>
  <si>
    <t>A88015</t>
  </si>
  <si>
    <t>A88014</t>
  </si>
  <si>
    <t>A88013</t>
  </si>
  <si>
    <t>A88012</t>
  </si>
  <si>
    <t>A88010</t>
  </si>
  <si>
    <t>A88009</t>
  </si>
  <si>
    <t>A88008</t>
  </si>
  <si>
    <t>A88007</t>
  </si>
  <si>
    <t>A88006</t>
  </si>
  <si>
    <t>A88005</t>
  </si>
  <si>
    <t>A88004</t>
  </si>
  <si>
    <t>A88003</t>
  </si>
  <si>
    <t>A88002</t>
  </si>
  <si>
    <t>A88001</t>
  </si>
  <si>
    <t>A87615</t>
  </si>
  <si>
    <t>A87612</t>
  </si>
  <si>
    <t>A87600</t>
  </si>
  <si>
    <t>A87030</t>
  </si>
  <si>
    <t>A87029</t>
  </si>
  <si>
    <t>A87023</t>
  </si>
  <si>
    <t>A87022</t>
  </si>
  <si>
    <t>A87020</t>
  </si>
  <si>
    <t>A87019</t>
  </si>
  <si>
    <t>A87017</t>
  </si>
  <si>
    <t>A87016</t>
  </si>
  <si>
    <t>A87013</t>
  </si>
  <si>
    <t>A87012</t>
  </si>
  <si>
    <t>A87011</t>
  </si>
  <si>
    <t>A87009</t>
  </si>
  <si>
    <t>A87008</t>
  </si>
  <si>
    <t>A87007</t>
  </si>
  <si>
    <t>A87006</t>
  </si>
  <si>
    <t>A87005</t>
  </si>
  <si>
    <t>A87004</t>
  </si>
  <si>
    <t>A87002</t>
  </si>
  <si>
    <t>A86601</t>
  </si>
  <si>
    <t>A86041</t>
  </si>
  <si>
    <t>A86040</t>
  </si>
  <si>
    <t>A86038</t>
  </si>
  <si>
    <t>A86037</t>
  </si>
  <si>
    <t>A86036</t>
  </si>
  <si>
    <t>A86033</t>
  </si>
  <si>
    <t>A86031</t>
  </si>
  <si>
    <t>A86030</t>
  </si>
  <si>
    <t>A86029</t>
  </si>
  <si>
    <t>A86028</t>
  </si>
  <si>
    <t>A86027</t>
  </si>
  <si>
    <t>A86026</t>
  </si>
  <si>
    <t>A86025</t>
  </si>
  <si>
    <t>A86024</t>
  </si>
  <si>
    <t>A86023</t>
  </si>
  <si>
    <t>A86022</t>
  </si>
  <si>
    <t>A86021</t>
  </si>
  <si>
    <t>A86020</t>
  </si>
  <si>
    <t>A86018</t>
  </si>
  <si>
    <t>A86017</t>
  </si>
  <si>
    <t>A86016</t>
  </si>
  <si>
    <t>A86013</t>
  </si>
  <si>
    <t>A86012</t>
  </si>
  <si>
    <t>A86011</t>
  </si>
  <si>
    <t>A86010</t>
  </si>
  <si>
    <t>A86008</t>
  </si>
  <si>
    <t>A86006</t>
  </si>
  <si>
    <t>A86005</t>
  </si>
  <si>
    <t>A86004</t>
  </si>
  <si>
    <t>A86003</t>
  </si>
  <si>
    <t>A85617</t>
  </si>
  <si>
    <t>A85616</t>
  </si>
  <si>
    <t>A85614</t>
  </si>
  <si>
    <t>A85611</t>
  </si>
  <si>
    <t>A85026</t>
  </si>
  <si>
    <t>A85024</t>
  </si>
  <si>
    <t>A85023</t>
  </si>
  <si>
    <t>A85021</t>
  </si>
  <si>
    <t>A85020</t>
  </si>
  <si>
    <t>A85019</t>
  </si>
  <si>
    <t>A85018</t>
  </si>
  <si>
    <t>A85017</t>
  </si>
  <si>
    <t>A85016</t>
  </si>
  <si>
    <t>A85014</t>
  </si>
  <si>
    <t>A85013</t>
  </si>
  <si>
    <t>A85011</t>
  </si>
  <si>
    <t>A85010</t>
  </si>
  <si>
    <t>A85009</t>
  </si>
  <si>
    <t>A85008</t>
  </si>
  <si>
    <t>A85007</t>
  </si>
  <si>
    <t>A85006</t>
  </si>
  <si>
    <t>A85005</t>
  </si>
  <si>
    <t>A85004</t>
  </si>
  <si>
    <t>A85002</t>
  </si>
  <si>
    <t>A85001</t>
  </si>
  <si>
    <t>A84619</t>
  </si>
  <si>
    <t>A84614</t>
  </si>
  <si>
    <t>A84604</t>
  </si>
  <si>
    <t>A84047</t>
  </si>
  <si>
    <t>A84045</t>
  </si>
  <si>
    <t>A84044</t>
  </si>
  <si>
    <t>A84042</t>
  </si>
  <si>
    <t>A84040</t>
  </si>
  <si>
    <t>A84039</t>
  </si>
  <si>
    <t>A84038</t>
  </si>
  <si>
    <t>A84037</t>
  </si>
  <si>
    <t>A84036</t>
  </si>
  <si>
    <t>A84035</t>
  </si>
  <si>
    <t>A84034</t>
  </si>
  <si>
    <t>A84033</t>
  </si>
  <si>
    <t>A84031</t>
  </si>
  <si>
    <t>A84030</t>
  </si>
  <si>
    <t>A84029</t>
  </si>
  <si>
    <t>A84028</t>
  </si>
  <si>
    <t>A84027</t>
  </si>
  <si>
    <t>A84026</t>
  </si>
  <si>
    <t>A84025</t>
  </si>
  <si>
    <t>A84024</t>
  </si>
  <si>
    <t>A84022</t>
  </si>
  <si>
    <t>A84020</t>
  </si>
  <si>
    <t>A84018</t>
  </si>
  <si>
    <t>A84016</t>
  </si>
  <si>
    <t>A84014</t>
  </si>
  <si>
    <t>A84013</t>
  </si>
  <si>
    <t>A84011</t>
  </si>
  <si>
    <t>A84009</t>
  </si>
  <si>
    <t>A84008</t>
  </si>
  <si>
    <t>A84007</t>
  </si>
  <si>
    <t>A84006</t>
  </si>
  <si>
    <t>A84005</t>
  </si>
  <si>
    <t>A84002</t>
  </si>
  <si>
    <t>A83644</t>
  </si>
  <si>
    <t>A83641</t>
  </si>
  <si>
    <t>A83637</t>
  </si>
  <si>
    <t>A83636</t>
  </si>
  <si>
    <t>A83635</t>
  </si>
  <si>
    <t>A83634</t>
  </si>
  <si>
    <t>A83627</t>
  </si>
  <si>
    <t>A83626</t>
  </si>
  <si>
    <t>A83622</t>
  </si>
  <si>
    <t>A83619</t>
  </si>
  <si>
    <t>A83618</t>
  </si>
  <si>
    <t>A83617</t>
  </si>
  <si>
    <t>A83616</t>
  </si>
  <si>
    <t>A83610</t>
  </si>
  <si>
    <t>A83075</t>
  </si>
  <si>
    <t>A83074</t>
  </si>
  <si>
    <t>A83073</t>
  </si>
  <si>
    <t>A83072</t>
  </si>
  <si>
    <t>A83071</t>
  </si>
  <si>
    <t>A83070</t>
  </si>
  <si>
    <t>A83066</t>
  </si>
  <si>
    <t>A83061</t>
  </si>
  <si>
    <t>A83060</t>
  </si>
  <si>
    <t>A83057</t>
  </si>
  <si>
    <t>A83055</t>
  </si>
  <si>
    <t>A83054</t>
  </si>
  <si>
    <t>A83052</t>
  </si>
  <si>
    <t>A83051</t>
  </si>
  <si>
    <t>A83050</t>
  </si>
  <si>
    <t>A83049</t>
  </si>
  <si>
    <t>A83048</t>
  </si>
  <si>
    <t>A83047</t>
  </si>
  <si>
    <t>A83046</t>
  </si>
  <si>
    <t>A83045</t>
  </si>
  <si>
    <t>A83044</t>
  </si>
  <si>
    <t>A83043</t>
  </si>
  <si>
    <t>A83041</t>
  </si>
  <si>
    <t>A83040</t>
  </si>
  <si>
    <t>A83038</t>
  </si>
  <si>
    <t>A83037</t>
  </si>
  <si>
    <t>A83036</t>
  </si>
  <si>
    <t>A83035</t>
  </si>
  <si>
    <t>A83034</t>
  </si>
  <si>
    <t>A83033</t>
  </si>
  <si>
    <t>A83032</t>
  </si>
  <si>
    <t>A83031</t>
  </si>
  <si>
    <t>A83030</t>
  </si>
  <si>
    <t>A83029</t>
  </si>
  <si>
    <t>A83028</t>
  </si>
  <si>
    <t>A83027</t>
  </si>
  <si>
    <t>A83026</t>
  </si>
  <si>
    <t>A83025</t>
  </si>
  <si>
    <t>A83024</t>
  </si>
  <si>
    <t>A83023</t>
  </si>
  <si>
    <t>A83022</t>
  </si>
  <si>
    <t>A83021</t>
  </si>
  <si>
    <t>A83020</t>
  </si>
  <si>
    <t>A83018</t>
  </si>
  <si>
    <t>A83016</t>
  </si>
  <si>
    <t>A83015</t>
  </si>
  <si>
    <t>A83014</t>
  </si>
  <si>
    <t>A83013</t>
  </si>
  <si>
    <t>A83012</t>
  </si>
  <si>
    <t>A83011</t>
  </si>
  <si>
    <t>A83010</t>
  </si>
  <si>
    <t>A83009</t>
  </si>
  <si>
    <t>A83008</t>
  </si>
  <si>
    <t>A83007</t>
  </si>
  <si>
    <t>A83006</t>
  </si>
  <si>
    <t>A83005</t>
  </si>
  <si>
    <t>A83003</t>
  </si>
  <si>
    <t>A83001</t>
  </si>
  <si>
    <t>A82654</t>
  </si>
  <si>
    <t>A82651</t>
  </si>
  <si>
    <t>A82650</t>
  </si>
  <si>
    <t>A82647</t>
  </si>
  <si>
    <t>A82646</t>
  </si>
  <si>
    <t>A82631</t>
  </si>
  <si>
    <t>A82629</t>
  </si>
  <si>
    <t>A82620</t>
  </si>
  <si>
    <t>A82617</t>
  </si>
  <si>
    <t>A82613</t>
  </si>
  <si>
    <t>A82608</t>
  </si>
  <si>
    <t>A82077</t>
  </si>
  <si>
    <t>A82075</t>
  </si>
  <si>
    <t>A82072</t>
  </si>
  <si>
    <t>A82071</t>
  </si>
  <si>
    <t>A82070</t>
  </si>
  <si>
    <t>A82068</t>
  </si>
  <si>
    <t>A82064</t>
  </si>
  <si>
    <t>A82062</t>
  </si>
  <si>
    <t>A82055</t>
  </si>
  <si>
    <t>A82053</t>
  </si>
  <si>
    <t>A82047</t>
  </si>
  <si>
    <t>A82046</t>
  </si>
  <si>
    <t>A82045</t>
  </si>
  <si>
    <t>A82044</t>
  </si>
  <si>
    <t>A82041</t>
  </si>
  <si>
    <t>A82039</t>
  </si>
  <si>
    <t>A82038</t>
  </si>
  <si>
    <t>A82037</t>
  </si>
  <si>
    <t>A82036</t>
  </si>
  <si>
    <t>A82035</t>
  </si>
  <si>
    <t>A82033</t>
  </si>
  <si>
    <t>A82032</t>
  </si>
  <si>
    <t>A82031</t>
  </si>
  <si>
    <t>A82030</t>
  </si>
  <si>
    <t>A82029</t>
  </si>
  <si>
    <t>A82028</t>
  </si>
  <si>
    <t>A82027</t>
  </si>
  <si>
    <t>A82026</t>
  </si>
  <si>
    <t>A82025</t>
  </si>
  <si>
    <t>A82024</t>
  </si>
  <si>
    <t>A82023</t>
  </si>
  <si>
    <t>A82022</t>
  </si>
  <si>
    <t>A82021</t>
  </si>
  <si>
    <t>A82020</t>
  </si>
  <si>
    <t>A82019</t>
  </si>
  <si>
    <t>A82018</t>
  </si>
  <si>
    <t>A82016</t>
  </si>
  <si>
    <t>A82015</t>
  </si>
  <si>
    <t>A82014</t>
  </si>
  <si>
    <t>A82013</t>
  </si>
  <si>
    <t>A82012</t>
  </si>
  <si>
    <t>A82010</t>
  </si>
  <si>
    <t>A82009</t>
  </si>
  <si>
    <t>A82008</t>
  </si>
  <si>
    <t>A82007</t>
  </si>
  <si>
    <t>A82006</t>
  </si>
  <si>
    <t>A82005</t>
  </si>
  <si>
    <t>A82004</t>
  </si>
  <si>
    <t>A82003</t>
  </si>
  <si>
    <t>A81634</t>
  </si>
  <si>
    <t>A81631</t>
  </si>
  <si>
    <t>A81629</t>
  </si>
  <si>
    <t>A81622</t>
  </si>
  <si>
    <t>A81621</t>
  </si>
  <si>
    <t>A81618</t>
  </si>
  <si>
    <t>A81612</t>
  </si>
  <si>
    <t>A81611</t>
  </si>
  <si>
    <t>A81610</t>
  </si>
  <si>
    <t>A81608</t>
  </si>
  <si>
    <t>A81602</t>
  </si>
  <si>
    <t>A81070</t>
  </si>
  <si>
    <t>A81067</t>
  </si>
  <si>
    <t>A81066</t>
  </si>
  <si>
    <t>A81065</t>
  </si>
  <si>
    <t>A81064</t>
  </si>
  <si>
    <t>A81063</t>
  </si>
  <si>
    <t>A81060</t>
  </si>
  <si>
    <t>A81058</t>
  </si>
  <si>
    <t>A81057</t>
  </si>
  <si>
    <t>A81056</t>
  </si>
  <si>
    <t>A81054</t>
  </si>
  <si>
    <t>A81053</t>
  </si>
  <si>
    <t>A81052</t>
  </si>
  <si>
    <t>A81051</t>
  </si>
  <si>
    <t>A81049</t>
  </si>
  <si>
    <t>A81048</t>
  </si>
  <si>
    <t>A81046</t>
  </si>
  <si>
    <t>A81045</t>
  </si>
  <si>
    <t>A81044</t>
  </si>
  <si>
    <t>A81042</t>
  </si>
  <si>
    <t>A81041</t>
  </si>
  <si>
    <t>A81040</t>
  </si>
  <si>
    <t>A81039</t>
  </si>
  <si>
    <t>A81038</t>
  </si>
  <si>
    <t>A81037</t>
  </si>
  <si>
    <t>A81036</t>
  </si>
  <si>
    <t>A81035</t>
  </si>
  <si>
    <t>A81034</t>
  </si>
  <si>
    <t>A81032</t>
  </si>
  <si>
    <t>A81031</t>
  </si>
  <si>
    <t>A81030</t>
  </si>
  <si>
    <t>A81029</t>
  </si>
  <si>
    <t>A81027</t>
  </si>
  <si>
    <t>A81026</t>
  </si>
  <si>
    <t>A81025</t>
  </si>
  <si>
    <t>A81023</t>
  </si>
  <si>
    <t>A81022</t>
  </si>
  <si>
    <t>A81021</t>
  </si>
  <si>
    <t>A81020</t>
  </si>
  <si>
    <t>A81019</t>
  </si>
  <si>
    <t>A81018</t>
  </si>
  <si>
    <t>A81017</t>
  </si>
  <si>
    <t>A81016</t>
  </si>
  <si>
    <t>A81014</t>
  </si>
  <si>
    <t>A81013</t>
  </si>
  <si>
    <t>A81012</t>
  </si>
  <si>
    <t>A81011</t>
  </si>
  <si>
    <t>A81009</t>
  </si>
  <si>
    <t>A81007</t>
  </si>
  <si>
    <t>A81006</t>
  </si>
  <si>
    <t>A81005</t>
  </si>
  <si>
    <t>A81004</t>
  </si>
  <si>
    <t>A81002</t>
  </si>
  <si>
    <t>A81001</t>
  </si>
  <si>
    <t>Steps:</t>
  </si>
  <si>
    <t>set type double</t>
  </si>
  <si>
    <t>sum number_of_patients</t>
  </si>
  <si>
    <t xml:space="preserve">di r(sum)  </t>
  </si>
  <si>
    <t>drop publication extract_date</t>
  </si>
  <si>
    <t>drop practice_name</t>
  </si>
  <si>
    <t>drop sex</t>
  </si>
  <si>
    <t>rename number_of_patients ResidentPop</t>
  </si>
  <si>
    <t>codebook Group</t>
  </si>
  <si>
    <t>// scatter plots looking at distribution of AvMortRate</t>
  </si>
  <si>
    <t>twoway (scatter AvMortRate Rank) ///</t>
  </si>
  <si>
    <t>(scatter AvMortRate Rank if inlist(Group, 1,16), mcolor("red")) ///</t>
  </si>
  <si>
    <t>(scatter AvMortRate Rank if inlist(Group, 2,15), mcolor("orange"))</t>
  </si>
  <si>
    <t>scatter AvMortRate Group</t>
  </si>
  <si>
    <t>// Calculate the previous weighting from 1 to 10 (as was used in the 2016/17 CCG allocations)</t>
  </si>
  <si>
    <t>gen oldwgt = `a' * exp(`b' * Group)</t>
  </si>
  <si>
    <t>Calculate new weighting using median AvMortRate for groups 2 and 15</t>
  </si>
  <si>
    <t>table Group, contents(med AvMortRate mean oldwgt)</t>
  </si>
  <si>
    <t>gen newwgt = `a2' * exp(`b2' * AvMortRate)</t>
  </si>
  <si>
    <t>scatter newwgt AvMortRate</t>
  </si>
  <si>
    <t>rename newwgt AvMortRateWgt</t>
  </si>
  <si>
    <t>table country _merge</t>
  </si>
  <si>
    <t>gen ResPopxAvMortRate = ResidentPop * AvMortRateWgt</t>
  </si>
  <si>
    <t>gen RawAvMortRateIndex = ResPopxAvMortRate / ResidentPop</t>
  </si>
  <si>
    <t>gen wgtpats = RawAvMortRateIndex * allpats</t>
  </si>
  <si>
    <t>gen AvMortRateIndex = NormWgtPats / allpats</t>
  </si>
  <si>
    <t>save "G - HI adj.dta", replace</t>
  </si>
  <si>
    <t>export excel using "G - HI adj.xlsx", first(var) replace</t>
  </si>
  <si>
    <t>Normalised weighted population</t>
  </si>
  <si>
    <t>Avoidable mortality rate index</t>
  </si>
  <si>
    <t>Y58</t>
  </si>
  <si>
    <t>South West</t>
  </si>
  <si>
    <t>Y61</t>
  </si>
  <si>
    <t>East of England</t>
  </si>
  <si>
    <t>Y60</t>
  </si>
  <si>
    <t>Midlands</t>
  </si>
  <si>
    <t>Y59</t>
  </si>
  <si>
    <t>South East</t>
  </si>
  <si>
    <t>Y62</t>
  </si>
  <si>
    <t>Y63</t>
  </si>
  <si>
    <t>Y56</t>
  </si>
  <si>
    <t>London</t>
  </si>
  <si>
    <t>inputs</t>
  </si>
  <si>
    <t>Need weights x population</t>
  </si>
  <si>
    <t>GP level avoidable mortality rate weighted populations and need index</t>
  </si>
  <si>
    <t>North West</t>
  </si>
  <si>
    <t>Y07275</t>
  </si>
  <si>
    <t>Y07274</t>
  </si>
  <si>
    <t>Y07060</t>
  </si>
  <si>
    <t>Y07059</t>
  </si>
  <si>
    <t>Y07057</t>
  </si>
  <si>
    <t>Y07025</t>
  </si>
  <si>
    <t>BROUGHTON HOUSE GP SURGERY</t>
  </si>
  <si>
    <t>ST NICOLAS MEDICAL CENTRE</t>
  </si>
  <si>
    <t>THOMAS WALKER WESTGATE HEALTHCARE</t>
  </si>
  <si>
    <t>NENE VALLEY AND HODGSON MEDICAL PRACTICE</t>
  </si>
  <si>
    <t>BRETTON MEDICAL PRACTICE</t>
  </si>
  <si>
    <t>PARK MEDICAL CENTRE</t>
  </si>
  <si>
    <t>LAMBETH HEALTHCARE PRACTICE</t>
  </si>
  <si>
    <t>SAS WEST ESSEX COMMISCEO PCS LIMITED</t>
  </si>
  <si>
    <t>SHAKESPEARE ROAD MEDICAL PRACTICE</t>
  </si>
  <si>
    <t>WHITEHOUSE HEALTH CENTRE</t>
  </si>
  <si>
    <t>BROAD OAK MEDICAL PRACTICE</t>
  </si>
  <si>
    <t>NOOK SURGERY</t>
  </si>
  <si>
    <t>SPECIAL ALLOCATION SCHEME (NEL)</t>
  </si>
  <si>
    <t>SEL SPECIAL ALLOCATION PRACTICE</t>
  </si>
  <si>
    <t>ESSEX UNIVERSITY PARTNERSHIP NHS TRUST</t>
  </si>
  <si>
    <t>WHYBURN MEDICAL PRACTICE</t>
  </si>
  <si>
    <t>SAS MID AND SOUTH ESSEX STP</t>
  </si>
  <si>
    <t>HEATH STREET HEALTH CENTRE</t>
  </si>
  <si>
    <t>BILBOROUGH MEDICAL CENTRE</t>
  </si>
  <si>
    <t>BROMLEAG CARE PRACTICE</t>
  </si>
  <si>
    <t>NELSON MEDICAL CENTRE</t>
  </si>
  <si>
    <t>BROWNSOVER MEDICAL CENTRE</t>
  </si>
  <si>
    <t>QHS GP CARE HOME SERVICE</t>
  </si>
  <si>
    <t>HERTFORDSHIRE SPECIAL ALLOCATION SCHEME</t>
  </si>
  <si>
    <t>WELLSBOURNE HEALTHCARE CIC</t>
  </si>
  <si>
    <t>RHND</t>
  </si>
  <si>
    <t>THE HILL GP PRACTICE</t>
  </si>
  <si>
    <t>COMPASS MEDICAL PRACTICE</t>
  </si>
  <si>
    <t>DAVID LEWIS MEDICAL PRACTICE</t>
  </si>
  <si>
    <t>PARKFIELDS SURGERY</t>
  </si>
  <si>
    <t>KIRKBY COMMUNITY PRIMARY CARE CENTRE (3)</t>
  </si>
  <si>
    <t>SOUTHGLADE MEDICAL PRACTICE</t>
  </si>
  <si>
    <t>SOUTH WIGSTON ASYLUM SERVICE</t>
  </si>
  <si>
    <t>BALDERTON SURGERY</t>
  </si>
  <si>
    <t>BHF LUNDWOOD SURGERY</t>
  </si>
  <si>
    <t>BHF HIGHGATE SURGERY</t>
  </si>
  <si>
    <t>CLOVER CITY PRACTICE</t>
  </si>
  <si>
    <t>WESTWOOD PRIMARY CARE CENTRE</t>
  </si>
  <si>
    <t>DENMARK ROAD SURGERY</t>
  </si>
  <si>
    <t>COUNTRY PARK PRACTICE</t>
  </si>
  <si>
    <t>TOFTWOOD MEDICAL CENTRE</t>
  </si>
  <si>
    <t>LISTER HOUSE CHELLASTON</t>
  </si>
  <si>
    <t>BRIERLEY MEDICAL CENTRE</t>
  </si>
  <si>
    <t>WEST CHELTENHAM MEDICAL</t>
  </si>
  <si>
    <t>THE FLYING SCOTSMAN HEALTH CENTRE</t>
  </si>
  <si>
    <t>FIRST CHOICE MEDICAL CARE</t>
  </si>
  <si>
    <t>SILVER END SURGERY</t>
  </si>
  <si>
    <t>CRESWELL AND LANGWITH MEDICAL CENTRE</t>
  </si>
  <si>
    <t>CAMP HILL GP LED HEALTH CENTRE</t>
  </si>
  <si>
    <t>FARRIER HOUSE SURGERY</t>
  </si>
  <si>
    <t>ALLIANCE TEACHING PRACTICES</t>
  </si>
  <si>
    <t>ST AUSTELL HEALTH GROUP</t>
  </si>
  <si>
    <t>UNIVERSITY HEALTH CENTRE</t>
  </si>
  <si>
    <t>CHAPELFORD PRIMARY CARE CENTRE</t>
  </si>
  <si>
    <t>SATIS HOUSE</t>
  </si>
  <si>
    <t>CHAUCER SURGERY</t>
  </si>
  <si>
    <t>LAKESIDE SURGERY</t>
  </si>
  <si>
    <t>THE WILLASTON SURGERY</t>
  </si>
  <si>
    <t>CRANBROOK MEDICAL PRACTICE</t>
  </si>
  <si>
    <t>JULIAN HOUSE HEALTHCARE SERVICE</t>
  </si>
  <si>
    <t>LIBERTY BRIDGE ROAD PRACTICE</t>
  </si>
  <si>
    <t>CROSLAND MOOR SURGERY</t>
  </si>
  <si>
    <t>GREENWICH PENINSULA</t>
  </si>
  <si>
    <t>SPARCELLS SURGERY</t>
  </si>
  <si>
    <t>DR AZIM &amp; PARTNERS</t>
  </si>
  <si>
    <t>HENDON WAY SURGERY</t>
  </si>
  <si>
    <t>GREY GABLE SURGERY</t>
  </si>
  <si>
    <t>HAMD MEDICAL PRACTICE</t>
  </si>
  <si>
    <t>BEECHCROFT AND OLD PALACE</t>
  </si>
  <si>
    <t>BRENT &amp; HARROW SAFE HAVEN UNIT</t>
  </si>
  <si>
    <t>HEALTH AND WELLBEING CENTRE, EARLS COURT</t>
  </si>
  <si>
    <t>EVERGREEN PRIMARY CARE CENTRE</t>
  </si>
  <si>
    <t>OLIVE FAMILY PRACTICE</t>
  </si>
  <si>
    <t>THE RIDGEWAY HEALTH CENTRE</t>
  </si>
  <si>
    <t>CLOVER HEALTH CENTRE</t>
  </si>
  <si>
    <t>ST JOHN'S SURGERY</t>
  </si>
  <si>
    <t>BRIDGE HOUSE MEDICAL PRACTICE</t>
  </si>
  <si>
    <t>GRANGE FARM MEDICAL CENTRE</t>
  </si>
  <si>
    <t>MEDICUS SELECT CARE</t>
  </si>
  <si>
    <t>BOLTON COMMUNITY PRACTICE</t>
  </si>
  <si>
    <t>HETHERINGTON AT THE PAVILION</t>
  </si>
  <si>
    <t>DR SALAKO AND PARTNERS</t>
  </si>
  <si>
    <t>SPRING HILL PRACTICE</t>
  </si>
  <si>
    <t>QUEENSWOOD MEDICAL PRACTICE</t>
  </si>
  <si>
    <t>ST ANDREWS HEALTH CENTRE</t>
  </si>
  <si>
    <t>AT MEDICS - THE LOXFORD PRACTICE</t>
  </si>
  <si>
    <t>CRICKLEWOOD HEALTH CENTRE</t>
  </si>
  <si>
    <t>AT MEDICS</t>
  </si>
  <si>
    <t>KINGS PARK SURGERY</t>
  </si>
  <si>
    <t>NEW BANK HEALTH</t>
  </si>
  <si>
    <t>MILLBROOK MEDICAL PRACTICE</t>
  </si>
  <si>
    <t>HOLLINWOOD MEDICAL PRACTICE</t>
  </si>
  <si>
    <t>THE PRACTICE ALBERT ROAD</t>
  </si>
  <si>
    <t>CANBERRA OLD OAK SURGERY</t>
  </si>
  <si>
    <t>BROOKLANDS HEALTH CENTRE</t>
  </si>
  <si>
    <t>HAWTHORN MC</t>
  </si>
  <si>
    <t>LEIGH SPORTS VILLAGE</t>
  </si>
  <si>
    <t>MARSH GREEN MEDICAL PRACTICE</t>
  </si>
  <si>
    <t>LINDLEY HOUSE HEALTH CENTRE</t>
  </si>
  <si>
    <t>COMPASS HEALTH</t>
  </si>
  <si>
    <t>MIDDLEPORT MEDICAL CENTRE</t>
  </si>
  <si>
    <t>CITY HEALTH CENTRE</t>
  </si>
  <si>
    <t>PARLIAMENT STREET MEDICAL CENTRE</t>
  </si>
  <si>
    <t>HALF PENNY STEPS HEALTH CENTRE</t>
  </si>
  <si>
    <t>JOHN STREET MEDICAL PRACTICE</t>
  </si>
  <si>
    <t>CATOR MEDICAL CENTRE</t>
  </si>
  <si>
    <t>THURROCK HEALTH CENTRE</t>
  </si>
  <si>
    <t>MIDDLETON HEALTH CENTRE</t>
  </si>
  <si>
    <t>OAKLEAF</t>
  </si>
  <si>
    <t>BOLTON MEDICAL CENTRE</t>
  </si>
  <si>
    <t>THE OAK TREE MEDICAL PRACTICE</t>
  </si>
  <si>
    <t>ST NEOTS HEALTH CENTRE</t>
  </si>
  <si>
    <t>THE HEIGHT GENERAL PRACTICE</t>
  </si>
  <si>
    <t>BILSTON URBAN VILLAGE MEDICAL CENTRE</t>
  </si>
  <si>
    <t>ROCK HEALTHCARE LIMITED</t>
  </si>
  <si>
    <t>HILL TOP SURGERY</t>
  </si>
  <si>
    <t>NORWICH PRACTICES HEALTH CENTRE</t>
  </si>
  <si>
    <t>HAXBY GROUP HULL</t>
  </si>
  <si>
    <t>SHOWELL PARK HEALTH CENTRE</t>
  </si>
  <si>
    <t>KIRKHOLT MEDICAL PRACTICE</t>
  </si>
  <si>
    <t>THE KINGSWAY PRACTICE</t>
  </si>
  <si>
    <t>BIRTLE VIEW MEDICAL PRACTICE</t>
  </si>
  <si>
    <t>GUIDE BRIDGE MEDICAL PRACTICE</t>
  </si>
  <si>
    <t>ST LUKE'S HEALTH CENTRE</t>
  </si>
  <si>
    <t>GREAT BRIDGE HEALTH CENTRE</t>
  </si>
  <si>
    <t>THE WEMBLEY PRACTICE</t>
  </si>
  <si>
    <t>BOWLING GREEN STREET SURGERY</t>
  </si>
  <si>
    <t>QUAYSIDE MEDICAL CENTRE</t>
  </si>
  <si>
    <t>BRIGHTON STATION HEALTH CENTRE</t>
  </si>
  <si>
    <t>CAMDEN HEALTH IMPROVEMENT PRACTICE</t>
  </si>
  <si>
    <t>THE PRACTICE FELTHAM</t>
  </si>
  <si>
    <t>THE PRACTICE HEART OF HOUNSLOW</t>
  </si>
  <si>
    <t>CASTLE HEALTH CENTRE</t>
  </si>
  <si>
    <t>DROYLSDEN MEDICAL PRACTICE</t>
  </si>
  <si>
    <t>BENTHAM ROAD HEALTH CENTRE</t>
  </si>
  <si>
    <t>HIGH OAK SURGERY</t>
  </si>
  <si>
    <t>TURNER ROAD SURGERY</t>
  </si>
  <si>
    <t>CALDERDALE SAFE HAVEN SERVICE</t>
  </si>
  <si>
    <t>SPRING HOUSE HEALTH</t>
  </si>
  <si>
    <t>PENNFIELDS MEDICAL CENTRE</t>
  </si>
  <si>
    <t>BOW MEDICAL PRACTICE</t>
  </si>
  <si>
    <t>HARDEN BLAKENALL</t>
  </si>
  <si>
    <t>THE KEYS FAMILY PRACTICE</t>
  </si>
  <si>
    <t>CARE HOMES MEDICAL PRACTICE</t>
  </si>
  <si>
    <t>BLACKFRIARS</t>
  </si>
  <si>
    <t>NORTH CHELMSFORD NHS HCC</t>
  </si>
  <si>
    <t>FAIRMORE MEDICAL PRACTICE</t>
  </si>
  <si>
    <t>PWE ACCRINGTON VICTORIA</t>
  </si>
  <si>
    <t>ESSINGTON MEDICAL CENTRE</t>
  </si>
  <si>
    <t>HAMMERSMITH &amp; FULHAM CENTRES FOR HEALTH</t>
  </si>
  <si>
    <t>ASHTON GP SERVICE</t>
  </si>
  <si>
    <t>BROADMEAD MEDICAL CENTRE</t>
  </si>
  <si>
    <t>OMNES HEALTHCARE LTD</t>
  </si>
  <si>
    <t>CALDER COMMUNITY PRACTICE</t>
  </si>
  <si>
    <t>POPLAR PRIMARY CARE CENTRE</t>
  </si>
  <si>
    <t>HODGE HILL FAMILY PRACTICE</t>
  </si>
  <si>
    <t>WILLOW BANK SURGERY</t>
  </si>
  <si>
    <t>SIMPSON MEDICAL PRACTICE</t>
  </si>
  <si>
    <t>GLOUCESTER HEALTH ACCESS CENTRE</t>
  </si>
  <si>
    <t>NEWQUAY HEALTH CENTRE</t>
  </si>
  <si>
    <t>MARSHALLS CROSS MEDICAL CENTRE</t>
  </si>
  <si>
    <t>SHAKESPEARE MEDICAL PRACTICE</t>
  </si>
  <si>
    <t>HERON GP PRACTICE</t>
  </si>
  <si>
    <t>BUCKSHAW VILLAGE HEALTH CENTRE</t>
  </si>
  <si>
    <t>THE TOWN CENTRE PRACTICE</t>
  </si>
  <si>
    <t>ST THOMAS ROAD SURGERY</t>
  </si>
  <si>
    <t>GRAFTON MEDICAL PARTNERS</t>
  </si>
  <si>
    <t>BURNTWOOD HEALTH &amp; WELLBEING CENTRE</t>
  </si>
  <si>
    <t>BRYN STREET SURGERY</t>
  </si>
  <si>
    <t>SANDY LANE SURGERY</t>
  </si>
  <si>
    <t>FEATHERSTONE ROAD HEALTH CENTRE</t>
  </si>
  <si>
    <t>CHARLESTOWN MD</t>
  </si>
  <si>
    <t>LEIGH FAMILY PRACTICE</t>
  </si>
  <si>
    <t>POPLAR STREET SURGERY</t>
  </si>
  <si>
    <t>BOLTON GENERAL PRACTICE</t>
  </si>
  <si>
    <t>RIVINGTON WAY SURGERY</t>
  </si>
  <si>
    <t>DUDLEY WOOD SURGERY</t>
  </si>
  <si>
    <t>THE PRACTICE NORTHUMBERLAND AVENUE</t>
  </si>
  <si>
    <t>ST ANN'S ROAD SURGERY</t>
  </si>
  <si>
    <t>VERNOVA HEALTHCARE CIC</t>
  </si>
  <si>
    <t>ONE MEDICARE LLP-THE LIGHT</t>
  </si>
  <si>
    <t>OPEN DOOR</t>
  </si>
  <si>
    <t>TELDOC</t>
  </si>
  <si>
    <t>STENNACK SURGERY</t>
  </si>
  <si>
    <t>HEARTWOOD MEDICAL PRACTICE</t>
  </si>
  <si>
    <t>THE OVAL PRACTICE</t>
  </si>
  <si>
    <t>RAVENSWOOD MEDICAL PRACTICE</t>
  </si>
  <si>
    <t>STOURSIDE MEDICAL PRACTICE</t>
  </si>
  <si>
    <t>PRIME PRACTICE PARTNERSHIP</t>
  </si>
  <si>
    <t>MP VICTORIA MILL</t>
  </si>
  <si>
    <t>SCHOOL LANE PMS PRACTICE</t>
  </si>
  <si>
    <t>THE VALE PRACTICE</t>
  </si>
  <si>
    <t>THE NEW SPRINGWELLS PRACTICE</t>
  </si>
  <si>
    <t>CHINGFORD MEDICAL PRACTICE</t>
  </si>
  <si>
    <t>THE VILLAGE SURGERY</t>
  </si>
  <si>
    <t>SHIFA MEDICAL PRACTICE</t>
  </si>
  <si>
    <t>PALLION PRIMARY CARE SERVICES</t>
  </si>
  <si>
    <t>SOMERSET FHP O</t>
  </si>
  <si>
    <t>GLEBE ROAD SURGERY</t>
  </si>
  <si>
    <t>WEST COKER SURGERY</t>
  </si>
  <si>
    <t>CHARTFIELD SURGERY</t>
  </si>
  <si>
    <t>NEETSIDE SURGERY</t>
  </si>
  <si>
    <t>THE DURU PRACTICE</t>
  </si>
  <si>
    <t>ECCLESHILL VILLAGE SURGERY</t>
  </si>
  <si>
    <t>FAIRFIELD SURGERY</t>
  </si>
  <si>
    <t>SMS MEDICAL PRACTICE</t>
  </si>
  <si>
    <t>AMAANAH MEDICAL PRACTICE</t>
  </si>
  <si>
    <t>HANLEY PRIMARY CARE CENTRE</t>
  </si>
  <si>
    <t>THE HEALTH XCHANGE</t>
  </si>
  <si>
    <t>MORRAB SURGERY</t>
  </si>
  <si>
    <t>ROSMELLYN SURGERY</t>
  </si>
  <si>
    <t>BARLBY SURGERY</t>
  </si>
  <si>
    <t>BAY MEDICAL GROUP</t>
  </si>
  <si>
    <t>ODDFELLOWS HALL &amp; ST CLEMENTS</t>
  </si>
  <si>
    <t>MERIDIAN PRACTICE</t>
  </si>
  <si>
    <t>RAME GROUP PRACTICE</t>
  </si>
  <si>
    <t>GRANVILLE MEDICAL CENTRE</t>
  </si>
  <si>
    <t>DR H LLOYD'S PRACTICE</t>
  </si>
  <si>
    <t>THE WESTBOURNE GREEN SURGERY</t>
  </si>
  <si>
    <t>BRANDON MEDICAL PRACTICE</t>
  </si>
  <si>
    <t>DR JO ARAYOMI'S PRACTICE</t>
  </si>
  <si>
    <t>THE HIVE HEALTH CENTRE</t>
  </si>
  <si>
    <t>GREEN CEDARS MEDICAL CENTRE</t>
  </si>
  <si>
    <t>FOXHAYES PRACTICE</t>
  </si>
  <si>
    <t>THE VILLAGE MEDICAL CTR</t>
  </si>
  <si>
    <t>ST. QUINTIN HEALTH CENTRE</t>
  </si>
  <si>
    <t>SUMMERFIELD GROUP PRACTICE</t>
  </si>
  <si>
    <t>BOTOLPH BRIDGE COMMUNITY HEALTH CENTRE</t>
  </si>
  <si>
    <t>GARSWOOD SURGERY</t>
  </si>
  <si>
    <t>BROADWAY HEALTH CENTRE</t>
  </si>
  <si>
    <t>DR SIMS AND PARTNERS</t>
  </si>
  <si>
    <t>MAGHULL PRACTICE</t>
  </si>
  <si>
    <t>SALFORD PRIMARY CARE TOGETHER</t>
  </si>
  <si>
    <t>THE ORCHARD SURGERY</t>
  </si>
  <si>
    <t>SOHO HEALTH CENTRE</t>
  </si>
  <si>
    <t>DEARNE VALLEY GROUP PRACTICE</t>
  </si>
  <si>
    <t>TROWBRIDGE PRACTICE</t>
  </si>
  <si>
    <t>DR PASQUALI</t>
  </si>
  <si>
    <t>HESA MEDICAL CENTRE - Y00352</t>
  </si>
  <si>
    <t>LANGLEY CORNER SURGERY</t>
  </si>
  <si>
    <t>DR R BAGHDJIAN SURGERY</t>
  </si>
  <si>
    <t>LEICESTER CITY ASSIST PRACTICE</t>
  </si>
  <si>
    <t>GOLDINGTON ROAD SURGERY</t>
  </si>
  <si>
    <t>WOODLANDS MEDICAL PRACTICE</t>
  </si>
  <si>
    <t>THE ROBINS SURGERY, HAROLD HILL HEALTH C</t>
  </si>
  <si>
    <t>THE HOLLIES SURGERY</t>
  </si>
  <si>
    <t>HEDINGHAM MEDICAL CENTRE</t>
  </si>
  <si>
    <t>THE RAVENSCAR SURGERY</t>
  </si>
  <si>
    <t>CHAPEL MEDICAL CENTRE</t>
  </si>
  <si>
    <t>DR SJC CLAY'S PRACTICE</t>
  </si>
  <si>
    <t>WESTMINSTER ZT PRACTICE</t>
  </si>
  <si>
    <t>AMBAR MEDICAL CENTRE</t>
  </si>
  <si>
    <t>BURNLEY PRACTICE</t>
  </si>
  <si>
    <t>PORTOBELLO MEDICAL CENTRE</t>
  </si>
  <si>
    <t>3D MEDICAL CENTRE</t>
  </si>
  <si>
    <t>CATHEDRAL MEDICAL CENTRE</t>
  </si>
  <si>
    <t>DILSTON MEDICAL CENTRE</t>
  </si>
  <si>
    <t>RAINBOW HEALTH CENTRE</t>
  </si>
  <si>
    <t>HALL GREEN HEALTH</t>
  </si>
  <si>
    <t>GROVE SURGERY</t>
  </si>
  <si>
    <t>TORCROSS MEDICAL CENTRE</t>
  </si>
  <si>
    <t>THE DOCTORS HOUSE</t>
  </si>
  <si>
    <t>SAFE HAVEN UNIT - LCD</t>
  </si>
  <si>
    <t>HARBOUR MEDICAL PRACTICE</t>
  </si>
  <si>
    <t>WINSHILL</t>
  </si>
  <si>
    <t>THE ANCHOR CENTRE</t>
  </si>
  <si>
    <t>ANGEL SURGERY</t>
  </si>
  <si>
    <t>CAMBRIDGE ACCESS SURGERY</t>
  </si>
  <si>
    <t>THE HOMELESS HEALTHCARE TEAM</t>
  </si>
  <si>
    <t>CORNWALL HEALTH FOR HOMELESS</t>
  </si>
  <si>
    <t>PURFLEET CARE CENTRE</t>
  </si>
  <si>
    <t>THE OM SURGERY</t>
  </si>
  <si>
    <t>SHAKESPEARE SURGERY</t>
  </si>
  <si>
    <t>SLAG LANE MC</t>
  </si>
  <si>
    <t>DR VARDHAN'S SURGERY</t>
  </si>
  <si>
    <t>MARUS BRIDGE PRACTICE</t>
  </si>
  <si>
    <t>SHAHBAZI SS</t>
  </si>
  <si>
    <t>ASTLEY GENERAL PRACTICE</t>
  </si>
  <si>
    <t>DR VASANTH</t>
  </si>
  <si>
    <t>MESNES VIEW SURGERY</t>
  </si>
  <si>
    <t>BEE FOLD MEDICAL CENTRE</t>
  </si>
  <si>
    <t>GOLBORNE SURGERY</t>
  </si>
  <si>
    <t>MEADOWVIEW SURGERY</t>
  </si>
  <si>
    <t>PREMIER HEALTH TEAM</t>
  </si>
  <si>
    <t>THE AVENUE SURGERY</t>
  </si>
  <si>
    <t>GRASMERE SURGERY</t>
  </si>
  <si>
    <t>FOXLEIGH FAMILY SURGERY</t>
  </si>
  <si>
    <t>DR KK CHAN &amp; PARTNERS</t>
  </si>
  <si>
    <t>SAXENA L</t>
  </si>
  <si>
    <t>BRYN CROSS SURGERY</t>
  </si>
  <si>
    <t>DR SEABROOK</t>
  </si>
  <si>
    <t>WESTLEIGH MEDICAL PRACTICE</t>
  </si>
  <si>
    <t>ELLIOTT STREET SURGERY</t>
  </si>
  <si>
    <t>LONGSHOOT MEDICAL PRACTICE</t>
  </si>
  <si>
    <t>BROOKMILL MEDICAL CENTRE</t>
  </si>
  <si>
    <t>NEWTOWN MEDICAL PRACTICE</t>
  </si>
  <si>
    <t>SIVAKUMAR &amp; PARTNER</t>
  </si>
  <si>
    <t>PEMBERTON SURGERY</t>
  </si>
  <si>
    <t>SHEVINGTON SURGERY</t>
  </si>
  <si>
    <t>PENNYGATE MEDICAL CENTRE</t>
  </si>
  <si>
    <t>ASPULL SURGERY</t>
  </si>
  <si>
    <t>STANDISH MEDICAL PRACTICE</t>
  </si>
  <si>
    <t>HIGH STREET MEDICAL CENTRE</t>
  </si>
  <si>
    <t>SULLIVAN WAY SURGERY</t>
  </si>
  <si>
    <t>BEECH HILL MEDICAL PRACTICE</t>
  </si>
  <si>
    <t>BRADSHAW MEDICAL CENTRE</t>
  </si>
  <si>
    <t>DR AHMAD &amp; PTNRS</t>
  </si>
  <si>
    <t>ZAMAN</t>
  </si>
  <si>
    <t>DR TUN &amp; PARTNERS</t>
  </si>
  <si>
    <t>THE DICCONSON GROUP PRACTICE</t>
  </si>
  <si>
    <t>BRAITHWAITE RD SURGERY</t>
  </si>
  <si>
    <t>MEDICENTRE</t>
  </si>
  <si>
    <t>GROVE MEDICAL PRACTICE</t>
  </si>
  <si>
    <t>RIDDINGS FAMILY HEALTH CENTRE</t>
  </si>
  <si>
    <t>NORTH TRAFFORD GROUP PRACTICE</t>
  </si>
  <si>
    <t>LOSTOCK MEDICAL CENTRE</t>
  </si>
  <si>
    <t>VILLAGE SURGERY</t>
  </si>
  <si>
    <t>FAMILY SURGERY</t>
  </si>
  <si>
    <t>ST JOHNS MEDICAL CENTRE</t>
  </si>
  <si>
    <t>BARRINGTON MEDICAL CENTRE</t>
  </si>
  <si>
    <t>CONWAY ROAD MEDICAL PRACTICE</t>
  </si>
  <si>
    <t>FLIXTON ROAD MEDICAL CENTRE</t>
  </si>
  <si>
    <t>PARTINGTON FAMILY PRACTICE</t>
  </si>
  <si>
    <t>FIRSWAY HEALTH CENTRE</t>
  </si>
  <si>
    <t>LIMELIGHT HEALTH AND WELLBEING HUB</t>
  </si>
  <si>
    <t>PARTINGTON CENTRAL SURGERY</t>
  </si>
  <si>
    <t>DELAMERE MEDICAL PRACTICE</t>
  </si>
  <si>
    <t>BODMIN ROAD HEALTH CENTRE</t>
  </si>
  <si>
    <t>WEST TIMPERLEY MEDICAL CENTRE</t>
  </si>
  <si>
    <t>WASHWAY ROAD MEDICAL CENTRE</t>
  </si>
  <si>
    <t>BOUNDARY HOUSE MEDICAL CENTRE</t>
  </si>
  <si>
    <t>PRIMROSE SURGERY</t>
  </si>
  <si>
    <t>SHAY LANE MEDICAL CENTRE (PATEL)</t>
  </si>
  <si>
    <t>DAVYHULME MEDICAL CENTRE</t>
  </si>
  <si>
    <t>SHAY LANE MEDICAL CENTRE (KELMAN)</t>
  </si>
  <si>
    <t>TIMPERLEY HEALTH CENTRE (WESTWOOD)</t>
  </si>
  <si>
    <t>URMSTON GROUP PRACTICE</t>
  </si>
  <si>
    <t>ALTRINCHAM MEDICAL PRACTICE</t>
  </si>
  <si>
    <t>PARK MEDICAL PRACTICE</t>
  </si>
  <si>
    <t>PIKE MEDICAL PRACTICE</t>
  </si>
  <si>
    <t>WATERLOO MEDICAL CENTRE</t>
  </si>
  <si>
    <t>MOSSLEY MEDICAL PRACTICE</t>
  </si>
  <si>
    <t>STAMFORD HOUSE</t>
  </si>
  <si>
    <t>THE SMITHY SURGERY</t>
  </si>
  <si>
    <t>WEST END MEDICAL CENTRE</t>
  </si>
  <si>
    <t>MARKET STREET MEDICAL PRACTICE</t>
  </si>
  <si>
    <t>GROSVENOR MEDICAL CENTRE</t>
  </si>
  <si>
    <t>TOWN HALL SURGERY</t>
  </si>
  <si>
    <t>ST. ANDREW'S HOUSE SURGERY</t>
  </si>
  <si>
    <t>KING STREET MEDICAL CENTRE</t>
  </si>
  <si>
    <t>DUKINFIELD MEDICAL PRACTICE</t>
  </si>
  <si>
    <t>HT PRACTICE</t>
  </si>
  <si>
    <t>DENTON MEDICAL PRACTICE</t>
  </si>
  <si>
    <t>DONNEYBROOK MEDICAL CENTRE</t>
  </si>
  <si>
    <t>MILLGATE HEALTHCARE PARTNERSHIP</t>
  </si>
  <si>
    <t>HAUGHTON THORNLEY MEDICAL CENTRES</t>
  </si>
  <si>
    <t>HATTERSLEY GROUP PRACTICE</t>
  </si>
  <si>
    <t>CLARENDON MEDICAL CENTRE</t>
  </si>
  <si>
    <t>GORDON STREET MEDICAL CENTRE</t>
  </si>
  <si>
    <t>MEDLOCK VALE MEDICAL PRACTICE</t>
  </si>
  <si>
    <t>ASHTON MEDICAL GROUP</t>
  </si>
  <si>
    <t>STAVELEIGH MEDICAL CENTRE</t>
  </si>
  <si>
    <t>PENNINE MEDICAL CENTRE</t>
  </si>
  <si>
    <t>LOCKSIDE MEDICAL CENTRE</t>
  </si>
  <si>
    <t>AWBURN HOUSE MEDICAL PRACTICE</t>
  </si>
  <si>
    <t>ALBION MEDICAL PRACTICE</t>
  </si>
  <si>
    <t>THE BROOKE SURGERY</t>
  </si>
  <si>
    <t>STOCKPORT MEDICAL GROUP</t>
  </si>
  <si>
    <t>ARCHWOOD MEDICAL PRACTICE</t>
  </si>
  <si>
    <t>HIGH LANE MEDICAL CENTRE</t>
  </si>
  <si>
    <t>VERNON PARK SURGERY</t>
  </si>
  <si>
    <t>SPRINGFIELD SURGERY</t>
  </si>
  <si>
    <t>BREDBURY MEDICAL CENTRE</t>
  </si>
  <si>
    <t>BRINNINGTON SURGERY</t>
  </si>
  <si>
    <t>BRACONDALE MEDICAL CENTRE</t>
  </si>
  <si>
    <t>HEATON MOOR MEDICAL GROUP</t>
  </si>
  <si>
    <t>HULME HALL MEDICAL GROUP</t>
  </si>
  <si>
    <t>GATLEY MEDICAL CENTRE</t>
  </si>
  <si>
    <t>HEALD GREEN HEALTH CENTRE 2</t>
  </si>
  <si>
    <t>MARPLE MEDICAL PRACTICE</t>
  </si>
  <si>
    <t>CHEADLE MEDICAL PRACTICE</t>
  </si>
  <si>
    <t>ALVANLEY FAMILY PRACTICE</t>
  </si>
  <si>
    <t>PARK VIEW GROUP PRACTICE</t>
  </si>
  <si>
    <t>CHADSFIELD MEDICAL PRACTICE</t>
  </si>
  <si>
    <t>BRAMHALL &amp; SHAW HEATH MEDICAL GROUP</t>
  </si>
  <si>
    <t>BRAMHALL HEALTH CENTRE</t>
  </si>
  <si>
    <t>ADSHALL ROAD MEDICAL PRAC</t>
  </si>
  <si>
    <t>CARITAS GENERAL PRACTICE PARTNERSHIP</t>
  </si>
  <si>
    <t>BEECH HOUSE MEDICAL PRACT</t>
  </si>
  <si>
    <t>WOODLEY VILLAGE SURGERY</t>
  </si>
  <si>
    <t>HEATON MERSEY MED.PRACT.</t>
  </si>
  <si>
    <t>CHEADLE HULME MEDICAL GROUP</t>
  </si>
  <si>
    <t>MARPLE COTTAGE SURGERY</t>
  </si>
  <si>
    <t>MANOR MEDICAL PRACTICE</t>
  </si>
  <si>
    <t>MARPLE BRIDGE SURGERY</t>
  </si>
  <si>
    <t>MANCHESTER ROAD EAST MEDICAL PRACTICE</t>
  </si>
  <si>
    <t>THE WILLOWS MEDICAL PRACTICE</t>
  </si>
  <si>
    <t>(IRLAM) SALFORD CARE CTRS MEDICAL PRACTI</t>
  </si>
  <si>
    <t>LIMEFIELD ROAD MEDICAL PRACTICE</t>
  </si>
  <si>
    <t>CHAPEL GROUP MEDICAL CENTRE</t>
  </si>
  <si>
    <t>CORNERSTONE MEDICAL PRACTICE</t>
  </si>
  <si>
    <t>CHERRY MEDICAL PRACTICE</t>
  </si>
  <si>
    <t>ORCHARD MEDICAL PRACTICE</t>
  </si>
  <si>
    <t>DEARDEN AVENUE MEDICAL PRACTICE</t>
  </si>
  <si>
    <t>ELLENBROOK MEDICAL CENTRE</t>
  </si>
  <si>
    <t>1/MONTON MEDICAL PRACTICE</t>
  </si>
  <si>
    <t>CLEGGS LANE MEDICAL PRACTICE/129</t>
  </si>
  <si>
    <t>THE MOSSLANDS MEDICAL PRACTICE</t>
  </si>
  <si>
    <t>SORREL BANK MEDICAL PRACTICE</t>
  </si>
  <si>
    <t>ORDSALL HEALTH SURGERY</t>
  </si>
  <si>
    <t>ORIENT ROAD MEDICAL PRACTICE</t>
  </si>
  <si>
    <t>THE GILL MEDICAL PRACTICE</t>
  </si>
  <si>
    <t>LANGWORTHY MEDICAL PRACTICE</t>
  </si>
  <si>
    <t>NEWBURY GREEN MEDICAL PRACTICE</t>
  </si>
  <si>
    <t>THE LAKES MEDICAL PRACTICE</t>
  </si>
  <si>
    <t>3/SPRINGFIELD HOUSE MEDICAL PRACTICE</t>
  </si>
  <si>
    <t>MOCHA PARADE MEDICAL PRACTICE</t>
  </si>
  <si>
    <t>ST ANDREWS MEDICAL CENTRE</t>
  </si>
  <si>
    <t>SILVERDALE MEDICAL PRACTICE</t>
  </si>
  <si>
    <t>THE LIMES MEDICAL PRACTICE</t>
  </si>
  <si>
    <t>THE SIDES MEDICAL PRACTICE</t>
  </si>
  <si>
    <t>PENDLETON MEDICAL CENTRE</t>
  </si>
  <si>
    <t>WALKDEN MEDICAL CENTRE</t>
  </si>
  <si>
    <t>1/SALFORD MEDICAL PRACTICE</t>
  </si>
  <si>
    <t>THE POPLARS MEDICAL PRACTICE</t>
  </si>
  <si>
    <t>TRINITY MEDICAL CENTRE</t>
  </si>
  <si>
    <t>WINDERMERE SURGERY</t>
  </si>
  <si>
    <t>DR MB GHAFOOR &amp; PARTNERS</t>
  </si>
  <si>
    <t>DR A HAMID</t>
  </si>
  <si>
    <t>THE DALE MEDICAL PRACTICE</t>
  </si>
  <si>
    <t>THE VILLAGE MEDICAL CTR.</t>
  </si>
  <si>
    <t>FAMILY PRACTICE</t>
  </si>
  <si>
    <t>HEADY HILL SURGERY</t>
  </si>
  <si>
    <t>THE DAWES FAMILY PRACTICE</t>
  </si>
  <si>
    <t>HOPWOOD MEDICAL CENTRE</t>
  </si>
  <si>
    <t>STONEFIELD STREET SURGERY</t>
  </si>
  <si>
    <t>PENNINE SURGERY</t>
  </si>
  <si>
    <t>DURNFORD MEDICAL CENTRE</t>
  </si>
  <si>
    <t>LITTLEBOROUGH GROUP PRACTICE</t>
  </si>
  <si>
    <t>INSPIRE MEDICAL CENTRE</t>
  </si>
  <si>
    <t>HEYWOOD HEALTH</t>
  </si>
  <si>
    <t>ROCHDALE ROAD MEDICAL CENTRE</t>
  </si>
  <si>
    <t>CROFT SHIFA HEALTH CENTRE</t>
  </si>
  <si>
    <t>HEALEY SURGERY</t>
  </si>
  <si>
    <t>WOODSIDE MEDICAL CENTRE</t>
  </si>
  <si>
    <t>LONGFORD STREET MEDICAL CENTRE</t>
  </si>
  <si>
    <t>THE JUNCTION SURGERY</t>
  </si>
  <si>
    <t>CASTLETON HEALTH CENTRE</t>
  </si>
  <si>
    <t>MARK STREET SURGERY</t>
  </si>
  <si>
    <t>WELLFIELD HEALTH CENTRE</t>
  </si>
  <si>
    <t>ASHWORTH STREET SURGERY</t>
  </si>
  <si>
    <t>YORKSHIRE ST SURGERY</t>
  </si>
  <si>
    <t>PETERLOO MEDICAL CENTRE</t>
  </si>
  <si>
    <t>EDENFIELD ROAD SURGERY</t>
  </si>
  <si>
    <t>DR GWD BHIMA</t>
  </si>
  <si>
    <t>MILNROW VILLAGE PRACTICE</t>
  </si>
  <si>
    <t>KAPUR FAMILY CARE</t>
  </si>
  <si>
    <t>VILLAGE MEDICAL PRACTICE</t>
  </si>
  <si>
    <t>WERNETH MEDICAL PRACTICE</t>
  </si>
  <si>
    <t>MEDLOCK MEDICAL PRACTICE</t>
  </si>
  <si>
    <t>PERKINS PRACTICE</t>
  </si>
  <si>
    <t>MOORSIDE MEDICAL PRACTICE</t>
  </si>
  <si>
    <t>LITTLETOWN FAMILY MED PRACT</t>
  </si>
  <si>
    <t>JALAL PRACTICE</t>
  </si>
  <si>
    <t>BLOCK LANE SURGERY</t>
  </si>
  <si>
    <t>QUAYSIDE MEDICAL PRACTICE</t>
  </si>
  <si>
    <t>LEES MEDICAL PRACTICE</t>
  </si>
  <si>
    <t>GREENBANK MEDICAL PRACTICE</t>
  </si>
  <si>
    <t>SPRINGFIELD HOUSE</t>
  </si>
  <si>
    <t>ROYTON MEDICAL CENTRE</t>
  </si>
  <si>
    <t>OAK GABLES MEDICAL PRACTICE</t>
  </si>
  <si>
    <t>SADDLEWORTH MEDICAL PRACTICE</t>
  </si>
  <si>
    <t>ALEXANDRA GROUP MED PRACT</t>
  </si>
  <si>
    <t>HOPWOOD HOUSE MEDICAL PRACTICE</t>
  </si>
  <si>
    <t>THE ROYTON &amp; CROMPTON FAMILY PRACTICE</t>
  </si>
  <si>
    <t>OLDHAM MEDICAL SERVICES</t>
  </si>
  <si>
    <t>CH MEDICAL PRACTICE</t>
  </si>
  <si>
    <t>OLDHAM FAMILY PRACTICE</t>
  </si>
  <si>
    <t>LEESBROOK SURGERY</t>
  </si>
  <si>
    <t>CHADDERTON MEDICAL PRACTICE</t>
  </si>
  <si>
    <t>THE CHOWDHURY PRACTICE</t>
  </si>
  <si>
    <t>ST MARY'S MEDICAL CENTRE</t>
  </si>
  <si>
    <t>DAM HEAD MEDICAL CENTRE</t>
  </si>
  <si>
    <t>THE DOC'S SURGERY</t>
  </si>
  <si>
    <t>WILLOWBANK SURGERY</t>
  </si>
  <si>
    <t>DIDSBURY MEDICAL CENTRE - DR WHITAKER</t>
  </si>
  <si>
    <t>ANCOATS URBAN VILLAGE MEDICAL PRACTICE</t>
  </si>
  <si>
    <t>CORNBROOK MEDICAL PRACTICE</t>
  </si>
  <si>
    <t>THE NEVILLE FAMILY CENTRE</t>
  </si>
  <si>
    <t>NORTHERN MOOR MEDICAL PRACTICE</t>
  </si>
  <si>
    <t>THE ALEXANDRA PRACTICE</t>
  </si>
  <si>
    <t>PARK VIEW MEDICAL CENTRE</t>
  </si>
  <si>
    <t>PARKSIDE SURGERY</t>
  </si>
  <si>
    <t>QUEENS MEDICAL CENTRE</t>
  </si>
  <si>
    <t>FALLOWFIELD MEDICAL CENTRE</t>
  </si>
  <si>
    <t>DR KHAN'S PRACTICE</t>
  </si>
  <si>
    <t>THE WHITSWOOD PRACTICE</t>
  </si>
  <si>
    <t>THE ARCH MEDICAL PRACTICE</t>
  </si>
  <si>
    <t>WILMSLOW ROAD SURGERY</t>
  </si>
  <si>
    <t>FERNCLOUGH SURGERY</t>
  </si>
  <si>
    <t>WELLFIELD MEDICAL CENTRE</t>
  </si>
  <si>
    <t>THE ROBERT DARBISHIRE PRACTICE</t>
  </si>
  <si>
    <t>WILBRAHAM SURGERY</t>
  </si>
  <si>
    <t>NEWTON HEATH MEDICAL CENTRE</t>
  </si>
  <si>
    <t>CHORLTON FAMILY PRACTICE</t>
  </si>
  <si>
    <t>HAZELDENE MEDICAL CENTRE</t>
  </si>
  <si>
    <t>DAVID MEDICAL CENTRE</t>
  </si>
  <si>
    <t>NEW ISLINGTON MEDICAL CENTRE</t>
  </si>
  <si>
    <t>BROOKLANDS MEDICAL PRACTICE</t>
  </si>
  <si>
    <t>LIME SQUARE MEDICAL CENTRE</t>
  </si>
  <si>
    <t>PRINCESS ROAD SURGERY</t>
  </si>
  <si>
    <t>WHITLEY ROAD MEDICAL CENTRE</t>
  </si>
  <si>
    <t>ASHCROFT SURGERY</t>
  </si>
  <si>
    <t>WEST GORTON MEDICAL PRACTICE</t>
  </si>
  <si>
    <t>EASTLANDS MEDICAL CENTRE</t>
  </si>
  <si>
    <t>MOUNT ROAD SURGERY</t>
  </si>
  <si>
    <t>THE AVENUE MEDICAL CENTRE</t>
  </si>
  <si>
    <t>TREGENNA GROUP PRACTICE</t>
  </si>
  <si>
    <t>DROYLSDEN RD FAMILY PRACTICE</t>
  </si>
  <si>
    <t>THE PARK MEDICAL CENTRE</t>
  </si>
  <si>
    <t>CORNISHWAY GROUP PRACTICE</t>
  </si>
  <si>
    <t>FLORENCE HOUSE MEDICAL PRACTICE</t>
  </si>
  <si>
    <t>CORNERSTONE FAMILY PRACTICE</t>
  </si>
  <si>
    <t>CONRAN MEDICAL CENTRE</t>
  </si>
  <si>
    <t>THE RANGE MEDICAL CENTRE</t>
  </si>
  <si>
    <t>ASHVILLE SURGERY</t>
  </si>
  <si>
    <t>ARDWICK MEDICAL PRACTICE</t>
  </si>
  <si>
    <t>BODEY MEDICAL CENTRE</t>
  </si>
  <si>
    <t>BARLOW MEDICAL CENTRE</t>
  </si>
  <si>
    <t>BEACON MEDICAL CENTRE</t>
  </si>
  <si>
    <t>DRS HANIF &amp; BANNURU</t>
  </si>
  <si>
    <t>NEW COLLEGIATE MEDICAL CENTRE</t>
  </si>
  <si>
    <t>BENCHILL MEDICAL PRACTICE</t>
  </si>
  <si>
    <t>GORTON MEDICAL CENTRE</t>
  </si>
  <si>
    <t>WEST POINT MEDICAL CENTRE</t>
  </si>
  <si>
    <t>DICKENSON ROAD MEDICAL CENTRE</t>
  </si>
  <si>
    <t>ST GEORGE'S MEDICAL CENTRE</t>
  </si>
  <si>
    <t>BOWLAND MEDICAL PRACTICE</t>
  </si>
  <si>
    <t>SURREY LODGE PRACTICE</t>
  </si>
  <si>
    <t>KINGSWAY MEDICAL PRACTICE</t>
  </si>
  <si>
    <t>THE MAPLES MEDICAL CENTRE</t>
  </si>
  <si>
    <t>PEEL HALL MEDICAL CENTRE</t>
  </si>
  <si>
    <t>VALENTINE MEDICAL CENTRE</t>
  </si>
  <si>
    <t>MAULDETH MEDICAL CENTRE</t>
  </si>
  <si>
    <t>LADYBARN GROUP PRACTICE</t>
  </si>
  <si>
    <t>LEVENSHULME MEDICAL PRACTICE</t>
  </si>
  <si>
    <t>RK MEDICAL PRACTICE</t>
  </si>
  <si>
    <t>NORTHENDEN GROUP PRACTICE</t>
  </si>
  <si>
    <t>THE BORCHARDT MEDICAL CENTRE</t>
  </si>
  <si>
    <t>AILSA CRAIG MEDICAL CENTRE</t>
  </si>
  <si>
    <t>FIVE OAKS FAMILIY PRACTICE</t>
  </si>
  <si>
    <t>LONGFIELD MEDICAL PRACTICE</t>
  </si>
  <si>
    <t>HUNTLEY MOUNT MEDICAL CENTRE</t>
  </si>
  <si>
    <t>GARDEN CITY MEDICAL CENTRE</t>
  </si>
  <si>
    <t>MILE LANE HEALTH CENTRE</t>
  </si>
  <si>
    <t>WALMERSLEY ROAD MEDICAL PRACTICE</t>
  </si>
  <si>
    <t>THE BIRCHES MEDICAL CENTRE</t>
  </si>
  <si>
    <t>THE ELMS MEDICAL CENTRE</t>
  </si>
  <si>
    <t>WHITTAKER LANE MED CENTRE</t>
  </si>
  <si>
    <t>RED BANK GROUP PRACTICE</t>
  </si>
  <si>
    <t>GREYLAND MEDICAL CENTRE</t>
  </si>
  <si>
    <t>ST GABRIEL'S MEDICAL CENTRE</t>
  </si>
  <si>
    <t>KNOWSLEY MEDICAL CENTRE</t>
  </si>
  <si>
    <t>PEEL GPS</t>
  </si>
  <si>
    <t>WOODBANK SURGERY</t>
  </si>
  <si>
    <t>RIBBLESDALE MEDICAL PRACTICE</t>
  </si>
  <si>
    <t>TOWER FAMILY HEALTHCARE</t>
  </si>
  <si>
    <t>UNSWORTH MEDICAL CENTRE</t>
  </si>
  <si>
    <t>MONARCH MEDICAL CENTRE</t>
  </si>
  <si>
    <t>BLACKFORD HOUSE MEDICAL CENTRE</t>
  </si>
  <si>
    <t>RADCLIFFE MEDICAL PRACTICE</t>
  </si>
  <si>
    <t>RAMSBOTTOM MEDICAL PRACTICE</t>
  </si>
  <si>
    <t>TOWNSIDE SURGERY</t>
  </si>
  <si>
    <t>THE UPLANDS MEDICAL PRACTICE</t>
  </si>
  <si>
    <t>FAIRFAX GROUP PRACTICE</t>
  </si>
  <si>
    <t>DEANE CLINIC 1</t>
  </si>
  <si>
    <t>FARNWORTH FAMILY PRACTICE</t>
  </si>
  <si>
    <t>AL FAL MEDICAL GROUP</t>
  </si>
  <si>
    <t>WYRESDALE ROAD SURGERY</t>
  </si>
  <si>
    <t>GREAT LEVER ONE</t>
  </si>
  <si>
    <t>CORNERSTONE SURGERY</t>
  </si>
  <si>
    <t>HALLIWELL SURGERY 3</t>
  </si>
  <si>
    <t>CHARLOTTE STREET SURGERY</t>
  </si>
  <si>
    <t>ORIENT HOUSE MEDICAL CENTRE</t>
  </si>
  <si>
    <t>BEEHIVE SURGERY</t>
  </si>
  <si>
    <t>SPRING VIEW MEDICAL CENTRE</t>
  </si>
  <si>
    <t>SHANTI MEDICAL CENTRE</t>
  </si>
  <si>
    <t>CROMPTON VIEW SURGERY</t>
  </si>
  <si>
    <t>FIG TREE MEDICAL PRACTICE</t>
  </si>
  <si>
    <t>LITTLE LEVER HEALTH CENTRE 2</t>
  </si>
  <si>
    <t>EDGWORTH MEDICAL CENTRE</t>
  </si>
  <si>
    <t>BRADFORD STREET SURGERY</t>
  </si>
  <si>
    <t>HEATON MEDICAL CENTRE</t>
  </si>
  <si>
    <t>DEANE MEDICAL CENTRE</t>
  </si>
  <si>
    <t>HALLIWELL SURGERY 2</t>
  </si>
  <si>
    <t>BURNSIDE SURGERY</t>
  </si>
  <si>
    <t>MANDALAY MEDICAL CENTRE</t>
  </si>
  <si>
    <t>THE OAKS FAMILY PRACTICE</t>
  </si>
  <si>
    <t>LITTLE LEVER HEALTH CENTRE 1</t>
  </si>
  <si>
    <t>THE ALASTAIR ROSS MEDICAL PRACTICE</t>
  </si>
  <si>
    <t>HARWOOD MEDICAL CENTRE</t>
  </si>
  <si>
    <t>UNSWORTH GROUP PRACTICE</t>
  </si>
  <si>
    <t>SPRING HOUSE SURGERY</t>
  </si>
  <si>
    <t>LEVER CHAMBERS 2</t>
  </si>
  <si>
    <t>TONGE FOLD HEALTH CENTRE</t>
  </si>
  <si>
    <t>DALEFIELD SURGERY</t>
  </si>
  <si>
    <t>ST HELENS ROAD PRACTICE</t>
  </si>
  <si>
    <t>STONEHILL MEDICAL CENTRE</t>
  </si>
  <si>
    <t>KEARSLEY MEDICAL CENTRE</t>
  </si>
  <si>
    <t>DR MALHOTRA &amp; PARTNERS</t>
  </si>
  <si>
    <t>STABLE FOLD SURGERY</t>
  </si>
  <si>
    <t>SWAN LANE MEDICAL CENTRE</t>
  </si>
  <si>
    <t>KILDONAN HOUSE</t>
  </si>
  <si>
    <t>PIKES LANE 1</t>
  </si>
  <si>
    <t>THE DUNSTAN PARTNERSHIP</t>
  </si>
  <si>
    <t>RIVERSIDE FAMILY PRACTICE</t>
  </si>
  <si>
    <t>PRIMROSE BANK MEDICAL CENTRE</t>
  </si>
  <si>
    <t>AVENHAM SURGERY</t>
  </si>
  <si>
    <t>BARROWFORD SURGERY</t>
  </si>
  <si>
    <t>THE WEAVERS PRACTICE</t>
  </si>
  <si>
    <t>BRIARWOOD MEDICAL CENTRE</t>
  </si>
  <si>
    <t>BEECHWOOD SURGERY</t>
  </si>
  <si>
    <t>STATION SURGERY</t>
  </si>
  <si>
    <t>ADLINGTON MEDICAL CENTRE</t>
  </si>
  <si>
    <t>WHITEFIELD HEALTHCARE</t>
  </si>
  <si>
    <t>DR A HUSSAIN</t>
  </si>
  <si>
    <t>THE CORNERSTONE PRACTICE</t>
  </si>
  <si>
    <t>HARAMBEE SURGERY</t>
  </si>
  <si>
    <t>DR JEHANGIR (SH)</t>
  </si>
  <si>
    <t>GREAT HARWOOD MEDICAL GROUP</t>
  </si>
  <si>
    <t>KING STREET MEDICAL CTR</t>
  </si>
  <si>
    <t>PRINGLE STREET SURGERY</t>
  </si>
  <si>
    <t>HOLLINS GROVE SURGERY</t>
  </si>
  <si>
    <t>ABBEY DALE MEDICAL CENTRE</t>
  </si>
  <si>
    <t>DILL HALL SURGERY</t>
  </si>
  <si>
    <t>TARLETON GROUP PRACTICE</t>
  </si>
  <si>
    <t>ROMAN ROAD HEALTH CENTRE</t>
  </si>
  <si>
    <t>WILLIAM HOPWOOD STREET SURGERY</t>
  </si>
  <si>
    <t>BLAKEWATER HEALTHCARE</t>
  </si>
  <si>
    <t>DR DAWOUD'S SURGERY</t>
  </si>
  <si>
    <t>HIGHER HEYS SURGERY</t>
  </si>
  <si>
    <t>AUGHTON SURGERY</t>
  </si>
  <si>
    <t>BEECHES MEDICAL CENTRE</t>
  </si>
  <si>
    <t>NEW LONGTON SURGERY</t>
  </si>
  <si>
    <t>ROSSENDALE VALLEY MEDICAL PRACTICE</t>
  </si>
  <si>
    <t>DR ALI GUTTRIDGE MEDICAL CENTRE</t>
  </si>
  <si>
    <t>OLIVE MEDICAL CENTRE</t>
  </si>
  <si>
    <t>NORTH SHORE SURGERY</t>
  </si>
  <si>
    <t>STANLEY COURT SURGERY</t>
  </si>
  <si>
    <t>FLEETWOOD SURGERY</t>
  </si>
  <si>
    <t>THE PARK MEDICAL PRACTICE</t>
  </si>
  <si>
    <t>THE VILLAGE SURGERIES CROSTON&amp;ECCLESTON</t>
  </si>
  <si>
    <t>GUTTERIDGE MEDICAL CENTRE</t>
  </si>
  <si>
    <t>LATHOM HOUSE SURGERY</t>
  </si>
  <si>
    <t>SPRING-FENISCO HEALTHLINK</t>
  </si>
  <si>
    <t>SHIFA SURGERY</t>
  </si>
  <si>
    <t>SLAIDBURN HEALTH CENTRE</t>
  </si>
  <si>
    <t>THE CLAYTON MEDICAL CTR.</t>
  </si>
  <si>
    <t>LIMEFIELD SURGERY</t>
  </si>
  <si>
    <t>ST. MARY'S HEALTH CENTRE</t>
  </si>
  <si>
    <t>EXCEL PRIMARY CARE</t>
  </si>
  <si>
    <t>ASHURST PRIMARY CARE</t>
  </si>
  <si>
    <t>ROSEGROVE SURGERY</t>
  </si>
  <si>
    <t>ISSA MEDICAL CENTRE - PATEL</t>
  </si>
  <si>
    <t>QUEENSWAY MEDICAL CENTRE</t>
  </si>
  <si>
    <t>MOSS SIDE MEDICAL CENTRE</t>
  </si>
  <si>
    <t>RIVERSIDE MEDICAL CENTRE</t>
  </si>
  <si>
    <t>RIBBLETON MEDICAL CENTRE</t>
  </si>
  <si>
    <t>RICHMOND MEDICAL CENTRE</t>
  </si>
  <si>
    <t>KINGSFOLD MEDICAL CENTRE</t>
  </si>
  <si>
    <t>CLAYTON BROOK SURGERY</t>
  </si>
  <si>
    <t>LOSTOCK HALL MEDICAL CTR.</t>
  </si>
  <si>
    <t>NEWTON DRIVE HEALTH CENTRE</t>
  </si>
  <si>
    <t>THE EUXTON MEDICAL CENTRE</t>
  </si>
  <si>
    <t>NELSON MEDICAL PRACTICE</t>
  </si>
  <si>
    <t>FISHERGATE HILL SURGERY</t>
  </si>
  <si>
    <t>STEPPING STONE PRACTICE</t>
  </si>
  <si>
    <t>DR BELLO'S SURGERY</t>
  </si>
  <si>
    <t>IGHTENHILL MEDICAL CENTRE</t>
  </si>
  <si>
    <t>OSWALD MEDICAL CENTRE</t>
  </si>
  <si>
    <t>STONYHILL MEDICAL PRACTICE</t>
  </si>
  <si>
    <t>FERNBANK SURGERY</t>
  </si>
  <si>
    <t>BROWNHILL SURGERY</t>
  </si>
  <si>
    <t>GRANVILLE HOUSE MED CTRE</t>
  </si>
  <si>
    <t>PARCLIFFE MEDICAL CENTRE</t>
  </si>
  <si>
    <t>LOCKWOOD GP SURGERY</t>
  </si>
  <si>
    <t>WHITTLE SURGERY</t>
  </si>
  <si>
    <t>DARWEN HEALTHLINK</t>
  </si>
  <si>
    <t>BURSCOUGH FAMILY PRACTICE</t>
  </si>
  <si>
    <t>BURNLEY WOOD MEDICAL CENTRE</t>
  </si>
  <si>
    <t>DR A BISARYA</t>
  </si>
  <si>
    <t>THE VILLAGE PRACTICE</t>
  </si>
  <si>
    <t>WATERFOOT MEDICAL PRACTICE</t>
  </si>
  <si>
    <t>PADIHAM GROUP PRACTICE</t>
  </si>
  <si>
    <t>ASH TREE HOUSE SURGERY</t>
  </si>
  <si>
    <t>KIRKHAM HEALTH CENTRE</t>
  </si>
  <si>
    <t>OAKENHURST MEDICAL PRACTICE</t>
  </si>
  <si>
    <t>PWE PENDLE VALLEY MILL</t>
  </si>
  <si>
    <t>LANE ENDS SURGERY</t>
  </si>
  <si>
    <t>ILEX VIEW MEDICAL PRACTICE</t>
  </si>
  <si>
    <t>CENTRAL PARK SURGERY</t>
  </si>
  <si>
    <t>BLOOMFIELD MEDICAL CENTRE</t>
  </si>
  <si>
    <t>PARK VIEW SURGERY</t>
  </si>
  <si>
    <t>BEACON PRIMARY CARE</t>
  </si>
  <si>
    <t>STONEBRIDGE SURGERY</t>
  </si>
  <si>
    <t>NORTH PRESTON MEDICAL PRACTICE</t>
  </si>
  <si>
    <t>THE CASTLE MEDICAL GROUP</t>
  </si>
  <si>
    <t>PARBOLD SURGERY</t>
  </si>
  <si>
    <t>THURSBY SURGERY</t>
  </si>
  <si>
    <t>THE CRESCENT SURGERY</t>
  </si>
  <si>
    <t>THE MOUNT VIEW PRACTICE</t>
  </si>
  <si>
    <t>WHITWORTH MEDICAL CENTRE</t>
  </si>
  <si>
    <t>THE OVER-WYRE MED.CTR.</t>
  </si>
  <si>
    <t>BROADWAY MEDICAL CENTRE</t>
  </si>
  <si>
    <t>HALL GREEN SURGERY</t>
  </si>
  <si>
    <t>ROSLEA SURGERY</t>
  </si>
  <si>
    <t>THE RYAN MEDICAL CENTRE</t>
  </si>
  <si>
    <t>ARNOLD MEDICAL CENTRE</t>
  </si>
  <si>
    <t>THE THORNTON PRACTICE</t>
  </si>
  <si>
    <t>BARNOLDSWICK MED CTR</t>
  </si>
  <si>
    <t>HOLLAND HOUSE SURGERY</t>
  </si>
  <si>
    <t>HIGHFIELD SURGERY</t>
  </si>
  <si>
    <t>CLEVELEYS GROUP PRACTICE</t>
  </si>
  <si>
    <t>GLENROYD MEDICAL CENTRE</t>
  </si>
  <si>
    <t>THE NEW HALL LANE PRACTICE</t>
  </si>
  <si>
    <t>PENDLE VIEW MEDICAL CTRE</t>
  </si>
  <si>
    <t>PENDLESIDE MEDICAL PRACT</t>
  </si>
  <si>
    <t>THE HEALTHCARE CENTRE</t>
  </si>
  <si>
    <t>LAYTON MEDICAL CENTRE</t>
  </si>
  <si>
    <t>THE PENDLE MEDICAL PARTNERSHIP</t>
  </si>
  <si>
    <t>ST PAULS MEDICAL CENTRE</t>
  </si>
  <si>
    <t>REGENT HOUSE SURGERY</t>
  </si>
  <si>
    <t>REDLAM SURGERY</t>
  </si>
  <si>
    <t>GREAT ECCLESTON HLTH CTR</t>
  </si>
  <si>
    <t>ST GEORGES SURGERY</t>
  </si>
  <si>
    <t>WORDEN MEDICAL CENTRE</t>
  </si>
  <si>
    <t>BERRY LANE MEDICAL CENTRE</t>
  </si>
  <si>
    <t>MARTON MEDICAL PRACTICE</t>
  </si>
  <si>
    <t>BRIERCLIFFE SURGERY</t>
  </si>
  <si>
    <t>DARWEN HEALTHCARE</t>
  </si>
  <si>
    <t>THE ELMS PRACTICE</t>
  </si>
  <si>
    <t>LIBRARY HOUSE SURGERY</t>
  </si>
  <si>
    <t>SOUTH KING STREET MEDICAL CENTRE</t>
  </si>
  <si>
    <t>ADELAIDE STREET SURGERY</t>
  </si>
  <si>
    <t>PARKGATE SURGERY</t>
  </si>
  <si>
    <t>LONGTON HEALTH CENTRE</t>
  </si>
  <si>
    <t>MANOR PRIMARY CARE</t>
  </si>
  <si>
    <t>THE CHORLEY SURGERY</t>
  </si>
  <si>
    <t>ANSDELL MEDICAL CENTRE</t>
  </si>
  <si>
    <t>PEEL HOUSE MEDICAL PRACTICE</t>
  </si>
  <si>
    <t>COLNE ROAD SURGERY</t>
  </si>
  <si>
    <t>COPPULL MEDICAL PRACTICE</t>
  </si>
  <si>
    <t>REEDYFORD HLTH CARE GROUP</t>
  </si>
  <si>
    <t>POPLAR HOUSE SURGERY</t>
  </si>
  <si>
    <t>ASH TREES SURGERY</t>
  </si>
  <si>
    <t>IRWELL MEDICAL PRACTICE</t>
  </si>
  <si>
    <t>THE RICHMOND HILL PRACTICE</t>
  </si>
  <si>
    <t>WITTON MEDICAL CENTRE</t>
  </si>
  <si>
    <t>BURNLEY GROUP PRACTICE</t>
  </si>
  <si>
    <t>ST FILLAN'S MEDICAL CTRE</t>
  </si>
  <si>
    <t>WHALLEY MEDICAL CENTRE</t>
  </si>
  <si>
    <t>LYTHAM ROAD SURGERY</t>
  </si>
  <si>
    <t>ORMSKIRK MEDICAL PRACTICE</t>
  </si>
  <si>
    <t>QUEEN SQUARE MEDICAL PRACTICE</t>
  </si>
  <si>
    <t>WITHNELL HEALTH CENTRE</t>
  </si>
  <si>
    <t>YORKSHIRE STREET MEDICAL CENTRE</t>
  </si>
  <si>
    <t>GARSTANG MEDICAL PRACTICE</t>
  </si>
  <si>
    <t>LITTLE HARWOOD HEALTH CENTRE</t>
  </si>
  <si>
    <t>ST JAMES' MEDICAL CENTRE</t>
  </si>
  <si>
    <t>LANCASTER MEDICAL PRACTICE</t>
  </si>
  <si>
    <t>BLACKHEATH MED CTR</t>
  </si>
  <si>
    <t>LEASOWE MEDICAL PRACTICE</t>
  </si>
  <si>
    <t>VITTORIA MED CTR K</t>
  </si>
  <si>
    <t>CHURCH ROAD MEDICAL PRACTICE</t>
  </si>
  <si>
    <t>EGREMONT MED CTR</t>
  </si>
  <si>
    <t>MIRIAM PRIMARY CARE GROUP</t>
  </si>
  <si>
    <t>THE VILLAGE MEDICAL CENTRE</t>
  </si>
  <si>
    <t>SPITAL SURGERY</t>
  </si>
  <si>
    <t>LISCARD GROUP PRACTICE</t>
  </si>
  <si>
    <t>HOYLAKE &amp; MEOLS MEDICAL CTR</t>
  </si>
  <si>
    <t>TEEHEY LANE SURGERY</t>
  </si>
  <si>
    <t>KINGS LANE MEDICAL PRACTICE</t>
  </si>
  <si>
    <t>GROVE RD SURGERY</t>
  </si>
  <si>
    <t>SUNLIGHT GROUP PRACTICE</t>
  </si>
  <si>
    <t>MORETON MEDICAL CENTRE</t>
  </si>
  <si>
    <t>ORCHARD SURGERY</t>
  </si>
  <si>
    <t>HOYLAKE RD MET CTR</t>
  </si>
  <si>
    <t>VITTORIA MED CTR G</t>
  </si>
  <si>
    <t>HEATHERLANDS MED CTR</t>
  </si>
  <si>
    <t>GREASBY GROUP PRACTICE</t>
  </si>
  <si>
    <t>GLADSTONE MED CTR</t>
  </si>
  <si>
    <t>CENTRAL PARK MEDICAL CENTRE</t>
  </si>
  <si>
    <t>ST HILARY GROUP PRACTICE</t>
  </si>
  <si>
    <t>SOMERVILLE MED CTR</t>
  </si>
  <si>
    <t>MANOR HEALTH CTR</t>
  </si>
  <si>
    <t>HOLMLANDS MED CTR</t>
  </si>
  <si>
    <t>HAMILTON MED CTR</t>
  </si>
  <si>
    <t>ST CATHERINE'S SURGERY</t>
  </si>
  <si>
    <t>WHETSTONE LANE MED CTR</t>
  </si>
  <si>
    <t>CAVENDISH MEDICAL CENTRE</t>
  </si>
  <si>
    <t>RIVERSIDE SURGERY</t>
  </si>
  <si>
    <t>DEVANEY MED CTR</t>
  </si>
  <si>
    <t>UPTON GROUP PRACTICE</t>
  </si>
  <si>
    <t>ST GEORGES MEDICAL CENTRE</t>
  </si>
  <si>
    <t>COMMONFIELD RD SURGERY</t>
  </si>
  <si>
    <t>WEST WIRRAL GROUP PRACTICE</t>
  </si>
  <si>
    <t>CIVIC MEDICAL CENTRE</t>
  </si>
  <si>
    <t>EASTHAM GROUP PRACTICE</t>
  </si>
  <si>
    <t>MARINE LAKE MEDICAL PRACTICE</t>
  </si>
  <si>
    <t>NETHERTON SURGERY</t>
  </si>
  <si>
    <t>CROSSWAYS PRACTICE</t>
  </si>
  <si>
    <t>HIGHTOWN VILLAGE SURGERY</t>
  </si>
  <si>
    <t>THE FAMILY SURGERY</t>
  </si>
  <si>
    <t>KEW SURGERY</t>
  </si>
  <si>
    <t>RAWSON ROAD MEDICAL CENTRE</t>
  </si>
  <si>
    <t>THE MARSHSIDE SURGERY</t>
  </si>
  <si>
    <t>THE CORNER SURGERY (DR MULLA)</t>
  </si>
  <si>
    <t>LITHERLAND PRACTICE</t>
  </si>
  <si>
    <t>SEAFORTH VILLAGE SURGERY</t>
  </si>
  <si>
    <t>KINGSWAY SURGERY</t>
  </si>
  <si>
    <t>CONCEPT HOUSE SURGERY</t>
  </si>
  <si>
    <t>LINCOLN HOUSE SURGERY</t>
  </si>
  <si>
    <t>15 SEFTON ROAD</t>
  </si>
  <si>
    <t>PARK STREET SURGERY</t>
  </si>
  <si>
    <t>FORD MEDICAL PRACTICE</t>
  </si>
  <si>
    <t>THE STRAND MEDICAL CENTRE</t>
  </si>
  <si>
    <t>ORRELL PARK MEDICAL CENTRE</t>
  </si>
  <si>
    <t>CROSBY VILLAGE SURGERY</t>
  </si>
  <si>
    <t>WESTWAY MEDICAL CENTRE</t>
  </si>
  <si>
    <t>GRANGE SURGERY</t>
  </si>
  <si>
    <t>BRIDGE ROAD MEDICAL CENTRE</t>
  </si>
  <si>
    <t>ST MARKS MEDICAL CENTRE (TCG MEDICAL)</t>
  </si>
  <si>
    <t>BLUNDELLSANDS SURGERY</t>
  </si>
  <si>
    <t>NORTH PARK HEALTH CENTRE</t>
  </si>
  <si>
    <t>THE VILLAGE SURGERY FORMBY</t>
  </si>
  <si>
    <t>CHURCHTOWN MEDICAL CENTRE</t>
  </si>
  <si>
    <t>MOORE STREET MEDICAL CENTRE</t>
  </si>
  <si>
    <t>BOOTLE VILLAGE SURGERY</t>
  </si>
  <si>
    <t>AINSDALE VILLAGE SURGERY</t>
  </si>
  <si>
    <t>CHRISTIANA HARTLEY MEDICAL PRACTICE</t>
  </si>
  <si>
    <t>AINSDALE MEDICAL CENTRE</t>
  </si>
  <si>
    <t>EASTVIEW SURGERY</t>
  </si>
  <si>
    <t>MAGHULL FAMILY SURGERY</t>
  </si>
  <si>
    <t>NORWOOD SURGERY</t>
  </si>
  <si>
    <t>LIVERPOOL RD MEDICAL PRACTICE</t>
  </si>
  <si>
    <t>CHAPEL LANE SURGERY</t>
  </si>
  <si>
    <t>CUMBERLAND HOUSE SURGERY</t>
  </si>
  <si>
    <t>GLOVERS LANE SURGERY</t>
  </si>
  <si>
    <t>HIGH PASTURES SURGERY</t>
  </si>
  <si>
    <t>AINTREE ROAD MEDICAL CENTRE</t>
  </si>
  <si>
    <t>42 KINGSWAY</t>
  </si>
  <si>
    <t>NEWHOLME SURGERY</t>
  </si>
  <si>
    <t>THE CROSSROADS SURGERY</t>
  </si>
  <si>
    <t>NUTGROVE VILLA SURGERY</t>
  </si>
  <si>
    <t>NEWTON COMMUNITY HOSPITAL PRACTICE</t>
  </si>
  <si>
    <t>DR RAHIL'S SURGERY</t>
  </si>
  <si>
    <t>PRIMROSE MEDICAL PRACTICE</t>
  </si>
  <si>
    <t>HILLSIDE HOUSE SURGERY</t>
  </si>
  <si>
    <t>WINDERMERE MEDICAL CENTRE</t>
  </si>
  <si>
    <t>ROBY MEDICAL CENTRE</t>
  </si>
  <si>
    <t>ECCLESTON MEDICAL CENTRE</t>
  </si>
  <si>
    <t>COLBY MEDICAL CENTRE</t>
  </si>
  <si>
    <t>CEDAR CROSS MEDICAL CENTRE</t>
  </si>
  <si>
    <t>DR MAASSARANI &amp; PARTNERS</t>
  </si>
  <si>
    <t>HOLLIES MEDICAL CENTRE</t>
  </si>
  <si>
    <t>PRESCOT MEDICAL CENTRE</t>
  </si>
  <si>
    <t>THE MACMILLAN SURGERY</t>
  </si>
  <si>
    <t>BETHANY MEDICAL CENTRE</t>
  </si>
  <si>
    <t>LONGTON MEDICAL CENTRE</t>
  </si>
  <si>
    <t>THE BOWERY MEDICAL CENTRE</t>
  </si>
  <si>
    <t>KENNETH MACRAE MED CENTRE</t>
  </si>
  <si>
    <t>TARBOCK MEDICAL CENTRE</t>
  </si>
  <si>
    <t>NEWTON MEDICAL CENTRE</t>
  </si>
  <si>
    <t>LONGVIEW MEDICAL CENTRE</t>
  </si>
  <si>
    <t>RAINFORD HEALTH CENTRE</t>
  </si>
  <si>
    <t>THE SPINNEY MEDICAL CTR.</t>
  </si>
  <si>
    <t>ST. LAURENCE'S MEDICAL CENTRE</t>
  </si>
  <si>
    <t>MILLBROOK MEDICAL CENTRE</t>
  </si>
  <si>
    <t>ROSEHEATH SURGERY</t>
  </si>
  <si>
    <t>DR M SUARES' PRACTICE</t>
  </si>
  <si>
    <t>ASTON HEALTHCARE LIMITED</t>
  </si>
  <si>
    <t>CENTRAL SURGERY</t>
  </si>
  <si>
    <t>PARKFIELD SURGERY</t>
  </si>
  <si>
    <t>CORNERWAYS MEDICAL CENTRE</t>
  </si>
  <si>
    <t>PARK HOUSE MEDICAL CENTRE</t>
  </si>
  <si>
    <t>PARK HOUSE SURGERY</t>
  </si>
  <si>
    <t>FOUR ACRE HEALTH CENTRE</t>
  </si>
  <si>
    <t>HAYDOCK MEDICAL CENTRE</t>
  </si>
  <si>
    <t>BILLINGE MEDICAL PRACTICE</t>
  </si>
  <si>
    <t>STOCKBRIDGE VILLAGE HC</t>
  </si>
  <si>
    <t>HALL STREET MEDICAL CENTRE</t>
  </si>
  <si>
    <t>BLUEBELL LANE SURGERY</t>
  </si>
  <si>
    <t>DINAS LANE MEDICAL CENTRE</t>
  </si>
  <si>
    <t>THE HEALTH CENTRE SURGERY</t>
  </si>
  <si>
    <t>MILL STREET MEDICAL CTR.</t>
  </si>
  <si>
    <t>RAINHILL VILLAGE SURGERY</t>
  </si>
  <si>
    <t>WINGATE MEDICAL CENTRE</t>
  </si>
  <si>
    <t>BERRYMEAD FAMILY MED.CTR.</t>
  </si>
  <si>
    <t>LINGHOLME HEALTH CENTRE</t>
  </si>
  <si>
    <t>PHOENIX MEDICAL CENTRE</t>
  </si>
  <si>
    <t>VISTA ROAD SURGERY</t>
  </si>
  <si>
    <t>ORMSKIRK HOUSE SURGERY</t>
  </si>
  <si>
    <t>PATTERDALE LODGE MED CTRE</t>
  </si>
  <si>
    <t>RAINBOW MEDICAL CENTRE</t>
  </si>
  <si>
    <t>STOPGATE LANE MEDICAL CTR</t>
  </si>
  <si>
    <t>FIR TREE</t>
  </si>
  <si>
    <t>BIGHAM ROAD MEDICAL CENTRE</t>
  </si>
  <si>
    <t>PARK VIEW</t>
  </si>
  <si>
    <t>GREAT HOMER STREET MEDICAL CENTRE</t>
  </si>
  <si>
    <t>WALTON VILLAGE MEDICAL CENTRE</t>
  </si>
  <si>
    <t>ROCKY LANE MEDICAL CENTRE</t>
  </si>
  <si>
    <t>HORNSPIT MEDICAL CENTRE</t>
  </si>
  <si>
    <t>DUNSTAN VILLAGE GROUP PRACTICE</t>
  </si>
  <si>
    <t>MOSS WAY</t>
  </si>
  <si>
    <t>STANLEY MEDICAL CENTRE</t>
  </si>
  <si>
    <t>SPEKE HC - DR SINGH &amp; DR BICHA</t>
  </si>
  <si>
    <t>POULTER ROAD MEDICAL CENTRE</t>
  </si>
  <si>
    <t>DR JUDE'S PRACTICE - RIVERSIDE</t>
  </si>
  <si>
    <t>BROWNLOW HEALTH AT KENSINGTON</t>
  </si>
  <si>
    <t>SANDRINGHAM MEDICAL CENTRE</t>
  </si>
  <si>
    <t>CALVARY HEALTH CENTRE</t>
  </si>
  <si>
    <t>BROWNLOW AT MARYBONE</t>
  </si>
  <si>
    <t>BROWNLOW GROUP PRACTICE</t>
  </si>
  <si>
    <t>HILLFOOT HEALTH</t>
  </si>
  <si>
    <t>VAUXHALL HEALTH CENTRE</t>
  </si>
  <si>
    <t>FAIRFIELD MEDICAL CENTRE</t>
  </si>
  <si>
    <t>LONG LANE</t>
  </si>
  <si>
    <t>SPEKE HC - DR THAKUR</t>
  </si>
  <si>
    <t>RUTHERFORD MEDICAL CENTRE</t>
  </si>
  <si>
    <t>EDGE HILL HEALTH @ MOSSLEY HILL SURGERY</t>
  </si>
  <si>
    <t>THE VILLAGE MEDICAL CTRE</t>
  </si>
  <si>
    <t>STONEYCROFT MEDICAL CENTRE</t>
  </si>
  <si>
    <t>ANFIELD GROUP PRACTICE</t>
  </si>
  <si>
    <t>KIRKDALE MEDICAL CENTRE</t>
  </si>
  <si>
    <t>MERE LANE GROUP PRACTICE</t>
  </si>
  <si>
    <t>THE GREY ROAD SURGERY</t>
  </si>
  <si>
    <t>ALBION SURGERY</t>
  </si>
  <si>
    <t>BELLE VALE HEALTH CENTRE</t>
  </si>
  <si>
    <t>DERBY LANE MEDICAL CENTRE</t>
  </si>
  <si>
    <t>THE VALLEY MEDICAL CENTRE</t>
  </si>
  <si>
    <t>GP PRACTICE RIVERSIDE (DR JUDE)</t>
  </si>
  <si>
    <t>GREEN LANE MEDICAL CENTRE</t>
  </si>
  <si>
    <t>PICTON GREEN</t>
  </si>
  <si>
    <t>GILLMOSS MEDICAL CENTRE</t>
  </si>
  <si>
    <t>ABINGDON FAMILY HEALTH CARE CENTRE</t>
  </si>
  <si>
    <t>GATEACRE BROW SURGERY</t>
  </si>
  <si>
    <t>JUBILEE MEDICAL CENTRE</t>
  </si>
  <si>
    <t>ST. JAMES' HEALTH CENTRE</t>
  </si>
  <si>
    <t>ISLINGTON HOUSE MEDICAL CENTRE</t>
  </si>
  <si>
    <t>GREENBANK ROAD SURGERY</t>
  </si>
  <si>
    <t>BOUSFIELD - ROBERTS</t>
  </si>
  <si>
    <t>BOUSFIELD SURGERY - DR SHAH</t>
  </si>
  <si>
    <t>BROWNLOW HEALTH @ PRINCES PARK</t>
  </si>
  <si>
    <t>OLD SWAN HEALTH CENTRE</t>
  </si>
  <si>
    <t>THE ASH SURGERY</t>
  </si>
  <si>
    <t>DR A GUPTA BENIM MEDICAL CENTRE</t>
  </si>
  <si>
    <t>WOOLTON HOUSE MEDICAL CTR</t>
  </si>
  <si>
    <t>EARLE ROAD MEDICAL CENTRE</t>
  </si>
  <si>
    <t>FULWOOD GREEN MEDICAL CTR</t>
  </si>
  <si>
    <t>GREENBANK DRIVE SURGERY</t>
  </si>
  <si>
    <t>ROCK COURT SURGERY</t>
  </si>
  <si>
    <t>ABERCROMBY FAMILY PRACTICE</t>
  </si>
  <si>
    <t>AINTREE PARK GROUP PRACTICE</t>
  </si>
  <si>
    <t>TOWNSEND MEDICAL CENTRE</t>
  </si>
  <si>
    <t>GATEACRE MEDICAL CENTRE</t>
  </si>
  <si>
    <t>WESTMINSTER MEDICAL CENTRE</t>
  </si>
  <si>
    <t>WALTON MEDICAL CENTRE</t>
  </si>
  <si>
    <t>SEFTON PARK MEDICAL CENTRE</t>
  </si>
  <si>
    <t>OAK VALE MEDICAL CENTRE</t>
  </si>
  <si>
    <t>STORRSDALE MEDICAL CENTRE</t>
  </si>
  <si>
    <t>WESTMORELAND GP CENTRE</t>
  </si>
  <si>
    <t>NETHERLEY HEALTH CENTRE</t>
  </si>
  <si>
    <t>MATHER AVENUE SURGERY</t>
  </si>
  <si>
    <t>DINGLE PARK PRACTICE</t>
  </si>
  <si>
    <t>PENNY LANE SURGERY</t>
  </si>
  <si>
    <t>WEST DERBY MEDICAL CENTRE</t>
  </si>
  <si>
    <t>EDGE HILL HEALTH CENTRE</t>
  </si>
  <si>
    <t>LANGBANK MEDICAL CENTRE</t>
  </si>
  <si>
    <t>ELLERGREEN MEDICAL CENTRE</t>
  </si>
  <si>
    <t>LANCE LANE MEDICAL CENTRE</t>
  </si>
  <si>
    <t>PRIORY MEDICAL CENTRE</t>
  </si>
  <si>
    <t>GRASSENDALE MEDICAL CENTRE</t>
  </si>
  <si>
    <t>GARSTON FAMILY HEALTH CENTRE</t>
  </si>
  <si>
    <t>DOVECOT HEALTH CENTRE</t>
  </si>
  <si>
    <t>YEW TREE CENTRE</t>
  </si>
  <si>
    <t>THE MARGARET THOMPSON MED CENTRE</t>
  </si>
  <si>
    <t>ST WERBURGH'S MEDICAL PRACTICE HOMELESS</t>
  </si>
  <si>
    <t>UPTON ROCKS PRIMARY CARE</t>
  </si>
  <si>
    <t>4 SEASONS MEDICAL CENTRE</t>
  </si>
  <si>
    <t>WATERS EDGE MEDICAL CENTRE</t>
  </si>
  <si>
    <t>COCKHEDGE MEDICAL CENTRE</t>
  </si>
  <si>
    <t>BROKEN CROSS SURGERY</t>
  </si>
  <si>
    <t>THE ERIC MOORE PARTNERSHIP</t>
  </si>
  <si>
    <t>WESTERN AVE MEDICAL CTRE</t>
  </si>
  <si>
    <t>THE VILLAGE SURGERIES GROUP</t>
  </si>
  <si>
    <t>STRETTON MEDICAL CENTRE</t>
  </si>
  <si>
    <t>OAKS PLACE SURGERY</t>
  </si>
  <si>
    <t>THE SURGERY</t>
  </si>
  <si>
    <t>WESTMINSTER SURGERY</t>
  </si>
  <si>
    <t>THE WEAVER VALE SURGERY</t>
  </si>
  <si>
    <t>NESTON MEDICAL CENTRE</t>
  </si>
  <si>
    <t>WILLOW WOOD SURGERY</t>
  </si>
  <si>
    <t>WESTBROOK MEDICAL CENTRE</t>
  </si>
  <si>
    <t>NORTHGATE VILLAGE SURGERY</t>
  </si>
  <si>
    <t>KELSALL MEDICAL CENTRE</t>
  </si>
  <si>
    <t>HOUGH GREEN HEALTH PARK</t>
  </si>
  <si>
    <t>MEADOWSIDE MEDICAL CENTRE</t>
  </si>
  <si>
    <t>OLD HALL SURGERY</t>
  </si>
  <si>
    <t>LACHE HEALTH CENTRE</t>
  </si>
  <si>
    <t>BIRCHWOOD MEDICAL CENTRE</t>
  </si>
  <si>
    <t>MIDDLEWICH ROAD SURGERY</t>
  </si>
  <si>
    <t>MEREPARK MEDICAL CENTRE</t>
  </si>
  <si>
    <t>PADGATE MEDICAL CENTRE</t>
  </si>
  <si>
    <t>THE LAKESIDE SURGERY</t>
  </si>
  <si>
    <t>MANCHESTER ROAD SURGERY</t>
  </si>
  <si>
    <t>FOUNTAINS MEDICAL PRACTICE</t>
  </si>
  <si>
    <t>THE HANDBRIDGE MED.CTR.</t>
  </si>
  <si>
    <t>UPTON VILLAGE SURGERY</t>
  </si>
  <si>
    <t>DALLAM LANE MEDICAL CENTRE</t>
  </si>
  <si>
    <t>BROOKVALE PRACTICE</t>
  </si>
  <si>
    <t>WHITBY HEALTH PARTNERSHIP</t>
  </si>
  <si>
    <t>HOPE FARM MEDICAL CENTRE</t>
  </si>
  <si>
    <t>TUDOR SURGERY</t>
  </si>
  <si>
    <t>GREENBANK SURGERY</t>
  </si>
  <si>
    <t>PARK GREEN SURGERY</t>
  </si>
  <si>
    <t>DANEBRIDGE MEDICAL CENTRE</t>
  </si>
  <si>
    <t>WILMSLOW HEALTH CENTRE</t>
  </si>
  <si>
    <t>PARK LANE SURGERY</t>
  </si>
  <si>
    <t>ROPE GREEN MEDICAL CENTRE</t>
  </si>
  <si>
    <t>PARKVIEW MEDICAL CENTRE</t>
  </si>
  <si>
    <t>CITY WALLS MEDICAL CENTRE</t>
  </si>
  <si>
    <t>GARDEN LANE MEDICAL CTR.</t>
  </si>
  <si>
    <t>NORTHGATE MEDICAL CENTRE</t>
  </si>
  <si>
    <t>THE HEALTH CENTRE (HOLMES CHAPEL)</t>
  </si>
  <si>
    <t>STOCKTON HEATH MED.CENTRE</t>
  </si>
  <si>
    <t>LAUNCESTON CLOSE SURGERY</t>
  </si>
  <si>
    <t>MURDISHAW</t>
  </si>
  <si>
    <t>GREENMOSS MEDICAL CENTRE</t>
  </si>
  <si>
    <t>HANDFORTH HEALTH CENTRE</t>
  </si>
  <si>
    <t>CHELFORD SURGERY</t>
  </si>
  <si>
    <t>OAKWOOD MEDICAL CENTRE</t>
  </si>
  <si>
    <t>GROVE HOUSE PRACTICE</t>
  </si>
  <si>
    <t>LATCHFORD MEDICAL CENTRE</t>
  </si>
  <si>
    <t>NEWTOWN SURGERY</t>
  </si>
  <si>
    <t>YORK ROAD GROUP PRACTICE</t>
  </si>
  <si>
    <t>WITTON STREET SURGERY</t>
  </si>
  <si>
    <t>NESTON SURGERY</t>
  </si>
  <si>
    <t>CULCHETH MEDICAL CENTRE</t>
  </si>
  <si>
    <t>TOWER HOUSE PRACTICE</t>
  </si>
  <si>
    <t>FOLLY LANE MEDICAL CENTRE</t>
  </si>
  <si>
    <t>WATLING STREET SURGERY</t>
  </si>
  <si>
    <t>WEAVER VALE PRACTICE</t>
  </si>
  <si>
    <t>EARNSWOOD MEDICAL CENTRE</t>
  </si>
  <si>
    <t>LAWTON HOUSE SURGERY</t>
  </si>
  <si>
    <t>THE WEAVERHAM SURGERY</t>
  </si>
  <si>
    <t>GREAT SUTTON MEDICAL CENTRE</t>
  </si>
  <si>
    <t>KNUTSFORD MEDICAL PARTNERSHIP</t>
  </si>
  <si>
    <t>FEARNHEAD CROSS MED.CTR.</t>
  </si>
  <si>
    <t>THE KILTEARN MEDICAL CTR.</t>
  </si>
  <si>
    <t>PEELHOUSE MEDICAL PLAZA</t>
  </si>
  <si>
    <t>HUNGERFORD MEDICAL CENTRE</t>
  </si>
  <si>
    <t>HASLINGTON SURGERY</t>
  </si>
  <si>
    <t>HELSBY STREET MED/CTR</t>
  </si>
  <si>
    <t>HIGH STREET PRACTICE WINSFORD</t>
  </si>
  <si>
    <t>OAKLANDS</t>
  </si>
  <si>
    <t>LAUREL BANK SURGERY</t>
  </si>
  <si>
    <t>THE BEECHES MEDICAL CTR</t>
  </si>
  <si>
    <t>SPRINGFIELDS MEDICAL CENTRE</t>
  </si>
  <si>
    <t>BOUGHTON MEDICAL GROUP</t>
  </si>
  <si>
    <t>ALDERLEY EDGE MEDICAL CENTRE</t>
  </si>
  <si>
    <t>ASHFIELDS PRIMARY CARE CENTRE</t>
  </si>
  <si>
    <t>DRS ADEY AND DANCY</t>
  </si>
  <si>
    <t>PRINCEWAY SURGERIES</t>
  </si>
  <si>
    <t>SOUTH PARK SURGERY</t>
  </si>
  <si>
    <t>CAUSEWAY MEDICAL CENTRE</t>
  </si>
  <si>
    <t>READESMOOR MEDICAL GROUP PRACTICE</t>
  </si>
  <si>
    <t>FIRDALE MEDICAL CENTRE</t>
  </si>
  <si>
    <t>SWANLOW MEDICAL CENTRE</t>
  </si>
  <si>
    <t>MIDDLEWOOD PARTNERSHIP</t>
  </si>
  <si>
    <t>PENKETH HEALTH CENTRE</t>
  </si>
  <si>
    <t>CASTLEFIELDS HEALTH CENTRE</t>
  </si>
  <si>
    <t>TARPORLEY HEALTH CENTRE</t>
  </si>
  <si>
    <t>MILLCROFT MEDICAL CENTRE</t>
  </si>
  <si>
    <t>BROOKFIELD SURGERY</t>
  </si>
  <si>
    <t>HIGH STREET SURGERY</t>
  </si>
  <si>
    <t>GUARDIAN STREET MED/CTR</t>
  </si>
  <si>
    <t>BEVAN GROUP PRACTICE</t>
  </si>
  <si>
    <t>NANTWICH HEALTH CENTRE</t>
  </si>
  <si>
    <t>HEATH LANE MEDICAL CENTRE</t>
  </si>
  <si>
    <t>THE CEDARS MEDICAL CENTRE</t>
  </si>
  <si>
    <t>BUNBURY MEDICAL PRACTICE</t>
  </si>
  <si>
    <t>HELSBY HEALTH CENTRE</t>
  </si>
  <si>
    <t>KENMORE MEDICAL CENTRE</t>
  </si>
  <si>
    <t>AUDLEM MEDICAL PRACTICE</t>
  </si>
  <si>
    <t>BAGARY'S MEDICAL PRACTICE</t>
  </si>
  <si>
    <t>DR MUDIGONDA</t>
  </si>
  <si>
    <t>TETTENHALL ROAD MEDICAL PRACTICE</t>
  </si>
  <si>
    <t>EAST PARK MEDICAL PRACTICE</t>
  </si>
  <si>
    <t>FORDHOUSES MEDICAL CENTRE</t>
  </si>
  <si>
    <t>BILSTON FAMILY PRACTICE</t>
  </si>
  <si>
    <t>HEALTH AND BEYOND</t>
  </si>
  <si>
    <t>ASHFIELD ROAD SURGERY</t>
  </si>
  <si>
    <t>WHITMORE REANS MEDICAL PRACTICE</t>
  </si>
  <si>
    <t>PENN SURGERY</t>
  </si>
  <si>
    <t>WEST PARK SURGERY</t>
  </si>
  <si>
    <t>PROBERT ROAD SURGERY</t>
  </si>
  <si>
    <t>MAYFIELD MEDICAL PRACTICE</t>
  </si>
  <si>
    <t>DR ST PIERRE-LIBBERTON</t>
  </si>
  <si>
    <t>NEWBRIDGE SURGERY</t>
  </si>
  <si>
    <t>THORNLEY STREET SURGERY</t>
  </si>
  <si>
    <t>GRIFFITHS DRIVE MEDICAL PRACTICE</t>
  </si>
  <si>
    <t>ASHMORE PARK MEDICAL CENTRE</t>
  </si>
  <si>
    <t>KEATS GROVE SURGERY</t>
  </si>
  <si>
    <t>TUDOR MEDICAL CENTRE</t>
  </si>
  <si>
    <t>IMPROVING HEALTH (IH) MEDICAL</t>
  </si>
  <si>
    <t>DR SINHA &amp; TAHIR</t>
  </si>
  <si>
    <t>DUNCAN STREET PRIMARY CARE CENTRE</t>
  </si>
  <si>
    <t>TETTENHALL MEDICAL PRACTICE</t>
  </si>
  <si>
    <t>PRESTBURY MEDICAL PRACTICE</t>
  </si>
  <si>
    <t>CASTLECROFT MEDICAL PRACTICE</t>
  </si>
  <si>
    <t>LEA ROAD MEDICAL PRACTICE</t>
  </si>
  <si>
    <t>COALWAY ROAD SURGERY</t>
  </si>
  <si>
    <t>PRIMROSE LANE PRACTICE</t>
  </si>
  <si>
    <t>POPLARS MEDICAL CENTRE</t>
  </si>
  <si>
    <t>MODALITY DARLASTON PRACTICE</t>
  </si>
  <si>
    <t>BRACE STREET HEALTH CENTRE</t>
  </si>
  <si>
    <t>PINFOLD MEDICAL</t>
  </si>
  <si>
    <t>PILLAI</t>
  </si>
  <si>
    <t>QUESLETT MEDICAL CENTRE</t>
  </si>
  <si>
    <t>DR ALI SURGERY</t>
  </si>
  <si>
    <t>ROUGH HAY SURGERY</t>
  </si>
  <si>
    <t>WALSALL WOOD HEALTH CENTRE</t>
  </si>
  <si>
    <t>BLACKWOOD HEALTH CENTRE</t>
  </si>
  <si>
    <t>BIRCHILLS HEALTH CENTRE</t>
  </si>
  <si>
    <t>BRACE STREET HC- KUMAR</t>
  </si>
  <si>
    <t>HOLLAND PARK SURGERY</t>
  </si>
  <si>
    <t>MOXLEY MEDICAL CENTRE</t>
  </si>
  <si>
    <t>LOWER FARM HEALTH CENTRE</t>
  </si>
  <si>
    <t>PALFREY HEALTH CENTRE</t>
  </si>
  <si>
    <t>PLECK HEALTH CENTRE</t>
  </si>
  <si>
    <t>STROUD PRACTICE</t>
  </si>
  <si>
    <t>FORRESTER STREET MEDICAL CENTRE</t>
  </si>
  <si>
    <t>ST MARY'S SURGERY</t>
  </si>
  <si>
    <t>BEECHDALE CENTRE</t>
  </si>
  <si>
    <t>NEW ROAD MEDICAL CENTRE</t>
  </si>
  <si>
    <t>KHAN MEDICAL PRACTICE</t>
  </si>
  <si>
    <t>HARDEN HEALTH CENTRE</t>
  </si>
  <si>
    <t>BLOXWICH MEDICAL PRACTICE</t>
  </si>
  <si>
    <t>WILLENHALL MEDICAL CENTRE</t>
  </si>
  <si>
    <t>COLLINGWOOD FAMILY PRACTICE</t>
  </si>
  <si>
    <t>MOSSLEY &amp; DUDLEY FIELDS MEDICAL PRACTICE</t>
  </si>
  <si>
    <t>DARLASTON FAMILY PRACTICE</t>
  </si>
  <si>
    <t>DR NAMBISAN SURGERY</t>
  </si>
  <si>
    <t>LOCKSTOWN PRACTICE</t>
  </si>
  <si>
    <t>RUSHALL MEDICAL CENTRE</t>
  </si>
  <si>
    <t>SADDLERS HEALTH CENTRE</t>
  </si>
  <si>
    <t>NEW INVENTION HEALTH CENTRE</t>
  </si>
  <si>
    <t>LOCKFIELD SURGERY</t>
  </si>
  <si>
    <t>THE LIMES MEDICAL CENTRE</t>
  </si>
  <si>
    <t>PORTLAND MEDICAL PRACTICE</t>
  </si>
  <si>
    <t>STREETS CORNER SURGERY</t>
  </si>
  <si>
    <t>LITTLE LONDON SURGERY</t>
  </si>
  <si>
    <t>ST JOHN'S MEDICAL CENTRE</t>
  </si>
  <si>
    <t>PARKSIDE MEDICAL PRACTICE</t>
  </si>
  <si>
    <t>ST PETER'S SURGERY</t>
  </si>
  <si>
    <t>SINA HEALTH CENTRE</t>
  </si>
  <si>
    <t>HAMPTON SURGERY</t>
  </si>
  <si>
    <t>ARDEN MEDICAL CENTRE</t>
  </si>
  <si>
    <t>GREEN LANE SURGERY</t>
  </si>
  <si>
    <t>THE CASTLE PRACTICE</t>
  </si>
  <si>
    <t>GRAFTON ROAD SURGERY</t>
  </si>
  <si>
    <t>COVENTRY ROAD PRACTICE</t>
  </si>
  <si>
    <t>HOBS MOAT MEDICAL CENTRE</t>
  </si>
  <si>
    <t>SOLIHULL HEALTHCARE PARTNERSHIP</t>
  </si>
  <si>
    <t>BALSALL COMMON &amp; MERIDEN GROUP PRACTICE</t>
  </si>
  <si>
    <t>NORTHBROOK HEALTH CENTRE</t>
  </si>
  <si>
    <t>ARRAN MEDICAL CENTRE</t>
  </si>
  <si>
    <t>CROFT MEDICAL CENTRE</t>
  </si>
  <si>
    <t>DORRIDGE SURGERY</t>
  </si>
  <si>
    <t>MANOR HOUSE LANE SURGERY</t>
  </si>
  <si>
    <t>BOSWORTH MEDICAL GROUP</t>
  </si>
  <si>
    <t>ST. MARGARETS MEDICAL PRACTICE</t>
  </si>
  <si>
    <t>GPS HEALTHCARE</t>
  </si>
  <si>
    <t>KINGSHURST MEDICAL PRACTICE</t>
  </si>
  <si>
    <t>PARKFIELD MEDICAL CENTRE</t>
  </si>
  <si>
    <t>ROOD END MEDICAL PRACTICE</t>
  </si>
  <si>
    <t>DR DEWAN VK</t>
  </si>
  <si>
    <t>HILL TOP MEDICAL CENTRE</t>
  </si>
  <si>
    <t>THE SPIRES HEALTH CENTRE</t>
  </si>
  <si>
    <t>WARLEY ROAD SURGERY</t>
  </si>
  <si>
    <t>ST PAULS PARTNERS</t>
  </si>
  <si>
    <t>DOG KENNEL LANE SURGERY</t>
  </si>
  <si>
    <t>LODGE ROAD SURGERY</t>
  </si>
  <si>
    <t>CLIFTON LANE MEDICAL CENTRE</t>
  </si>
  <si>
    <t>DR SINGH M</t>
  </si>
  <si>
    <t>DR UI HAQUE N</t>
  </si>
  <si>
    <t>ST PAUL'S PARTNERSHIP - LYNG MEDICAL</t>
  </si>
  <si>
    <t>CAUSEWAY GREEN ROAD SURGERY</t>
  </si>
  <si>
    <t>DR ARORA RK</t>
  </si>
  <si>
    <t>WALFORD STREET, TIVIDALE</t>
  </si>
  <si>
    <t>GLEBEFIELDS SURGERY</t>
  </si>
  <si>
    <t>SAREPHED MEDICAL CENTRE</t>
  </si>
  <si>
    <t>THE VICTORIA SURGERY</t>
  </si>
  <si>
    <t>WEST BROM P'SHIPS FOR HEALTH</t>
  </si>
  <si>
    <t>HADEN VALE SURGERY</t>
  </si>
  <si>
    <t>BEARWOOD MEDICAL CENTRE</t>
  </si>
  <si>
    <t>HAWTHORNS MEDICAL CENTRE</t>
  </si>
  <si>
    <t>ST PAUL'S MEDICAL PRACTICE</t>
  </si>
  <si>
    <t>LINKWAY MEDICAL PRACTICE</t>
  </si>
  <si>
    <t>NEW STREET SURGERY</t>
  </si>
  <si>
    <t>HAWES LANE SURGERY</t>
  </si>
  <si>
    <t>CHURCH VIEW SURGERY</t>
  </si>
  <si>
    <t>PORTWAY FAMILY PRACTICE</t>
  </si>
  <si>
    <t>JUBILEE HEALTH CENTRE</t>
  </si>
  <si>
    <t>SCOTT ARMS MEDICAL CENTRE</t>
  </si>
  <si>
    <t>SHERWOOD HOUSE MEDICAL PRACTICE</t>
  </si>
  <si>
    <t>BEARWOOD ROAD SURGERY</t>
  </si>
  <si>
    <t>OLDBURY HEALTH CENTRE</t>
  </si>
  <si>
    <t>OLD HILL MEDICAL CENTRE</t>
  </si>
  <si>
    <t>GREAT BARR PRACTICE</t>
  </si>
  <si>
    <t>DR GUDI PV &amp; PARTNER</t>
  </si>
  <si>
    <t>BLACK COUNTRY FAMILY PRACTICE</t>
  </si>
  <si>
    <t>SWANPOOL MEDICAL CENTRE</t>
  </si>
  <si>
    <t>NORVIC FAMILY PRACTICE</t>
  </si>
  <si>
    <t>STONE CROSS MEDICAL CENTRE</t>
  </si>
  <si>
    <t>OAKESWELL HEALTH CENTRE</t>
  </si>
  <si>
    <t>CAPE HILL MEDICAL CENTRE</t>
  </si>
  <si>
    <t>REGIS MEDICAL CENTRE</t>
  </si>
  <si>
    <t>WARLEY MEDICAL CENTRE</t>
  </si>
  <si>
    <t>THE SMETHWICK MEDICAL CENTRE</t>
  </si>
  <si>
    <t>THORNS ROAD SURGERY</t>
  </si>
  <si>
    <t>ALEXANDRA MEDICAL CENTRE</t>
  </si>
  <si>
    <t>BATH STREET MEDICAL CENTRE</t>
  </si>
  <si>
    <t>CASTLE MEADOWS SURGERY</t>
  </si>
  <si>
    <t>QUINCY RISE SURGERY</t>
  </si>
  <si>
    <t>LINKS MEDICAL PRACTICE</t>
  </si>
  <si>
    <t>ST JAMES MEDICAL PRACTICE1</t>
  </si>
  <si>
    <t>CENTRAL CLINIC</t>
  </si>
  <si>
    <t>HALESOWEN MEDICAL PRACTICE</t>
  </si>
  <si>
    <t>KEELINGE HOUSE</t>
  </si>
  <si>
    <t>RANGEWAYS ROAD SURGERY</t>
  </si>
  <si>
    <t>NORTHWAY MEDICAL CENTRE</t>
  </si>
  <si>
    <t>BEAN MEDICAL PRACTICE</t>
  </si>
  <si>
    <t>CLEMENT ROAD MEDICAL PRACTICE</t>
  </si>
  <si>
    <t>PEDMORE MEDICAL PRACTICE</t>
  </si>
  <si>
    <t>ANCHOR MEDICAL PRACTICE</t>
  </si>
  <si>
    <t>QUARRY BANK MEDICAL CENTRE</t>
  </si>
  <si>
    <t>ST JAMES MEDICAL PRACTICE2</t>
  </si>
  <si>
    <t>CROSS STREET HEALTH CENTRE</t>
  </si>
  <si>
    <t>WYCHBURY MEDICAL GROUP</t>
  </si>
  <si>
    <t>WORDSLEY GREEN HEALTH CENTRE</t>
  </si>
  <si>
    <t>COSELEY MEDICAL CENTRE</t>
  </si>
  <si>
    <t>FELDON LANE PRACTICE</t>
  </si>
  <si>
    <t>THE LIMES SURGERY MEDICAL CENTRE</t>
  </si>
  <si>
    <t>THE SUMMERHILL SURGERY</t>
  </si>
  <si>
    <t>STEPPINGSTONES MEDICAL PRACTICE</t>
  </si>
  <si>
    <t>WOODSETTON MEDICAL CENTRE</t>
  </si>
  <si>
    <t>LOWER GORNAL MEDICAL PRACTICE</t>
  </si>
  <si>
    <t>LAPAL MEDICAL PRACTICE</t>
  </si>
  <si>
    <t>THE GREENS HEALTH CENTRE</t>
  </si>
  <si>
    <t>LION HEALTH</t>
  </si>
  <si>
    <t>THE WATERFRONT SURGERY</t>
  </si>
  <si>
    <t>AW SURGERIES</t>
  </si>
  <si>
    <t>KINGSWINFORD MEDICAL PRACTICE</t>
  </si>
  <si>
    <t>THE RIDGEWAY SURGERY</t>
  </si>
  <si>
    <t>EVE HILL MEDICAL PRACTICE</t>
  </si>
  <si>
    <t>THREE VILLAGES MEDICAL PRACTICE</t>
  </si>
  <si>
    <t>MOSS GROVE SURGERY</t>
  </si>
  <si>
    <t>MEADOWBROOK SURGERY</t>
  </si>
  <si>
    <t>WOODWAY MEDICAL CENTRE</t>
  </si>
  <si>
    <t>EDGWICK MEDICAL CENTRE</t>
  </si>
  <si>
    <t>STOKE ALDERMOOR MED CTRE</t>
  </si>
  <si>
    <t>COVENTRY GP GROUP OF PRACTICES</t>
  </si>
  <si>
    <t>GOVIND HEALTH CENTRE</t>
  </si>
  <si>
    <t>HILLFIELDS - DR BANO</t>
  </si>
  <si>
    <t>GEORGE ELIOT MEDICAL CENTRE</t>
  </si>
  <si>
    <t>LIMBRICK WOOD SURGERY</t>
  </si>
  <si>
    <t>WINDMILL SURGERY</t>
  </si>
  <si>
    <t>COPSEWOOD MEDICAL CENTRE</t>
  </si>
  <si>
    <t>PARADISE MEDICAL CENTRE</t>
  </si>
  <si>
    <t>PARK HOUSE</t>
  </si>
  <si>
    <t>CLAY LANE MEDICAL PRACTICE</t>
  </si>
  <si>
    <t>WALSGRAVE HEALTH CENTRE</t>
  </si>
  <si>
    <t>ALLESLEY VILLAGE SURGERY</t>
  </si>
  <si>
    <t>BREDON AVENUE SURGERY</t>
  </si>
  <si>
    <t>QUINTON PARK MEDICAL CENTRE</t>
  </si>
  <si>
    <t>HENLEY GREEN MEDICAL CENTRE</t>
  </si>
  <si>
    <t>WILLENHAL OAK MEDICAL CENTRE</t>
  </si>
  <si>
    <t>HOLBROOKS HEALTH TEAM</t>
  </si>
  <si>
    <t>KENSINGTON ROAD SURGERY</t>
  </si>
  <si>
    <t>BROOMFIELD PARK MED.CTR.</t>
  </si>
  <si>
    <t>CENTRAL MEDICAL CENTRE</t>
  </si>
  <si>
    <t>THE CHEYLESMORE SURGERY</t>
  </si>
  <si>
    <t>SPRINGFIELD MEDICAL PRACTICE</t>
  </si>
  <si>
    <t>WOOD END HEALTH CENTRE</t>
  </si>
  <si>
    <t>WESTWOOD MEDICAL H/CENTRE</t>
  </si>
  <si>
    <t>MOSELEY AVENUE SURGERY</t>
  </si>
  <si>
    <t>MANSFIELD MEDICAL CENTRE</t>
  </si>
  <si>
    <t>GODIVA GROUP PRACTICE</t>
  </si>
  <si>
    <t>KENYON MEDICAL CENTRES</t>
  </si>
  <si>
    <t>THE FORUM HEALTH CENTRE</t>
  </si>
  <si>
    <t>PRIORY GATE PRACTICE</t>
  </si>
  <si>
    <t>FORREST MEDICAL CENTRE</t>
  </si>
  <si>
    <t>ENGLETON HOUSE SURGERY</t>
  </si>
  <si>
    <t>THE GABLES MEDICENTRE</t>
  </si>
  <si>
    <t>PHOENIX FAMILY CARE</t>
  </si>
  <si>
    <t>JUBILEE HEALTHCARE</t>
  </si>
  <si>
    <t>HILLFIELDS HEALTH CENTRE - 1</t>
  </si>
  <si>
    <t>ALLESLEY PARK MEDICAL CTR</t>
  </si>
  <si>
    <t>SKY BLUE MEDICAL GROUP</t>
  </si>
  <si>
    <t>LONGFORD PRIMARY CARE CENTRE</t>
  </si>
  <si>
    <t>WILLENHALL PRIMARY CARE CENTRE - 1</t>
  </si>
  <si>
    <t>PEARL MEDICAL CENTRE</t>
  </si>
  <si>
    <t>HOCKLEY MEDICAL PRACTICE</t>
  </si>
  <si>
    <t>THE BALAJI SURGERY, THE SPARKBROOK CHC</t>
  </si>
  <si>
    <t>COTMORE SURGERY</t>
  </si>
  <si>
    <t>STRENSHAM ROAD SURGERY</t>
  </si>
  <si>
    <t>BORDESLEY GREEN SURGERY</t>
  </si>
  <si>
    <t>AYLESBURY SURGERY</t>
  </si>
  <si>
    <t>HALCYON MEDICAL</t>
  </si>
  <si>
    <t>THE SHELDON MEDICAL CENTRE</t>
  </si>
  <si>
    <t>BALSALL HEATH HEALTH CENTRE (S)</t>
  </si>
  <si>
    <t>NECHELLS PRACTICE</t>
  </si>
  <si>
    <t>SOHO ROAD HEALTH CENTRE</t>
  </si>
  <si>
    <t>SPRINGFIELD MEDICAL PRACT</t>
  </si>
  <si>
    <t>AUBREY ROAD MEDICAL CENTRE</t>
  </si>
  <si>
    <t>MIRFIELD SURGERY</t>
  </si>
  <si>
    <t>PAK HEALTH CENTRE</t>
  </si>
  <si>
    <t>ACOCKS GREEN MEDICAL CENTRE</t>
  </si>
  <si>
    <t>GREET MEDICAL PRACTICE</t>
  </si>
  <si>
    <t>BLOOMSBURY SURGERY</t>
  </si>
  <si>
    <t>NASEBY MEDICAL CENTRE</t>
  </si>
  <si>
    <t>HOLYHEAD PRIMARY HEALTH CARE CENTRE</t>
  </si>
  <si>
    <t>DOWNSFIELD MEDICAL CENTRE</t>
  </si>
  <si>
    <t>DR KHUROO'S PRACTICE</t>
  </si>
  <si>
    <t>SOHO ROAD PRIMARY CARE CENTRE</t>
  </si>
  <si>
    <t>HIGHGATE MEDICAL CENTRE</t>
  </si>
  <si>
    <t>BURBURY MEDICAL CENTRE</t>
  </si>
  <si>
    <t>COVENTRY ROAD MEDICAL CENTRE</t>
  </si>
  <si>
    <t>CHURCH ROAD SURGERY</t>
  </si>
  <si>
    <t>GARRETTS GREEN LANE SURGERY</t>
  </si>
  <si>
    <t>FEATHERSTONE MEDICAL CENTRE</t>
  </si>
  <si>
    <t>DR KULSHRESTHA FAMILY PRACTICE</t>
  </si>
  <si>
    <t>CITY ROAD MEDICAL CENTRE</t>
  </si>
  <si>
    <t>COTTERILS LANE SURGERY</t>
  </si>
  <si>
    <t>CHARLES ROAD SURGERY</t>
  </si>
  <si>
    <t>VICTORIA ROAD MEDICAL CTR</t>
  </si>
  <si>
    <t>GREENFIELD MEDICAL CENTRE</t>
  </si>
  <si>
    <t>TUDOR PRACTICE STOCKLAND GREEN</t>
  </si>
  <si>
    <t>CAVENDISH MEDICAL PRACTICE</t>
  </si>
  <si>
    <t>HEATHFIELD FAMILY CENTRE</t>
  </si>
  <si>
    <t>PERRY PARK SURGERY</t>
  </si>
  <si>
    <t>KINGS NORTON SURGERY</t>
  </si>
  <si>
    <t>MAYPOLE HEALTH SURGERY Y</t>
  </si>
  <si>
    <t>MODALITY ENKI MEDICAL PRACTICE</t>
  </si>
  <si>
    <t>SWANSWELL MEDICAL CENTRE</t>
  </si>
  <si>
    <t>KIRPAL MEDICAL PRACTICE</t>
  </si>
  <si>
    <t>THE HAWTHORNS SURGERY</t>
  </si>
  <si>
    <t>THE BROOK SURGERY</t>
  </si>
  <si>
    <t>RIDGACRE HOUSE SURGERY</t>
  </si>
  <si>
    <t>ROWLANDS ROAD SURGERY</t>
  </si>
  <si>
    <t>GATE MEDICAL CENTRE</t>
  </si>
  <si>
    <t>UNIVERSITY MEDICAL PRACTICE</t>
  </si>
  <si>
    <t>NEWPORT MEDICAL GROUP</t>
  </si>
  <si>
    <t>APOLLO SURGERY</t>
  </si>
  <si>
    <t>RIVER BROOK MEDICAL CENTRE</t>
  </si>
  <si>
    <t>KINGSTANDING CIRCLE SURGERY</t>
  </si>
  <si>
    <t>FINCH ROAD PRIMARY CARE CENTRE</t>
  </si>
  <si>
    <t>WEATHER OAK MEDICAL CENTRE</t>
  </si>
  <si>
    <t>ALUM ROCK MEDICAL CENTRE</t>
  </si>
  <si>
    <t>THE KHATTAK MEMORIAL SURGERY</t>
  </si>
  <si>
    <t>THE SLIEVE SURGERY</t>
  </si>
  <si>
    <t>JIGGINS LANE MEDICAL CENTRE</t>
  </si>
  <si>
    <t>KEYNELL COVERT</t>
  </si>
  <si>
    <t>SCHOOLACRE ROAD SURGERY</t>
  </si>
  <si>
    <t>ALPHA MEDICAL PRACTICE</t>
  </si>
  <si>
    <t>DRUIDS HEATH SURGERY</t>
  </si>
  <si>
    <t>WEST HEATH PRIMARY C CTR</t>
  </si>
  <si>
    <t>DR WALJI AND COLLEAGUES</t>
  </si>
  <si>
    <t>BELLEVUE MEDICAL CENTRE</t>
  </si>
  <si>
    <t>AL-SHAFA MEDICAL CENTRE</t>
  </si>
  <si>
    <t>BALDWINS LANE SURGERY</t>
  </si>
  <si>
    <t>BARTLEY GREEN MEDICAL PRACTICE</t>
  </si>
  <si>
    <t>FERNLEY MEDICAL CENTRE</t>
  </si>
  <si>
    <t>SUTTON ROAD SURGERY</t>
  </si>
  <si>
    <t>BUCKLANDS END LANE SURGERY</t>
  </si>
  <si>
    <t>SALTLEY AND FERNBANK MEDICAL PRACTICE</t>
  </si>
  <si>
    <t>SMALL HEATH MEDICAL PRACTICE</t>
  </si>
  <si>
    <t>FIRS SURGERY</t>
  </si>
  <si>
    <t>VICTORIA ROAD SURGERY</t>
  </si>
  <si>
    <t>ROTTON PARK MEDICAL CENTRE</t>
  </si>
  <si>
    <t>CRANES PARK ROAD SURGERY</t>
  </si>
  <si>
    <t>YARDLEY MEDICAL CENTRE</t>
  </si>
  <si>
    <t>KARIS MEDICAL CENTRE</t>
  </si>
  <si>
    <t>COLLEGE ROAD SURGERY</t>
  </si>
  <si>
    <t>COFTON MEDICAL CENTRE</t>
  </si>
  <si>
    <t>THE WAND MEDICAL CENTRE</t>
  </si>
  <si>
    <t>HANDSWORTH MEDICAL PRACT.</t>
  </si>
  <si>
    <t>THE DOVE MEDICAL PRACTICE</t>
  </si>
  <si>
    <t>EDEN COURT MEDICAL PRACTICE</t>
  </si>
  <si>
    <t>OAKWOOD SURGERY</t>
  </si>
  <si>
    <t>NORTHWOOD MEDICAL CENTRE</t>
  </si>
  <si>
    <t>WAKE GREEN SURGERY</t>
  </si>
  <si>
    <t>WYCHALL LANE SURGERY</t>
  </si>
  <si>
    <t>RESERVOIR ROAD SURGERY</t>
  </si>
  <si>
    <t>LAURIE PIKE HEALTH CENTRE</t>
  </si>
  <si>
    <t>WARD END MEDICAL CENTRE</t>
  </si>
  <si>
    <t>DR SN CLAY AND PARTNERS</t>
  </si>
  <si>
    <t>MIDLANDS MEDICAL PARTNERSHIP</t>
  </si>
  <si>
    <t>SHENLEY GREEN SURGERY</t>
  </si>
  <si>
    <t>YARDLEY GREEN MEDICAL CENTRE</t>
  </si>
  <si>
    <t>THE OAKS MEDICAL CENTRE</t>
  </si>
  <si>
    <t>HARBORNE MEDICAL PRACTICE</t>
  </si>
  <si>
    <t>WEOLEY PARK SURGERY</t>
  </si>
  <si>
    <t>SELLY OAK HEALTH CENTRE</t>
  </si>
  <si>
    <t>THE ST.CLEMENTS SURGERY</t>
  </si>
  <si>
    <t>FIRSTCARE PRACTICE</t>
  </si>
  <si>
    <t>WOODLAND ROAD SURGERY</t>
  </si>
  <si>
    <t>SUTTON COLDFIELD GROUP PRACTICE</t>
  </si>
  <si>
    <t>HAWKESLEY MEDICAL PRACTICE</t>
  </si>
  <si>
    <t>SELLY PARK SURGERY</t>
  </si>
  <si>
    <t>BOURNBROOK VARSITY MEDICAL CENTRE</t>
  </si>
  <si>
    <t>KINGSFIELD MEDICAL CENTRE</t>
  </si>
  <si>
    <t>WOODGATE VALLEY HEALTH CENTRE</t>
  </si>
  <si>
    <t>OMNIA PRACTICE</t>
  </si>
  <si>
    <t>THE MANOR PRACTICE</t>
  </si>
  <si>
    <t>THE HARLEQUIN SURGERY</t>
  </si>
  <si>
    <t>ST HELIERS MEDICAL PRACTICE</t>
  </si>
  <si>
    <t>COLLEGE GREEN MEDICAL PRACTICE</t>
  </si>
  <si>
    <t>LORDSWOOD HOUSE GROUP MEDICAL PRACTICE</t>
  </si>
  <si>
    <t>LEACH HEATH MEDICAL CENTRE</t>
  </si>
  <si>
    <t>ASHFIELD SURGERY</t>
  </si>
  <si>
    <t>BATH ROW MEDICAL PRACTICE</t>
  </si>
  <si>
    <t>MILLENNIUM MEDICAL CENTRE</t>
  </si>
  <si>
    <t>MOSELEY MEDICAL CENTRE</t>
  </si>
  <si>
    <t>RAYDOCS NEWTOWN</t>
  </si>
  <si>
    <t>TOWER HILL PARTNERSHIP</t>
  </si>
  <si>
    <t>YARDLEY WOOD HEALTH CENTRE</t>
  </si>
  <si>
    <t>HILLCREST SURGERY</t>
  </si>
  <si>
    <t>KINGSBURY ROAD MEDICAL CENTRE</t>
  </si>
  <si>
    <t>CHURCH LANE - KHAN</t>
  </si>
  <si>
    <t>THE SWAN MEDICAL CENTRE</t>
  </si>
  <si>
    <t>HAMSTEAD ROAD SURGERY</t>
  </si>
  <si>
    <t>THE POOLWAY MEDICAL CENTRE</t>
  </si>
  <si>
    <t>WEST HEATH SURGERY</t>
  </si>
  <si>
    <t>GREEN RIDGE SURGERY</t>
  </si>
  <si>
    <t>HANDSWORTH WOOD MED.CTR.</t>
  </si>
  <si>
    <t>SHAH ZAMAN SURGERY</t>
  </si>
  <si>
    <t>ST WULFSTAN SURGERY</t>
  </si>
  <si>
    <t>THE OLD COLE HOUSE PRACTICE</t>
  </si>
  <si>
    <t>QUEENS ROAD SURGERY</t>
  </si>
  <si>
    <t>LAPWORTH SURGERY</t>
  </si>
  <si>
    <t>RUGBY ROAD SURGERY</t>
  </si>
  <si>
    <t>BROOKSIDE SURGERY</t>
  </si>
  <si>
    <t>STATION STREET SURGERY</t>
  </si>
  <si>
    <t>WOODLANDS SURGERY</t>
  </si>
  <si>
    <t>WARWICK GATES FAM.HTH.CTR</t>
  </si>
  <si>
    <t>BUDBROOKE MEDICAL CENTRE</t>
  </si>
  <si>
    <t>BENNFIELD SURGERY</t>
  </si>
  <si>
    <t>MEON MEDICAL CENTRE</t>
  </si>
  <si>
    <t>BEECH TREE MEDICAL PRACTICE</t>
  </si>
  <si>
    <t>WHITNASH MEDICAL CENTRE</t>
  </si>
  <si>
    <t>CHASE MEADOW HEALTH CENTRE</t>
  </si>
  <si>
    <t>VALE OF RED HORSE</t>
  </si>
  <si>
    <t>BULKINGTON SURGERY</t>
  </si>
  <si>
    <t>THE ARROW SURGERY</t>
  </si>
  <si>
    <t>SPA MEDICAL CENTRE</t>
  </si>
  <si>
    <t>STOCKINGFORD MEDICAL CENTRE</t>
  </si>
  <si>
    <t>OLD MILL SURGERY</t>
  </si>
  <si>
    <t>MARKET QUARTER MEDICAL PRACTICE</t>
  </si>
  <si>
    <t>ALCESTER HEALTH CENTRE</t>
  </si>
  <si>
    <t>TANWORTH-IN-ARDEN MED CTR</t>
  </si>
  <si>
    <t>DUNCHURCH SURGERY</t>
  </si>
  <si>
    <t>HARBURY SURGERY</t>
  </si>
  <si>
    <t>TRINITY COURT SURGERY</t>
  </si>
  <si>
    <t>HAZELWOOD GROUP PRACTICE</t>
  </si>
  <si>
    <t>RIVERSLEY ROAD SURGERY</t>
  </si>
  <si>
    <t>SHERBOURNE MEDICAL CENTRE</t>
  </si>
  <si>
    <t>THE GRANGE MEDICAL CENTRE</t>
  </si>
  <si>
    <t>ABBEY MEDICAL CENTRE</t>
  </si>
  <si>
    <t>WESTSIDE MEDICAL CENTRE</t>
  </si>
  <si>
    <t>WHITESTONE SURGERY</t>
  </si>
  <si>
    <t>WATERSIDE MEDICAL CENTRE</t>
  </si>
  <si>
    <t>REVEL SURGERY</t>
  </si>
  <si>
    <t>HASTINGS HOUSE SURGERY</t>
  </si>
  <si>
    <t>CUBBINGTON RD SURGERY</t>
  </si>
  <si>
    <t>SOUTHAM SURGERY</t>
  </si>
  <si>
    <t>SHIPSTON MEDICAL CENTRE</t>
  </si>
  <si>
    <t>HENLEY-IN-ARDEN MED CTR</t>
  </si>
  <si>
    <t>MANOR COURT SURGERY</t>
  </si>
  <si>
    <t>ROTHER HOUSE MEDICAL CENTRE</t>
  </si>
  <si>
    <t>CLIFTON ROAD SURGERY</t>
  </si>
  <si>
    <t>THE ATHERSTONE SURGERY</t>
  </si>
  <si>
    <t>BIDFORD HEALTH CENTRE</t>
  </si>
  <si>
    <t>CLARENDON LODGE MEDICAL CENTRE</t>
  </si>
  <si>
    <t>WOLSTON SURGERY</t>
  </si>
  <si>
    <t>BRIDGE HOUSE MEDICAL CENTRE</t>
  </si>
  <si>
    <t>CASTLE MEDICAL CENTRE</t>
  </si>
  <si>
    <t>PARK LEYS MEDICAL PRACTICE</t>
  </si>
  <si>
    <t>BEDWORTH HEALTH CENTRE</t>
  </si>
  <si>
    <t>AVONSIDE HEALTH CENTRE</t>
  </si>
  <si>
    <t>FENNY COMPTON SURGERY</t>
  </si>
  <si>
    <t>SPRING HILL MEDICAL CENTRE</t>
  </si>
  <si>
    <t>DORDON &amp; POLESWORTH GROUP PRACTICE</t>
  </si>
  <si>
    <t>PEAR TREE SURGERY</t>
  </si>
  <si>
    <t>CHAPEL END SURGERY</t>
  </si>
  <si>
    <t>WHITEHALL MEDICAL PRACTICE</t>
  </si>
  <si>
    <t>ARBURY MEDICAL CENTRE</t>
  </si>
  <si>
    <t>POOL MEDICAL CENTRE</t>
  </si>
  <si>
    <t>RED ROOFS SURGERY</t>
  </si>
  <si>
    <t>AELFGAR SURGERY</t>
  </si>
  <si>
    <t>NORTON CANES PRACTICE</t>
  </si>
  <si>
    <t>BLURTON MEDICAL CENTRE</t>
  </si>
  <si>
    <t>RAWNSLEY SURGERY</t>
  </si>
  <si>
    <t>PEEL CROFT</t>
  </si>
  <si>
    <t>NORTON CANES SURGERY</t>
  </si>
  <si>
    <t>FEATHERSTONE</t>
  </si>
  <si>
    <t>TRENTHAM MEWS MEDICAL CENTRE</t>
  </si>
  <si>
    <t>BADDELEY GREEN SURGERY</t>
  </si>
  <si>
    <t>BRERETON SURGERY</t>
  </si>
  <si>
    <t>TALKE PITS CLINIC</t>
  </si>
  <si>
    <t>SOUTHFIELD WAY SURGERY</t>
  </si>
  <si>
    <t>MILEHOUSE MEDICAL PRACTICE</t>
  </si>
  <si>
    <t>TRI-LINKS MEDICAL PRACTICE</t>
  </si>
  <si>
    <t>BETLEY SURGERY</t>
  </si>
  <si>
    <t>ALL SAINTS SURGERY</t>
  </si>
  <si>
    <t>NORTHGATE SURGERY</t>
  </si>
  <si>
    <t>KEELE PRACTICE</t>
  </si>
  <si>
    <t>TAMAR MEDICAL CENTRE</t>
  </si>
  <si>
    <t>ADDERLEY GREEN SURGERY</t>
  </si>
  <si>
    <t>TUNSTALL PRIMARY CARE CENTRE</t>
  </si>
  <si>
    <t>MILL VIEW SURGERY</t>
  </si>
  <si>
    <t>ALTON SURGERY</t>
  </si>
  <si>
    <t>THE COLLIERY PRACTICE</t>
  </si>
  <si>
    <t>CHADSMOOR MEDICAL PRACTICE</t>
  </si>
  <si>
    <t>APSLEY SURGERY</t>
  </si>
  <si>
    <t>PRIMA CARE SURGERIES</t>
  </si>
  <si>
    <t>CAMBRIDGE HOUSE</t>
  </si>
  <si>
    <t>HONEYWALL MEDICAL PRACTICE</t>
  </si>
  <si>
    <t>DARWIN MEDICAL CENTRE</t>
  </si>
  <si>
    <t>DR I RASIB &amp; PARTNERS</t>
  </si>
  <si>
    <t>QUINTON PRACTICE</t>
  </si>
  <si>
    <t>BRINSLEY AVENUE PRACTICE</t>
  </si>
  <si>
    <t>THE PEEL MEDICAL PRACTICE</t>
  </si>
  <si>
    <t>THE MOORCROFT MEDICAL CTR</t>
  </si>
  <si>
    <t>GOLDENHILL MEDICAL CENTRE</t>
  </si>
  <si>
    <t>KINGSBRIDGE MEDICAL CENTRE</t>
  </si>
  <si>
    <t>HIGHERLAND SURGERY</t>
  </si>
  <si>
    <t>MOSS STREET SURGERY</t>
  </si>
  <si>
    <t>DRS SHAH &amp; TALPUR</t>
  </si>
  <si>
    <t>LAKESIDE</t>
  </si>
  <si>
    <t>RED LION SURGERY</t>
  </si>
  <si>
    <t>HEATH HAYES HEALTH CENTRE</t>
  </si>
  <si>
    <t>COBRIDGE SURGERY</t>
  </si>
  <si>
    <t>LONGTON HALL SURGERY</t>
  </si>
  <si>
    <t>CLAVERLEY</t>
  </si>
  <si>
    <t>BIRCHES HEAD MEDICAL CTR.</t>
  </si>
  <si>
    <t>WATERHOUSES MEDICAL PRACT</t>
  </si>
  <si>
    <t>TEAN SURGERY</t>
  </si>
  <si>
    <t>CROWN MEDICAL PRACTICE</t>
  </si>
  <si>
    <t>DR KHARE'S SURGERY</t>
  </si>
  <si>
    <t>HEATHVIEW MEDICAL PRACTICE</t>
  </si>
  <si>
    <t>DR MANICKAM &amp; PARTNER</t>
  </si>
  <si>
    <t>DR DO YATES' PRACTICE</t>
  </si>
  <si>
    <t>ALDERWOOD MEDICAL PRACTICE</t>
  </si>
  <si>
    <t>POTTERIES MEDICAL CENTRE</t>
  </si>
  <si>
    <t>DR P D MILES AND DR R VALASAPALLI</t>
  </si>
  <si>
    <t>BILBROOK MEDICAL CENTRE</t>
  </si>
  <si>
    <t>DR KS UPTON'S PRACTICE</t>
  </si>
  <si>
    <t>BROOK MEDICAL CENTRE</t>
  </si>
  <si>
    <t>DALE MEDICAL PRACTICE</t>
  </si>
  <si>
    <t>CROWN SURGERY</t>
  </si>
  <si>
    <t>DUNROBIN STREET MEDICAL CENTRE</t>
  </si>
  <si>
    <t>BIDDULPH DOCTORS</t>
  </si>
  <si>
    <t>HOLLIES PRACTICE</t>
  </si>
  <si>
    <t>DR ROBINSON &amp; PARTNERS</t>
  </si>
  <si>
    <t>DR J GREIG &amp; PARTNERS</t>
  </si>
  <si>
    <t>HARLEY STREET MEDICAL CTR</t>
  </si>
  <si>
    <t>NORFOLK STREET SURGERY</t>
  </si>
  <si>
    <t>BALANCE STREET</t>
  </si>
  <si>
    <t>STAPENHILL MEDICAL CENTRE</t>
  </si>
  <si>
    <t>SALTERS MEADOW HEALTH CTR</t>
  </si>
  <si>
    <t>GNOSALL</t>
  </si>
  <si>
    <t>MANSION HOUSE SURGERY</t>
  </si>
  <si>
    <t>BELGRAVE MEDICAL CENTRE</t>
  </si>
  <si>
    <t>LYME VALLEY MEDICAL CENTRE</t>
  </si>
  <si>
    <t>HARTSHILL MEDICAL CENTRE</t>
  </si>
  <si>
    <t>BARTON</t>
  </si>
  <si>
    <t>NORTON CANES HEALTH CENTRE</t>
  </si>
  <si>
    <t>LAUREL HOUSE SURGERY</t>
  </si>
  <si>
    <t>MILLRISE MEDICAL PRACTICE</t>
  </si>
  <si>
    <t>ABBOTS BROMLEY SURGERY</t>
  </si>
  <si>
    <t>MILL BANK</t>
  </si>
  <si>
    <t>WOLSTANTON MEDICAL CENTRE</t>
  </si>
  <si>
    <t>AUDLEY HEALTH CENTRE</t>
  </si>
  <si>
    <t>WEEPING CROSS HEALTH CENTRE</t>
  </si>
  <si>
    <t>WETMORE ROAD SURGERY</t>
  </si>
  <si>
    <t>WOLVERHAMPTON ROAD SURGERY</t>
  </si>
  <si>
    <t>HOLMCROFT</t>
  </si>
  <si>
    <t>THE NILE PRACTICE</t>
  </si>
  <si>
    <t>MEIR PARK &amp; WESTON COYNEY MEDICAL PRACT</t>
  </si>
  <si>
    <t>BIDDULPH VALLEY SURGERY</t>
  </si>
  <si>
    <t>PENKRIDGE MEDICAL PRACTICE</t>
  </si>
  <si>
    <t>STAFFORD HEALTH AND WELLBEING</t>
  </si>
  <si>
    <t>BRIDGE SURGERY</t>
  </si>
  <si>
    <t>TUTBURY HEALTH CENTRE</t>
  </si>
  <si>
    <t>RISING BROOK</t>
  </si>
  <si>
    <t>ALREWAS</t>
  </si>
  <si>
    <t>SILVERDALE MEDICAL CENTRE</t>
  </si>
  <si>
    <t>HEDNESFORD MEDICAL PRACTICE</t>
  </si>
  <si>
    <t>THE ALDERGATE MED.PRACT.</t>
  </si>
  <si>
    <t>RUSSELL HOUSE SURGERY</t>
  </si>
  <si>
    <t>THE LANGTON MEDICAL GROUP</t>
  </si>
  <si>
    <t>GLEBEDALE MEDICAL PRACTICE</t>
  </si>
  <si>
    <t>TRENT MEADOWS</t>
  </si>
  <si>
    <t>CARLTON STREET SURGERY</t>
  </si>
  <si>
    <t>MILLER STREET SURGERY</t>
  </si>
  <si>
    <t>CASTLEFIELDS</t>
  </si>
  <si>
    <t>KIDSGROVE MEDICAL CENTRE</t>
  </si>
  <si>
    <t>HAZELDENE HOUSE SURGERY</t>
  </si>
  <si>
    <t>FURLONG MEDICAL CENTRE</t>
  </si>
  <si>
    <t>CUMBERLAND HOUSE</t>
  </si>
  <si>
    <t>GRAVEL HILL SURGERY</t>
  </si>
  <si>
    <t>ASHLEY SURGERY</t>
  </si>
  <si>
    <t>MADELEY PRACTICE</t>
  </si>
  <si>
    <t>TRENT VALE MEDICAL PRACTICE</t>
  </si>
  <si>
    <t>YOXALL</t>
  </si>
  <si>
    <t>LEEK HEALTH CENTRE</t>
  </si>
  <si>
    <t>WERRINGTON VILLAGE SURGERY</t>
  </si>
  <si>
    <t>GORDON STREET SURGERY</t>
  </si>
  <si>
    <t>BREWOOD MEDICAL PRACTICE</t>
  </si>
  <si>
    <t>THE WESTGATE PRACTICE</t>
  </si>
  <si>
    <t>HEATHCOTE STREET SURGERY</t>
  </si>
  <si>
    <t>MAYFIELD SURGERY</t>
  </si>
  <si>
    <t>HORSEFAIR PRACTICE</t>
  </si>
  <si>
    <t>THE MEADOWS MEDICAL PRACTICE</t>
  </si>
  <si>
    <t>COURT STREET MEDICAL PRACTICE</t>
  </si>
  <si>
    <t>IRONBRIDGE MEDICAL PRACTICE</t>
  </si>
  <si>
    <t>ALVELEY MEDICAL PRACTICE</t>
  </si>
  <si>
    <t>SOUTH HERMITAGE SURGERY</t>
  </si>
  <si>
    <t>SHAWBIRCH MEDICAL CENTRE</t>
  </si>
  <si>
    <t>HODNET MEDICAL PRACTICE</t>
  </si>
  <si>
    <t>HOLLINSWOOD SURGERY</t>
  </si>
  <si>
    <t>LINDEN HALL SURGERY</t>
  </si>
  <si>
    <t>BROSELEY MEDICAL PRACTICE</t>
  </si>
  <si>
    <t>BELVIDERE MEDICAL PRACT.</t>
  </si>
  <si>
    <t>MARDEN MEDICAL PRACTICE</t>
  </si>
  <si>
    <t>CRAVEN ARMS SURGERY</t>
  </si>
  <si>
    <t>LUDLOW - PORTCULLIS</t>
  </si>
  <si>
    <t>WOODSIDE MEDICAL PRACTICE</t>
  </si>
  <si>
    <t>CLEOBURY MORTIMER SURGERY</t>
  </si>
  <si>
    <t>MARYSVILLE MEDICAL PRACT</t>
  </si>
  <si>
    <t>WELLINGTON MEDICAL PRACTICE</t>
  </si>
  <si>
    <t>SHIFNAL &amp; PRIORSLEE MEDICAL PRACTICE</t>
  </si>
  <si>
    <t>WEM AND PREES MEDICAL PRACTICE</t>
  </si>
  <si>
    <t>CLAREMONT BANK SURGERY</t>
  </si>
  <si>
    <t>SEVERN FIELDS MEDICAL PRACTICE</t>
  </si>
  <si>
    <t>HIGHLEY MEDICAL CENTRE</t>
  </si>
  <si>
    <t>PONTESBURY &amp; WORTHEN MEDICAL PRACTICE</t>
  </si>
  <si>
    <t>WELLINGTON ROAD SURGERY</t>
  </si>
  <si>
    <t>CAMBRIAN MEDICAL PRACTICE</t>
  </si>
  <si>
    <t>CHURCHMERE MEDICAL GROUP</t>
  </si>
  <si>
    <t>BROWN CLEE MEDICAL CENTRE</t>
  </si>
  <si>
    <t>PRESCOTT SURGERY</t>
  </si>
  <si>
    <t>THE CAXTON SURGERY</t>
  </si>
  <si>
    <t>ALBRIGHTON MEDICAL PRACT</t>
  </si>
  <si>
    <t>KNOCKIN MEDICAL CENTRE</t>
  </si>
  <si>
    <t>MUCH WENLOCK &amp; CRESSAGE MEDICAL PRACTICE</t>
  </si>
  <si>
    <t>BEECHES MEDICAL PRACTICE</t>
  </si>
  <si>
    <t>CLIVE MEDICAL PRACTICE</t>
  </si>
  <si>
    <t>RADBROOK GREEN SURGERY</t>
  </si>
  <si>
    <t>STATION DRIVE SURGERY</t>
  </si>
  <si>
    <t>WESTBURY MEDICAL CENTRE</t>
  </si>
  <si>
    <t>DONNINGTON MEDICAL PRACTICE</t>
  </si>
  <si>
    <t>SHAWBURY MEDICAL PRACTICE</t>
  </si>
  <si>
    <t>MARKET DRAYTON MEDICAL PRACTICE</t>
  </si>
  <si>
    <t>DAWLEY MEDICAL PRACTICE</t>
  </si>
  <si>
    <t>CHURCH STRETTON MEDICAL CENTRE</t>
  </si>
  <si>
    <t>CHARLTON MEDICAL PRACTICE</t>
  </si>
  <si>
    <t>RIVERSIDE MED.PRACTICE</t>
  </si>
  <si>
    <t>PLAS FFYNNON MEDICAL CTRE</t>
  </si>
  <si>
    <t>BRIDGNORTH MEDICAL PRACTICE</t>
  </si>
  <si>
    <t>STIRCHLEY MEDICAL PRACTICE</t>
  </si>
  <si>
    <t>MYTTON OAK MEDICAL PRACT.</t>
  </si>
  <si>
    <t>NEW COURT SURGERY</t>
  </si>
  <si>
    <t>DEMONTFORT MEDICAL CENTRE</t>
  </si>
  <si>
    <t>CRABBS CROSS SURGERY</t>
  </si>
  <si>
    <t>CRABBS CROSS MEDICAL CENTRE</t>
  </si>
  <si>
    <t>WOLVERLEY SURGERY</t>
  </si>
  <si>
    <t>THE GLEBELAND SURGERY</t>
  </si>
  <si>
    <t>FOWNHOPE MEDICAL CENTRE</t>
  </si>
  <si>
    <t>CRADLEY SURGERY</t>
  </si>
  <si>
    <t>ABBEY MEDICAL PRACTICE</t>
  </si>
  <si>
    <t>BELMONT MEDICAL CENTRE</t>
  </si>
  <si>
    <t>THE BRIDGE SURGERY</t>
  </si>
  <si>
    <t>CORBETT MEDICAL PRACTICE</t>
  </si>
  <si>
    <t>CHADDESLEY SURGERY</t>
  </si>
  <si>
    <t>CATSHILL VILLAGE SURGERY</t>
  </si>
  <si>
    <t>HOLLYOAKS MEDICAL CENTRE</t>
  </si>
  <si>
    <t>ST. JOHNS SURGERY</t>
  </si>
  <si>
    <t>ST SAVIOURS SURGERY</t>
  </si>
  <si>
    <t>BARNT GREEN SURGERY</t>
  </si>
  <si>
    <t>COLWALL SURGERY</t>
  </si>
  <si>
    <t>MALVERN HEALTH CENTRE</t>
  </si>
  <si>
    <t>PERSHORE MEDICAL PRACTICE</t>
  </si>
  <si>
    <t>ALBANY HOUSE SURGERY</t>
  </si>
  <si>
    <t>CHURCHFIELDS SURGERY</t>
  </si>
  <si>
    <t>AYLMER LODGE COOKLEY PARTNERSHIP</t>
  </si>
  <si>
    <t>THE SURGERY KINGSTONE</t>
  </si>
  <si>
    <t>WARGRAVE HOUSE SURGERY</t>
  </si>
  <si>
    <t>HOLLYWOOD MEDICAL CENTRE</t>
  </si>
  <si>
    <t>ST JOHNS HOUSE SURGERY</t>
  </si>
  <si>
    <t>FRANKLEY HEALTH CENTRE</t>
  </si>
  <si>
    <t>PENDEEN SURGERY</t>
  </si>
  <si>
    <t>MERSTOW GREEN MEDICAL PRACTICE</t>
  </si>
  <si>
    <t>BEWDLEY MEDICAL CENTRE</t>
  </si>
  <si>
    <t>THE CHURCH STREET PRACTICE</t>
  </si>
  <si>
    <t>CORNHILL SURGERY</t>
  </si>
  <si>
    <t>KINGTON MEDICAL PRACTICE</t>
  </si>
  <si>
    <t>BARBOURNE HEALTH CENTRE</t>
  </si>
  <si>
    <t>NUNWELL SURGERY</t>
  </si>
  <si>
    <t>SPA MEDICAL PRACTICE</t>
  </si>
  <si>
    <t>ABBOTTSWOOD MEDICAL CENTRE</t>
  </si>
  <si>
    <t>KNIGHTWICK SURGERY</t>
  </si>
  <si>
    <t>ALTON STREET SURGERY</t>
  </si>
  <si>
    <t>THE MORTIMER MEDICAL PRAC</t>
  </si>
  <si>
    <t>TENBURY SURGERY</t>
  </si>
  <si>
    <t>HILLVIEW MEDICAL CENTRE</t>
  </si>
  <si>
    <t>STOURPORT MEDICAL CENTRE</t>
  </si>
  <si>
    <t>WHITEACRES MEDICAL CENTRE</t>
  </si>
  <si>
    <t>THORNELOE LODGE SURGERY</t>
  </si>
  <si>
    <t>ST MARTIN'S GATE SURGERY</t>
  </si>
  <si>
    <t>SALTERS MEDICAL PRACTICE</t>
  </si>
  <si>
    <t>GREAT WITLEY SURGERY</t>
  </si>
  <si>
    <t>CANTILUPE SURGERY</t>
  </si>
  <si>
    <t>HAGLEY SURGERY</t>
  </si>
  <si>
    <t>HEREFORD MEDICAL GROUP</t>
  </si>
  <si>
    <t>NEW ROAD SURGERY</t>
  </si>
  <si>
    <t>MUCH BIRCH SURGERY</t>
  </si>
  <si>
    <t>HARESFIELD HOUSE SURGERY</t>
  </si>
  <si>
    <t>NEW ROAD SURGERY BROMSGROVE</t>
  </si>
  <si>
    <t>THE DOW SURGERY</t>
  </si>
  <si>
    <t>WINYATES HEALTH CENTRE</t>
  </si>
  <si>
    <t>WEOBLEY &amp; STAUNTON ON WYE SURGERIES</t>
  </si>
  <si>
    <t>ELBURY MOOR MEDICAL CENTRE</t>
  </si>
  <si>
    <t>STANMORE HOUSE SURGERY</t>
  </si>
  <si>
    <t>LEDBURY HEALTH PARTNERSHIP</t>
  </si>
  <si>
    <t>OMBERSLEY MEDICAL CENTRE</t>
  </si>
  <si>
    <t>KIDDERMINSTER MEDICAL CENTRE</t>
  </si>
  <si>
    <t>GOLDEN VALLEY PRACTICE</t>
  </si>
  <si>
    <t>SPRING GARDENS GROUP MEDICAL PRACTICE</t>
  </si>
  <si>
    <t>BREDON HILL SURGERY</t>
  </si>
  <si>
    <t>SEVERN VALLEY MEDICAL PRACTICE</t>
  </si>
  <si>
    <t>NORTHUMBERLAND HOUSE SURGERY</t>
  </si>
  <si>
    <t>WESTFIELD SURGERY</t>
  </si>
  <si>
    <t>ELGAR HOUSE</t>
  </si>
  <si>
    <t>ST STEPHEN'S MEDICAL PARTNERSHIP</t>
  </si>
  <si>
    <t>CHURCH VIEW MEDICAL CENTRE</t>
  </si>
  <si>
    <t>OAKHILL SURGERY</t>
  </si>
  <si>
    <t>CREECH</t>
  </si>
  <si>
    <t>SOMERSET BRIDGE MEDICAL CENTRE</t>
  </si>
  <si>
    <t>BRENT AREA MEDICAL CENTRE</t>
  </si>
  <si>
    <t>BUTTERCROSS HEALTH CENTRE</t>
  </si>
  <si>
    <t>DUNSTER &amp; PORLOCK SURGERIES</t>
  </si>
  <si>
    <t>OAKLANDS SURGERY</t>
  </si>
  <si>
    <t>LYNGFORD PARK</t>
  </si>
  <si>
    <t>THE MEADOWS SURGERY</t>
  </si>
  <si>
    <t>NORTH PETHERTON SURGERY</t>
  </si>
  <si>
    <t>AXBRIDGE SURGERY</t>
  </si>
  <si>
    <t>SUMMERVALE SURGERY</t>
  </si>
  <si>
    <t>GROVE HOUSE SURGERY</t>
  </si>
  <si>
    <t>WARWICK HOUSE MEDICAL PRACTICE</t>
  </si>
  <si>
    <t>REDGATE MEDICAL CENTRE</t>
  </si>
  <si>
    <t>LUSON</t>
  </si>
  <si>
    <t>RYALLS PARK MEDICAL CENTRE, YEOVIL</t>
  </si>
  <si>
    <t>GLASTONBURY HEALTH CENTRE</t>
  </si>
  <si>
    <t>MENDIP COUNTRY PRACTICE</t>
  </si>
  <si>
    <t>QUEEN CAMEL MEDICAL CENTRE</t>
  </si>
  <si>
    <t>TAUNTON ROAD MEDICAL CENTRE</t>
  </si>
  <si>
    <t>MILLBROOK SURGERY, CASTLE CARY</t>
  </si>
  <si>
    <t>GLASTONBURY SURGERY</t>
  </si>
  <si>
    <t>LISTER HOUSE PARTNERSHIP</t>
  </si>
  <si>
    <t>NORTH CURRY</t>
  </si>
  <si>
    <t>QUANTOCK VALE SURGERY</t>
  </si>
  <si>
    <t>EAST QUAY MEDICAL CENTRE</t>
  </si>
  <si>
    <t>WELLS CITY PRACTICE</t>
  </si>
  <si>
    <t>LANGPORT SURGERY</t>
  </si>
  <si>
    <t>BRUTON SURGERY</t>
  </si>
  <si>
    <t>MILBORNE PORT SURGERY</t>
  </si>
  <si>
    <t>VINE SURGERY PARTNERSHIP</t>
  </si>
  <si>
    <t>WINCANTON HEALTH CENTRE</t>
  </si>
  <si>
    <t>HAMDON MEDICAL CENTRE, STOKE-SUB-HAMDON</t>
  </si>
  <si>
    <t>CRANLEIGH GARDENS MEDICAL CENTRE</t>
  </si>
  <si>
    <t>POLDEN MEDICAL PRACTICE</t>
  </si>
  <si>
    <t>ST JAMES MEDICAL CENTRE</t>
  </si>
  <si>
    <t>DIAMOND HEALTH GROUP</t>
  </si>
  <si>
    <t>COLLEGE WAY SURGERY</t>
  </si>
  <si>
    <t>BECKINGTON FAMILY PRACTICE</t>
  </si>
  <si>
    <t>MINEHEAD MEDICAL CENTRE</t>
  </si>
  <si>
    <t>CANNINGTON HEALTH CENTRE</t>
  </si>
  <si>
    <t>PENN HILL SURGERY, YEOVIL</t>
  </si>
  <si>
    <t>BURNHAM MEDICAL CENTRE</t>
  </si>
  <si>
    <t>PRESTON GROVE MEDICAL CENTRE, YEOVIL</t>
  </si>
  <si>
    <t>TAUNTON VALE HEALTHCARE</t>
  </si>
  <si>
    <t>QUANTOCK MEDICAL CENTRE</t>
  </si>
  <si>
    <t>WELLINGTON MEDICAL CENTRE</t>
  </si>
  <si>
    <t>CHEDDAR MEDICAL CENTRE</t>
  </si>
  <si>
    <t>HIGHBRIDGE MEDICAL CENTRE</t>
  </si>
  <si>
    <t>WEST SOMERSET HEALTHCARE</t>
  </si>
  <si>
    <t>FROME MEDICAL CENTRE</t>
  </si>
  <si>
    <t>CHURCH STREET SURGERY, MARTOCK</t>
  </si>
  <si>
    <t>CROWN MEDICAL CENTRE</t>
  </si>
  <si>
    <t>CREWKERNE HEALTH CENTRE, CREWKERNE</t>
  </si>
  <si>
    <t>EXMOOR MEDICAL CENTRE</t>
  </si>
  <si>
    <t>WELLS HEALTH CENTRE</t>
  </si>
  <si>
    <t>FRENCH WEIR HEALTH CENTRE</t>
  </si>
  <si>
    <t>QUEDGELEY MEDICAL CENTRE</t>
  </si>
  <si>
    <t>STONEHOUSE HEALTH CLINIC</t>
  </si>
  <si>
    <t>THE ALNEY PRACTICE</t>
  </si>
  <si>
    <t>SEVERNBANK SURGERY</t>
  </si>
  <si>
    <t>BROCKWORTH SURGERY</t>
  </si>
  <si>
    <t>KINGSHOLM SURGERY</t>
  </si>
  <si>
    <t>WHITE HOUSE SURGERY</t>
  </si>
  <si>
    <t>BRUNSTON PRACTICE</t>
  </si>
  <si>
    <t>MANN COTTAGE SURGERY</t>
  </si>
  <si>
    <t>LONGLEVENS SURGERY</t>
  </si>
  <si>
    <t>PRICES MILL SURGERY</t>
  </si>
  <si>
    <t>RENDCOMB SURGERY</t>
  </si>
  <si>
    <t>CAM &amp; ULEY FAMILY PRACTICE</t>
  </si>
  <si>
    <t>ST. CATHERINE'S SURGERY</t>
  </si>
  <si>
    <t>MYTHE MEDICAL PRACTICE</t>
  </si>
  <si>
    <t>HILARY COTTAGE SURGERY</t>
  </si>
  <si>
    <t>SEVERNSIDE MEDICAL PRACTICE</t>
  </si>
  <si>
    <t>CHIPPING SURGERY</t>
  </si>
  <si>
    <t>ROSEBANK HEALTH</t>
  </si>
  <si>
    <t>THE ROYAL WELL SURGERY</t>
  </si>
  <si>
    <t>THE STOKE ROAD SURGERY,</t>
  </si>
  <si>
    <t>CHURCHDOWN SURGERY</t>
  </si>
  <si>
    <t>DOCKHAM SURGERY</t>
  </si>
  <si>
    <t>MITCHELDEAN SURGERY</t>
  </si>
  <si>
    <t>CHIPPING CAMPDEN SURGERY</t>
  </si>
  <si>
    <t>OVERTON PARK SURGERY</t>
  </si>
  <si>
    <t>THE LECKHAMPTON SURGERY</t>
  </si>
  <si>
    <t>BEECHES GREEN SURGERY</t>
  </si>
  <si>
    <t>COTSWOLD MEDICAL PRACTICE</t>
  </si>
  <si>
    <t>HOLTS HEALTH CENTRE</t>
  </si>
  <si>
    <t>CLEEVELANDS MEDICAL CENTRE</t>
  </si>
  <si>
    <t>PARTNERS IN HEALTH, PAVILION FAMILY DRS</t>
  </si>
  <si>
    <t>WESTON HOUSE PRACTICE</t>
  </si>
  <si>
    <t>STOW SURGERY</t>
  </si>
  <si>
    <t>BERKELEY PLACE SURGERY</t>
  </si>
  <si>
    <t>BLAKENEY SURGERY</t>
  </si>
  <si>
    <t>FOREST HEALTH CARE</t>
  </si>
  <si>
    <t>CULVERHAY SURGERY</t>
  </si>
  <si>
    <t>ASPEN MEDICAL PRACTICE</t>
  </si>
  <si>
    <t>HOYLAND HOUSE</t>
  </si>
  <si>
    <t>DRYBROOK SURGERY</t>
  </si>
  <si>
    <t>CHURCH STREET PRACTICE</t>
  </si>
  <si>
    <t>YORKLEIGH SURGERY(CT)</t>
  </si>
  <si>
    <t>YORKLEY HEALTH CENTRE(WG)</t>
  </si>
  <si>
    <t>CIRENCESTER HEALTH GROUP</t>
  </si>
  <si>
    <t>FRITHWOOD SURGERY</t>
  </si>
  <si>
    <t>SIXWAYS CLINIC</t>
  </si>
  <si>
    <t>HUCCLECOTE SURGERY</t>
  </si>
  <si>
    <t>PHOENIX HEALTH GROUP</t>
  </si>
  <si>
    <t>LYDNEY PRACTICE</t>
  </si>
  <si>
    <t>UPPER THAMES MEDICAL GROUP</t>
  </si>
  <si>
    <t>HADWEN HEALTH</t>
  </si>
  <si>
    <t>ST. GEORGE'S SURGERY</t>
  </si>
  <si>
    <t>ROWCROFT MEDICAL CENTRE</t>
  </si>
  <si>
    <t>STAUNTON &amp; CORSE SURGERY</t>
  </si>
  <si>
    <t>MINCHINHAMPTON SURGERY</t>
  </si>
  <si>
    <t>WINCHCOMBE MEDICAL CENTRE</t>
  </si>
  <si>
    <t>UNDERWOOD SURGERY</t>
  </si>
  <si>
    <t>CLOCK TOWER SURGERY</t>
  </si>
  <si>
    <t>BUCKLAND SURGERY</t>
  </si>
  <si>
    <t>BLACK TORRINGTON SURGERY</t>
  </si>
  <si>
    <t>TEIGN ESTUARY MEDICAL GROUP</t>
  </si>
  <si>
    <t>WONFORD GREEN SURGERY</t>
  </si>
  <si>
    <t>PEVERELL PARK SURGERY</t>
  </si>
  <si>
    <t>ST. LEVAN SURGERY</t>
  </si>
  <si>
    <t>WEMBURY SURGERY</t>
  </si>
  <si>
    <t>IMPERIAL SURGERY</t>
  </si>
  <si>
    <t>DEVONPORT HEALTH CENTRE</t>
  </si>
  <si>
    <t>SAMPFORD PEVERELL SURGERY</t>
  </si>
  <si>
    <t>OLD FARM SURGERY</t>
  </si>
  <si>
    <t>CHILLINGTON HEALTH CENTRE</t>
  </si>
  <si>
    <t>LISSON GROVE MEDICAL CTR.</t>
  </si>
  <si>
    <t>CATHERINE HOUSE SURGERY</t>
  </si>
  <si>
    <t>HILL BARTON SURGERY</t>
  </si>
  <si>
    <t>SOUTH MOLTON MEDICAL CENTRE</t>
  </si>
  <si>
    <t>HALDON HOUSE SURGERY</t>
  </si>
  <si>
    <t>WYNDHAM HOUSE SURGERY</t>
  </si>
  <si>
    <t>PEMBROKE MEDICAL GROUP</t>
  </si>
  <si>
    <t>HARTLAND SURGERY</t>
  </si>
  <si>
    <t>BRAMBLEHAIES SURGERY</t>
  </si>
  <si>
    <t>REDLANDS PRIMARY CARE</t>
  </si>
  <si>
    <t>CHANNEL VIEW MEDICAL GROUP</t>
  </si>
  <si>
    <t>CHELSTON HALL SURGERY</t>
  </si>
  <si>
    <t>WOODBURY SURGERY</t>
  </si>
  <si>
    <t>WHIPTON SURGERY</t>
  </si>
  <si>
    <t>BUDSHEAD MEDICAL PRACTICE</t>
  </si>
  <si>
    <t>WEST HOE SURGERY</t>
  </si>
  <si>
    <t>CHILCOTE PRACTICE</t>
  </si>
  <si>
    <t>WOODA SURGERY</t>
  </si>
  <si>
    <t>CASTLE GARDENS SURGERY</t>
  </si>
  <si>
    <t>CORNER PLACE SURGERY</t>
  </si>
  <si>
    <t>YELVERTON SURGERY</t>
  </si>
  <si>
    <t>ABBEY SURGERY</t>
  </si>
  <si>
    <t>BEACON MEDICAL GROUP</t>
  </si>
  <si>
    <t>ISCA MEDICAL PRACTICE</t>
  </si>
  <si>
    <t>CHERITON BISHOP SURGERY</t>
  </si>
  <si>
    <t>CAEN MEDICAL CENTRE</t>
  </si>
  <si>
    <t>COMBE COASTAL PRACTICE</t>
  </si>
  <si>
    <t>COLERIDGE MEDICAL CENTRE</t>
  </si>
  <si>
    <t>DARTMOUTH MEDICAL PRACTICE</t>
  </si>
  <si>
    <t>COLLEGE SURGERY PARTNERSHIP</t>
  </si>
  <si>
    <t>KNOWLE HOUSE SURGERY</t>
  </si>
  <si>
    <t>REDFERN HEALTH CENTRE</t>
  </si>
  <si>
    <t>OKEHAMPTON MEDICAL CENTRE</t>
  </si>
  <si>
    <t>MODBURY HEALTH CENTRE</t>
  </si>
  <si>
    <t>AMICUS HEALTH</t>
  </si>
  <si>
    <t>SOUTH LAWN MEDICAL PRACTICE</t>
  </si>
  <si>
    <t>BIDEFORD MEDICAL CENTRE</t>
  </si>
  <si>
    <t>CHAGFORD HEALTH CENTRE</t>
  </si>
  <si>
    <t>YEALM MEDICAL CENTRE</t>
  </si>
  <si>
    <t>IDE LANE SURGERY</t>
  </si>
  <si>
    <t>HEAVITREE PRACTICE</t>
  </si>
  <si>
    <t>WYCLIFFE SURGERY</t>
  </si>
  <si>
    <t>SOUTH BRENT HEALTH CENTRE</t>
  </si>
  <si>
    <t>BRANNAM MEDICAL CENTRE</t>
  </si>
  <si>
    <t>FRIARY HOUSE SURGERY</t>
  </si>
  <si>
    <t>STOKE SURGERY</t>
  </si>
  <si>
    <t>BUCKFASTLEIGH MEDICAL CENTRE</t>
  </si>
  <si>
    <t>RUBY COUNTRY MEDICAL GROUP</t>
  </si>
  <si>
    <t>LYNTON HEALTH CENTRE</t>
  </si>
  <si>
    <t>SID VALLEY PRACTICE</t>
  </si>
  <si>
    <t>MOUNT PLEASANT HEALTH CENTRE</t>
  </si>
  <si>
    <t>NORTON BROOK MEDICAL CENTRE</t>
  </si>
  <si>
    <t>SOUTHERNHAY HOUSE SURGERY</t>
  </si>
  <si>
    <t>FREMINGTON MEDICAL CENTRE</t>
  </si>
  <si>
    <t>COMPASS HOUSE MEDICAL CENTRES</t>
  </si>
  <si>
    <t>TOWNSEND HOUSE MEDICAL CENTRE</t>
  </si>
  <si>
    <t>ROLLE MEDICAL PARTNERSHIP</t>
  </si>
  <si>
    <t>CASTLE PLACE PRACTICE</t>
  </si>
  <si>
    <t>CRICKETFIELD SURGERY</t>
  </si>
  <si>
    <t>NORTHAM SURGERY</t>
  </si>
  <si>
    <t>MORETONHAMPSTEAD HEALTH CENTRE</t>
  </si>
  <si>
    <t>ROBOROUGH SURGERY</t>
  </si>
  <si>
    <t>DEVON SQUARE SURGERY</t>
  </si>
  <si>
    <t>BOVEY TRACEY &amp; CHUDLEIGH PRACTICE</t>
  </si>
  <si>
    <t>BLACKDOWN PRACTICE</t>
  </si>
  <si>
    <t>LEATSIDE SURGERY</t>
  </si>
  <si>
    <t>ST LEONARDS PRACTICE</t>
  </si>
  <si>
    <t>WESTBANK PRACTICE</t>
  </si>
  <si>
    <t>PINHOE SURGERY</t>
  </si>
  <si>
    <t>SOUTHWAY SURGERY</t>
  </si>
  <si>
    <t>TAVYSIDE HEALTH CENTRE</t>
  </si>
  <si>
    <t>TOPSHAM SURGERY</t>
  </si>
  <si>
    <t>LITCHDON MEDICAL CENTRE</t>
  </si>
  <si>
    <t>ALBANY SURGERY</t>
  </si>
  <si>
    <t>KINGSKERSWELL &amp; IPPLEPEN MED PRACTICE</t>
  </si>
  <si>
    <t>NORTH ROAD WEST MED.CTR.</t>
  </si>
  <si>
    <t>SOUTHOVER MEDICAL PRACTICE</t>
  </si>
  <si>
    <t>ST NEOTS SURGERY</t>
  </si>
  <si>
    <t>CROFT HALL MEDICAL PRACTICE</t>
  </si>
  <si>
    <t>TORRINGTON HEALTH CENTRE</t>
  </si>
  <si>
    <t>WALLINGBROOK HEALTH CENTRE</t>
  </si>
  <si>
    <t>BARNFIELD HILL SURGERY</t>
  </si>
  <si>
    <t>MID DEVON MEDICAL PRACTICE</t>
  </si>
  <si>
    <t>DEAN CROSS SURGERY</t>
  </si>
  <si>
    <t>AXMINSTER MEDICAL PRACTICE</t>
  </si>
  <si>
    <t>ELM SURGERY</t>
  </si>
  <si>
    <t>BEAUMONT VILLA SURGERY</t>
  </si>
  <si>
    <t>ST THOMAS MEDICAL GROUP</t>
  </si>
  <si>
    <t>OAKSIDE SURGERY</t>
  </si>
  <si>
    <t>MAYFIELD MEDICAL CENTRE</t>
  </si>
  <si>
    <t>BRUNEL MEDICAL PRACTICE</t>
  </si>
  <si>
    <t>BRADWORTHY SURGERY</t>
  </si>
  <si>
    <t>BUDLEIGH SALTERTON MEDICAL PRACTICE</t>
  </si>
  <si>
    <t>ASHBURTON SURGERY</t>
  </si>
  <si>
    <t>PATHFIELDS MEDICAL GROUP</t>
  </si>
  <si>
    <t>SEATON &amp; COLYTON MEDICAL PRACTICE</t>
  </si>
  <si>
    <t>MAYFLOWER MEDICAL GROUP</t>
  </si>
  <si>
    <t>BARTON SURGERY</t>
  </si>
  <si>
    <t>KINGSTEIGNTON MEDICAL PRACTICE</t>
  </si>
  <si>
    <t>QUEEN'S MEDICAL CENTRE</t>
  </si>
  <si>
    <t>HONITON SURGERY</t>
  </si>
  <si>
    <t>WESTOVER SURGERY</t>
  </si>
  <si>
    <t>HARRIS MEMORIAL SURGERY</t>
  </si>
  <si>
    <t>SUNNYSIDE SURGERY</t>
  </si>
  <si>
    <t>PORT VIEW SURGERY</t>
  </si>
  <si>
    <t>CARNON DOWNS SURGERY</t>
  </si>
  <si>
    <t>MENEAGE STREET SURGERY</t>
  </si>
  <si>
    <t>BOTTREAUX SURGERY</t>
  </si>
  <si>
    <t>ST KEVERNE HEALTH CENTRE</t>
  </si>
  <si>
    <t>THE MULLION &amp; CONSTANTINE GROUP PRACTICE</t>
  </si>
  <si>
    <t>ST. AGNES SURGERY</t>
  </si>
  <si>
    <t>TRESCOBEAS SURGERY</t>
  </si>
  <si>
    <t>CLAYS PRACTICE</t>
  </si>
  <si>
    <t>ROSEDEAN SURGERY</t>
  </si>
  <si>
    <t>FALMOUTH HEALTH CENTRE</t>
  </si>
  <si>
    <t>ROSELAND SURGERIES</t>
  </si>
  <si>
    <t>MARAZION SURGERY</t>
  </si>
  <si>
    <t>SALTASH HEALTH CENTRE</t>
  </si>
  <si>
    <t>PROBUS SURGERY</t>
  </si>
  <si>
    <t>VEOR SURGERY</t>
  </si>
  <si>
    <t>QUAY LANE SURGERY</t>
  </si>
  <si>
    <t>LEATSIDE HEALTH CENTRE</t>
  </si>
  <si>
    <t>CARN TO COAST HEALTH CENTRES</t>
  </si>
  <si>
    <t>LOSTWITHIEL SURGERY</t>
  </si>
  <si>
    <t>ATLANTIC MEDICAL GROUP</t>
  </si>
  <si>
    <t>BODRIGGY HEALTH CENTRE</t>
  </si>
  <si>
    <t>FOWEY RIVER PRACTICE</t>
  </si>
  <si>
    <t>LAUNCESTON MEDICAL CENTRE</t>
  </si>
  <si>
    <t>NARROWCLIFF SURGERY</t>
  </si>
  <si>
    <t>THREE SPIRES MEDICAL PRACTICE</t>
  </si>
  <si>
    <t>MIDDLEWAY SURGERY</t>
  </si>
  <si>
    <t>MEVAGISSEY SURGERY</t>
  </si>
  <si>
    <t>PETROC GROUP PRACTICE</t>
  </si>
  <si>
    <t>OLD BRIDGE SURGERY</t>
  </si>
  <si>
    <t>HELSTON MEDICAL CENTRE</t>
  </si>
  <si>
    <t>ST MARY'S HEALTH CENTRE</t>
  </si>
  <si>
    <t>OAK TREE SURGERY</t>
  </si>
  <si>
    <t>CHACEWATER HEALTH CENTRE</t>
  </si>
  <si>
    <t>PERRANPORTH SURGERY</t>
  </si>
  <si>
    <t>TAMAR VALLEY HEALTH</t>
  </si>
  <si>
    <t>BRANNEL SURGERY</t>
  </si>
  <si>
    <t>STRATTON MEDICAL CENTRE</t>
  </si>
  <si>
    <t>MEDICAL CENTRE CAMELFORD (DR NASH)</t>
  </si>
  <si>
    <t>PENRYN SURGERY</t>
  </si>
  <si>
    <t>WADEBRIDGE &amp; CAMEL ESTUARY PRACTICE</t>
  </si>
  <si>
    <t>PORT ISAAC SURGERY</t>
  </si>
  <si>
    <t>LANDER MEDICAL PRACTICE</t>
  </si>
  <si>
    <t>HORIZON HEALTH CENTRE</t>
  </si>
  <si>
    <t>BRADLEY STOKE SURGERY</t>
  </si>
  <si>
    <t>RUSH HILL SURGERY</t>
  </si>
  <si>
    <t>THE CEDARS SURGERY</t>
  </si>
  <si>
    <t>EMERSONS GREEN MEDICAL CENTRE</t>
  </si>
  <si>
    <t>UNIVERSITY MEDICAL CENTRE</t>
  </si>
  <si>
    <t>HARBOURSIDE FAMILY PRACTICE</t>
  </si>
  <si>
    <t>STUDENT HEALTH SERVICE</t>
  </si>
  <si>
    <t>FALLODON WAY MEDICAL CENTRE</t>
  </si>
  <si>
    <t>CADBURY HEATH HEALTHCARE</t>
  </si>
  <si>
    <t>ALMONDSBURY SURGERY</t>
  </si>
  <si>
    <t>WELLS ROAD SURGERY</t>
  </si>
  <si>
    <t>ST. MARY'S SURGERY</t>
  </si>
  <si>
    <t>BIRCHWOOD MEDICAL PRACTICE</t>
  </si>
  <si>
    <t>STOKE GIFFORD MEDICAL CENTRE</t>
  </si>
  <si>
    <t>PILNING SURGERY</t>
  </si>
  <si>
    <t>STREAMSIDE SURGERY</t>
  </si>
  <si>
    <t>ST MARY STREET SURGERY</t>
  </si>
  <si>
    <t>SOMERTON HOUSE SURGERY</t>
  </si>
  <si>
    <t>GREENWAY COMMUNITY PRACTICE</t>
  </si>
  <si>
    <t>THE MERRYWOOD PRACTICE</t>
  </si>
  <si>
    <t>WHITELADIES MEDICAL GROUP</t>
  </si>
  <si>
    <t>THE FAMILY PRACTICE</t>
  </si>
  <si>
    <t>LAWRENCE HILL HEALTH CENTRE</t>
  </si>
  <si>
    <t>BEECHWOOD MEDICAL PRACTICE</t>
  </si>
  <si>
    <t>MENDIP VALE MEDICAL PRACTICE</t>
  </si>
  <si>
    <t>HEYWOOD FAMILY PRACTICE</t>
  </si>
  <si>
    <t>PRIORY SURGERY</t>
  </si>
  <si>
    <t>HARTWOOD HEALTHCARE</t>
  </si>
  <si>
    <t>BEDMINSTER FAMILY PRACTICE</t>
  </si>
  <si>
    <t>PEMBROKE ROAD SURGERY</t>
  </si>
  <si>
    <t>HANHAM HEALTH</t>
  </si>
  <si>
    <t>GLOUCESTER ROAD MEDICAL CENTRE</t>
  </si>
  <si>
    <t>SEA MILLS SURGERY</t>
  </si>
  <si>
    <t>THE OLD SCHOOL SURGERY</t>
  </si>
  <si>
    <t>WEST VIEW SURGERY</t>
  </si>
  <si>
    <t>CHEW MEDICAL PRACTICE</t>
  </si>
  <si>
    <t>FAIRFIELD PARK HEALTH CENTRE</t>
  </si>
  <si>
    <t>ST. MICHAEL'S SURGERY</t>
  </si>
  <si>
    <t>THE PULTENEY PRACTICE</t>
  </si>
  <si>
    <t>SOUTHMEAD &amp; HENBURY FAMILY PRACTICE</t>
  </si>
  <si>
    <t>STAFFORD MEDICAL GROUP</t>
  </si>
  <si>
    <t>COMBE DOWN SURGERY</t>
  </si>
  <si>
    <t>TEMPLE HOUSE PRACTICE</t>
  </si>
  <si>
    <t>KINGSWOOD HEALTH CENTRE</t>
  </si>
  <si>
    <t>FIRECLAY HEALTH</t>
  </si>
  <si>
    <t>THE WELLSPRING SURGERY</t>
  </si>
  <si>
    <t>ELM HAYES SURGERY</t>
  </si>
  <si>
    <t>THE MILTON SURGERY</t>
  </si>
  <si>
    <t>ORCHARD MEDICAL CENTRE</t>
  </si>
  <si>
    <t>GRANGE ROAD SURGERY</t>
  </si>
  <si>
    <t>THE LENNARD SURGERY</t>
  </si>
  <si>
    <t>168 MEDICAL GROUP</t>
  </si>
  <si>
    <t>CLOSE FARM SURGERY</t>
  </si>
  <si>
    <t>WEST WALK SURGERY</t>
  </si>
  <si>
    <t>LEAP VALLEY MEDICAL CENTRE</t>
  </si>
  <si>
    <t>TUDOR LODGE SURGERY</t>
  </si>
  <si>
    <t>KENNEDY WAY SURGERY</t>
  </si>
  <si>
    <t>HILLVIEW FAMILY PRACTICE</t>
  </si>
  <si>
    <t>CLEVEDON MEDICAL CENTRE</t>
  </si>
  <si>
    <t>HEART OF BATH</t>
  </si>
  <si>
    <t>AIR BALLOON SURGERY</t>
  </si>
  <si>
    <t>PIONEER MEDICAL GROUP</t>
  </si>
  <si>
    <t>CONISTON MEDICAL PRACTICE</t>
  </si>
  <si>
    <t>TYNTESFIELD MEDICAL GROUP</t>
  </si>
  <si>
    <t>NIGHTINGALE VALLEY PRACTICE</t>
  </si>
  <si>
    <t>THE ARMADA FAMILY PRACTICE</t>
  </si>
  <si>
    <t>HARPTREE SURGERY</t>
  </si>
  <si>
    <t>THREE SHIRES MEDICAL PRACTICE</t>
  </si>
  <si>
    <t>BATHEASTON MEDICAL CENTRE</t>
  </si>
  <si>
    <t>THE DOWNEND HEALTH GROUP</t>
  </si>
  <si>
    <t>COURTSIDE SURGERY</t>
  </si>
  <si>
    <t>EAST TREES HEALTH CENTRE</t>
  </si>
  <si>
    <t>HORFIELD HC</t>
  </si>
  <si>
    <t>WINSCOMBE SURGERY</t>
  </si>
  <si>
    <t>WIDCOMBE SURGERY</t>
  </si>
  <si>
    <t>CONCORD MEDICAL CENTRE</t>
  </si>
  <si>
    <t>WESTBURY ON TRYM PRIMARY CARE CENTRE</t>
  </si>
  <si>
    <t>GRAHAM ROAD SURGERY</t>
  </si>
  <si>
    <t>CHARLOTTE KEEL MEDICAL PRACTICE</t>
  </si>
  <si>
    <t>FROME VALLEY MEDICAL CENTRE</t>
  </si>
  <si>
    <t>FISHPONDS FAMILY PRACTICE</t>
  </si>
  <si>
    <t>MONTPELIER HEALTH CENTRE</t>
  </si>
  <si>
    <t>HOPE HOUSE SURGERY</t>
  </si>
  <si>
    <t>STOCKWOOD MEDICAL CENTRE</t>
  </si>
  <si>
    <t>SHIREHAMPTON GROUP PRACTICE</t>
  </si>
  <si>
    <t>BRIDGE VIEW MEDICAL</t>
  </si>
  <si>
    <t>PORTISHEAD MEDICAL GROUP</t>
  </si>
  <si>
    <t>OAK TREE HEALTH CENTRE</t>
  </si>
  <si>
    <t>COGGES SURGERY</t>
  </si>
  <si>
    <t>ALCHESTER MEDICAL GROUP</t>
  </si>
  <si>
    <t>THE CHARLBURY MEDICAL CENTRE</t>
  </si>
  <si>
    <t>THE KEY MEDICAL PRACTICE</t>
  </si>
  <si>
    <t>LONG FURLONG MEDICAL CENTRE</t>
  </si>
  <si>
    <t>JERICHO HEALTH CENTRE</t>
  </si>
  <si>
    <t>BROADSHIRES HEALTH CENTRE</t>
  </si>
  <si>
    <t>NUFFIELD HEALTH CENTRE</t>
  </si>
  <si>
    <t>GORING &amp; WOODCOTE MEDICAL PRACTICE</t>
  </si>
  <si>
    <t>LUTHER STREET MEDICAL PRACTICE</t>
  </si>
  <si>
    <t>SIBFORD SURGERY</t>
  </si>
  <si>
    <t>COWLEY ROAD MEDICAL PRACTICE</t>
  </si>
  <si>
    <t>ST. CLEMENT'S SURGERY</t>
  </si>
  <si>
    <t>HIGHTOWN SURGERY</t>
  </si>
  <si>
    <t>BLOXHAM SURGERY</t>
  </si>
  <si>
    <t>CROPREDY SURGERY</t>
  </si>
  <si>
    <t>DEDDINGTON HEALTH CENTRE</t>
  </si>
  <si>
    <t>THE ABINGDON SURGERY</t>
  </si>
  <si>
    <t>BICESTER HEALTH CENTRE</t>
  </si>
  <si>
    <t>WHITE HORSE MEDICAL PRACTICE</t>
  </si>
  <si>
    <t>THE RYCOTE PRACTICE</t>
  </si>
  <si>
    <t>HOLLOW WAY MEDICAL CENTRE</t>
  </si>
  <si>
    <t>BURFORD SURGERY</t>
  </si>
  <si>
    <t>WYCHWOOD SURGERY</t>
  </si>
  <si>
    <t>GOSFORD HILL MEDICAL CENTRE</t>
  </si>
  <si>
    <t>MANOR SURGERY</t>
  </si>
  <si>
    <t>WOODLANDS MEDICAL CENTRE</t>
  </si>
  <si>
    <t>WOODSTOCK SURGERY</t>
  </si>
  <si>
    <t>MARCHAM RD FAMILY HEALTH CENTRE</t>
  </si>
  <si>
    <t>MONTGOMERY HOUSE SURGERY</t>
  </si>
  <si>
    <t>WALLINGFORD MEDICAL PRACTICE</t>
  </si>
  <si>
    <t>MILL STREAM SURGERY</t>
  </si>
  <si>
    <t>THE BELL SURGERY</t>
  </si>
  <si>
    <t>CLIFTON HAMPDEN SURGERY</t>
  </si>
  <si>
    <t>BARTLEMAS SURGERY</t>
  </si>
  <si>
    <t>THE LEYS HEALTH CENTRE</t>
  </si>
  <si>
    <t>CHIPPING NORTON HEALTH CENTRE</t>
  </si>
  <si>
    <t>BANBURY CROSS HEALTH CENTRE</t>
  </si>
  <si>
    <t>MALTHOUSE SURGERY</t>
  </si>
  <si>
    <t>OBSERVATORY MEDICAL PRACTICE</t>
  </si>
  <si>
    <t>BOTLEY MEDICAL CENTRE</t>
  </si>
  <si>
    <t>WINDRUSH SURGERY</t>
  </si>
  <si>
    <t>BERINSFIELD HEALTH CENTRE</t>
  </si>
  <si>
    <t>BANBURY ROAD MEDICAL CENTRE</t>
  </si>
  <si>
    <t>SONNING COMMON HEALTH CTR</t>
  </si>
  <si>
    <t>NEWBURY STREET PRACTICE</t>
  </si>
  <si>
    <t>WINDRUSH MEDICAL PRACTICE</t>
  </si>
  <si>
    <t>NETTLEBED SURGERY</t>
  </si>
  <si>
    <t>MORLAND HOUSE SURGERY</t>
  </si>
  <si>
    <t>ELM TREE SURGERY</t>
  </si>
  <si>
    <t>SUMMERTOWN HEALTH CENTRE</t>
  </si>
  <si>
    <t>BAMPTON SURGERY</t>
  </si>
  <si>
    <t>HEDENA HEALTH</t>
  </si>
  <si>
    <t>CHALGROVE &amp; WATLINGTON SURGERIES</t>
  </si>
  <si>
    <t>TEMPLE COWLEY HEALTH CENTRE</t>
  </si>
  <si>
    <t>EYNSHAM MEDICAL GROUP</t>
  </si>
  <si>
    <t>DONNINGTON MEDICAL PARTNERSHIP</t>
  </si>
  <si>
    <t>ISLIP SURGERY</t>
  </si>
  <si>
    <t>DIDCOT HEALTH CENTRE PRACTICE</t>
  </si>
  <si>
    <t>THE HART SURGERY</t>
  </si>
  <si>
    <t>GREAT OAKLEY MEDICAL CENTRE</t>
  </si>
  <si>
    <t>MAPLE ACCESS PARTNERSHIP LLP</t>
  </si>
  <si>
    <t>THE BROOK HEALTH CENTRE</t>
  </si>
  <si>
    <t>DR ABBAS</t>
  </si>
  <si>
    <t>DANES CAMP MEDICAL CENTRE</t>
  </si>
  <si>
    <t>EARLS BARTON MEDICAL CENTRE</t>
  </si>
  <si>
    <t>SUMMERLEE MEDICAL CENTRE</t>
  </si>
  <si>
    <t>HIGHAM FERRERS SURGERY</t>
  </si>
  <si>
    <t>GREENVIEW SURGERY</t>
  </si>
  <si>
    <t>BUGBROOKE MEDICAL PRACTICE</t>
  </si>
  <si>
    <t>MARSHALLS ROAD SURGERY</t>
  </si>
  <si>
    <t>DENTON VILLAGE SURGERY</t>
  </si>
  <si>
    <t>GREENS NORTON &amp; WEEDON MEDICAL PRACTICE</t>
  </si>
  <si>
    <t>NENE VALLEY SURGERY</t>
  </si>
  <si>
    <t>THE SAXON SPIRES PRACTICE</t>
  </si>
  <si>
    <t>COUNTY SURGERY</t>
  </si>
  <si>
    <t>WOOTTON MEDICAL CENTRE</t>
  </si>
  <si>
    <t>CRICK MEDICAL PRACTICE</t>
  </si>
  <si>
    <t>THE PARKS MEDICAL PRACTICE</t>
  </si>
  <si>
    <t>WEAVERS MEDICAL</t>
  </si>
  <si>
    <t>THE CRESCENT MEDICAL CTR.</t>
  </si>
  <si>
    <t>BRACKLEY MEDICAL CENTRE</t>
  </si>
  <si>
    <t>PARKLANDS MEDICAL CENTRE</t>
  </si>
  <si>
    <t>ABINGTON MEDICAL CENTRE</t>
  </si>
  <si>
    <t>PARK AVE MED CNT &amp; KINGS HEATH PRACTICE</t>
  </si>
  <si>
    <t>ST LUKES PRIMARY CARE CENTRE</t>
  </si>
  <si>
    <t>WOODVIEW MEDICAL CENTRE</t>
  </si>
  <si>
    <t>DRYLAND MEDICAL CENTRE</t>
  </si>
  <si>
    <t>DR SPENCER &amp; PARTNERS</t>
  </si>
  <si>
    <t>KINGSTHORPE MEDICAL CTR.</t>
  </si>
  <si>
    <t>ABBEY HOUSE MEDICAL PRACTICE</t>
  </si>
  <si>
    <t>BYFIELD MEDICAL CENTRE</t>
  </si>
  <si>
    <t>THE COTTONS MEDICAL CENTRE</t>
  </si>
  <si>
    <t>ABINGTON PARK SURGERY</t>
  </si>
  <si>
    <t>SPINNEY BROOK MEDICAL CENTRE</t>
  </si>
  <si>
    <t>LANGHAM PLACE SURGERY</t>
  </si>
  <si>
    <t>ALBANY HOUSE MEDICAL CENTRE</t>
  </si>
  <si>
    <t>THE MOUNTS MEDICAL CENTRE</t>
  </si>
  <si>
    <t>RUSHDEN MEDICAL CENTRE</t>
  </si>
  <si>
    <t>OUNDLE</t>
  </si>
  <si>
    <t>TOWCESTER MEDICAL CENTRE</t>
  </si>
  <si>
    <t>ROTHWELL MEDICAL CENTRE</t>
  </si>
  <si>
    <t>RILLWOOD MEDICAL CENTRE</t>
  </si>
  <si>
    <t>THE LONG BUCKBY PRACTICE</t>
  </si>
  <si>
    <t>WANSFORD</t>
  </si>
  <si>
    <t>DANETRE MEDICAL PRACTICE</t>
  </si>
  <si>
    <t>LEICESTER TCE HEALTHCARE CTR</t>
  </si>
  <si>
    <t>ESKDAILL MEDICAL</t>
  </si>
  <si>
    <t>KING EDWARD ROAD SURGERY</t>
  </si>
  <si>
    <t>THE REDWELL MEDICAL CENTRE</t>
  </si>
  <si>
    <t>ELEANOR CROSS HEALTHCARE</t>
  </si>
  <si>
    <t>MOULTON SURGERY</t>
  </si>
  <si>
    <t>THE PINES SURGERY</t>
  </si>
  <si>
    <t>HARBOROUGH FIELD SURGERY</t>
  </si>
  <si>
    <t>HEADLANDS SURGERY</t>
  </si>
  <si>
    <t>QUEENSVIEW MEDICAL CENTRE</t>
  </si>
  <si>
    <t>LAKESIDE HEALTHCARE</t>
  </si>
  <si>
    <t>WESTCROFT HEALTH CENTRE</t>
  </si>
  <si>
    <t>MILTON KEYNES VILLAGE SURG</t>
  </si>
  <si>
    <t>LITTLE CHALFONT SURGERY</t>
  </si>
  <si>
    <t>PROSPECT HOUSE SURGERY</t>
  </si>
  <si>
    <t>THE STONEDEAN PRACTICE</t>
  </si>
  <si>
    <t>WALNUT TREE HEALTH CENTRE</t>
  </si>
  <si>
    <t>THE GROVE SURGERY</t>
  </si>
  <si>
    <t>CRESSEX HEALTH CENTRE</t>
  </si>
  <si>
    <t>EDLESBOROUGH SURGERY</t>
  </si>
  <si>
    <t>THE ALLAN PRACTICE</t>
  </si>
  <si>
    <t>WATLING VALE MEDICAL CTR.</t>
  </si>
  <si>
    <t>KINGFISHER SURGERY</t>
  </si>
  <si>
    <t>WESTONGROVE PARTNERSHIP</t>
  </si>
  <si>
    <t>3W HEALTH</t>
  </si>
  <si>
    <t>WADDESDON SURGERY</t>
  </si>
  <si>
    <t>HILLTOPS MEDICAL CENTRE</t>
  </si>
  <si>
    <t>BOURNE END &amp; WOOBURN GREEN MEDICAL CTR</t>
  </si>
  <si>
    <t>CENTRAL MILTON KEYNES MEDICAL CENTRE</t>
  </si>
  <si>
    <t>FISHERMEAD MEDICAL CENTRE</t>
  </si>
  <si>
    <t>WESTFIELD ROAD SURGERY</t>
  </si>
  <si>
    <t>GLADSTONE ROAD SURGERY</t>
  </si>
  <si>
    <t>COBBS GARDEN SURGERY</t>
  </si>
  <si>
    <t>DENHAM MEDICAL CENTRE</t>
  </si>
  <si>
    <t>ASHFIELD MEDICAL CENTRE</t>
  </si>
  <si>
    <t>THE MISBOURNE SURGERY</t>
  </si>
  <si>
    <t>HUGHENDEN VALLEY SURGERY</t>
  </si>
  <si>
    <t>STOKENCHURCH MEDICAL CTRE</t>
  </si>
  <si>
    <t>UNITY HEALTH</t>
  </si>
  <si>
    <t>THE SIMPSON CENTRE</t>
  </si>
  <si>
    <t>SOUTHMEAD SURGERY</t>
  </si>
  <si>
    <t>CARRINGTON HOUSE SURGERY</t>
  </si>
  <si>
    <t>WHITEHILL SURGERY</t>
  </si>
  <si>
    <t>BEDFORD STREET SURGERY</t>
  </si>
  <si>
    <t>POPLAR GROVE PRACTICE</t>
  </si>
  <si>
    <t>WATER MEADOW SURGERY</t>
  </si>
  <si>
    <t>THE JOHN HAMPDEN SURGERY</t>
  </si>
  <si>
    <t>BURNHAM HEALTH CENTRE</t>
  </si>
  <si>
    <t>OAKRIDGE PARK MEDICAL CENTRE</t>
  </si>
  <si>
    <t>THREEWAYS SURGERY</t>
  </si>
  <si>
    <t>WYE VALLEY SURGERY</t>
  </si>
  <si>
    <t>CHERRYMEAD SURGERY</t>
  </si>
  <si>
    <t>HADDENHAM MEDICAL CENTRE</t>
  </si>
  <si>
    <t>PURBECK HEALTH CENTRE</t>
  </si>
  <si>
    <t>WHADDON HEALTHCARE</t>
  </si>
  <si>
    <t>SOVEREIGN MEDICAL CENTRE</t>
  </si>
  <si>
    <t>THE DOCTORS HOUSE, MARLOW MEDICAL GROUP</t>
  </si>
  <si>
    <t>KINGSWOOD SURGERY</t>
  </si>
  <si>
    <t>THE CROSS KEYS PRACTICE</t>
  </si>
  <si>
    <t>CHILTERN HOUSE MED CENTRE</t>
  </si>
  <si>
    <t>THE MANDEVILLE PRACTICE</t>
  </si>
  <si>
    <t>DESBOROUGH SURGERY</t>
  </si>
  <si>
    <t>NEWPORT PAGNELL MED.CTR.</t>
  </si>
  <si>
    <t>PARKSIDE MEDICAL CENTRE</t>
  </si>
  <si>
    <t>OAKFIELD SURGERY</t>
  </si>
  <si>
    <t>THE RED HOUSE SURGERY</t>
  </si>
  <si>
    <t>MILLBARN MEDICAL CENTRE</t>
  </si>
  <si>
    <t>TOWER HOUSE SURGERY</t>
  </si>
  <si>
    <t>THE HALL PRACTICE</t>
  </si>
  <si>
    <t>THE SWAN PRACTICE</t>
  </si>
  <si>
    <t>AMERSHAM HEALTH CENTRE</t>
  </si>
  <si>
    <t>WOLVERTON HEALTH CENTRE</t>
  </si>
  <si>
    <t>RECTORY MEADOW SURGERY</t>
  </si>
  <si>
    <t>EVERGREEN PRACTICE</t>
  </si>
  <si>
    <t>CROWN WOOD MEDICAL CENTRE</t>
  </si>
  <si>
    <t>ASCOT MEDICAL CENTRE</t>
  </si>
  <si>
    <t>MELROSE SURGERY</t>
  </si>
  <si>
    <t>240 WEXHAM ROAD</t>
  </si>
  <si>
    <t>TILEHURST VILLAGE SURGERY</t>
  </si>
  <si>
    <t>BURMA HILL PRACTICE</t>
  </si>
  <si>
    <t>RUSSELL STREET SURGERY</t>
  </si>
  <si>
    <t>SOUTH READING &amp; SHINFIELD GROUP MED PRAC</t>
  </si>
  <si>
    <t>SOUTH MEADOW SURGERY</t>
  </si>
  <si>
    <t>KUMAR MEDICAL CENTRE</t>
  </si>
  <si>
    <t>FOREST HEALTH GROUP</t>
  </si>
  <si>
    <t>DR NABI</t>
  </si>
  <si>
    <t>CORDWALLIS ROAD SURGERY</t>
  </si>
  <si>
    <t>UNIVERSITY MEDICAL GROUP</t>
  </si>
  <si>
    <t>CHAPEL ROW SURGERY</t>
  </si>
  <si>
    <t>BURDWOOD SURGERY</t>
  </si>
  <si>
    <t>PEMBROKE SURGERY</t>
  </si>
  <si>
    <t>REDWOOD HOUSE SURGERY</t>
  </si>
  <si>
    <t>GREAT HOLLANDS PRACTICE</t>
  </si>
  <si>
    <t>WOOSEHILL PRACTICE</t>
  </si>
  <si>
    <t>RAGSTONE ROAD SURGERY</t>
  </si>
  <si>
    <t>EASTHAMPSTEAD SURGERY</t>
  </si>
  <si>
    <t>MANOR PARK MEDICAL CENTRE</t>
  </si>
  <si>
    <t>SHREEJI MEDICAL CENTRE</t>
  </si>
  <si>
    <t>ROSEMEAD SURGERY</t>
  </si>
  <si>
    <t>BHARANI MEDICAL CENTRE</t>
  </si>
  <si>
    <t>NEW WOKINGHAM ROAD SURGERY</t>
  </si>
  <si>
    <t>GROVELANDS MEDICAL CENTRE</t>
  </si>
  <si>
    <t>THEALE MEDICAL CENTRE</t>
  </si>
  <si>
    <t>GREEN MEADOWS SURGERY</t>
  </si>
  <si>
    <t>FARNHAM ROAD PRACTICE</t>
  </si>
  <si>
    <t>CLARENCE MEDICAL CENTRE</t>
  </si>
  <si>
    <t>THATCHAM HEALTH CENTRE</t>
  </si>
  <si>
    <t>TWYFORD SURGERY</t>
  </si>
  <si>
    <t>LODDON VALE PRACTICE</t>
  </si>
  <si>
    <t>SHEET STREET SURGERY</t>
  </si>
  <si>
    <t>THE SYMONS MEDICAL CENTRE</t>
  </si>
  <si>
    <t>STRAWBERRY HILL MEDICAL CENTRE</t>
  </si>
  <si>
    <t>WESTERN ELMS &amp; CIRCUIT LANE SURGERIES</t>
  </si>
  <si>
    <t>BINFIELD SURGERY</t>
  </si>
  <si>
    <t>HUNGERFORD SURGERY</t>
  </si>
  <si>
    <t>WESTWOOD ROAD SURGERY</t>
  </si>
  <si>
    <t>WARGRAVE PRACTICE</t>
  </si>
  <si>
    <t>LAMBOURN SURGERY</t>
  </si>
  <si>
    <t>WOODLEY PRACTICE</t>
  </si>
  <si>
    <t>THE DOWNLAND PRACTICE</t>
  </si>
  <si>
    <t>LONG BARN LANE SURGERY</t>
  </si>
  <si>
    <t>LEE HOUSE SURGERY</t>
  </si>
  <si>
    <t>PARKSIDE PRACTICE</t>
  </si>
  <si>
    <t>HERSCHEL MEDICAL CENTRE</t>
  </si>
  <si>
    <t>COOKHAM MEDICAL CENTRE</t>
  </si>
  <si>
    <t>EMMER GREEN SURGERY</t>
  </si>
  <si>
    <t>MILMAN &amp; KENNET SURGERY</t>
  </si>
  <si>
    <t>CROSBY HOUSE SURGERY</t>
  </si>
  <si>
    <t>RINGMEAD MEDICAL PRACTICE</t>
  </si>
  <si>
    <t>MAGNOLIA HOUSE SURGERY</t>
  </si>
  <si>
    <t>MORTIMER SURGERY</t>
  </si>
  <si>
    <t>CHATHAM STREET SURGERY</t>
  </si>
  <si>
    <t>FINCHAMPSTEAD PRACTICE</t>
  </si>
  <si>
    <t>LANGLEY HEALTH CENTRE</t>
  </si>
  <si>
    <t>WOKINGHAM MEDICAL CENTRE</t>
  </si>
  <si>
    <t>DATCHET HEALTH CENTRE</t>
  </si>
  <si>
    <t>CLAREMONT HOLYPORT SURGERY</t>
  </si>
  <si>
    <t>ROSS ROAD MEDICAL CENTRE</t>
  </si>
  <si>
    <t>LINDEN MEDICAL CENTRE</t>
  </si>
  <si>
    <t>FALKLAND SURGERY</t>
  </si>
  <si>
    <t>WOODLANDS PARK SURGERY</t>
  </si>
  <si>
    <t>BALMORE PARK SURGERY</t>
  </si>
  <si>
    <t>THE BOAT HOUSE SURGERY</t>
  </si>
  <si>
    <t>KINGS CORNER SURGERY</t>
  </si>
  <si>
    <t>LONDON STREET SURGERY</t>
  </si>
  <si>
    <t>WEXHAM ROAD SURGERY</t>
  </si>
  <si>
    <t>SWALLOWFIELD MEDICAL PRACTICE</t>
  </si>
  <si>
    <t>EASTFIELD HOUSE SURGERY</t>
  </si>
  <si>
    <t>THE WATERFIELD PRACTICE</t>
  </si>
  <si>
    <t>WIGHT PRIMARY PARTNERSHIPS LTD</t>
  </si>
  <si>
    <t>MEDINA HEALTHCARE</t>
  </si>
  <si>
    <t>SOUTH WIGHT MEDICAL PRACTICE</t>
  </si>
  <si>
    <t>COWES MEDICAL CENTRE</t>
  </si>
  <si>
    <t>THE BAY MEDICAL PRACTICE</t>
  </si>
  <si>
    <t>NEWPORT HEALTH CENTRE</t>
  </si>
  <si>
    <t>ARGYLL HOUSE</t>
  </si>
  <si>
    <t>ST. HELENS MEDICAL CENTRE</t>
  </si>
  <si>
    <t>ESPLANADE SURGERY</t>
  </si>
  <si>
    <t>EAST COWES MEDICAL CENTRE</t>
  </si>
  <si>
    <t>VENTNOR MEDICAL PRACTICE</t>
  </si>
  <si>
    <t>PARK LANE PRACTICE</t>
  </si>
  <si>
    <t>PHOENIX SURGERY</t>
  </si>
  <si>
    <t>VICTORIA CROSS SURGERY</t>
  </si>
  <si>
    <t>HINDON SURGERY</t>
  </si>
  <si>
    <t>SILTON SURGERY</t>
  </si>
  <si>
    <t>LODGE SURGERY</t>
  </si>
  <si>
    <t>COURTYARD SURGERY</t>
  </si>
  <si>
    <t>OLD SCHOOL HOUSE SURGERY</t>
  </si>
  <si>
    <t>CRICKLADE SURGERY</t>
  </si>
  <si>
    <t>JUBILEE FIELD SURGERY</t>
  </si>
  <si>
    <t>BURBAGE SURGERY</t>
  </si>
  <si>
    <t>RIDGE GREEN MEDICAL PRACTICE</t>
  </si>
  <si>
    <t>MERE SURGERY</t>
  </si>
  <si>
    <t>THE LAWN MEDICAL CENTRE</t>
  </si>
  <si>
    <t>TISBURY SURGERY</t>
  </si>
  <si>
    <t>NORTH SWINDON PRACTICE</t>
  </si>
  <si>
    <t>MARKET LAVINGTON SURGERY</t>
  </si>
  <si>
    <t>ST. JAMES SURGERY</t>
  </si>
  <si>
    <t>PATFORD HOUSE PARTNERSHIP</t>
  </si>
  <si>
    <t>SOUTHBROOM SURGERY</t>
  </si>
  <si>
    <t>ST MELOR HOUSE SURGERY</t>
  </si>
  <si>
    <t>ELDENE SURGERY</t>
  </si>
  <si>
    <t>RAMSBURY SURGERY</t>
  </si>
  <si>
    <t>DOWNTON SURGERY</t>
  </si>
  <si>
    <t>ROWDEN SURGERY</t>
  </si>
  <si>
    <t>MALMESBURY MEDICAL PARTNERSHIP</t>
  </si>
  <si>
    <t>WESTBURY GROUP PRACTICE</t>
  </si>
  <si>
    <t>NORTHLANDS SURGERY</t>
  </si>
  <si>
    <t>KENNET AND AVON MEDICAL PARTNERSHIP</t>
  </si>
  <si>
    <t>ASHINGTON HOUSE SURGERY</t>
  </si>
  <si>
    <t>ABBEY MEADS MEDICAL PRACT</t>
  </si>
  <si>
    <t>LANSDOWNE SURGERY</t>
  </si>
  <si>
    <t>WHALEBRIDGE PRACTICE</t>
  </si>
  <si>
    <t>BRADFORD-ON-AVON AND MELKSHAM HEALTH</t>
  </si>
  <si>
    <t>TINKERS LANE SURGERY</t>
  </si>
  <si>
    <t>HAWTHORN MEDICAL CENTRE</t>
  </si>
  <si>
    <t>THREE CHEQUERS MEDICAL PRACTICE</t>
  </si>
  <si>
    <t>PRIORY ROAD MEDICAL CENTRE</t>
  </si>
  <si>
    <t>AVON VALLEY PRACTICE</t>
  </si>
  <si>
    <t>OLD TOWN SURGERY</t>
  </si>
  <si>
    <t>SALISBURY MEDICAL PRACTICE</t>
  </si>
  <si>
    <t>THE ORCHARD PARTNERSHIP</t>
  </si>
  <si>
    <t>AVENUE SURGERY</t>
  </si>
  <si>
    <t>TROWBRIDGE HEALTH CENTRE</t>
  </si>
  <si>
    <t>CASTLE PRACTICE</t>
  </si>
  <si>
    <t>BOX SURGERY</t>
  </si>
  <si>
    <t>GIFFORDS PRIMARY CARE CTR</t>
  </si>
  <si>
    <t>PORCH SURGERY</t>
  </si>
  <si>
    <t>RIDGEWAY VIEW FAMILY PRACTICE</t>
  </si>
  <si>
    <t>LOVEMEAD GROUP PRACTICE</t>
  </si>
  <si>
    <t>HATHAWAY SURGERY</t>
  </si>
  <si>
    <t>PURTON SURGERY</t>
  </si>
  <si>
    <t>BARCROFT MEDICAL CENTRE</t>
  </si>
  <si>
    <t>WHITEPARISH SURGERY</t>
  </si>
  <si>
    <t>HARCOURT MEDICAL CENTRE</t>
  </si>
  <si>
    <t>WESTROP MEDICAL PRACTICE</t>
  </si>
  <si>
    <t>MERCHISTON SURGERY</t>
  </si>
  <si>
    <t>ROWNER HEALTH CENTRE</t>
  </si>
  <si>
    <t>HIGHFIELD HEALTH</t>
  </si>
  <si>
    <t>HORNDEAN SURGERY</t>
  </si>
  <si>
    <t>WATERSHIP DOWN HEALTH</t>
  </si>
  <si>
    <t>RIVERSIDE PARTNERSHIP</t>
  </si>
  <si>
    <t>NORTH CAMP SURGERY</t>
  </si>
  <si>
    <t>CRONDALL NEW SURGERY</t>
  </si>
  <si>
    <t>BOUNDARIES SURGERY</t>
  </si>
  <si>
    <t>LIVING WELL PARTNERSHIP</t>
  </si>
  <si>
    <t>WALNUT TREE SURGERY</t>
  </si>
  <si>
    <t>CHINEHAM MEDICAL PRACTICE</t>
  </si>
  <si>
    <t>HOMELESS HEALTHCARE TEAM</t>
  </si>
  <si>
    <t>BROOK LANE SURGERY</t>
  </si>
  <si>
    <t>SOLENT VIEW MEDICAL PRACTICE</t>
  </si>
  <si>
    <t>WHITCHURCH SURGERY</t>
  </si>
  <si>
    <t>BROOK HOUSE SURGERY</t>
  </si>
  <si>
    <t>ST. PETERS SURGERY</t>
  </si>
  <si>
    <t>HILL LANE SURGERY</t>
  </si>
  <si>
    <t>THE GRANGE SURGERY</t>
  </si>
  <si>
    <t>THE WELLINGTON PRACTICE</t>
  </si>
  <si>
    <t>EAST SHORE PARTNERSHIP</t>
  </si>
  <si>
    <t>PINEHILL SURGERY</t>
  </si>
  <si>
    <t>MULBERRY HOUSE SURGERY</t>
  </si>
  <si>
    <t>PRINCES GARDENS SURGERY</t>
  </si>
  <si>
    <t>LOCKSWOOD SURGERY</t>
  </si>
  <si>
    <t>BOYATT WOOD SURGERY</t>
  </si>
  <si>
    <t>OAKS HEALTHCARE</t>
  </si>
  <si>
    <t>WESTLANDS MEDICAL CENTRE</t>
  </si>
  <si>
    <t>WILSON PRACTICE</t>
  </si>
  <si>
    <t>WATERFRONT AND SOLENT SURGERY</t>
  </si>
  <si>
    <t>PORTSDOWN GROUP PRACTICE</t>
  </si>
  <si>
    <t>BRIDGEMARY MEDICAL CENTRE</t>
  </si>
  <si>
    <t>TWIN OAKS MEDICAL CENTRE</t>
  </si>
  <si>
    <t>THE CLANFIELD PRACTICE</t>
  </si>
  <si>
    <t>LYNDHURST SURGERY</t>
  </si>
  <si>
    <t>ABBEYWELL SURGERY</t>
  </si>
  <si>
    <t>CROWN HEIGHTS MEDICAL CENTRE</t>
  </si>
  <si>
    <t>PARK SURGERY</t>
  </si>
  <si>
    <t>THE BORDER PRACTICE</t>
  </si>
  <si>
    <t>WISTARIA &amp; MILFORD SURGERIES</t>
  </si>
  <si>
    <t>WHITEWATER HEALTH</t>
  </si>
  <si>
    <t>CHAWTON PARK SURGERY</t>
  </si>
  <si>
    <t>VINE MEDICAL GROUP</t>
  </si>
  <si>
    <t>TESTVALE SURGERY</t>
  </si>
  <si>
    <t>FORDINGBRIDGE SURGERY</t>
  </si>
  <si>
    <t>FRIARSGATE PRACTICE</t>
  </si>
  <si>
    <t>NEW FOREST MEDICAL GROUP</t>
  </si>
  <si>
    <t>OLD FIRE STATION SURGERY</t>
  </si>
  <si>
    <t>RAYMOND ROAD SURGERY</t>
  </si>
  <si>
    <t>JENNER HOUSE SURGERY</t>
  </si>
  <si>
    <t>ALRESFORD SURGERY</t>
  </si>
  <si>
    <t>ALMA ROAD SURGERY</t>
  </si>
  <si>
    <t>NORTH BADDESLEY SURGERY</t>
  </si>
  <si>
    <t>ALEXANDER HOUSE SURGERY</t>
  </si>
  <si>
    <t>DENMEAD HEALTH CENTRE</t>
  </si>
  <si>
    <t>ATHERLEY HOUSE SURGERY</t>
  </si>
  <si>
    <t>NEW HORIZONS MEDICAL PARTNERSHIP</t>
  </si>
  <si>
    <t>GRATTON SURGERY</t>
  </si>
  <si>
    <t>STUBBINGTON MEDICAL PRACTICE</t>
  </si>
  <si>
    <t>THE DRAYTON SURGERY</t>
  </si>
  <si>
    <t>THE PEARTREE PRACTICE</t>
  </si>
  <si>
    <t>RICHMOND SURGERY</t>
  </si>
  <si>
    <t>SWAN MEDICAL GROUP</t>
  </si>
  <si>
    <t>TADLEY MEDICAL P'SHIP</t>
  </si>
  <si>
    <t>ALDERMOOR SURGERY</t>
  </si>
  <si>
    <t>HEDGE END MEDICAL CENTRE</t>
  </si>
  <si>
    <t>THE SHIRLEY HEALTH PARTNERSHIP</t>
  </si>
  <si>
    <t>STONEHAM LANE SURGERY</t>
  </si>
  <si>
    <t>THE WILLOW GROUP</t>
  </si>
  <si>
    <t>SHEPHERDS SPRING MEDICAL CENTRE</t>
  </si>
  <si>
    <t>CLIFT SURGERY</t>
  </si>
  <si>
    <t>CHAWTON HOUSE SURGERY</t>
  </si>
  <si>
    <t>KIRKLANDS SURGERY</t>
  </si>
  <si>
    <t>FORESTSIDE MEDICAL PRACTICE</t>
  </si>
  <si>
    <t>ST. ANDREW'S SURGERY</t>
  </si>
  <si>
    <t>CAMROSE GILLIES AND HACKWOOD PARTNERSHIP</t>
  </si>
  <si>
    <t>VOYAGER FAMILY HEALTH</t>
  </si>
  <si>
    <t>THE CAMBRIDGE PRACTICE</t>
  </si>
  <si>
    <t>BISHOPS WALTHAM SURGERY</t>
  </si>
  <si>
    <t>CHEVIOT ROAD SURGERY</t>
  </si>
  <si>
    <t>ODIHAM HEALTH CENTRE</t>
  </si>
  <si>
    <t>THE LIGHTHOUSE GROUP PRACTICE</t>
  </si>
  <si>
    <t>THE WATERCRESS MEDICAL GROUP</t>
  </si>
  <si>
    <t>BRAMBLYS GRANGE MEDICAL PRACTICE</t>
  </si>
  <si>
    <t>RED AND GREEN PRACTICE</t>
  </si>
  <si>
    <t>CRANESWATER GROUP PRACTICE</t>
  </si>
  <si>
    <t>KINTBURY &amp; WOOLTON HILL SURGERY</t>
  </si>
  <si>
    <t>ADELAIDE MEDICAL CENTRE</t>
  </si>
  <si>
    <t>BLACKTHORN HEALTH CENTRE</t>
  </si>
  <si>
    <t>ST PAUL'S SURGERY</t>
  </si>
  <si>
    <t>THE OAKLEY HEALTH GROUP</t>
  </si>
  <si>
    <t>BADGERSWOOD SURGERY</t>
  </si>
  <si>
    <t>WEST END ROAD SURGERY</t>
  </si>
  <si>
    <t>RINGWOOD MEDICAL CENTRE</t>
  </si>
  <si>
    <t>WEST MEON SURGERY</t>
  </si>
  <si>
    <t>ST CLEMENTS PARTNERSHIP</t>
  </si>
  <si>
    <t>WICKHAM SURGERY</t>
  </si>
  <si>
    <t>GUDGEHEATH LANE SURGERY</t>
  </si>
  <si>
    <t>TRAFALGAR MEDICAL GROUP PRACTICE</t>
  </si>
  <si>
    <t>CENTRE PRACTICE</t>
  </si>
  <si>
    <t>CHARLTON HILL SURGERY</t>
  </si>
  <si>
    <t>SOLENT GP SURGERY</t>
  </si>
  <si>
    <t>VICTOR STREET SURGERY</t>
  </si>
  <si>
    <t>WATERSIDE MEDICAL PRACTICE</t>
  </si>
  <si>
    <t>ARCHERS PRACTICE</t>
  </si>
  <si>
    <t>THE FRYERN SURGERY</t>
  </si>
  <si>
    <t>STOKEWOOD SURGERY</t>
  </si>
  <si>
    <t>THE ANDOVER HEALTH CENTRE MEDICAL PRACT</t>
  </si>
  <si>
    <t>STOCKBRIDGE SURGERY</t>
  </si>
  <si>
    <t>GIFFARD DRIVE SURGERY</t>
  </si>
  <si>
    <t>PORTCHESTER PRACTICE</t>
  </si>
  <si>
    <t>THE BOSMERE MEDICAL PRACTICE</t>
  </si>
  <si>
    <t>EMSWORTH SURGERY</t>
  </si>
  <si>
    <t>WEST END SURGERY</t>
  </si>
  <si>
    <t>COASTAL MEDICAL PARTNERSHIP</t>
  </si>
  <si>
    <t>ROWLANDS CASTLE SURGERY</t>
  </si>
  <si>
    <t>LORDSHILL HEALTH CENTRE</t>
  </si>
  <si>
    <t>BURGESS ROAD SURGERY</t>
  </si>
  <si>
    <t>LYME BAY MEDICAL PRACTICE</t>
  </si>
  <si>
    <t>THE OLD DISPENSARY</t>
  </si>
  <si>
    <t>CRESCENT PROVIDENCE SURGERY</t>
  </si>
  <si>
    <t>WOODLEA HOUSE SURGERY</t>
  </si>
  <si>
    <t>SANDFORD SURGERY</t>
  </si>
  <si>
    <t>FORDINGTON SURGERY</t>
  </si>
  <si>
    <t>DENMARK ROAD MEDICAL CENTRE</t>
  </si>
  <si>
    <t>THE BARCELLOS FAMILY PRACTICE</t>
  </si>
  <si>
    <t>BLACKMORE VALE PARTNERSHIP</t>
  </si>
  <si>
    <t>PUDDLETOWN SURGERY</t>
  </si>
  <si>
    <t>THE DORCHESTER RD SURGERY</t>
  </si>
  <si>
    <t>CORFE CASTLE SURGERY</t>
  </si>
  <si>
    <t>THE BIRCHWOOD PRACTICE</t>
  </si>
  <si>
    <t>EVERGREEN OAK SURGERY</t>
  </si>
  <si>
    <t>SIXPENNY HANDLEY SURGERY</t>
  </si>
  <si>
    <t>POUNDBURY DOCTORS SURGERY</t>
  </si>
  <si>
    <t>GILLINGHAM MEDICAL PRACTICE</t>
  </si>
  <si>
    <t>THE GROVE MEDICAL CENTRE</t>
  </si>
  <si>
    <t>WALFORD MILL MEDICAL CENTRE</t>
  </si>
  <si>
    <t>AMMONITE HEALTH PARTNERSHIP</t>
  </si>
  <si>
    <t>CROSS ROAD SURGERY</t>
  </si>
  <si>
    <t>BARTON HOUSE MED PRACTICE</t>
  </si>
  <si>
    <t>THE BRIDGES MEDICAL CTR.</t>
  </si>
  <si>
    <t>THE PANTON PRACTICE</t>
  </si>
  <si>
    <t>THE BANKS &amp; BEARWOOD MEDICAL CENTRE</t>
  </si>
  <si>
    <t>ATRIUM HEALTH CENTRE</t>
  </si>
  <si>
    <t>LITTLEDOWN SURGERY</t>
  </si>
  <si>
    <t>STOUR SURGERY</t>
  </si>
  <si>
    <t>POOLE TOWN SURGERY</t>
  </si>
  <si>
    <t>ST ALBANS MEDICAL CENTRE</t>
  </si>
  <si>
    <t>PENNY'S HILL PRACTICE</t>
  </si>
  <si>
    <t>SOUTHBOURNE PRACTICE</t>
  </si>
  <si>
    <t>THE CRANBORNE PRACTICE</t>
  </si>
  <si>
    <t>FARMHOUSE SURGERY</t>
  </si>
  <si>
    <t>CHRISTCHURCH MEDICAL PRACTICE</t>
  </si>
  <si>
    <t>CERNE ABBAS SURGERY</t>
  </si>
  <si>
    <t>WYKE REGIS &amp; LANEHOUSE MEDICAL PRACTICE</t>
  </si>
  <si>
    <t>THE MARINE &amp; OAKRIDGE PARTNERSHIP</t>
  </si>
  <si>
    <t>JAMES FISHER MEDICAL CENTRE</t>
  </si>
  <si>
    <t>THE HARVEY PRACTICE</t>
  </si>
  <si>
    <t>KINSON ROAD MEDICAL CENTRE</t>
  </si>
  <si>
    <t>THE HADLEIGH PRACTICE</t>
  </si>
  <si>
    <t>MOORDOWN MEDICAL CENTRE</t>
  </si>
  <si>
    <t>THE ROSEMARY HEALTH CTR</t>
  </si>
  <si>
    <t>MILTON ABBAS SURGERY</t>
  </si>
  <si>
    <t>TALBOT MEDICAL CENTRE</t>
  </si>
  <si>
    <t>THE VERWOOD SURGERY</t>
  </si>
  <si>
    <t>THE APPLES MEDICAL CENTRE</t>
  </si>
  <si>
    <t>HIGHCLIFFE MEDICAL CENTRE</t>
  </si>
  <si>
    <t>ROYAL CRESCENT SURGERY</t>
  </si>
  <si>
    <t>THE WELLBRIDGE PRACTICE</t>
  </si>
  <si>
    <t>WEST MOORS VILLAGE SURGERY</t>
  </si>
  <si>
    <t>SHELLEY MANOR HOLDENHURST MEDICAL CENTRE</t>
  </si>
  <si>
    <t>BERE REGIS SURGERY</t>
  </si>
  <si>
    <t>THE BLANDFORD GROUP PRACTICE</t>
  </si>
  <si>
    <t>BEAUFORT ROAD SURGERY</t>
  </si>
  <si>
    <t>YETMINSTER MEDICAL CENTRE</t>
  </si>
  <si>
    <t>QUEENS AVENUE SURGERY</t>
  </si>
  <si>
    <t>WESTBOURNE MEDICAL CENTRE</t>
  </si>
  <si>
    <t>CANFORD HEATH GROUP PRACT</t>
  </si>
  <si>
    <t>SHORE MEDICAL</t>
  </si>
  <si>
    <t>WAREHAM SURGERY</t>
  </si>
  <si>
    <t>SWANAGE MEDICAL PRACTICE</t>
  </si>
  <si>
    <t>ROYAL MANOR HEALTH CARE</t>
  </si>
  <si>
    <t>THE ADAM PRACTICE</t>
  </si>
  <si>
    <t>WINTON HEALTH CENTRE</t>
  </si>
  <si>
    <t>ORCHID HOUSE SURGERY</t>
  </si>
  <si>
    <t>FACCINI HOUSE SURGERY</t>
  </si>
  <si>
    <t>TUDOR LODGE HEALTH CENTRE</t>
  </si>
  <si>
    <t>TOOTING SOUTH MEDICAL CENTRE</t>
  </si>
  <si>
    <t>TOOTING BEC SURGERY</t>
  </si>
  <si>
    <t>WALLINGTON FAMILY PRACTICE</t>
  </si>
  <si>
    <t>COLLIERS WOOD SURGERY</t>
  </si>
  <si>
    <t>BALHAM HEALTH CENTRE</t>
  </si>
  <si>
    <t>JAMES O'RIORDAN MEDICAL CENTRE</t>
  </si>
  <si>
    <t>MANOR PRACTICE</t>
  </si>
  <si>
    <t>SHOTFIELD MEDICAL PRACTICE</t>
  </si>
  <si>
    <t>THURLEIGH ROAD PRACTICE</t>
  </si>
  <si>
    <t>BATTERSEA FIELDS PRACTICE</t>
  </si>
  <si>
    <t>RAVENSBURY PARK MEDICAL CENTRE</t>
  </si>
  <si>
    <t>CHEAM FAMILY PRACTICE</t>
  </si>
  <si>
    <t>HACKBRIDGE MEDICAL CENTRE</t>
  </si>
  <si>
    <t>GRAND DRIVE SURGERY</t>
  </si>
  <si>
    <t>RIVERHOUSE MEDICAL PRACTICE</t>
  </si>
  <si>
    <t>FIGGES MARSH SURGERY</t>
  </si>
  <si>
    <t>CLAPHAM JUNCTION MEDICAL PRACTICE</t>
  </si>
  <si>
    <t>OPEN DOOR SURGERY</t>
  </si>
  <si>
    <t>TRIANGLE SURGERY</t>
  </si>
  <si>
    <t>MITCHAM FAMILY PRACTICE</t>
  </si>
  <si>
    <t>STONECOT SURGERY</t>
  </si>
  <si>
    <t>LAVENDER HILL GROUP PRACTICE</t>
  </si>
  <si>
    <t>DANEBURY AVENUE SURGERY</t>
  </si>
  <si>
    <t>BALHAM PARK SURGERY</t>
  </si>
  <si>
    <t>CHEAM GP CENTRE</t>
  </si>
  <si>
    <t>ELBOROUGH STREET SURGERY</t>
  </si>
  <si>
    <t>WEST BARNES SURGERY</t>
  </si>
  <si>
    <t>STREATHAM PARK SURGERY</t>
  </si>
  <si>
    <t>LAMBTON ROAD MEDICAL PRACTICE</t>
  </si>
  <si>
    <t>BATTERSEA RISE GROUP PRACTICE</t>
  </si>
  <si>
    <t>BROCKLEBANK GROUP PRACTICE</t>
  </si>
  <si>
    <t>BRIDGE LANE GROUP PRACTICE</t>
  </si>
  <si>
    <t>EARLSFIELD SURGERY</t>
  </si>
  <si>
    <t>CRICKET GREEN MEDICAL PRACTICE</t>
  </si>
  <si>
    <t>MORDEN HALL MEDICAL CENTRE</t>
  </si>
  <si>
    <t>CARSHALTON FIELDS SURGERY</t>
  </si>
  <si>
    <t>THE OLD COURT HOUSE SURGERY</t>
  </si>
  <si>
    <t>WIDE WAY MEDICAL CENTRE</t>
  </si>
  <si>
    <t>WIMBLEDON MEDICAL PRACTICE</t>
  </si>
  <si>
    <t>FRANCIS GROVE SURGERY</t>
  </si>
  <si>
    <t>PARK ROAD MEDICAL CENTRE</t>
  </si>
  <si>
    <t>PUTNEYMEAD GROUP MEDICAL PRACTICE</t>
  </si>
  <si>
    <t>BEDFORD HILL FAMILY PRACTICE</t>
  </si>
  <si>
    <t>QUEENSTOWN ROAD MEDICAL PRACTICE</t>
  </si>
  <si>
    <t>WANDSWORTH MEDICAL CENTRE</t>
  </si>
  <si>
    <t>KEW MEDICAL PRACTICE</t>
  </si>
  <si>
    <t>MANOR DRIVE MEDICAL CENTRE</t>
  </si>
  <si>
    <t>CRANE PARK SURGERY</t>
  </si>
  <si>
    <t>WOODLAWN MEDICAL CENTRE</t>
  </si>
  <si>
    <t>HAMPTON HILL MEDICAL CENTRE</t>
  </si>
  <si>
    <t>CLAREMONT MEDICAL CENTRE</t>
  </si>
  <si>
    <t>SUNRAY SURGERY</t>
  </si>
  <si>
    <t>LANGLEY MEDICAL PRACTICE</t>
  </si>
  <si>
    <t>KINGSTON HEALTH CENTRE</t>
  </si>
  <si>
    <t>RICHMOND LOCK SURGERY</t>
  </si>
  <si>
    <t>THAMESIDE MEDICAL PRACTICE</t>
  </si>
  <si>
    <t>RED LION ROAD SURGERY</t>
  </si>
  <si>
    <t>BERRYLANDS SURGERY</t>
  </si>
  <si>
    <t>CHESSINGTON PARK SURGERY</t>
  </si>
  <si>
    <t>TWICKENHAM PARK SURGERY</t>
  </si>
  <si>
    <t>THE GREEN &amp; FIR ROAD</t>
  </si>
  <si>
    <t>HOLMWOOD CORNER SURGERY</t>
  </si>
  <si>
    <t>HAMPTON MEDICAL CENTRE</t>
  </si>
  <si>
    <t>CROSS DEEP SURGERY</t>
  </si>
  <si>
    <t>HAMPTON WICK SURGERY</t>
  </si>
  <si>
    <t>JUBILEE SURGERY</t>
  </si>
  <si>
    <t>CHURCHILL MEDICAL CENTRE</t>
  </si>
  <si>
    <t>HOOK SURGERY</t>
  </si>
  <si>
    <t>ESSEX HOUSE SURGERY</t>
  </si>
  <si>
    <t>FAIRHILL MEDICAL PRACTICE</t>
  </si>
  <si>
    <t>BROAD LANE SURGERY</t>
  </si>
  <si>
    <t>BRUNSWICK SURGERY</t>
  </si>
  <si>
    <t>CANBURY MEDICAL CENTRE</t>
  </si>
  <si>
    <t>RICHMOND MEDICAL GROUP</t>
  </si>
  <si>
    <t>PARK ROAD SURGERY</t>
  </si>
  <si>
    <t>BIRDHURST MEDICAL PRACTICE</t>
  </si>
  <si>
    <t>FAIRVIEW MEDICAL CENTRE</t>
  </si>
  <si>
    <t>MERSHAM MEDICAL CENTRE</t>
  </si>
  <si>
    <t>PARCHMORE MEDICAL CENTRE</t>
  </si>
  <si>
    <t>BRAMLEY AVENUE SURGERY</t>
  </si>
  <si>
    <t>HEADLEY DRIVE SURGERY</t>
  </si>
  <si>
    <t>EAST CROYDON MEDICAL CENTRE</t>
  </si>
  <si>
    <t>SHIRLEY MEDICAL CENTRE</t>
  </si>
  <si>
    <t>STOVELL HOUSE SURGERY</t>
  </si>
  <si>
    <t>AUCKLAND SURGERY</t>
  </si>
  <si>
    <t>ASHBURTON PARK MEDICAL CENTRE</t>
  </si>
  <si>
    <t>BROOM ROAD MEDICAL PRACTICE</t>
  </si>
  <si>
    <t>HARTLAND WAY SURGERY</t>
  </si>
  <si>
    <t>ADDINGTON MEDICAL PRACTICE</t>
  </si>
  <si>
    <t>WOODCOTE MEDICAL</t>
  </si>
  <si>
    <t>MORLAND ROAD SURGERY</t>
  </si>
  <si>
    <t>LONDON ROAD MEDICAL PRACTICE</t>
  </si>
  <si>
    <t>EVERSLEY MEDICAL CENTRE</t>
  </si>
  <si>
    <t>FRIENDS ROAD MEDICAL PRACTICE</t>
  </si>
  <si>
    <t>SELSDON PARK MEDICAL PRACTICE</t>
  </si>
  <si>
    <t>KESTON MEDICAL PRACTICE</t>
  </si>
  <si>
    <t>PARKSIDE GROUP PRACTICE</t>
  </si>
  <si>
    <t>QUEENHILL MEDICAL PRACTICE</t>
  </si>
  <si>
    <t>OLD COULSDON MEDICAL PRACTICE</t>
  </si>
  <si>
    <t>NORTH CROYDON MEDICAL CENTRE</t>
  </si>
  <si>
    <t>SOUTH NORWOOD HILL MEDICAL CENTRE</t>
  </si>
  <si>
    <t>VIOLET LANE MEDICAL PRACTICE</t>
  </si>
  <si>
    <t>NEW ADDINGTON GROUP PRACTICE</t>
  </si>
  <si>
    <t>UPPER NORWOOD GROUP PRACTICE</t>
  </si>
  <si>
    <t>PORTLAND MEDICAL CENTRE</t>
  </si>
  <si>
    <t>HOLBROOK SURGERY</t>
  </si>
  <si>
    <t>OUSE VALLEY PRACTICE</t>
  </si>
  <si>
    <t>NORTHLANDS WOOD SURGERY</t>
  </si>
  <si>
    <t>WEST MEADS SURGERY</t>
  </si>
  <si>
    <t>COACHMANS MEDICAL PRACTICE</t>
  </si>
  <si>
    <t>WITTERINGS MEDICAL CENTRE</t>
  </si>
  <si>
    <t>NEW POND ROW SURGERY</t>
  </si>
  <si>
    <t>BEWBUSH MEDICAL CENTRE</t>
  </si>
  <si>
    <t>BARN SURGERY</t>
  </si>
  <si>
    <t>BROW MEDICAL CENTRE</t>
  </si>
  <si>
    <t>SOUTHBOURNE SURGERY</t>
  </si>
  <si>
    <t>THE CROFT SURGERY</t>
  </si>
  <si>
    <t>CORNERWAYS SURGERY</t>
  </si>
  <si>
    <t>SILVERDALE PRACTICE</t>
  </si>
  <si>
    <t>GLEBE SURGERY</t>
  </si>
  <si>
    <t>TANGMERE MEDICAL CENTRE</t>
  </si>
  <si>
    <t>FITZALAN MEDICAL GROUP</t>
  </si>
  <si>
    <t>BALL TREE SURGERY</t>
  </si>
  <si>
    <t>SOUTHGATE MEDICAL GROUP</t>
  </si>
  <si>
    <t>MOATFIELD SURGERY</t>
  </si>
  <si>
    <t>SELDEN MEDICAL CENTRE</t>
  </si>
  <si>
    <t>HENFIELD MEDICAL CENTRE</t>
  </si>
  <si>
    <t>WILLOW GREEN SURGERY</t>
  </si>
  <si>
    <t>MAYWOOD HEALTH CARE CENTRE</t>
  </si>
  <si>
    <t>MID SUSSEX HEALTH CARE</t>
  </si>
  <si>
    <t>NEWTONS PRACTICE</t>
  </si>
  <si>
    <t>BILLINGSHURST SURGERY</t>
  </si>
  <si>
    <t>FURNACE GREEN SURGERY</t>
  </si>
  <si>
    <t>POUND HILL MEDICAL GROUP</t>
  </si>
  <si>
    <t>LAVANT ROAD SURGERY</t>
  </si>
  <si>
    <t>IFIELD MEDICAL PRACTICE</t>
  </si>
  <si>
    <t>PARKLANDS SURGERY</t>
  </si>
  <si>
    <t>AVISFORD MEDICAL GROUP</t>
  </si>
  <si>
    <t>BRIDGE MEDICAL CENTRE</t>
  </si>
  <si>
    <t>BROADWATER MEDICAL CENTRE</t>
  </si>
  <si>
    <t>WORTHING MEDICAL GROUP</t>
  </si>
  <si>
    <t>DOLPHINS PRACTICE</t>
  </si>
  <si>
    <t>CATHEDRAL MEDICAL GROUP</t>
  </si>
  <si>
    <t>MODALITY MID SUSSEX</t>
  </si>
  <si>
    <t>FLANSHAM PARK HEALTH CENTRE</t>
  </si>
  <si>
    <t>SELSEY MEDICAL PRACTICE</t>
  </si>
  <si>
    <t>LINDFIELD MEDICAL CENTRE</t>
  </si>
  <si>
    <t>LIME TREE SURGERY</t>
  </si>
  <si>
    <t>GOSSOPS GREEN MEDICAL CTR</t>
  </si>
  <si>
    <t>RIVERBANK MEDICAL CENTRE</t>
  </si>
  <si>
    <t>LOXWOOD SURGERY</t>
  </si>
  <si>
    <t>PULBOROUGH MEDICAL GROUP</t>
  </si>
  <si>
    <t>THE COURTYARD SURGERY</t>
  </si>
  <si>
    <t>RUDGWICK MEDICAL CENTRE</t>
  </si>
  <si>
    <t>SAXONBROOK MEDICAL CENTRE</t>
  </si>
  <si>
    <t>WOODLANDS&amp;CLERKLANDS PARTNERSHIP</t>
  </si>
  <si>
    <t>ADUR HEALTH PARTNERSHIP</t>
  </si>
  <si>
    <t>STEYNING HEALTH CENTRE</t>
  </si>
  <si>
    <t>ARUNDEL SURGERY</t>
  </si>
  <si>
    <t>BOGNOR MEDICAL CENTRE</t>
  </si>
  <si>
    <t>BERSTED GREEN SURGERY</t>
  </si>
  <si>
    <t>COPPICE SURGERY</t>
  </si>
  <si>
    <t>LANGLEY HOUSE SURGERY</t>
  </si>
  <si>
    <t>LEACROFT MEDICAL PRACTICE</t>
  </si>
  <si>
    <t>STRAND MEDICAL GROUP</t>
  </si>
  <si>
    <t>ST. LAWRENCE SURGERY</t>
  </si>
  <si>
    <t>WESTCOURT MEDICAL CENTRE</t>
  </si>
  <si>
    <t>THE PETWORTH SURGERY</t>
  </si>
  <si>
    <t>CUCKFIELD MEDICAL CENTRE</t>
  </si>
  <si>
    <t>COWFOLD SURGERY</t>
  </si>
  <si>
    <t>MEADOWS SURGERY</t>
  </si>
  <si>
    <t>LANTERN SURGERY</t>
  </si>
  <si>
    <t>ASHLEY MEDICAL PRACTICE</t>
  </si>
  <si>
    <t>NEW OTTERSHAW SURGERY</t>
  </si>
  <si>
    <t>SHADBOLT PARK HOUSE SURG</t>
  </si>
  <si>
    <t>FOUNTAIN PRACTICE</t>
  </si>
  <si>
    <t>MAYBURY SURGERY</t>
  </si>
  <si>
    <t>UPPER HALLIFORD MEDICAL CENTRE</t>
  </si>
  <si>
    <t>THE PRACTICE COLLEGE ROAD</t>
  </si>
  <si>
    <t>MOLEBRIDGE PRACTICE</t>
  </si>
  <si>
    <t>FARNHAM DENE MEDICAL PRACTICE</t>
  </si>
  <si>
    <t>STONELEIGH SURGERY</t>
  </si>
  <si>
    <t>STAINES HEALTH GROUP</t>
  </si>
  <si>
    <t>THE INTEGRATED CARE PARTNERSHIP</t>
  </si>
  <si>
    <t>GUILDFORD RIVERS PRACTICE</t>
  </si>
  <si>
    <t>LIGHTWATER SURGERY</t>
  </si>
  <si>
    <t>PIRBRIGHT SURGERY</t>
  </si>
  <si>
    <t>VINE MEDICAL CENTRE</t>
  </si>
  <si>
    <t>TATTENHAM HEALTH CENTRE</t>
  </si>
  <si>
    <t>SHEERWATER HEALTH CENTRE</t>
  </si>
  <si>
    <t>HYTHE MEDICAL CENTRE SURGERY</t>
  </si>
  <si>
    <t>WARLINGHAM GREEN MED PRAC</t>
  </si>
  <si>
    <t>ELIZABETH HOUSE MEDICAL PRACTICE</t>
  </si>
  <si>
    <t>LEITH HILL PRACTICE</t>
  </si>
  <si>
    <t>VIRGINIA WATER MEDICAL PRACTICE</t>
  </si>
  <si>
    <t>HOLLY TREE SURGERY</t>
  </si>
  <si>
    <t>CAPELFIELD SURGERY</t>
  </si>
  <si>
    <t>OXSHOTT MEDICAL PRACTICE</t>
  </si>
  <si>
    <t>STANWELL ROAD SURGERY</t>
  </si>
  <si>
    <t>EASTWICK PARK MED.PRACT.</t>
  </si>
  <si>
    <t>ESHER GREEN SURGERY</t>
  </si>
  <si>
    <t>THE YELLOW PRACTICE</t>
  </si>
  <si>
    <t>THE RED PRACTICE WALTON</t>
  </si>
  <si>
    <t>SPRING STREET SURGERY</t>
  </si>
  <si>
    <t>WOODBRIDGE HILL SURGERY</t>
  </si>
  <si>
    <t>THE WALL HOUSE SURGERY</t>
  </si>
  <si>
    <t>DOWNING STREET GROUP PRACTICE</t>
  </si>
  <si>
    <t>ST DAVID'S FAMILY PRACTICE</t>
  </si>
  <si>
    <t>THORKHILL SURGERY</t>
  </si>
  <si>
    <t>ST. LUKE'S SURGERY</t>
  </si>
  <si>
    <t>THE HORSLEY MEDICAL PRACTICE</t>
  </si>
  <si>
    <t>MOAT HOUSE SURGERY</t>
  </si>
  <si>
    <t>CAMBERLEY HEALTH CENTRE</t>
  </si>
  <si>
    <t>TADWORTH MEDICAL CENTRE</t>
  </si>
  <si>
    <t>LONGCROFT CLINIC</t>
  </si>
  <si>
    <t>GLENLYN MEDICAL CENTRE</t>
  </si>
  <si>
    <t>SHERESURGERYANDDISPENSARY</t>
  </si>
  <si>
    <t>GRAYSHOTT SURGERY</t>
  </si>
  <si>
    <t>UPPER GORDON ROAD SURGERY</t>
  </si>
  <si>
    <t>ST STEPHENS HOUSE SURGERY</t>
  </si>
  <si>
    <t>MEDWYN SURGERY</t>
  </si>
  <si>
    <t>ASHLEY CENTRE SURGERY</t>
  </si>
  <si>
    <t>HEATHCOTE MEDICAL CENTRE</t>
  </si>
  <si>
    <t>PARK ROAD GROUP PRACTICE</t>
  </si>
  <si>
    <t>BROCKWOOD MEDICAL PRACTICE</t>
  </si>
  <si>
    <t>COBHAM HEALTH CENTRE</t>
  </si>
  <si>
    <t>GROVE MEDICAL CENTRE</t>
  </si>
  <si>
    <t>HERSHAM SURGERY</t>
  </si>
  <si>
    <t>FAIRLANDS MEDICAL PRACTICE</t>
  </si>
  <si>
    <t>HASLEMERE HEALTH CENTRE</t>
  </si>
  <si>
    <t>WOODLANDS ROAD MEDICAL CENTRE</t>
  </si>
  <si>
    <t>FORDBRIDGE MEDICAL CENTRE</t>
  </si>
  <si>
    <t>OXTED HEALTH CENTRE</t>
  </si>
  <si>
    <t>HAWTHORNS SURGERY</t>
  </si>
  <si>
    <t>VILLAGES MEDICAL CTR</t>
  </si>
  <si>
    <t>CRANLEIGH MEDICAL PRACTICE</t>
  </si>
  <si>
    <t>DERBY MEDICAL CENTRE</t>
  </si>
  <si>
    <t>WEY FAMILY PRACTICE</t>
  </si>
  <si>
    <t>HOLMHURST MEDICAL CENTRE</t>
  </si>
  <si>
    <t>RUNNYMEDE MEDICAL PRACTICE</t>
  </si>
  <si>
    <t>WAYSIDE MEDICAL PRACTICE</t>
  </si>
  <si>
    <t>WONERSH SURGERY</t>
  </si>
  <si>
    <t>CROUCH OAK FAMILY PRACTICE</t>
  </si>
  <si>
    <t>SOUTHVIEW MEDICAL PRACTICE</t>
  </si>
  <si>
    <t>STATION ROAD SURGERY</t>
  </si>
  <si>
    <t>LITTLETON SURGERY</t>
  </si>
  <si>
    <t>PARISHES BRIDGE MED.PRACT</t>
  </si>
  <si>
    <t>MERROW PARK SURGERY</t>
  </si>
  <si>
    <t>MADEIRA MEDICAL</t>
  </si>
  <si>
    <t>CHERTSEY HEALTH CENTRE</t>
  </si>
  <si>
    <t>HEATHCOT MEDICAL PRACTICE</t>
  </si>
  <si>
    <t>WITLEY SURGERY</t>
  </si>
  <si>
    <t>DAPDUNE HOUSE SURGERY</t>
  </si>
  <si>
    <t>DORKING MEDICAL PRACTICE</t>
  </si>
  <si>
    <t>FARNHAM PARK HEALTH GROUP</t>
  </si>
  <si>
    <t>BINSCOMBE MEDICAL CENTRE</t>
  </si>
  <si>
    <t>ST JOHN'S FAMILY PRACTICE</t>
  </si>
  <si>
    <t>GOLDSWORTH PARK HEALTH CENTRE</t>
  </si>
  <si>
    <t>LINGFIELD SURGERY</t>
  </si>
  <si>
    <t>CHIDDINGFOLD SURGERY</t>
  </si>
  <si>
    <t>THE MILL MEDICAL PRACTICE</t>
  </si>
  <si>
    <t>FORT HOUSE SURGERY</t>
  </si>
  <si>
    <t>SUNNY MEED SURGERY</t>
  </si>
  <si>
    <t>ASHLEA MEDICAL PRACTICE</t>
  </si>
  <si>
    <t>CHOBHAM &amp; WEST END MEDICAL PRACTICE</t>
  </si>
  <si>
    <t>BARTLETT GROUP PRACTICE</t>
  </si>
  <si>
    <t>NORK CLINIC</t>
  </si>
  <si>
    <t>GUILDOWNS GROUP PRACTICE</t>
  </si>
  <si>
    <t>STUDHOLME MEDICAL CENTRE</t>
  </si>
  <si>
    <t>ROWAN TREE PRACTICE</t>
  </si>
  <si>
    <t>AUSTEN ROAD SURGERY</t>
  </si>
  <si>
    <t>POND TAIL SURGERY</t>
  </si>
  <si>
    <t>SHEPPERTON MEDICAL PRACTICE</t>
  </si>
  <si>
    <t>SUNBURY GROUP PRACTICE</t>
  </si>
  <si>
    <t>KNOWLE GREEN MEDICAL</t>
  </si>
  <si>
    <t>DEPTFORD MEDICAL CENTRE</t>
  </si>
  <si>
    <t>NIGHTINGALE SURGERY</t>
  </si>
  <si>
    <t>EDITH CAVELL PRACTICE</t>
  </si>
  <si>
    <t>WOODLANDS HEALTH CENTRE</t>
  </si>
  <si>
    <t>OAKVIEW FAMILY PRACTICE</t>
  </si>
  <si>
    <t>THE LISTER PRACTICE</t>
  </si>
  <si>
    <t>DEPTFORD SURGERY</t>
  </si>
  <si>
    <t>DR CURRAN &amp; PARTNERS</t>
  </si>
  <si>
    <t>THE OLD DAIRY HEALTH CENTRE</t>
  </si>
  <si>
    <t>THE NEW MILL STREET SURGERY</t>
  </si>
  <si>
    <t>AMERSHAM VALE TRAINING PRACTICE</t>
  </si>
  <si>
    <t>VALE MEDICAL CENTRE</t>
  </si>
  <si>
    <t>AKERMAN MEDICAL PRACTICE</t>
  </si>
  <si>
    <t>HERNE HILL ROAD MEDICAL PRACTICE</t>
  </si>
  <si>
    <t>THE NUNHEAD SURGERY</t>
  </si>
  <si>
    <t>THE LORDSHIP LANE SURGERY</t>
  </si>
  <si>
    <t>GRAFTON SQUARE SURGERY</t>
  </si>
  <si>
    <t>SPRINGFIELD MEDICAL CENTRE</t>
  </si>
  <si>
    <t>THE STREATHAM HILL GROUP PRACTICE</t>
  </si>
  <si>
    <t>THE DULWICH MEDICAL CENTRE</t>
  </si>
  <si>
    <t>THE EXCHANGE SURGERY</t>
  </si>
  <si>
    <t>THE GARDENS SURGERY</t>
  </si>
  <si>
    <t>BLACKFRIARS MEDICAL PRACTICE</t>
  </si>
  <si>
    <t>NOVUM HEALTH PARTNERSHIP</t>
  </si>
  <si>
    <t>THE VILLA STREET MEDICAL CENTRE</t>
  </si>
  <si>
    <t>BERMONDSEY SPA MEDICAL CENTRE</t>
  </si>
  <si>
    <t>ALBION STREET GROUP PRACTICE</t>
  </si>
  <si>
    <t>BROCKWELL PARK SURGERY</t>
  </si>
  <si>
    <t>WATERLOO HEALTH CENTRE</t>
  </si>
  <si>
    <t>MINET GREEN HEALTH PRACTICE</t>
  </si>
  <si>
    <t>THE LISTER PRIMARY CARE CENTRE</t>
  </si>
  <si>
    <t>TESSA JOWELL GP SURGERY</t>
  </si>
  <si>
    <t>MAWBEY GROUP PRACTICE</t>
  </si>
  <si>
    <t>THE DEERBROOK SURGERY</t>
  </si>
  <si>
    <t>THE CORNER SURGERY</t>
  </si>
  <si>
    <t>BINFIELD ROAD SURGERY</t>
  </si>
  <si>
    <t>PARKVIEW SURGERY</t>
  </si>
  <si>
    <t>TRIANGLE GROUP PRACTICE</t>
  </si>
  <si>
    <t>STERNHALL LANE SURGERY</t>
  </si>
  <si>
    <t>WELLS PARK PRACTICE</t>
  </si>
  <si>
    <t>CLAPHAM PARK GROUP PRACTICE</t>
  </si>
  <si>
    <t>VESTA ROAD SURGERY</t>
  </si>
  <si>
    <t>ICO HEALTH GROUP</t>
  </si>
  <si>
    <t>THE VAUXHALL SURGERY</t>
  </si>
  <si>
    <t>BECKETT HOUSE PRACTICE</t>
  </si>
  <si>
    <t>THE VALE SURGERY</t>
  </si>
  <si>
    <t>THE THREE ZERO SIX MEDICAL CENTRE</t>
  </si>
  <si>
    <t>SILVERLOCK MEDICAL CENTRE</t>
  </si>
  <si>
    <t>THE SOUTH LAMBETH RD PRACTICE</t>
  </si>
  <si>
    <t>PENROSE SURGERY</t>
  </si>
  <si>
    <t>SANDMERE PRACTICE</t>
  </si>
  <si>
    <t>NEW CROSS CENTRE (HURLEY GROUP)</t>
  </si>
  <si>
    <t>VASSALL MEDICAL CENTRE</t>
  </si>
  <si>
    <t>WOOLSTONE MEDICAL CENTRE</t>
  </si>
  <si>
    <t>DOWNHAM FAMILY MEDICAL PRACTICE</t>
  </si>
  <si>
    <t>LAMBETH WALK GROUP PRACTICE</t>
  </si>
  <si>
    <t>HURLEY AND RIVERSIDE PRACTICES</t>
  </si>
  <si>
    <t>OLD KENT ROAD SURGERY</t>
  </si>
  <si>
    <t>ELM LODGE SURGERY</t>
  </si>
  <si>
    <t>KNIGHTS HILL SURGERY SUITE 1</t>
  </si>
  <si>
    <t>LEE ROAD SURGERY</t>
  </si>
  <si>
    <t>HETHERINGTON GROUP PRACTICE</t>
  </si>
  <si>
    <t>VALLEY ROAD SURGERY</t>
  </si>
  <si>
    <t>ST GILES SURGERY</t>
  </si>
  <si>
    <t>PALACE ROAD SURGERY</t>
  </si>
  <si>
    <t>PAXTON GREEN GROUP PRACTICE</t>
  </si>
  <si>
    <t>NEXUS HEALTH GROUP</t>
  </si>
  <si>
    <t>TORRIDON ROAD MEDICAL PRACTICE</t>
  </si>
  <si>
    <t>DMC CHADWICK ROAD</t>
  </si>
  <si>
    <t>FALMOUTH ROAD GROUP PRACTICE</t>
  </si>
  <si>
    <t>STOCKWELL GROUP PRACTICE</t>
  </si>
  <si>
    <t>BURNT ASH SURGERY</t>
  </si>
  <si>
    <t>CLIFTON RISE FAMILY PRACTICE</t>
  </si>
  <si>
    <t>BRIXTON HILL GROUP PRACTICE</t>
  </si>
  <si>
    <t>SYDENHAM GREEN GROUP PRACTICE</t>
  </si>
  <si>
    <t>LEWISHAM MEDICAL CENTRE</t>
  </si>
  <si>
    <t>NORTH WOOD GROUP PRACTICE</t>
  </si>
  <si>
    <t>PRENTIS MEDICAL CENTRE</t>
  </si>
  <si>
    <t>KINGFISHER MEDICAL CENTRE</t>
  </si>
  <si>
    <t>TRAFALGAR SURGERY</t>
  </si>
  <si>
    <t>HERNE HILL GROUP PRACTICE</t>
  </si>
  <si>
    <t>THE QRP SURGERY</t>
  </si>
  <si>
    <t>STREATHAM COMMON GROUP PRACTICE</t>
  </si>
  <si>
    <t>CLAPHAM FAMILY PRACTICE</t>
  </si>
  <si>
    <t>THE ACORN &amp; GAUMONT HOUSE SURGERY</t>
  </si>
  <si>
    <t>STREATHAM HIGH PRACTICE</t>
  </si>
  <si>
    <t>FOREST HILL GROUP PRACTICE</t>
  </si>
  <si>
    <t>CRESCENT SURGERY</t>
  </si>
  <si>
    <t>SUNDRIDGE MEDICAL CENTRE</t>
  </si>
  <si>
    <t>GREEN STREET GREEN MED CT</t>
  </si>
  <si>
    <t>ANERLEY SURGERY</t>
  </si>
  <si>
    <t>WHITEHOUSE SURGERY</t>
  </si>
  <si>
    <t>BANK HOUSE SURGERY</t>
  </si>
  <si>
    <t>WICKHAM PARK SURGERY</t>
  </si>
  <si>
    <t>HIGHLAND ROAD SURGERY</t>
  </si>
  <si>
    <t>GILLMANS ROAD SURGERY</t>
  </si>
  <si>
    <t>BALLATER SURGERY</t>
  </si>
  <si>
    <t>NORHEADS LANE SURGERY</t>
  </si>
  <si>
    <t>TUDOR WAY SURGERY</t>
  </si>
  <si>
    <t>PICKHURST SURGERY</t>
  </si>
  <si>
    <t>KNOLL MEDICAL PRACTICE</t>
  </si>
  <si>
    <t>FORGE CLOSE SURGERY</t>
  </si>
  <si>
    <t>ROBIN HOOD SURGERY</t>
  </si>
  <si>
    <t>ST JAMES' PRACTICE</t>
  </si>
  <si>
    <t>ELM HOUSE SURGERY</t>
  </si>
  <si>
    <t>THE PARK PRACTICE</t>
  </si>
  <si>
    <t>BROMLEY COMMON PRACTICE</t>
  </si>
  <si>
    <t>SOUTHBOROUGH LANE SURGERY</t>
  </si>
  <si>
    <t>CHELSFIELD SURGERY</t>
  </si>
  <si>
    <t>ADDINGTON ROAD SURGERY</t>
  </si>
  <si>
    <t>LONDON LANE CLINIC</t>
  </si>
  <si>
    <t>ST MARY CRAY PRACTICE</t>
  </si>
  <si>
    <t>EDEN PARK SURGERY</t>
  </si>
  <si>
    <t>MANOR ROAD SURGERY</t>
  </si>
  <si>
    <t>POVEREST MEDICAL CENTRE</t>
  </si>
  <si>
    <t>SUMMERCROFT SURGERY</t>
  </si>
  <si>
    <t>DERRY DOWNS SURGERY</t>
  </si>
  <si>
    <t>STOCK HILL SURGERY</t>
  </si>
  <si>
    <t>DYSART SURGERY</t>
  </si>
  <si>
    <t>SOUTH VIEW PARTNERSHIP</t>
  </si>
  <si>
    <t>ELTHAM MEDICAL PRACTICE</t>
  </si>
  <si>
    <t>ELMSTEAD MEDICAL CLINIC</t>
  </si>
  <si>
    <t>BANNOCKBURN SURGERY</t>
  </si>
  <si>
    <t>MOSTAFA PMS</t>
  </si>
  <si>
    <t>CRAYFORD TOWN SURGERY</t>
  </si>
  <si>
    <t>PLUMBRIDGE MEDICAL CENTRE</t>
  </si>
  <si>
    <t>WAVERLEY PMS</t>
  </si>
  <si>
    <t>CONWAY PMS</t>
  </si>
  <si>
    <t>ABBEYSLADE PMS (DR CHAND)</t>
  </si>
  <si>
    <t>NEW ELTHAM AND BLACKFEN MEDICAL CENTRE</t>
  </si>
  <si>
    <t>VALENTINE HEALTH PARTNERSHIP</t>
  </si>
  <si>
    <t>SIDCUP MEDICAL CENTRE</t>
  </si>
  <si>
    <t>BURNEY STREET PMS</t>
  </si>
  <si>
    <t>SLADE GREEN MEDICAL CTR.</t>
  </si>
  <si>
    <t>GLYNDON PMS</t>
  </si>
  <si>
    <t>PRIMECARE PMS (SOUTH STREET)</t>
  </si>
  <si>
    <t>BEXLEY MEDICAL GROUP</t>
  </si>
  <si>
    <t>BELVEDERE MEDICAL CENTRE</t>
  </si>
  <si>
    <t>LYNDHURST ROAD MEDICAL CENTRE</t>
  </si>
  <si>
    <t>BURSTED WOOD SURGERY</t>
  </si>
  <si>
    <t>FAIRFIELD PMS</t>
  </si>
  <si>
    <t>ST MARKS PMS</t>
  </si>
  <si>
    <t>ABBEY WOOD SURGERY</t>
  </si>
  <si>
    <t>ALL SAINTS MEDICAL CENTRE PMS</t>
  </si>
  <si>
    <t>PLAS MEDDYG SURGERY</t>
  </si>
  <si>
    <t>BEXLEY GROUP PRACTICE</t>
  </si>
  <si>
    <t>EVEREST HEALTH PARTNERSHIP</t>
  </si>
  <si>
    <t>TRIVENI PMS</t>
  </si>
  <si>
    <t>WELLING MEDICAL PRACTICE</t>
  </si>
  <si>
    <t>INGLETON AVENUE SURGERY</t>
  </si>
  <si>
    <t>VANBRUGH GROUP PRACTICE</t>
  </si>
  <si>
    <t>PLUMSTEAD H/C PMS</t>
  </si>
  <si>
    <t>LAKESIDE MEDICAL</t>
  </si>
  <si>
    <t>ROYAL ARSENAL MEDICAL CENTRE</t>
  </si>
  <si>
    <t>ELTHAM PALACE PMS</t>
  </si>
  <si>
    <t>BLACKHEATH STANDARD PMS</t>
  </si>
  <si>
    <t>GALLIONS REACH HEALTH CENTRE</t>
  </si>
  <si>
    <t>NORTHUMBERLAND HEATH MED.CTR.</t>
  </si>
  <si>
    <t>BELLEGROVE SURGERY</t>
  </si>
  <si>
    <t>THE ALBION SURGERY</t>
  </si>
  <si>
    <t>BARNARD MEDICAL GROUP</t>
  </si>
  <si>
    <t>THE WESTWOOD SURGERY</t>
  </si>
  <si>
    <t>MANOR BROOK PMS</t>
  </si>
  <si>
    <t>SOUTH PARK MEDICAL PRACTICE</t>
  </si>
  <si>
    <t>DOWNS WAY MEDICAL PRACTICE</t>
  </si>
  <si>
    <t>OAKFIELD HEALTH CENTRE, PRACTICE 2</t>
  </si>
  <si>
    <t>CANTERBURY HEALTH CENTRE</t>
  </si>
  <si>
    <t>SHEPPEY HEALTHY LIVING CENTRE</t>
  </si>
  <si>
    <t>BROADSTAIRS MEDICAL PRACTICE</t>
  </si>
  <si>
    <t>OLD SCHOOL SURGERY</t>
  </si>
  <si>
    <t>GRAVESEND MEDICAL CENTRE</t>
  </si>
  <si>
    <t>MEDWAY MEDICAL CENTRE</t>
  </si>
  <si>
    <t>LONSDALE MEDICAL CENTRE</t>
  </si>
  <si>
    <t>NAPIER ROAD SURGERY</t>
  </si>
  <si>
    <t>HADLOW MEDICAL CENTRE</t>
  </si>
  <si>
    <t>THE KINGS FAMILY PRACTICE</t>
  </si>
  <si>
    <t>PRINCES PARK MEDICAL CTR</t>
  </si>
  <si>
    <t>LONG CATLIS ROAD SURGERY</t>
  </si>
  <si>
    <t>ORCHARD END</t>
  </si>
  <si>
    <t>KINGSNORTH MEDICAL PRACTICE</t>
  </si>
  <si>
    <t>WHITE CLIFFS MEDICAL CENTRE</t>
  </si>
  <si>
    <t>PARKWOOD FAMILY PRACTICE</t>
  </si>
  <si>
    <t>MATRIX MEDICAL PRACTICE</t>
  </si>
  <si>
    <t>BORSTAL VILLAGE SURGERY</t>
  </si>
  <si>
    <t>MARLOWE PARK MEDICAL CTR.</t>
  </si>
  <si>
    <t>BROMPTON MEDICAL CENTRE</t>
  </si>
  <si>
    <t>GREEN PORCH MEDICAL PARTNERSHIP</t>
  </si>
  <si>
    <t>BUCKLAND MEDICAL PRACTICE</t>
  </si>
  <si>
    <t>THE CHURCHILL CLINIC</t>
  </si>
  <si>
    <t>MEMORIAL MEDICAL CENTRE</t>
  </si>
  <si>
    <t>LANGLEY</t>
  </si>
  <si>
    <t>NEW LYMINGE SURGERY</t>
  </si>
  <si>
    <t>THE OM MEDICAL CENTRE</t>
  </si>
  <si>
    <t>MALLING HEALTH FOUR</t>
  </si>
  <si>
    <t>APEX MEDICAL CENTRE</t>
  </si>
  <si>
    <t>BIRCHINGTON MEDICAL CENTRE</t>
  </si>
  <si>
    <t>MARTELLO HEALTH CENTRE</t>
  </si>
  <si>
    <t>SELLINDGE SURGERY</t>
  </si>
  <si>
    <t>CASTLE MEDICAL PRACTICE</t>
  </si>
  <si>
    <t>CHURCH ROAD</t>
  </si>
  <si>
    <t>MOCKETTS WOOD SURGERY</t>
  </si>
  <si>
    <t>ROCHESTER ROAD SURGERY</t>
  </si>
  <si>
    <t>TEMPLE HILL SURGERY</t>
  </si>
  <si>
    <t>WALLIS AVENUE</t>
  </si>
  <si>
    <t>PUMP LANE SURGERY</t>
  </si>
  <si>
    <t>THE MEADS MEDICAL PRACTICE</t>
  </si>
  <si>
    <t>BRYANT STREET MEDICAL PRACTICE</t>
  </si>
  <si>
    <t>THE CRANE</t>
  </si>
  <si>
    <t>THE MEDICAL CENTRE GROUP</t>
  </si>
  <si>
    <t>EASTCOURT LANE SURGERY</t>
  </si>
  <si>
    <t>PHOENIX MEDICAL PRACTICE</t>
  </si>
  <si>
    <t>ST. WERBURGH MED.PRACTICE</t>
  </si>
  <si>
    <t>MANOR CLINIC</t>
  </si>
  <si>
    <t>LONDON ROAD MEDICAL CENTRE</t>
  </si>
  <si>
    <t>SUTTON VALENCE GROUP PRACTICE</t>
  </si>
  <si>
    <t>CANTERBURY MEDICAL PRACTICE</t>
  </si>
  <si>
    <t>LYDDEN SURGERY</t>
  </si>
  <si>
    <t>WIGMORE MEDICAL CENTRE</t>
  </si>
  <si>
    <t>THE OAKS PARTNERSHIP</t>
  </si>
  <si>
    <t>OLD PARSONAGE SURGERY</t>
  </si>
  <si>
    <t>MARDEN MEDICAL CENTRE</t>
  </si>
  <si>
    <t>PILGRIMS WAY SURGERY</t>
  </si>
  <si>
    <t>AYLESHAM MEDICAL PRACTICE</t>
  </si>
  <si>
    <t>ST JOHN'S MEDICAL PRACTICE</t>
  </si>
  <si>
    <t>COURT VIEW SURGERY</t>
  </si>
  <si>
    <t>WATERINGBURY</t>
  </si>
  <si>
    <t>HAMSTREET SURGERY</t>
  </si>
  <si>
    <t>DARTFORD WEST HEALTH CENTRE</t>
  </si>
  <si>
    <t>WALTHAM ROAD MEDICAL CENTRE</t>
  </si>
  <si>
    <t>MAIDSTONE RD RAINHAM SURGERY</t>
  </si>
  <si>
    <t>LAMBERHURST</t>
  </si>
  <si>
    <t>HAWKINGE AND ELHAM</t>
  </si>
  <si>
    <t>THE VINE MEDICAL CENTRE</t>
  </si>
  <si>
    <t>ORCHARD FAMILY PRACTICE</t>
  </si>
  <si>
    <t>REACH HEALTHCARE</t>
  </si>
  <si>
    <t>OAKLANDS HEALTH CENTRE</t>
  </si>
  <si>
    <t>HOWELL SURGERY</t>
  </si>
  <si>
    <t>WATERFIELD HOUSE SURGERY</t>
  </si>
  <si>
    <t>THAMES AVE SURGERY</t>
  </si>
  <si>
    <t>RUSTHALL MEDICAL PRACTICE</t>
  </si>
  <si>
    <t>NEWINGTON ROAD SURGERY</t>
  </si>
  <si>
    <t>OAK HALL</t>
  </si>
  <si>
    <t>LOWFIELD MEDICAL CENTRE</t>
  </si>
  <si>
    <t>WYE SURGERY</t>
  </si>
  <si>
    <t>YALDING</t>
  </si>
  <si>
    <t>MAIDSTONE RD CHATHAM SURGERY</t>
  </si>
  <si>
    <t>ASH SURGERY</t>
  </si>
  <si>
    <t>WEST MALLING GROUP PRACTICE</t>
  </si>
  <si>
    <t>THE GLEBE FAMILY PRACTICE</t>
  </si>
  <si>
    <t>EAST CLIFF MEDICAL PRACTICE</t>
  </si>
  <si>
    <t>OTFORD MEDICAL PRACTICE</t>
  </si>
  <si>
    <t>SWANSCOMBE HEALTH CENTRE</t>
  </si>
  <si>
    <t>SANDGATE ROAD</t>
  </si>
  <si>
    <t>BOROUGH GREEN MEDICAL PRACTICE</t>
  </si>
  <si>
    <t>NEW DOVER ROAD SURGERY</t>
  </si>
  <si>
    <t>IVY COURT SURGERY</t>
  </si>
  <si>
    <t>STONECROSS AND WEST DRIVE SURGERY</t>
  </si>
  <si>
    <t>HEADCORN SURGERY</t>
  </si>
  <si>
    <t>TOWN MEDICAL CENTRE</t>
  </si>
  <si>
    <t>KING GEORGE ROAD SURGERY</t>
  </si>
  <si>
    <t>MINSTER SURGERY</t>
  </si>
  <si>
    <t>RIVERSIDE MEDICAL PRACTICE</t>
  </si>
  <si>
    <t>BETHESDA MEDICAL CENTRE</t>
  </si>
  <si>
    <t>HIGHPARKS MEDICAL PRACTICE</t>
  </si>
  <si>
    <t>THE COLLEGE PRACTICE</t>
  </si>
  <si>
    <t>BLACKTHORN</t>
  </si>
  <si>
    <t>THORNDIKE PARTNERSHIP</t>
  </si>
  <si>
    <t>CHARING SURGERY</t>
  </si>
  <si>
    <t>LEN VALLEY PRACTICE</t>
  </si>
  <si>
    <t>WESTERHAM PRACTICE</t>
  </si>
  <si>
    <t>GUILDHALL STREET SURGERY</t>
  </si>
  <si>
    <t>THE HERON MEDICAL PRACTICE</t>
  </si>
  <si>
    <t>BREWER STREET</t>
  </si>
  <si>
    <t>DEVON ROAD SURGERY</t>
  </si>
  <si>
    <t>NEW HAYESBANK SURGERY</t>
  </si>
  <si>
    <t>THE NEW SURGERY</t>
  </si>
  <si>
    <t>SNODLAND MEDICAL PRACTICE</t>
  </si>
  <si>
    <t>THORNHILLS MEDICAL PRACTICE</t>
  </si>
  <si>
    <t>STURRY SURGERY</t>
  </si>
  <si>
    <t>ASHFORD MEDICAL PARTNERSHIP</t>
  </si>
  <si>
    <t>WESTGATE SURGERY</t>
  </si>
  <si>
    <t>MOTE</t>
  </si>
  <si>
    <t>BEARSTED</t>
  </si>
  <si>
    <t>MEOPHAM MEDICAL CENTRE</t>
  </si>
  <si>
    <t>WHITSTABLE MEDICAL PRACTICE</t>
  </si>
  <si>
    <t>OLD ROAD WEST SURGERY</t>
  </si>
  <si>
    <t>NORTHDOWN SURGERY</t>
  </si>
  <si>
    <t>DASHWOOD MEDICAL CENTRE</t>
  </si>
  <si>
    <t>SANDWICH MEDICAL PRACTICE</t>
  </si>
  <si>
    <t>PARROCK STREET SURGERY</t>
  </si>
  <si>
    <t>NORTHGATE MEDICAL PRACTICE</t>
  </si>
  <si>
    <t>WARDERS MEDICAL CENTRE</t>
  </si>
  <si>
    <t>AYLESFORD MEDICAL CENTRE</t>
  </si>
  <si>
    <t>WEALD VIEW MEDICAL PRACTICE - HAWKHURST</t>
  </si>
  <si>
    <t>WOODCHURCH SURGERY</t>
  </si>
  <si>
    <t>CITY WAY SURGERY</t>
  </si>
  <si>
    <t>SYDENHAM HOUSE MEDICAL CENTRE</t>
  </si>
  <si>
    <t>HORSMAN'S PLACE SURGERY</t>
  </si>
  <si>
    <t>SUMMERHILL SURGERY</t>
  </si>
  <si>
    <t>SPRINGHEAD HEALTH</t>
  </si>
  <si>
    <t>TONBRIDGE MEDICAL GROUP</t>
  </si>
  <si>
    <t>GROSVENOR &amp; ST JAMES MEDICAL CENTRE</t>
  </si>
  <si>
    <t>NEWTON PLACE SURGERY</t>
  </si>
  <si>
    <t>ST RICHARDS ROAD SURGERY</t>
  </si>
  <si>
    <t>HILDENBOROUGH MEDICAL GROUP</t>
  </si>
  <si>
    <t>BALMORAL SURGERY</t>
  </si>
  <si>
    <t>THE CHESTNUTS SURGERY</t>
  </si>
  <si>
    <t>PELHAM MEDICAL PRACTICE</t>
  </si>
  <si>
    <t>BOWER MOUNT MEDICAL PRACTICE</t>
  </si>
  <si>
    <t>FAVERSHAM MEDICAL PRACTICE</t>
  </si>
  <si>
    <t>GROVEHURST SURGERY</t>
  </si>
  <si>
    <t>SHEERNESS HEALTH CENTRE</t>
  </si>
  <si>
    <t>SPELDHURST &amp; GREGGSWOOD MEDICAL GROUP</t>
  </si>
  <si>
    <t>THE SHRUBBERY SURGERY</t>
  </si>
  <si>
    <t>THE GRANGE PRACTICE</t>
  </si>
  <si>
    <t>EDENBRIDGE MED PRACTICE</t>
  </si>
  <si>
    <t>SUN LANE</t>
  </si>
  <si>
    <t>PENCESTER SURGERY</t>
  </si>
  <si>
    <t>WOODLANDS FAMILY PRACTICE</t>
  </si>
  <si>
    <t>AMHERST MEDICAL PRACTICE</t>
  </si>
  <si>
    <t>CHURCH LANE HEALTH CENTRE</t>
  </si>
  <si>
    <t>ST JAMES' SURGERY</t>
  </si>
  <si>
    <t>SHIP STREET SURGERY</t>
  </si>
  <si>
    <t>ARCH HEALTHCARE</t>
  </si>
  <si>
    <t>BROADWAY SURGERY</t>
  </si>
  <si>
    <t>LINKS ROAD SURGERY</t>
  </si>
  <si>
    <t>THE STATION PRACTICE</t>
  </si>
  <si>
    <t>REGENCY SURGERY</t>
  </si>
  <si>
    <t>THE HAVEN PRACTICE</t>
  </si>
  <si>
    <t>PRIORY ROAD SURGERY</t>
  </si>
  <si>
    <t>HERSTMONCEUX INTEGRATIVE HEALTH CENTRE</t>
  </si>
  <si>
    <t>SCHOOL HOUSE SURGERY</t>
  </si>
  <si>
    <t>PARK PRACTICE</t>
  </si>
  <si>
    <t>BUXTED MEDICAL CENTRE</t>
  </si>
  <si>
    <t>HAVENSHEALTH</t>
  </si>
  <si>
    <t>QUINTINS MEDICAL CENTRE</t>
  </si>
  <si>
    <t>SEDLESCOMBE HOUSE</t>
  </si>
  <si>
    <t>HASTINGS OLD TOWN SURGERY</t>
  </si>
  <si>
    <t>SOUTH SAXON HOUSE SURGERY</t>
  </si>
  <si>
    <t>NORTHIAM SURGERY</t>
  </si>
  <si>
    <t>BIRD-IN-EYE SURGERY</t>
  </si>
  <si>
    <t>FERRY ROAD HEALTH CENTRE</t>
  </si>
  <si>
    <t>WISH PARK SURGERY</t>
  </si>
  <si>
    <t>OLDWOOD SURGERY</t>
  </si>
  <si>
    <t>COLLINGTON SURGERY</t>
  </si>
  <si>
    <t>SALTDEAN AND ROTTINGDEAN MED PRACTICE</t>
  </si>
  <si>
    <t>HIGH GLADES MEDICAL CENTRE</t>
  </si>
  <si>
    <t>MILE OAK MEDICAL CENTRE</t>
  </si>
  <si>
    <t>UNIVERSITY OF SUSSEX HEALTH CENTRE</t>
  </si>
  <si>
    <t>WOODINGDEAN MEDICAL CENTRE</t>
  </si>
  <si>
    <t>CHAPEL STREET SURGERY</t>
  </si>
  <si>
    <t>HAILSHAM MEDICAL GROUP</t>
  </si>
  <si>
    <t>SEDLESCOMBE &amp; WESTFIELD SURGERIES</t>
  </si>
  <si>
    <t>SAXONBURY HOUSE SURGERY</t>
  </si>
  <si>
    <t>PAVILION SURGERY</t>
  </si>
  <si>
    <t>RYE MEDICAL CENTRE</t>
  </si>
  <si>
    <t>ARLINGTON ROAD SURGERY</t>
  </si>
  <si>
    <t>CARISBROOKE SURGERY</t>
  </si>
  <si>
    <t>SEVEN DIALS MEDICAL CENTRE</t>
  </si>
  <si>
    <t>PORTSLADE HEALTH CENTRE</t>
  </si>
  <si>
    <t>MONTPELIER SURGERY</t>
  </si>
  <si>
    <t>ROTHERFIELD SURGERY</t>
  </si>
  <si>
    <t>BEACONSFIELD MEDICAL PRACTICE</t>
  </si>
  <si>
    <t>SIDLEY MEDICAL PRACTICE</t>
  </si>
  <si>
    <t>WOODHILL SURGERY</t>
  </si>
  <si>
    <t>LITTLE COMMON SURGERY</t>
  </si>
  <si>
    <t>STANFORD MEDICAL CENTRE</t>
  </si>
  <si>
    <t>THE MEADS SURGERY</t>
  </si>
  <si>
    <t>WARMDENE SURGERY</t>
  </si>
  <si>
    <t>CHARTER MEDICAL CENTRE</t>
  </si>
  <si>
    <t>VICTORIA MEDICAL CENTRE</t>
  </si>
  <si>
    <t>BELMONT SURGERY</t>
  </si>
  <si>
    <t>SEAFORD MEDICAL PRACTICE</t>
  </si>
  <si>
    <t>PARK CRESCENT HEALTH CENTRE</t>
  </si>
  <si>
    <t>ASHDOWN FOREST HEALTH CENTRE</t>
  </si>
  <si>
    <t>MARTINS OAK SURGERY</t>
  </si>
  <si>
    <t>SOVEREIGN PRACTICE</t>
  </si>
  <si>
    <t>FOUNDRY HEALTHCARE LEWES</t>
  </si>
  <si>
    <t>BEACON SURGERY</t>
  </si>
  <si>
    <t>PRESTON PARK SURGERY</t>
  </si>
  <si>
    <t>SEASIDE MEDICAL CENTRE</t>
  </si>
  <si>
    <t>CARDEN SURGERY</t>
  </si>
  <si>
    <t>BRIDGESIDE SURGERY</t>
  </si>
  <si>
    <t>ST. PETER'S MEDICAL CENTRE</t>
  </si>
  <si>
    <t>STONE CROSS SURGERY</t>
  </si>
  <si>
    <t>ARDINGLY COURT SURGERY</t>
  </si>
  <si>
    <t>DOWNLANDS MEDICAL CENTRE</t>
  </si>
  <si>
    <t>THE LIGHTHOUSE MEDICAL PRACTICE</t>
  </si>
  <si>
    <t>GROVE ROAD SURGERY</t>
  </si>
  <si>
    <t>HOVE MEDICAL CENTRE</t>
  </si>
  <si>
    <t>ALDERSBROOK MEDICAL CENTRE</t>
  </si>
  <si>
    <t>FENCE PIECE ROAD MEDICAL CENTRE</t>
  </si>
  <si>
    <t>LANGTHORNE SHARMA FAMILY PRACTICE</t>
  </si>
  <si>
    <t>THE REDBRIDGE SURGERY</t>
  </si>
  <si>
    <t>ST CLEMENT'S SURGERY</t>
  </si>
  <si>
    <t>KIYANI MEDICAL PRACTICE</t>
  </si>
  <si>
    <t>KINGS HEAD MEDICAL PRACTICE</t>
  </si>
  <si>
    <t>CRANBROOK SURGERY</t>
  </si>
  <si>
    <t>FRANCIS ROAD MEDICAL CENTRE</t>
  </si>
  <si>
    <t>MATHUKIA'S SURGERY</t>
  </si>
  <si>
    <t>CLAYHALL CLINIC</t>
  </si>
  <si>
    <t>THE BAILEY PRACTICE</t>
  </si>
  <si>
    <t>HIGHAM HILL MEDICAL CENTRE</t>
  </si>
  <si>
    <t>HARROW ROAD GP CENTRE</t>
  </si>
  <si>
    <t>LARKSHALL MEDICAL CENTRE</t>
  </si>
  <si>
    <t>QUEEN MARY PRACTICE</t>
  </si>
  <si>
    <t>YORK ROAD SURGERY</t>
  </si>
  <si>
    <t>THE DRIVE SURGERY</t>
  </si>
  <si>
    <t>WALTHAM FOREST COMM &amp; FAM HTH SERV LTD</t>
  </si>
  <si>
    <t>CASTLETON ROAD HEALTH CENTRE</t>
  </si>
  <si>
    <t>THE SHRUBBERIES MEDICAL CENTRE</t>
  </si>
  <si>
    <t>THE MICROFACULTY</t>
  </si>
  <si>
    <t>SEVEN KINGS PRACTICE</t>
  </si>
  <si>
    <t>DR SHANTIR PRACTICE</t>
  </si>
  <si>
    <t>LL MEDICAL CARE LTD</t>
  </si>
  <si>
    <t>THE HEATHCOTE PRIMARY CARE CENTRE</t>
  </si>
  <si>
    <t>DR MOHAMMED GREEN MAN MEDICAL CENTRE</t>
  </si>
  <si>
    <t>THE OLD CHURCH SURGERY</t>
  </si>
  <si>
    <t>THE FULLWELL AVENUE SURGERY</t>
  </si>
  <si>
    <t>ADDISON ROAD MEDICAL PRACTICE</t>
  </si>
  <si>
    <t>THE LYNDHURST SURGERY</t>
  </si>
  <si>
    <t>GOODMAYES MEDICAL CENTRE</t>
  </si>
  <si>
    <t>DR DHITAL PRACTICE</t>
  </si>
  <si>
    <t>HAINAULT SURGERY</t>
  </si>
  <si>
    <t>THE EASTERN AVENUE MEDICAL CENTRE</t>
  </si>
  <si>
    <t>ILFORD LANE SURGERY</t>
  </si>
  <si>
    <t>KENWOOD MEDICAL</t>
  </si>
  <si>
    <t>LEYTON HEALTHCARE 4TH FLOOR</t>
  </si>
  <si>
    <t>SOUTHDENE SURGERY</t>
  </si>
  <si>
    <t>THE ELMHURST PRACTICE</t>
  </si>
  <si>
    <t>NEWBURY GROUP PRACTICE</t>
  </si>
  <si>
    <t>ST JAMES MEDICAL PRACTICE LIMITED</t>
  </si>
  <si>
    <t>THE WILLOWS PRACTICE</t>
  </si>
  <si>
    <t>HIGH ROAD SURGERY</t>
  </si>
  <si>
    <t>CRAWLEY ROAD MEDICAL CENTRE</t>
  </si>
  <si>
    <t>BALFOUR ROAD SURGERY</t>
  </si>
  <si>
    <t>DR A ARIF</t>
  </si>
  <si>
    <t>SMA MEDICAL PRACTICE</t>
  </si>
  <si>
    <t>THE ALLUM MEDICAL CENTRE</t>
  </si>
  <si>
    <t>GREEN LANE, GOODMAYES MEDICAL PRACTICE</t>
  </si>
  <si>
    <t>WANSTEAD PLACE SURGERY</t>
  </si>
  <si>
    <t>QUEENS ROAD MEDICAL CENTRE</t>
  </si>
  <si>
    <t>CHADWELL HEATH SURGERY</t>
  </si>
  <si>
    <t>THE FOREST SURGERY</t>
  </si>
  <si>
    <t>OAK TREE MEDICAL CENTRE</t>
  </si>
  <si>
    <t>THE EVERGREEN SURGERY</t>
  </si>
  <si>
    <t>ILFORD MEDICAL CENTRE</t>
  </si>
  <si>
    <t>GLEBELANDS PRACTICE</t>
  </si>
  <si>
    <t>THE ECCLESBOURNE PRACTICE</t>
  </si>
  <si>
    <t>THE BROADWAY SURGERY</t>
  </si>
  <si>
    <t>RYDAL</t>
  </si>
  <si>
    <t>FULLWELL CROSS MED. CTR.</t>
  </si>
  <si>
    <t>THE PALMS MEDICAL CENTRE</t>
  </si>
  <si>
    <t>GANTS HILL MEDICAL CENTRE</t>
  </si>
  <si>
    <t>THE FOREST EDGE PRACTICE</t>
  </si>
  <si>
    <t>DR S PHILLIPS AND DR M PATEL PRACTICE</t>
  </si>
  <si>
    <t>THE PENRHYN SURGERY</t>
  </si>
  <si>
    <t>HANDSWORTH MEDICAL PRACTICE</t>
  </si>
  <si>
    <t>THE FIRS</t>
  </si>
  <si>
    <t>JS MEDICAL PRACTICE</t>
  </si>
  <si>
    <t>GILLAN HOUSE SURGERY</t>
  </si>
  <si>
    <t>ARNOS GROVE MEDICAL CENTR</t>
  </si>
  <si>
    <t>THE OLD SURGERY</t>
  </si>
  <si>
    <t>RUTLAND HOUSE SURGERY</t>
  </si>
  <si>
    <t>BOUNDARY HOUSE SURGERY</t>
  </si>
  <si>
    <t>THE ALEXANDRA SURGERY</t>
  </si>
  <si>
    <t>DR ME SILVER'S PRACTICE</t>
  </si>
  <si>
    <t>LATYMER ROAD SURGERY</t>
  </si>
  <si>
    <t>MORECAMBE SURGERY</t>
  </si>
  <si>
    <t>THE NORTH LONDON HEALTH CENTRE</t>
  </si>
  <si>
    <t>CHESHIRE ROAD SURGERY</t>
  </si>
  <si>
    <t>BINCOTE SURGERY</t>
  </si>
  <si>
    <t>TOTTENHAM HEALTH CENTRE</t>
  </si>
  <si>
    <t>FERNLEA SURGERY</t>
  </si>
  <si>
    <t>CROUCH HALL ROAD SURGERY</t>
  </si>
  <si>
    <t>THE 157 MEDICAL PRACTICE</t>
  </si>
  <si>
    <t>BOUNDS GREEN GROUP PRACTICE</t>
  </si>
  <si>
    <t>STUART CRESCENT MEDICAL PRACTICE</t>
  </si>
  <si>
    <t>STUART CRESCENT HEALTH CENTRE</t>
  </si>
  <si>
    <t>THE MUSWELL HILL PRACTICE</t>
  </si>
  <si>
    <t>CHRISTCHURCH HALL SURGERY</t>
  </si>
  <si>
    <t>HAVERGAL SURGERY</t>
  </si>
  <si>
    <t>NIGHTINGALE HOUSE SURGERY</t>
  </si>
  <si>
    <t>HORNSEY PARK SURGERY</t>
  </si>
  <si>
    <t>BOUNDARY COURT SURGERY</t>
  </si>
  <si>
    <t>RAINBOW PRACTICE</t>
  </si>
  <si>
    <t>HIGHLANDS PRACTICE</t>
  </si>
  <si>
    <t>ARCADIAN GARDENS SURGERY</t>
  </si>
  <si>
    <t>WINCHMORE HILL PRACTICE</t>
  </si>
  <si>
    <t>SOUTHGATE</t>
  </si>
  <si>
    <t>SOMERSET GARDENS FAMILY HEALTH CENTRE</t>
  </si>
  <si>
    <t>ABERNETHY HOUSE SURGERY</t>
  </si>
  <si>
    <t>BRUCE GROVE PRIMARY HEALTH CARE CTR</t>
  </si>
  <si>
    <t>WHITE LODGE MEDICAL PRACTICE</t>
  </si>
  <si>
    <t>THE ORDNANCE UNITY CENTRE FOR HEALTH</t>
  </si>
  <si>
    <t>THE WOODBERRY PRACTICE</t>
  </si>
  <si>
    <t>MORRIS HOUSE GROUP PRACTICE</t>
  </si>
  <si>
    <t>CHARLTON HOUSE MEDICAL CENTRE</t>
  </si>
  <si>
    <t>COCKFOSTERS MEDICAL CTRE</t>
  </si>
  <si>
    <t>HIGHGATE GROUP PRACTICE</t>
  </si>
  <si>
    <t>TYNEMOUTH MEDICAL PRACTICE</t>
  </si>
  <si>
    <t>KEATS SURGERY</t>
  </si>
  <si>
    <t>STAUNTON GROUP PRACTICE</t>
  </si>
  <si>
    <t>LAWRENCE HOUSE SURGERY</t>
  </si>
  <si>
    <t>EAGLE HOUSE SURGERY</t>
  </si>
  <si>
    <t>MEDICUS HEALTH PARTNERS</t>
  </si>
  <si>
    <t>CARPENTERS PRACTICE</t>
  </si>
  <si>
    <t>THE BARKANTINE PRACTICE</t>
  </si>
  <si>
    <t>DR T KRISHNAMURTHY</t>
  </si>
  <si>
    <t>NEWHAM TRANSITIONAL PRACTICE</t>
  </si>
  <si>
    <t>E12 MEDICAL CENTRE</t>
  </si>
  <si>
    <t>THE AZAD PRACTICE</t>
  </si>
  <si>
    <t>HEALTH E1</t>
  </si>
  <si>
    <t>ST. KATHERINE'S DOCK PRACTICE</t>
  </si>
  <si>
    <t>THE MANOR PARK PRACTICE</t>
  </si>
  <si>
    <t>WOODGRANGE MEDICAL PRACTICE</t>
  </si>
  <si>
    <t>HEALY MEDICAL CENTRE</t>
  </si>
  <si>
    <t>LATIMER HEALTH CENTRE</t>
  </si>
  <si>
    <t>THE BLITHEHALE MED.CTR.</t>
  </si>
  <si>
    <t>ROYAL DOCKS MEDICAL PRACTICE</t>
  </si>
  <si>
    <t>THE ALLERTON ROAD SURGERY</t>
  </si>
  <si>
    <t>ST. PAUL'S WAY MEDICAL CTR</t>
  </si>
  <si>
    <t>ROSEWOOD PRACTICE</t>
  </si>
  <si>
    <t>ISLAND HEALTH</t>
  </si>
  <si>
    <t>ABERFELDY PRACTICE</t>
  </si>
  <si>
    <t>TREDEGAR PRACTICE</t>
  </si>
  <si>
    <t>THE SURGERY (BROOKE ROAD)</t>
  </si>
  <si>
    <t>THE HOXTON SURGERY</t>
  </si>
  <si>
    <t>THE SURGERY (CRANWICH ROAD)</t>
  </si>
  <si>
    <t>THE ELM PRACTICE</t>
  </si>
  <si>
    <t>BALAAM STREET PRACTICE</t>
  </si>
  <si>
    <t>EAST END MEDICAL CENTRE</t>
  </si>
  <si>
    <t>FIRST 4 HEALTH GROUP - E7 HEALTH</t>
  </si>
  <si>
    <t>WESTBURY ROAD MEDICAL PRACTICE</t>
  </si>
  <si>
    <t>NEWHAM MEDICAL CENTRE</t>
  </si>
  <si>
    <t>THE CLAPTON SURGERY</t>
  </si>
  <si>
    <t>THE RUIZ MEDICAL PRACTICE</t>
  </si>
  <si>
    <t>DR CM PATEL'S SURGERY</t>
  </si>
  <si>
    <t>SANGAM PRACTICE</t>
  </si>
  <si>
    <t>DOCKLANDS MEDICAL CENTRE</t>
  </si>
  <si>
    <t>ROSERTON STREET SURGERY</t>
  </si>
  <si>
    <t>LUCAS AVENUE PRACTICE</t>
  </si>
  <si>
    <t>BIRCHDALE ROAD MEDICAL CENTRE</t>
  </si>
  <si>
    <t>THE NEAMAN PRACTICE</t>
  </si>
  <si>
    <t>THE SURGERY (BARRETTS GROVE)</t>
  </si>
  <si>
    <t>SHOREDITCH PARK SURGERY</t>
  </si>
  <si>
    <t>THE GREENHOUSE WALK-IN</t>
  </si>
  <si>
    <t>SANDRINGHAM PRACTICE</t>
  </si>
  <si>
    <t>THE WICK HEALTH CENTRE</t>
  </si>
  <si>
    <t>THE RIVERSIDE PRACTICE</t>
  </si>
  <si>
    <t>ELSDALE STREET SURGERY</t>
  </si>
  <si>
    <t>THE PROJECT SURGERY</t>
  </si>
  <si>
    <t>XX PLACE HEALTH CENTRE</t>
  </si>
  <si>
    <t>E12 HEALTH</t>
  </si>
  <si>
    <t>THE HERON PRACTICE</t>
  </si>
  <si>
    <t>QUEENSBRIDGE GROUP PRACTICE</t>
  </si>
  <si>
    <t>THE STATHAM GROVE SURGERY</t>
  </si>
  <si>
    <t>CITY SQUARE MEDICAL GROUP</t>
  </si>
  <si>
    <t>ABBEY ROAD MEDICAL PRACTICE</t>
  </si>
  <si>
    <t>THE LEA SURGERY</t>
  </si>
  <si>
    <t>CLAREMONT CLINIC</t>
  </si>
  <si>
    <t>THE LAWSON PRACTICE</t>
  </si>
  <si>
    <t>TOLLGATE MEDICAL CENTRE</t>
  </si>
  <si>
    <t>GLEN ROAD MEDICAL CENTRE</t>
  </si>
  <si>
    <t>PLASHET ROAD MEDICAL CENTRE</t>
  </si>
  <si>
    <t>HARFORD HEALTH CENTRE</t>
  </si>
  <si>
    <t>THE FOREST PRACTICE</t>
  </si>
  <si>
    <t>BETHNAL GREEN HEALTH CTR.</t>
  </si>
  <si>
    <t>THE SPITALFIELDS PRACTICE</t>
  </si>
  <si>
    <t>THE WAPPING GROUP PRACTICE</t>
  </si>
  <si>
    <t>THE GRAHAM PRACTICE</t>
  </si>
  <si>
    <t>DE BEAUVOIR SURGERY</t>
  </si>
  <si>
    <t>LATHOM ROAD MEDICAL CENTRE</t>
  </si>
  <si>
    <t>WELL STREET SURGERY</t>
  </si>
  <si>
    <t>THE DALSTON PRACTICE</t>
  </si>
  <si>
    <t>THE CHRISP STREET HTH CTR</t>
  </si>
  <si>
    <t>ATHENA MEDICAL CENTRE</t>
  </si>
  <si>
    <t>THE GROVE ROAD SURGERY</t>
  </si>
  <si>
    <t>THE LIMEHOUSE PRACTICE</t>
  </si>
  <si>
    <t>GREENGATE MEDICAL CENTRE</t>
  </si>
  <si>
    <t>ESSEX LODGE</t>
  </si>
  <si>
    <t>STROUTS PLACE MEDICAL CENTRE</t>
  </si>
  <si>
    <t>BOLEYN MEDICAL CENTRE</t>
  </si>
  <si>
    <t>CUSTOM HOUSE SURGERY</t>
  </si>
  <si>
    <t>HARLEY GROVE MEDICAL CTR.</t>
  </si>
  <si>
    <t>GOODMAN'S FIELD HEALTH CENTRE</t>
  </si>
  <si>
    <t>BEECHWOOD MEDICAL CENTRE</t>
  </si>
  <si>
    <t>THE CEDAR PRACTICE</t>
  </si>
  <si>
    <t>RICHMOND ROAD MEDICAL CENTRE</t>
  </si>
  <si>
    <t>ST. STEPHENS HEALTH CENTRE</t>
  </si>
  <si>
    <t>SOMERFORD GROVE PRACTICE</t>
  </si>
  <si>
    <t>RUSTON STREET CLINIC</t>
  </si>
  <si>
    <t>GOUGH WALK PRACTICE</t>
  </si>
  <si>
    <t>STRATFORD HEALTH CENTRE</t>
  </si>
  <si>
    <t>LONDON FIELDS MEDICAL CENTRE</t>
  </si>
  <si>
    <t>THE NIGHTINGALE PRACTICE</t>
  </si>
  <si>
    <t>STAR LANE MEDICAL CENTRE</t>
  </si>
  <si>
    <t>THE MISSION PRACTICE</t>
  </si>
  <si>
    <t>KINGSMEAD HEALTHCARE</t>
  </si>
  <si>
    <t>UPTON LANE MEDICAL CENTRE</t>
  </si>
  <si>
    <t>STAMFORD HILL GROUP PRACTICE</t>
  </si>
  <si>
    <t>ALBION HEALTH CENTRE</t>
  </si>
  <si>
    <t>ST. BARTHOLOMEWS SURGERY</t>
  </si>
  <si>
    <t>STRATFORD VILLAGE SURGERY</t>
  </si>
  <si>
    <t>BARTON HOUSE GROUP PRACTICE</t>
  </si>
  <si>
    <t>THE SHREWSBURY CENTRE</t>
  </si>
  <si>
    <t>MARKET STREET HEALTH GROUP</t>
  </si>
  <si>
    <t>STROUD GREEN MEDICAL CENTRE</t>
  </si>
  <si>
    <t>SOMERS TOWN MEDICAL CENTRE</t>
  </si>
  <si>
    <t>PARTNERSHIP PRIMARY CARE CENTRE</t>
  </si>
  <si>
    <t>SOBELL MEDICAL CENTRE</t>
  </si>
  <si>
    <t>DR SEGARAJASINGHE</t>
  </si>
  <si>
    <t>THE JUNCTION MEDICAL PRACTICE</t>
  </si>
  <si>
    <t>THE MEDICAL CENTRE</t>
  </si>
  <si>
    <t>ST PHILIPS MEDICAL CENTRE</t>
  </si>
  <si>
    <t>THE BEAUMONT PRACTICE</t>
  </si>
  <si>
    <t>ANDOVER MEDICAL CENTRE</t>
  </si>
  <si>
    <t>SWISS COTTAGE SURGERY</t>
  </si>
  <si>
    <t>HIGHBURY GRANGE MEDICAL PRACTICE</t>
  </si>
  <si>
    <t>BELSIZE PRIORY MEDICAL PRACTICE (GROUP)</t>
  </si>
  <si>
    <t>AMWELL GROUP PRACTICE</t>
  </si>
  <si>
    <t>KINGS CROSS SURGERY</t>
  </si>
  <si>
    <t>DALEHAM GARDENS HEALTH CENTRE</t>
  </si>
  <si>
    <t>QUEENS CRESCENT PRACTICE</t>
  </si>
  <si>
    <t>CLERKENWELL MEDICAL PRACTICE</t>
  </si>
  <si>
    <t>KEATS GROUP PRACTICE</t>
  </si>
  <si>
    <t>CHOLMLEY GARDENS SURGERY</t>
  </si>
  <si>
    <t>KILLICK STREET HEALTH CENTRE</t>
  </si>
  <si>
    <t>MUSEUM PRACTICE</t>
  </si>
  <si>
    <t>THE NORTHERN MEDICAL CENTRE</t>
  </si>
  <si>
    <t>BRONDESBURY MEDICAL CENTRE</t>
  </si>
  <si>
    <t>HOLBORN MEDICAL CENTRE</t>
  </si>
  <si>
    <t>PARLIAMENT HILL SURGERY</t>
  </si>
  <si>
    <t>THE MITCHISON ROAD SURGERY</t>
  </si>
  <si>
    <t>WEST HAMPSTEAD MEDICAL CENTRE</t>
  </si>
  <si>
    <t>MILDMAY MEDICAL PRACTICE</t>
  </si>
  <si>
    <t>BROOKFIELD PARK SURGERY</t>
  </si>
  <si>
    <t>FORTUNE GREEN ROAD SURGERY</t>
  </si>
  <si>
    <t>BRUNSWICK MEDICAL CENTRE UHPC</t>
  </si>
  <si>
    <t>THE MILLER PRACTICE</t>
  </si>
  <si>
    <t>THE BLOOMSBURY SURGERY</t>
  </si>
  <si>
    <t>RIDGMOUNT PRACTICE</t>
  </si>
  <si>
    <t>GRAY'S INN ROAD MEDICAL CENTRE</t>
  </si>
  <si>
    <t>THE RISE GROUP PRACTICE</t>
  </si>
  <si>
    <t>NEW NORTH HEALTH CENTRE</t>
  </si>
  <si>
    <t>BARNSBURY MEDICAL PRACTICE</t>
  </si>
  <si>
    <t>ST PETER'S STREET MEDICAL PRACTICE</t>
  </si>
  <si>
    <t>THE REGENTS PARK PRACTICE</t>
  </si>
  <si>
    <t>JAMES WIGG PRACTICE</t>
  </si>
  <si>
    <t>CAVERSHAM GROUP PRACTICE</t>
  </si>
  <si>
    <t>RITCHIE STREET GROUP PRACTICE</t>
  </si>
  <si>
    <t>PRINCE OF WALES GROUP SURGERY</t>
  </si>
  <si>
    <t>HAMPSTEAD GROUP PRACTICE</t>
  </si>
  <si>
    <t>ST JOHNS WAY MEDICAL CENTRE</t>
  </si>
  <si>
    <t>ELIZABETH AVENUE GROUP PRACTICE</t>
  </si>
  <si>
    <t>PRIMROSE HILL SURGERY</t>
  </si>
  <si>
    <t>ISLINGTON CENTRAL MEDICAL CENTRE</t>
  </si>
  <si>
    <t>THE GOODINGE GROUP PRACTICE</t>
  </si>
  <si>
    <t>ROMAN WAY MEDICAL CENTRE</t>
  </si>
  <si>
    <t>GOWER STREET PRACTICE</t>
  </si>
  <si>
    <t>ARCHWAY MEDICAL CENTRE</t>
  </si>
  <si>
    <t>PARK END SURGERY</t>
  </si>
  <si>
    <t>RIVER PLACE HEALTH CENTRE</t>
  </si>
  <si>
    <t>HIGHGROVE SURGERY</t>
  </si>
  <si>
    <t>DR DP SHAH'S PRACTICE</t>
  </si>
  <si>
    <t>DR KM ALKAISY PRACTICE</t>
  </si>
  <si>
    <t>BILLET LANE MEDICAL PRACTICE</t>
  </si>
  <si>
    <t>CRANHAM HEALTH CENTRE</t>
  </si>
  <si>
    <t>ABBAMOOR SURGERY</t>
  </si>
  <si>
    <t>RAHMAN &amp; TSOI</t>
  </si>
  <si>
    <t>DR MARKS PRACTICE</t>
  </si>
  <si>
    <t>TULASI MEDICAL CENTRE</t>
  </si>
  <si>
    <t>DR AA ANSARI'S PRACTICE</t>
  </si>
  <si>
    <t>BERWICK SURGERY</t>
  </si>
  <si>
    <t>INGREBOURNE MEDICAL CENTRE</t>
  </si>
  <si>
    <t>DR R CHIBBER'S PRACTICE</t>
  </si>
  <si>
    <t>GABLES SURGERY</t>
  </si>
  <si>
    <t>MODERN MEDICAL CENTRE</t>
  </si>
  <si>
    <t>HEATHWAY MEDICAL CENTRE</t>
  </si>
  <si>
    <t>CHASE CROSS MEDICAL CENTRE</t>
  </si>
  <si>
    <t>UPMINSTER BRIDGE SURGERY</t>
  </si>
  <si>
    <t>DEWEY PRACTICE (DR CHRISTOPHER)</t>
  </si>
  <si>
    <t>HARLOW ROAD SURGERY</t>
  </si>
  <si>
    <t>THE WHITE HOUSE SURGERY</t>
  </si>
  <si>
    <t>DR GUPTA</t>
  </si>
  <si>
    <t>SOUTH HORNCHURCH MEDICAL PRACTICE</t>
  </si>
  <si>
    <t>MARKS GATE HEALTH CENTRE</t>
  </si>
  <si>
    <t>HORNCHURCH HEALTHCARE</t>
  </si>
  <si>
    <t>UPMINSTER MEDICAL CENTRE</t>
  </si>
  <si>
    <t>LABURNUM HEALTH CENTRE</t>
  </si>
  <si>
    <t>CHOWDHURY</t>
  </si>
  <si>
    <t>AURORA MEDCARE</t>
  </si>
  <si>
    <t>JOHN SMITH MEDICAL CENTRE</t>
  </si>
  <si>
    <t>DR P &amp; S POOLOGANATHAN</t>
  </si>
  <si>
    <t>DR SZ HAIDER'S PRACTICE</t>
  </si>
  <si>
    <t>DR VM PATEL</t>
  </si>
  <si>
    <t>DR SANOMI</t>
  </si>
  <si>
    <t>LYNWOOD MEDICAL CENTRE</t>
  </si>
  <si>
    <t>WOOD LANE SURGERY</t>
  </si>
  <si>
    <t>DR P PRASAD'S PRACTICE</t>
  </si>
  <si>
    <t>DR BK JAISWAL'S PRACTICE</t>
  </si>
  <si>
    <t>THE ROSEWOOD MEDICAL CENTRE</t>
  </si>
  <si>
    <t>THE NEW MEDICAL CENTRE</t>
  </si>
  <si>
    <t>THE UPSTAIRS SURGERY</t>
  </si>
  <si>
    <t>BARKING MEDICAL GROUP PRACTICE</t>
  </si>
  <si>
    <t>ST ALBANS SURGERY</t>
  </si>
  <si>
    <t>HEDGEMANS MEDICAL CENTRE</t>
  </si>
  <si>
    <t>WESTERN ROAD MEDICAL CENTRE</t>
  </si>
  <si>
    <t>FIVE ELMS MEDICAL PRACTICE</t>
  </si>
  <si>
    <t>ST EDWARDS MEDICAL CENTRE</t>
  </si>
  <si>
    <t>PETERSFIELD SURGERY</t>
  </si>
  <si>
    <t>NORTH STREET MEDICAL CARE</t>
  </si>
  <si>
    <t>MAYLANDS HEALTHCARE</t>
  </si>
  <si>
    <t>THE GREEN WOOD PRACTICE</t>
  </si>
  <si>
    <t>CRANHAM VILLAGE SURGERY</t>
  </si>
  <si>
    <t>DR M GOYAL'S PRACTICE</t>
  </si>
  <si>
    <t>DR M FATEH'S PRACTICE</t>
  </si>
  <si>
    <t>HAIDERIAN MEDICAL CENTRE</t>
  </si>
  <si>
    <t>HALBUTT STREET SURGERY</t>
  </si>
  <si>
    <t>THE RIVERSIDE HEALTH CTR</t>
  </si>
  <si>
    <t>THE TRINITY MEDICAL PRACTICE</t>
  </si>
  <si>
    <t>MARKET SQUARE SURGERY</t>
  </si>
  <si>
    <t>BLUEBELL SURGERY</t>
  </si>
  <si>
    <t>SCOTT PARK SURGERY</t>
  </si>
  <si>
    <t>NORTH CLACTON MEDICAL PRACTICE</t>
  </si>
  <si>
    <t>THE ISLAND SURGERY</t>
  </si>
  <si>
    <t>THE HIGHWOOD SURGERY</t>
  </si>
  <si>
    <t>SWANWOOD PARTNERSHIP</t>
  </si>
  <si>
    <t>THE COGGESHALL SURGERY</t>
  </si>
  <si>
    <t>MATCHING GREEN SURGERY</t>
  </si>
  <si>
    <t>MAYNARD COURT SURGERY</t>
  </si>
  <si>
    <t>TOLLGATE HEALTH CENTRE</t>
  </si>
  <si>
    <t>BENFLEET SURGERY</t>
  </si>
  <si>
    <t>KNIGHTS SURGERY</t>
  </si>
  <si>
    <t>SAI MEDICAL CENTRE</t>
  </si>
  <si>
    <t>FRYERNS MEDICAL CENTRE</t>
  </si>
  <si>
    <t>DOWNHALL PARK SURGERY</t>
  </si>
  <si>
    <t>RAHMAN PRACTICE</t>
  </si>
  <si>
    <t>DR DEVARAJA VC PRACTICE</t>
  </si>
  <si>
    <t>THE LEIGH SURGERY</t>
  </si>
  <si>
    <t>ASHINGDON MEDICAL CENTRE</t>
  </si>
  <si>
    <t>NORTH SHOEBURY SURGERY</t>
  </si>
  <si>
    <t>BLYTH'S MEADOW SURGERY</t>
  </si>
  <si>
    <t>CLACTON COMMUNITY PRACTICES</t>
  </si>
  <si>
    <t>HIGHWOODS SURGERY</t>
  </si>
  <si>
    <t>THE PRACTICE LEECON WAY</t>
  </si>
  <si>
    <t>DERRY COURT MEDICAL PRACTICE</t>
  </si>
  <si>
    <t>DR SHARMA &amp; PARTNERS</t>
  </si>
  <si>
    <t>CHELMER VILLAGE SURGERY</t>
  </si>
  <si>
    <t>WARRIOR SQUARE SURGERY</t>
  </si>
  <si>
    <t>MEDIC HOUSE</t>
  </si>
  <si>
    <t>SOUTH GREEN SURGERY</t>
  </si>
  <si>
    <t>ROSE VILLA SURGERY</t>
  </si>
  <si>
    <t>MILTON ROAD SURGERY</t>
  </si>
  <si>
    <t>ARYAN MEDICAL CENTRE</t>
  </si>
  <si>
    <t>MILL ROAD SURGERY</t>
  </si>
  <si>
    <t>COLLINGWOOD ROAD SURGERY</t>
  </si>
  <si>
    <t>LAWFORD SURGERY</t>
  </si>
  <si>
    <t>DR YASIN SA PRACTICE</t>
  </si>
  <si>
    <t>KADIM PRIMECARE MEDICAL CENTRE</t>
  </si>
  <si>
    <t>SYDENHAM HOUSE SURGERY</t>
  </si>
  <si>
    <t>HIGH ROAD FAMILY DOCTORS</t>
  </si>
  <si>
    <t>DR KUMAR &amp; PTNR - SHOEBURY HC</t>
  </si>
  <si>
    <t>HAREWOOD SURGERY</t>
  </si>
  <si>
    <t>DR MALIK - KENT ELMS HC</t>
  </si>
  <si>
    <t>QUEENS PARK SURGERY</t>
  </si>
  <si>
    <t>FRONKS RD FAMILY SURGERY</t>
  </si>
  <si>
    <t>DELL MEDICAL CENTRE</t>
  </si>
  <si>
    <t>THE RIVER SURGERY</t>
  </si>
  <si>
    <t>DEAL TREE HEALTH CENTRE</t>
  </si>
  <si>
    <t>THORPE SURGERY</t>
  </si>
  <si>
    <t>OLD ROAD SURGERY</t>
  </si>
  <si>
    <t>DR YADAVA N PRACTICE</t>
  </si>
  <si>
    <t>DR BEKAS MEDICAL CENTRE</t>
  </si>
  <si>
    <t>COMMONWEALTH HEALTH CENTRE</t>
  </si>
  <si>
    <t>GHAURI PRACTICE</t>
  </si>
  <si>
    <t>HORNDON-ON-THE-HILL SURGERY</t>
  </si>
  <si>
    <t>SANCTA MARIA MEDICAL CENTRE</t>
  </si>
  <si>
    <t>WITHAM HEALTH CENTRE</t>
  </si>
  <si>
    <t>STIFFORD CLAYS MEDICAL CENTRE</t>
  </si>
  <si>
    <t>FELMORES MEDICAL CENTRE</t>
  </si>
  <si>
    <t>ABRIDGE SURGERY</t>
  </si>
  <si>
    <t>THE DENGIE MEDICAL PARTNERSHIP</t>
  </si>
  <si>
    <t>ADDISON HOUSE - HAQUE PRACTICE</t>
  </si>
  <si>
    <t>DR DESHPANDE AM PRACTICE</t>
  </si>
  <si>
    <t>NORTH AVENUE SURGERY</t>
  </si>
  <si>
    <t>DOUGLAS GROVE SURGERY</t>
  </si>
  <si>
    <t>KINGS MEDICAL CENTRE</t>
  </si>
  <si>
    <t>PALMERSTON ROAD SURGERY</t>
  </si>
  <si>
    <t>WEST ROAD SURGERY</t>
  </si>
  <si>
    <t>THE NEW FOLLY SURGERY</t>
  </si>
  <si>
    <t>SOUTHEND MEDICAL CENTRE</t>
  </si>
  <si>
    <t>DR NASAH &amp; PARTNERS</t>
  </si>
  <si>
    <t>RANWORTH SURGERY</t>
  </si>
  <si>
    <t>BALFOUR MEDICAL CENTRE</t>
  </si>
  <si>
    <t>HASSENGATE MEDICAL CENTRE</t>
  </si>
  <si>
    <t>FOREST PRACTICE</t>
  </si>
  <si>
    <t>BALLARDS WALK SURGERY</t>
  </si>
  <si>
    <t>THE LAURELS SURGERY</t>
  </si>
  <si>
    <t>DR NAVIN KUMAR</t>
  </si>
  <si>
    <t>THE PALL MALL SURGERY</t>
  </si>
  <si>
    <t>ROWHEDGE SURGERY</t>
  </si>
  <si>
    <t>ORSETT SURGERY</t>
  </si>
  <si>
    <t>THE LOUGHTON SURGERY</t>
  </si>
  <si>
    <t>PEARTREE SURGERY &amp; WEST HORNDON SURGERY</t>
  </si>
  <si>
    <t>TIPTREE MEDICAL CENTRE</t>
  </si>
  <si>
    <t>BLANDFORD MEDICAL CENTRE</t>
  </si>
  <si>
    <t>THAXTED SURGERY</t>
  </si>
  <si>
    <t>WILLIAM FISHER MED.CTR.</t>
  </si>
  <si>
    <t>EASTWOOD GROUP PRACTICE</t>
  </si>
  <si>
    <t>BURNHAM SURGERY</t>
  </si>
  <si>
    <t>AUDLEY MILLS SURGERY</t>
  </si>
  <si>
    <t>CHELMER MEDICAL PARTNERSHIP</t>
  </si>
  <si>
    <t>NUFFIELD HOUSE HEALTH CENTRE</t>
  </si>
  <si>
    <t>THE PUMP HOUSE SURGERY</t>
  </si>
  <si>
    <t>JOHN TASKER HOUSE SURGERY</t>
  </si>
  <si>
    <t>SUTHERLAND LODGE SURGERY</t>
  </si>
  <si>
    <t>COLNE MEDICAL CENTRE</t>
  </si>
  <si>
    <t>CREFFIELD MEDICAL GROUP</t>
  </si>
  <si>
    <t>BADDOW VILLAGE SURGERY</t>
  </si>
  <si>
    <t>HIGHLANDS SURGERY</t>
  </si>
  <si>
    <t>ELSENHAM SURGERY</t>
  </si>
  <si>
    <t>TILBURY HEALTH CENTRE</t>
  </si>
  <si>
    <t>LAINDON MEDICAL GROUP</t>
  </si>
  <si>
    <t>THE ROSS PRACTICE</t>
  </si>
  <si>
    <t>LITTLE WALTHAM &amp; GT NOTLEY SURGERY</t>
  </si>
  <si>
    <t>ROCKLEIGH COURT SURGERY</t>
  </si>
  <si>
    <t>ESSEX WAY SURGERY</t>
  </si>
  <si>
    <t>BEACON HEALTH GROUP-DANBURY MEDICAL CTR</t>
  </si>
  <si>
    <t>BLACKWATER MEDICAL CENTRE</t>
  </si>
  <si>
    <t>THE WRITTLE SURGERY</t>
  </si>
  <si>
    <t>THE VALKYRIE SURGERY</t>
  </si>
  <si>
    <t>ABBEY FIELD MEDICAL CENTRE</t>
  </si>
  <si>
    <t>DR SOORIAKUMARAN</t>
  </si>
  <si>
    <t>EAST HILL SURGERY</t>
  </si>
  <si>
    <t>ANGEL LANE SURGERY</t>
  </si>
  <si>
    <t>WAKERING MEDICAL CTR.</t>
  </si>
  <si>
    <t>SOUTHEND ROAD SURGERY</t>
  </si>
  <si>
    <t>MOUNT CHAMBERS MEDICAL PRACTICE</t>
  </si>
  <si>
    <t>CENTRAL SURGERY - SOUTHCHURCH BLVD</t>
  </si>
  <si>
    <t>DR A NAEEM &amp; PARTNERS,THE NEW SURGERY</t>
  </si>
  <si>
    <t>BEAUCHAMP HOUSE</t>
  </si>
  <si>
    <t>THE RIGG-MILNER MEDICAL CENTRE</t>
  </si>
  <si>
    <t>THE QUEENSWAY SURGERY</t>
  </si>
  <si>
    <t>THE BILLERICAY MEDICAL PRACTICE</t>
  </si>
  <si>
    <t>CHURCH LANGLEY MEDICAL PRACTICE</t>
  </si>
  <si>
    <t>THE TOLLESBURY PRACTICE</t>
  </si>
  <si>
    <t>THE HOLLIES</t>
  </si>
  <si>
    <t>HIGH STREET SURGERY, EPPING</t>
  </si>
  <si>
    <t>RIVERMEAD GATE MED.CTR.</t>
  </si>
  <si>
    <t>WINSTREE MEDICAL PRACTICE</t>
  </si>
  <si>
    <t>THE ELIZABETH COURTAULD SURGERY</t>
  </si>
  <si>
    <t>AMBROSE AVENUE GROUP PRACTICE</t>
  </si>
  <si>
    <t>THE GREENSWARD SURGERY</t>
  </si>
  <si>
    <t>WILLIAM HARVEY SURGERY</t>
  </si>
  <si>
    <t>CHIGWELL MEDICAL CENTRE</t>
  </si>
  <si>
    <t>CONNER &amp; PARTNERS</t>
  </si>
  <si>
    <t>AEGIS MEDICAL CENTRE</t>
  </si>
  <si>
    <t>WHITLEY HOUSE SURGERY</t>
  </si>
  <si>
    <t>OLD HARLOW HEALTH CENTRE</t>
  </si>
  <si>
    <t>MOUNT AVENUE SURGERY</t>
  </si>
  <si>
    <t>THIRD AVENUE HEALTH CENTRE</t>
  </si>
  <si>
    <t>ONGAR HEALTH CENTRE</t>
  </si>
  <si>
    <t>LOUGHTON HEALTH CENTRE</t>
  </si>
  <si>
    <t>THE HAMILTON PRACTICE</t>
  </si>
  <si>
    <t>DR KRISHNAN &amp; PTNR - KENT ELMS HC</t>
  </si>
  <si>
    <t>DR N DABAS'S PRACTICE</t>
  </si>
  <si>
    <t>THE ARDLEIGH SURGERY</t>
  </si>
  <si>
    <t>COLCHESTER MEDICAL PRACTICE</t>
  </si>
  <si>
    <t>LONDON ROAD SURGERY</t>
  </si>
  <si>
    <t>STOCK SURGERY</t>
  </si>
  <si>
    <t>TILE HOUSE SURGERY</t>
  </si>
  <si>
    <t>EAST LYNNE MEDICAL CENTRE</t>
  </si>
  <si>
    <t>ROBERT FREW MEDICAL CENTRE</t>
  </si>
  <si>
    <t>NEWPORT SURGERY</t>
  </si>
  <si>
    <t>P A PATEL SURGERY</t>
  </si>
  <si>
    <t>FERN HOUSE SURGERY</t>
  </si>
  <si>
    <t>DR DEGUN &amp; DR MACAULAY</t>
  </si>
  <si>
    <t>WIVENHOE SURGERY</t>
  </si>
  <si>
    <t>LISTER MEDICAL CENTRE</t>
  </si>
  <si>
    <t>CARADOC SURGERY</t>
  </si>
  <si>
    <t>DR GC CHAJED'S PRACTICE</t>
  </si>
  <si>
    <t>LONGFIELD MEDICAL CENTRE</t>
  </si>
  <si>
    <t>GREAT BENTLEY SURGERY</t>
  </si>
  <si>
    <t>THE FRESHFORD PRACTICE</t>
  </si>
  <si>
    <t>MAYFLOWER MEDICAL CENTRE</t>
  </si>
  <si>
    <t>CROCUS MEDICAL PRACTICE</t>
  </si>
  <si>
    <t>CHURCH LANE SURGERY</t>
  </si>
  <si>
    <t>WESTERN ROAD SURGERY</t>
  </si>
  <si>
    <t>WEST MERSEA SURGERY</t>
  </si>
  <si>
    <t>KELVEDON &amp; FEERING HEALTH CENTRE</t>
  </si>
  <si>
    <t>AVELEY MEDICAL CENTRE</t>
  </si>
  <si>
    <t>THE GOLD STREET SURGERY</t>
  </si>
  <si>
    <t>DR PUZEY,DR KOTHARI AND DR NANDA</t>
  </si>
  <si>
    <t>CLAYHILL MEDICAL PRACTICE</t>
  </si>
  <si>
    <t>THE EDEN SURGERIES</t>
  </si>
  <si>
    <t>DR F KHAN CARNAVON ROAD SURGERY</t>
  </si>
  <si>
    <t>DR KHAN &amp; PARTNERS</t>
  </si>
  <si>
    <t>GREAT CHAPEL STREET MEDICAL CENTRE</t>
  </si>
  <si>
    <t>KINGS COLLEGE HEALTH CENTRE</t>
  </si>
  <si>
    <t>THE GOOD PRACTICE</t>
  </si>
  <si>
    <t>GROUND FLOOR LANARK MEDICAL CENTRE</t>
  </si>
  <si>
    <t>QUEENS PARK HEALTH CENTRE</t>
  </si>
  <si>
    <t>WELLINGTON HEALTH CENTRE</t>
  </si>
  <si>
    <t>SRIKRISHNAMURTHY HARROW ROAD SURGERY</t>
  </si>
  <si>
    <t>EARLS COURT SURGERY</t>
  </si>
  <si>
    <t>CAVENDISH HEALTH CENTRE</t>
  </si>
  <si>
    <t>THE GOLBORNE MEDICAL CENTRE</t>
  </si>
  <si>
    <t>WOODFIELD ROAD MEDICAL CENTRE</t>
  </si>
  <si>
    <t>MILLBANK MEDICAL CENTRE</t>
  </si>
  <si>
    <t>KNIGHTSBRIDGE MEDICAL CENTRE</t>
  </si>
  <si>
    <t>MARYLEBONE HEALTH CENTRE</t>
  </si>
  <si>
    <t>THE EXMOOR SURGERY</t>
  </si>
  <si>
    <t>LANCASTER GATE MEDICAL CENTRE</t>
  </si>
  <si>
    <t>KENSINGTON PARK MEDICAL CENTRE</t>
  </si>
  <si>
    <t>SCARSDALE MEDICAL CENTRE</t>
  </si>
  <si>
    <t>SOHO SQUARE GENERAL PRACTICE</t>
  </si>
  <si>
    <t>ROYAL HOSPITAL CHELSEA</t>
  </si>
  <si>
    <t>THE FORELAND MEDICAL CENTRE</t>
  </si>
  <si>
    <t>THE ABINGDON HEALTH CENTRE</t>
  </si>
  <si>
    <t>THE ROYAL MEWS SURGERY</t>
  </si>
  <si>
    <t>WESTMINSTER SCHOOL</t>
  </si>
  <si>
    <t>IMPERIAL COLLEGE HEALTH CENTRE</t>
  </si>
  <si>
    <t>THE CHELSEA PRACTICE</t>
  </si>
  <si>
    <t>THIRD FLOOR LANARK ROAD MEDICAL CENTRE</t>
  </si>
  <si>
    <t>MAYFAIR MEDICAL CENTRE</t>
  </si>
  <si>
    <t>GRAND UNION HEALTH CENTRE</t>
  </si>
  <si>
    <t>ST JOHNS WOOD MEDICAL PRACTICE</t>
  </si>
  <si>
    <t>CRAWFORD STREET SURGERY</t>
  </si>
  <si>
    <t>SOHO CENTRE FOR HEALTH AND CARE</t>
  </si>
  <si>
    <t>COLVILLE HEALTH CENTRE</t>
  </si>
  <si>
    <t>FITZROVIA MEDICAL CENTRE</t>
  </si>
  <si>
    <t>THE NOTTING HILL MEDICAL CENTRE</t>
  </si>
  <si>
    <t>KINGS ROAD MEDICAL CENTRE</t>
  </si>
  <si>
    <t>THE PEMBRIDGE VILLAS SURGERY</t>
  </si>
  <si>
    <t>CROMPTON MEDICAL CENTRE</t>
  </si>
  <si>
    <t>ROSARY GARDEN SURGERY</t>
  </si>
  <si>
    <t>EARLS COURT MEDICAL CENTRE</t>
  </si>
  <si>
    <t>THE RANDOLPH SURGERY</t>
  </si>
  <si>
    <t>COVENT GARDEN MEDICAL CENTRE</t>
  </si>
  <si>
    <t>ELGIN CLINIC</t>
  </si>
  <si>
    <t>CONNAUGHT SQUARE PRACTICE</t>
  </si>
  <si>
    <t>PIMLICO HEALTH AT THE MARVEN SURGERY</t>
  </si>
  <si>
    <t>PORTLAND ROAD PRACTICE</t>
  </si>
  <si>
    <t>MEANWHILE GARDEN MEDICAL CENTRE</t>
  </si>
  <si>
    <t>SHIRLAND MEDICAL</t>
  </si>
  <si>
    <t>STANHOPE MEWS SURGERY</t>
  </si>
  <si>
    <t>LISSON GROVE HEALTH CENTRE</t>
  </si>
  <si>
    <t>MAIDA VALE MEDICAL CENTRE</t>
  </si>
  <si>
    <t>THE GARWAY MEDICAL PRACTICE</t>
  </si>
  <si>
    <t>PADDINGTON GREEN HEALTH CENTRE</t>
  </si>
  <si>
    <t>WESTBOURNE GROVE MEDICAL CENTRE</t>
  </si>
  <si>
    <t>LITTLE VENICE MEDICAL CENTRE</t>
  </si>
  <si>
    <t>BELGRAVIA SURGERY</t>
  </si>
  <si>
    <t>NORTH KENSINGTON MEDICAL CENTRE</t>
  </si>
  <si>
    <t>SOUTHCOTE CLINIC</t>
  </si>
  <si>
    <t>HEATHROW MEDICAL CENTRE</t>
  </si>
  <si>
    <t>ACORN MEDICAL CENTRE</t>
  </si>
  <si>
    <t>DR MLR SIDDIQUI'S PRACTICE</t>
  </si>
  <si>
    <t>QUEENS WALK MEDICAL CENTRE</t>
  </si>
  <si>
    <t>KINCORA DOCTORS SURGERY</t>
  </si>
  <si>
    <t>WEST LONDON MEDICAL CENTRE</t>
  </si>
  <si>
    <t>WALLASEY MEDICAL CENTRE</t>
  </si>
  <si>
    <t>CAREPOINT PRACTICE</t>
  </si>
  <si>
    <t>ACREFIELD SURGERY</t>
  </si>
  <si>
    <t>SHAKESPEARE HEALTH CENTRE</t>
  </si>
  <si>
    <t>WILLOW TREE SURGERY</t>
  </si>
  <si>
    <t>NORTH HYDE ROAD SURGERY</t>
  </si>
  <si>
    <t>LADYGATE LANE MEDICAL PRACTICE</t>
  </si>
  <si>
    <t>THE HIGH STREET PRACTICE</t>
  </si>
  <si>
    <t>ACRE SURGERY</t>
  </si>
  <si>
    <t>GLENDALE MEDICAL CENTRE</t>
  </si>
  <si>
    <t>HILLINGDON HEALTH CENTRE</t>
  </si>
  <si>
    <t>ST MARTINS MEDICAL CENTRE</t>
  </si>
  <si>
    <t>BRUNEL MEDICAL CENTRE</t>
  </si>
  <si>
    <t>CEDAR BROOK PRACTICE</t>
  </si>
  <si>
    <t>EASTBURY SURGERY</t>
  </si>
  <si>
    <t>OTTERFIELD MEDICAL CENTRE</t>
  </si>
  <si>
    <t>KING EDWARDS MEDICAL CENTRE</t>
  </si>
  <si>
    <t>THE ABBOTSBURY PRACTICE</t>
  </si>
  <si>
    <t>YEADING COURT SURGERY</t>
  </si>
  <si>
    <t>THE WARREN PRACTICE</t>
  </si>
  <si>
    <t>TOWNFIELD DOCTORS SURGERY</t>
  </si>
  <si>
    <t>HAYES MEDICAL CENTRE</t>
  </si>
  <si>
    <t>THE PINE MEDICAL CENTRE</t>
  </si>
  <si>
    <t>CENTRAL UXBRIDGE SURGERY</t>
  </si>
  <si>
    <t>CEDARS MEDICAL CENTRE</t>
  </si>
  <si>
    <t>WOOD LANE MEDICAL CENTRE</t>
  </si>
  <si>
    <t>OXFORD DRIVE MEDICAL CENTRE</t>
  </si>
  <si>
    <t>YIEWSLEY FAMILY PRACTICE</t>
  </si>
  <si>
    <t>HAREFIELD PRACTICE</t>
  </si>
  <si>
    <t>THE DEVONSHIRE LODGE PRACTICE</t>
  </si>
  <si>
    <t>THE OAKLAND MEDICAL CENTRE</t>
  </si>
  <si>
    <t>MOUNTWOOD SURGERY</t>
  </si>
  <si>
    <t>SPRING GROVE MEDICAL PRACTICE</t>
  </si>
  <si>
    <t>THE MEDICAL CENTRE, DR KUKAR</t>
  </si>
  <si>
    <t>GROVE PARK TERRACE SURGERY</t>
  </si>
  <si>
    <t>JUBILEE GARDENS MEDICAL CENTRE</t>
  </si>
  <si>
    <t>ARGYLE HEALTH-ISLEWORTH PRACTICE</t>
  </si>
  <si>
    <t>ST. GEORGES MEDICAL CTR.</t>
  </si>
  <si>
    <t>HMC HEALTH HESTON GREAT WEST</t>
  </si>
  <si>
    <t>LITTLE PARK SURGERY</t>
  </si>
  <si>
    <t>BRENTFORD FAMILY PRACTICE</t>
  </si>
  <si>
    <t>QUEENS PARK MEDICAL PRACTICE</t>
  </si>
  <si>
    <t>MATTOCK LANE HEALTH CENTRE</t>
  </si>
  <si>
    <t>THE GROVE MEDICAL PRACTICE</t>
  </si>
  <si>
    <t>THE TOWN SURGERY</t>
  </si>
  <si>
    <t>HATTON MEDICAL PRACTICE</t>
  </si>
  <si>
    <t>BATH ROAD SURGERY</t>
  </si>
  <si>
    <t>BROADMEAD SURGERY</t>
  </si>
  <si>
    <t>HOUNSLOW FAMILY PRACTICE</t>
  </si>
  <si>
    <t>GOODCARE PRACTICE</t>
  </si>
  <si>
    <t>GILL MEDICAL PRACTICE</t>
  </si>
  <si>
    <t>SKYWAYS MEDICAL CENTRE</t>
  </si>
  <si>
    <t>GROVE VILLAGE MEDICAL CENTRE</t>
  </si>
  <si>
    <t>GREENBROOK BEDFONT</t>
  </si>
  <si>
    <t>CLIFFORD ROAD SURGERY</t>
  </si>
  <si>
    <t>THE BOILEAU ROAD SURGERY</t>
  </si>
  <si>
    <t>WELLESLEY ROAD PRACTICE</t>
  </si>
  <si>
    <t>ACTON LANE MEDICAL CENTRE</t>
  </si>
  <si>
    <t>THE LILYVILLE SURGERY</t>
  </si>
  <si>
    <t>GLEBE STREET SURGERY</t>
  </si>
  <si>
    <t>DORMERS WELLS MEDICAL CENTRE</t>
  </si>
  <si>
    <t>JERSEY PRACTICE</t>
  </si>
  <si>
    <t>CLOISTER ROAD SURGERY</t>
  </si>
  <si>
    <t>THE HORN LANE SURGERY</t>
  </si>
  <si>
    <t>THE SALUJA CLINIC</t>
  </si>
  <si>
    <t>DR RK KUKAR, PARKVIEW CTR FOR H&amp;W</t>
  </si>
  <si>
    <t>HOLLY ROAD MEDICAL CENTRE</t>
  </si>
  <si>
    <t>EALING PARK HEALTH CENTRE</t>
  </si>
  <si>
    <t>SUNRISE MEDICAL CENTRE</t>
  </si>
  <si>
    <t>FULHAM CROSS MEDICAL CENTRE</t>
  </si>
  <si>
    <t>MEADOW VIEW</t>
  </si>
  <si>
    <t>THE CHURCHFIELD ROAD SURGERY</t>
  </si>
  <si>
    <t>THE SOUTHALL MEDICAL CTR.</t>
  </si>
  <si>
    <t>ELTHORNE PARK SURGERY</t>
  </si>
  <si>
    <t>CHISWICK FAMILY DRS PRACTICE</t>
  </si>
  <si>
    <t>DR UPPAL &amp; PARTN, PARKVIEW CTR FOR H&amp;W</t>
  </si>
  <si>
    <t>SOMERSET MEDICAL CENTRE</t>
  </si>
  <si>
    <t>ACTON TOWN MEDICAL CENTRE</t>
  </si>
  <si>
    <t>BRENTFORD GROUP PRACTICE</t>
  </si>
  <si>
    <t>WILLOW PRACTICE</t>
  </si>
  <si>
    <t>CHISWICK FAMILY PRACTICE</t>
  </si>
  <si>
    <t>THE MANSELL ROAD PRACTICE</t>
  </si>
  <si>
    <t>SANDS END HEALTH CLINIC</t>
  </si>
  <si>
    <t>THE BARNABAS MEDICAL CTRE</t>
  </si>
  <si>
    <t>GREEN PRACTICE</t>
  </si>
  <si>
    <t>STERNDALE SURGERY</t>
  </si>
  <si>
    <t>GP AT HAND</t>
  </si>
  <si>
    <t>THE CORFTON ROAD SURGERY</t>
  </si>
  <si>
    <t>THE FLORENCE ROAD SURGERY</t>
  </si>
  <si>
    <t>GURU NANAK MEDICAL CENTRE</t>
  </si>
  <si>
    <t>THE ARGYLE SURGERY</t>
  </si>
  <si>
    <t>THE MWH PRACTICE</t>
  </si>
  <si>
    <t>THE FULHAM MEDICAL CENTRE</t>
  </si>
  <si>
    <t>THE CUCKOO LANE PRACTICE</t>
  </si>
  <si>
    <t>PENTELOW PRACTICE</t>
  </si>
  <si>
    <t>CROSSLANDS SURGERY</t>
  </si>
  <si>
    <t>REDWOOD PRACTICE</t>
  </si>
  <si>
    <t>ELMTREES SURGERY</t>
  </si>
  <si>
    <t>PERIVALE MEDICAL CLINIC</t>
  </si>
  <si>
    <t>THE ACTON HEALTH CENTRE</t>
  </si>
  <si>
    <t>MANDEVILLE MEDICAL CENTRE</t>
  </si>
  <si>
    <t>THE MILL HILL SURGERY</t>
  </si>
  <si>
    <t>LADY MARGARET ROAD MEDICAL CENTRE</t>
  </si>
  <si>
    <t>ISLIP MANOR MEDICAL CENTRE</t>
  </si>
  <si>
    <t>MEDICAL CENTRE</t>
  </si>
  <si>
    <t>HAMMOND ROAD SURGERY</t>
  </si>
  <si>
    <t>ELMBANK SURGERY</t>
  </si>
  <si>
    <t>DR SIVANESAN &amp; PARTNER</t>
  </si>
  <si>
    <t>SHEPHERDS BUSH MEDICAL CENTRE</t>
  </si>
  <si>
    <t>CLIFFORD HOUSE MEDICAL CENTRE</t>
  </si>
  <si>
    <t>OLDFIELD FAMILY PRACTICE</t>
  </si>
  <si>
    <t>THE BEDFORD PARK SURGERY</t>
  </si>
  <si>
    <t>WELCOME PRACTICE</t>
  </si>
  <si>
    <t>KINGFISHER PRACTICE</t>
  </si>
  <si>
    <t>CHESTNUT PRACTICE</t>
  </si>
  <si>
    <t>BLUE WING FAMILY DOCTOR UNIT</t>
  </si>
  <si>
    <t>QUEENS WALK PRACTICE</t>
  </si>
  <si>
    <t>ST DAVIDS PRACTICE</t>
  </si>
  <si>
    <t>THE BUSH DOCTORS</t>
  </si>
  <si>
    <t>HILLVIEW SURGERY</t>
  </si>
  <si>
    <t>CRANFORD MEDICAL CENTRE</t>
  </si>
  <si>
    <t>GREENFORD AVENUE FHP</t>
  </si>
  <si>
    <t>GREENFORD ROAD MED.CTR.</t>
  </si>
  <si>
    <t>DR CANISIUS &amp; DR HASAN, PARKVIEW CFH&amp;W</t>
  </si>
  <si>
    <t>EASTMEAD AVENUE SURGERY</t>
  </si>
  <si>
    <t>TWICKENHAM PARK MEDICAL CENTRE</t>
  </si>
  <si>
    <t>HANWELL HEALTH CENTRE (NAISH)</t>
  </si>
  <si>
    <t>WEST4 GPS</t>
  </si>
  <si>
    <t>THE SURGERY, DR MANGWANA &amp; PARTNERS</t>
  </si>
  <si>
    <t>MOUNT MEDICAL CENTRE</t>
  </si>
  <si>
    <t>GROSVENOR HOUSE SURGERY</t>
  </si>
  <si>
    <t>HAMMERSMITH SURGERY</t>
  </si>
  <si>
    <t>ASHCHURCH SURGERY</t>
  </si>
  <si>
    <t>CHISWICK HEALTH PRACTICE</t>
  </si>
  <si>
    <t>THE MEDICAL CENTRE, DR JEFFERIES &amp; PARTN</t>
  </si>
  <si>
    <t>GORDON HOUSE SURGERY</t>
  </si>
  <si>
    <t>CASSIDY ROAD MEDICAL CENTRE</t>
  </si>
  <si>
    <t>CARLTON SURGERY</t>
  </si>
  <si>
    <t>CHEPSTOW GARDENS MEDICAL CENTRE</t>
  </si>
  <si>
    <t>YEADING MEDICAL CENTRE</t>
  </si>
  <si>
    <t>BROOK GREEN MEDICAL CENTRE</t>
  </si>
  <si>
    <t>CROWN STREET SURGERY</t>
  </si>
  <si>
    <t>RICHFORD GATE MEDICAL CENTRE</t>
  </si>
  <si>
    <t>HOUNSLOW MEDICAL CENTRE</t>
  </si>
  <si>
    <t>NORTHFIELDS SURGERY</t>
  </si>
  <si>
    <t>WESTSEVEN GP</t>
  </si>
  <si>
    <t>KS MEDICAL CENTRE</t>
  </si>
  <si>
    <t>NORTH FULHAM SURGERY</t>
  </si>
  <si>
    <t>ST. MARGARETS PRACTICE</t>
  </si>
  <si>
    <t>THE SURGERY, DR DASGUPTA &amp; PARTNERS</t>
  </si>
  <si>
    <t>ALBANY PRACTICE</t>
  </si>
  <si>
    <t>NORTH END MEDICAL CENTRE</t>
  </si>
  <si>
    <t>THORNBURY ROAD CENTRE FOR HEALTH</t>
  </si>
  <si>
    <t>ST. GEORGES MEDICAL CENTRE</t>
  </si>
  <si>
    <t>WILLESDEN GREEN SURGERY</t>
  </si>
  <si>
    <t>PEARL MEDICAL PRACTICE</t>
  </si>
  <si>
    <t>KINGS EDGE MEDICAL CENTRE</t>
  </si>
  <si>
    <t>SUDBURY SURGERY</t>
  </si>
  <si>
    <t>THE TUDOR HOUSE MEDICAL CENTRE</t>
  </si>
  <si>
    <t>SAVITA MEDICAL CENTRE</t>
  </si>
  <si>
    <t>HEADSTONE ROAD SURGERY</t>
  </si>
  <si>
    <t>PRESTON MEDICAL CENTRE</t>
  </si>
  <si>
    <t>HEADSTONE LANE MEDICAL CENTRE</t>
  </si>
  <si>
    <t>CHICHELE ROAD SURGERY</t>
  </si>
  <si>
    <t>NEASDEN MEDICAL CENTRE</t>
  </si>
  <si>
    <t>KENTON BRIDGE MEDICAL CENTRE - DR RAJA</t>
  </si>
  <si>
    <t>ASPRI MEDICAL CENTRE</t>
  </si>
  <si>
    <t>ROUNDWOOD PARK MEDICAL CENTRE</t>
  </si>
  <si>
    <t>ZAIN MEDICAL CENTRE</t>
  </si>
  <si>
    <t>KENTON CLINIC</t>
  </si>
  <si>
    <t>THE STREATFIELD MEDICAL CENTRE</t>
  </si>
  <si>
    <t>PARK ROYAL MEDICAL PRACTICE</t>
  </si>
  <si>
    <t>ALPERTON MEDICAL CENTRE</t>
  </si>
  <si>
    <t>HILLTOP MEDICAL PRACTICE</t>
  </si>
  <si>
    <t>THE SUNFLOWER MEDICAL CENTRE</t>
  </si>
  <si>
    <t>PRESTON ROAD SURGERY</t>
  </si>
  <si>
    <t>THE CIVIC MEDICAL CENTRE</t>
  </si>
  <si>
    <t>KENTON BRIDGE MEDICAL CENTRE DR GOLDEN</t>
  </si>
  <si>
    <t>WALM LANE SURGERY</t>
  </si>
  <si>
    <t>LANFRANC MEDICAL CENTRE</t>
  </si>
  <si>
    <t>STAVERTON SURGERY</t>
  </si>
  <si>
    <t>KINGSBURY HEALTH AND WELLBEING</t>
  </si>
  <si>
    <t>OXGATE GARDENS SURGERY</t>
  </si>
  <si>
    <t>MOLLISON WAY SURGERY</t>
  </si>
  <si>
    <t>FREUCHEN MEDICAL CENTRE</t>
  </si>
  <si>
    <t>PINNER VIEW MEDICAL CENTRE</t>
  </si>
  <si>
    <t>BELMONT HEALTH CENTRE</t>
  </si>
  <si>
    <t>LANCELOT MEDICAL CENTRE</t>
  </si>
  <si>
    <t>THE SHAFTESBURY MEDICAL CENTRE</t>
  </si>
  <si>
    <t>ELLIOTT HALL MEDICAL CTR.</t>
  </si>
  <si>
    <t>THE ALLENDALE ROAD SURGERY</t>
  </si>
  <si>
    <t>GP DIRECT</t>
  </si>
  <si>
    <t>THE STANMORE MEDICAL CENTRE</t>
  </si>
  <si>
    <t>HATCH END MEDICAL CENTRE</t>
  </si>
  <si>
    <t>STANLEY CORNER MEDICAL CENTRE</t>
  </si>
  <si>
    <t>BRAMPTON HEALTH CENTRE</t>
  </si>
  <si>
    <t>THE FRYENT WAY SURGERY</t>
  </si>
  <si>
    <t>THE NORTHWICK SURGERY</t>
  </si>
  <si>
    <t>KILBURN PARK MEDICAL CENTRE</t>
  </si>
  <si>
    <t>THE PINNER ROAD SURGERY</t>
  </si>
  <si>
    <t>HONEYPOT MEDICAL CENTRE</t>
  </si>
  <si>
    <t>GLADSTONE MEDICAL CENTRE</t>
  </si>
  <si>
    <t>CHALKHILL FAMILY PRACTICE</t>
  </si>
  <si>
    <t>ELLIS PRACTICE</t>
  </si>
  <si>
    <t>BRENTFIELD MEDICAL CENTRE</t>
  </si>
  <si>
    <t>PRESTON HILL SURGERY</t>
  </si>
  <si>
    <t>THE STONEBRIDGE PRACTICE</t>
  </si>
  <si>
    <t>THE LONSDALE MEDICAL CENTRE</t>
  </si>
  <si>
    <t>THE PINN MEDICAL CENTRE</t>
  </si>
  <si>
    <t>ROXBOURNE MEDICAL CENTRE</t>
  </si>
  <si>
    <t>THE WILLESDEN MEDICAL CENTRE</t>
  </si>
  <si>
    <t>JAI MEDICAL CENTRE (BRENT)</t>
  </si>
  <si>
    <t>STREATFIELD HEALTH CENTRE</t>
  </si>
  <si>
    <t>SUDBURY &amp; ALPERTON MEDICAL CENTRE</t>
  </si>
  <si>
    <t>WILLOW TREE FAMILY DOCTORS</t>
  </si>
  <si>
    <t>BACON LANE SURGERY</t>
  </si>
  <si>
    <t>CHURCH END MEDICAL CENTRE</t>
  </si>
  <si>
    <t>MAPESBURY MEDICAL GROUP</t>
  </si>
  <si>
    <t>ENDERLEY ROAD MEDICAL CENTRE</t>
  </si>
  <si>
    <t>SIMPSON HOUSE MEDICAL CENTRE</t>
  </si>
  <si>
    <t>UXENDON CRESCENT SURGERY</t>
  </si>
  <si>
    <t>THE LAW MEDICAL GROUP PRACTICE</t>
  </si>
  <si>
    <t>KINGS ROAD SURGERY</t>
  </si>
  <si>
    <t>THE CIRCLE PRACTICE</t>
  </si>
  <si>
    <t>PREMIER MEDICAL CENTRE</t>
  </si>
  <si>
    <t>FORTY WILLOWS SURGERY</t>
  </si>
  <si>
    <t>DR SP TALPAHEWA</t>
  </si>
  <si>
    <t>THE HILLVIEW SURGERY</t>
  </si>
  <si>
    <t>THE PHOENIX PRACTICE</t>
  </si>
  <si>
    <t>THE HODFORD ROAD PRACTICE</t>
  </si>
  <si>
    <t>ROSEMARY SURGERY</t>
  </si>
  <si>
    <t>THE MOUNTFIELD SURGERY</t>
  </si>
  <si>
    <t>COLINDALE MEDICAL CENTRE LP</t>
  </si>
  <si>
    <t>TEMPLE FORTUNE MEDICAL GROUP</t>
  </si>
  <si>
    <t>BRUNSWICK PARK MEDICAL PRACTICE</t>
  </si>
  <si>
    <t>EAST BARNET HEALTH CENTRE</t>
  </si>
  <si>
    <t>ADLER JS-THE SURGERY</t>
  </si>
  <si>
    <t>LANE END MEDICAL GROUP</t>
  </si>
  <si>
    <t>EAST FINCHLEY MEDICAL CENTRE</t>
  </si>
  <si>
    <t>LANGSTONE WAY SURGERY</t>
  </si>
  <si>
    <t>MULBERRY MEDICAL PRACTICE</t>
  </si>
  <si>
    <t>FRIERN BARNET MEDICAL CENTRE</t>
  </si>
  <si>
    <t>ADDINGTON MEDICAL CENTRE</t>
  </si>
  <si>
    <t>WAKEMANS HILL SURGERY</t>
  </si>
  <si>
    <t>RAVENSCROFT MEDICAL CENTRE</t>
  </si>
  <si>
    <t>JAI MEDICAL CENTRE</t>
  </si>
  <si>
    <t>WENTWORTH MEDICAL PRACTICE.</t>
  </si>
  <si>
    <t>COLNEY HATCH LANE SURGERY</t>
  </si>
  <si>
    <t>OAK LODGE MEDICAL CENTRE</t>
  </si>
  <si>
    <t>PENSHURST GARDENS SURGERY</t>
  </si>
  <si>
    <t>THE PRACTICE AT 188</t>
  </si>
  <si>
    <t>SUPREME MEDICAL CENTRE</t>
  </si>
  <si>
    <t>PENNINE DRIVE PRACTICE</t>
  </si>
  <si>
    <t>ST ANDREWS MEDICAL PRACTICE.</t>
  </si>
  <si>
    <t>TORRINGTON PARK GROUP PRACTICE</t>
  </si>
  <si>
    <t>WATLING MEDICAL CENTRE</t>
  </si>
  <si>
    <t>LONGROVE SURGERY</t>
  </si>
  <si>
    <t>MILLWAY MEDICAL PRACTICE</t>
  </si>
  <si>
    <t>CORNWALL HOUSE SURGERY</t>
  </si>
  <si>
    <t>THE EVERGLADE MEDICAL PRACTICE</t>
  </si>
  <si>
    <t>THE SPEEDWELL PRACTICE</t>
  </si>
  <si>
    <t>PHGH DOCTORS</t>
  </si>
  <si>
    <t>HEATHFIELDE MEDICAL CENTRE</t>
  </si>
  <si>
    <t>SQUIRES LANE MEDICAL PRACTICE</t>
  </si>
  <si>
    <t>LICHFIELD GROVE SURGERY</t>
  </si>
  <si>
    <t>OAKLEIGH ROAD HEALTH CENTRE</t>
  </si>
  <si>
    <t>THE GARDEN CITY SURGERY</t>
  </si>
  <si>
    <t>LITTLE BUSHEY SURGERY</t>
  </si>
  <si>
    <t>SOUTH OXHEY SURGERY</t>
  </si>
  <si>
    <t>GOSSOMS END SURGERY</t>
  </si>
  <si>
    <t>ARCHWAY SURGERY</t>
  </si>
  <si>
    <t>STANHOPE SURGERY</t>
  </si>
  <si>
    <t>WHITWELL SURGERY</t>
  </si>
  <si>
    <t>ROYSIA SURGERY</t>
  </si>
  <si>
    <t>KINGS LANGLEY SURGERY</t>
  </si>
  <si>
    <t>ATTENBOROUGH SURGERY</t>
  </si>
  <si>
    <t>WARDEN LODGE MEDICAL PRACTICE</t>
  </si>
  <si>
    <t>WATTON PLACE CLINIC</t>
  </si>
  <si>
    <t>STOCKWELL LODGE MED.CTR.</t>
  </si>
  <si>
    <t>THE SYMONDS GREEN HEALTH CENTRE</t>
  </si>
  <si>
    <t>SUMMERFIELD HEALTH CENTRE</t>
  </si>
  <si>
    <t>ABBOTSWOOD MEDICAL CENTRE</t>
  </si>
  <si>
    <t>THE SOLLERSHOTT SURGERY</t>
  </si>
  <si>
    <t>NEW RIVER HEALTH</t>
  </si>
  <si>
    <t>THE BALDOCK SURGERY</t>
  </si>
  <si>
    <t>ANNANDALE MEDICAL CENTRE</t>
  </si>
  <si>
    <t>SHEEPCOT MEDICAL CENTRE</t>
  </si>
  <si>
    <t>THE MANOR STREET SURGERY</t>
  </si>
  <si>
    <t>BEDWELL MEDICAL CENTRE</t>
  </si>
  <si>
    <t>DOLPHIN HOUSE SURGERY</t>
  </si>
  <si>
    <t>PARKWOOD SURGERY</t>
  </si>
  <si>
    <t>HAILEY VIEW SURGERY</t>
  </si>
  <si>
    <t>THE RED HOUSE GROUP</t>
  </si>
  <si>
    <t>HARVEY GROUP PRACTICE</t>
  </si>
  <si>
    <t>THE COLNE PRACTICE</t>
  </si>
  <si>
    <t>CUFFLEY AND GOFFS OAK MEDICAL PRACTICE</t>
  </si>
  <si>
    <t>CROMWELL MEDICAL CENTRE</t>
  </si>
  <si>
    <t>HIGHVIEW MEDICAL CENTRE</t>
  </si>
  <si>
    <t>DAVENPORT HOUSE SURGERY</t>
  </si>
  <si>
    <t>REGAL CHAMBERS SURGERY</t>
  </si>
  <si>
    <t>SOUTH STREET SURGERY</t>
  </si>
  <si>
    <t>MANOR VIEW PRACTICE</t>
  </si>
  <si>
    <t>ELMS MEDICAL PRACTICE</t>
  </si>
  <si>
    <t>WOODHALL FARM MEDICAL CTR</t>
  </si>
  <si>
    <t>THE ELMS SURGERY</t>
  </si>
  <si>
    <t>GADE SURGERY</t>
  </si>
  <si>
    <t>CHURCH STREET PARTNERSHIP</t>
  </si>
  <si>
    <t>HAVERFIELD SURGERY</t>
  </si>
  <si>
    <t>CHORLEYWOOD HEALTH CENTRE</t>
  </si>
  <si>
    <t>THE MAPLES</t>
  </si>
  <si>
    <t>HALL GROVE GROUP PRACTICE</t>
  </si>
  <si>
    <t>AMWELL SURGERY</t>
  </si>
  <si>
    <t>PARKBURY HOUSE SURGERY</t>
  </si>
  <si>
    <t>GRANGE STREET SURGERY</t>
  </si>
  <si>
    <t>POTTERELLS MEDICAL CENTRE</t>
  </si>
  <si>
    <t>SHEPHALL HEALTH CENTRE</t>
  </si>
  <si>
    <t>MIDWAY SURGERY</t>
  </si>
  <si>
    <t>BANCROFT MEDICAL CENTRE</t>
  </si>
  <si>
    <t>EVEREST HOUSE SURGERY</t>
  </si>
  <si>
    <t>GROVE HILL MEDICAL CENTRE</t>
  </si>
  <si>
    <t>VINE HOUSE HEALTH CENTRE</t>
  </si>
  <si>
    <t>WATFORD HEALTH CENTRE</t>
  </si>
  <si>
    <t>THE PORTMILL SURGERY</t>
  </si>
  <si>
    <t>SCHOPWICK SURGERY</t>
  </si>
  <si>
    <t>ABBEY ROAD SURGERY</t>
  </si>
  <si>
    <t>THE GARDEN CITY PRACTICE</t>
  </si>
  <si>
    <t>PEARTREE LANE SURGERY</t>
  </si>
  <si>
    <t>KNEBWORTH &amp; MARYMEAD PRACTICE</t>
  </si>
  <si>
    <t>BENNETTS END SURGERY</t>
  </si>
  <si>
    <t>MALTINGS SURGERY</t>
  </si>
  <si>
    <t>BURVILL HOUSE SURGERY</t>
  </si>
  <si>
    <t>FERNVILLE SURGERY</t>
  </si>
  <si>
    <t>MUCH HADHAM HEALTH CENTRE</t>
  </si>
  <si>
    <t>CONSULTING ROOMS</t>
  </si>
  <si>
    <t>BRIDGE COTTAGE SURGERY</t>
  </si>
  <si>
    <t>LISTER HOUSE SURGERY</t>
  </si>
  <si>
    <t>GARSTON MEDICAL CENTRE</t>
  </si>
  <si>
    <t>SUTHERGREY HOUSE MEDICAL CENTRE</t>
  </si>
  <si>
    <t>LODGE,HIGHFIELD &amp; REDBOURN</t>
  </si>
  <si>
    <t>BRIDGEWATER SURGERIES</t>
  </si>
  <si>
    <t>FAIRBROOK MEDICAL CENTRE</t>
  </si>
  <si>
    <t>THE NEVELLS ROAD SURGERY</t>
  </si>
  <si>
    <t>HANSCOMBE HOUSE SURGERY</t>
  </si>
  <si>
    <t>THE LIMES SURGERY</t>
  </si>
  <si>
    <t>STANMORE MEDICAL GROUP</t>
  </si>
  <si>
    <t>HATFIELD ROAD SURGERY</t>
  </si>
  <si>
    <t>WRAFTON HOUSE SURGERY</t>
  </si>
  <si>
    <t>ROTHSCHILD HOUSE GROUP</t>
  </si>
  <si>
    <t>EASTGATE SURGERY</t>
  </si>
  <si>
    <t>NEVILLE ROAD SURGERY</t>
  </si>
  <si>
    <t>BARTON HILLS MEDICAL GROUP</t>
  </si>
  <si>
    <t>MALZEARD ROAD PRACTICE</t>
  </si>
  <si>
    <t>DR PS BATH'S PRACTICE</t>
  </si>
  <si>
    <t>ASHBURNHAM ROAD SURGERY</t>
  </si>
  <si>
    <t>DRS MIRZA SUKHANI &amp; PARTNERS</t>
  </si>
  <si>
    <t>DR DV SHAH'S PRACTICE</t>
  </si>
  <si>
    <t>HOUGHTON CLOSE SURGERY</t>
  </si>
  <si>
    <t>THE MEDICI MEDICAL PRACTICE</t>
  </si>
  <si>
    <t>CADDINGTON SURGERY</t>
  </si>
  <si>
    <t>BRAMINGHAM PARK MEDICAL CENTRE</t>
  </si>
  <si>
    <t>DR CARRAGHER AND NEAL AND AKHTAR</t>
  </si>
  <si>
    <t>LINDEN ROAD SURGERY</t>
  </si>
  <si>
    <t>SAFFRON HEALTH PARTNERSHIP</t>
  </si>
  <si>
    <t>KIRBY ROAD SURGERY</t>
  </si>
  <si>
    <t>ASPLANDS MEDICAL CENTRE</t>
  </si>
  <si>
    <t>BUTE HOUSE MEDICAL CENTRE</t>
  </si>
  <si>
    <t>GOLDINGTON AVENUE SURGERY</t>
  </si>
  <si>
    <t>KINGSBURY COURT SURGERY</t>
  </si>
  <si>
    <t>LEIGHTON ROAD SURGERY</t>
  </si>
  <si>
    <t>MARSTON FOREST HEALTHCARE</t>
  </si>
  <si>
    <t>GARDENIA PRACTICE</t>
  </si>
  <si>
    <t>SUNDON MEDICAL CENTRE</t>
  </si>
  <si>
    <t>KING STREET SURGERY</t>
  </si>
  <si>
    <t>THE DE PARYS GROUP</t>
  </si>
  <si>
    <t>IVEL MEDICAL CENTRE</t>
  </si>
  <si>
    <t>SANDY HEALTH CENTRE</t>
  </si>
  <si>
    <t>TODDINGTON MEDICAL CENTRE</t>
  </si>
  <si>
    <t>SHEFFORD HEALTH CENTRE</t>
  </si>
  <si>
    <t>LEA VALE MEDICAL PRACTICE</t>
  </si>
  <si>
    <t>GREAT BARFORD SURGERY</t>
  </si>
  <si>
    <t>CAULDWELL MEDICAL CENTRE</t>
  </si>
  <si>
    <t>PUTNOE MEDICAL CENTRE PARTNERSHIP</t>
  </si>
  <si>
    <t>HOUGHTON REGIS MEDICAL CENTRE</t>
  </si>
  <si>
    <t>LARKSIDE PRACTICE</t>
  </si>
  <si>
    <t>THE OAKLEY SURGERY</t>
  </si>
  <si>
    <t>SHARNBROOK SURGERY</t>
  </si>
  <si>
    <t>LONDON ROAD HEALTH CENTRE</t>
  </si>
  <si>
    <t>WOODLAND AVENUE PRACTICE</t>
  </si>
  <si>
    <t>FLITWICK SURGERY</t>
  </si>
  <si>
    <t>PRIORY GARDENS SURGERY</t>
  </si>
  <si>
    <t>CASTLE MEDICAL GROUP PRACTICE</t>
  </si>
  <si>
    <t>GREENSANDS (POTTON)</t>
  </si>
  <si>
    <t>DR WHM MATTA'S PRACTICE</t>
  </si>
  <si>
    <t>WEST STREET SURGERY</t>
  </si>
  <si>
    <t>WHEATFIELD SURGERY</t>
  </si>
  <si>
    <t>HARROLD MEDICAL PRACTICE</t>
  </si>
  <si>
    <t>STOPSLEY VILLAGE PRACTICE</t>
  </si>
  <si>
    <t>BELL HOUSE MEDICAL CENTRE</t>
  </si>
  <si>
    <t>SALISBURY HOUSE SURGERY</t>
  </si>
  <si>
    <t>DR JL HENDERSON &amp; PARTNERS</t>
  </si>
  <si>
    <t>GREENSAND SURGERY (AMPTHILL)</t>
  </si>
  <si>
    <t>DR I SALEH'S PRACTICE</t>
  </si>
  <si>
    <t>SWAN SURGERY</t>
  </si>
  <si>
    <t>ANDAMAN SURGERY</t>
  </si>
  <si>
    <t>HAVEN HEALTH</t>
  </si>
  <si>
    <t>MARTLESHAM SURGERY</t>
  </si>
  <si>
    <t>COMBS FORD SURGERY</t>
  </si>
  <si>
    <t>THE REYNARD SURGERY</t>
  </si>
  <si>
    <t>CLARE GUILDHALL SURGERY</t>
  </si>
  <si>
    <t>SIAM SURGERY</t>
  </si>
  <si>
    <t>STANTON SURGERY</t>
  </si>
  <si>
    <t>FRESSINGFIELD MEDICAL CENTRE</t>
  </si>
  <si>
    <t>GLEMSFORD SURGERY</t>
  </si>
  <si>
    <t>FOREST SURGERY</t>
  </si>
  <si>
    <t>WICKHAM MARKET MEDICAL CENTRE</t>
  </si>
  <si>
    <t>HARDWICKE HOUSE GROUP PRACTICE</t>
  </si>
  <si>
    <t>BARRACK LANE MEDICAL CENTRE</t>
  </si>
  <si>
    <t>FRAMFIELD HOUSE SURGERY</t>
  </si>
  <si>
    <t>HAWTHORN DRIVE SURGERY</t>
  </si>
  <si>
    <t>WOOLPIT HEALTH CENTRE</t>
  </si>
  <si>
    <t>THE PENINSULA PRACTICE</t>
  </si>
  <si>
    <t>SAXMUNDHAM HEALTH CENTRE</t>
  </si>
  <si>
    <t>THE DERBY ROAD PRACTICE</t>
  </si>
  <si>
    <t>CARDINAL MEDICAL PRACTICE</t>
  </si>
  <si>
    <t>LITTLE ST JOHN STREET SURGERY</t>
  </si>
  <si>
    <t>ROSEDALE SURGERY</t>
  </si>
  <si>
    <t>TWO RIVERS MEDICAL CENTRE</t>
  </si>
  <si>
    <t>LAKENHEATH SURGERY</t>
  </si>
  <si>
    <t>STOWHEALTH</t>
  </si>
  <si>
    <t>EYE HEALTH CENTRE</t>
  </si>
  <si>
    <t>DEBENHAM GROUP PRACTICE</t>
  </si>
  <si>
    <t>VICTORIA SURGERY</t>
  </si>
  <si>
    <t>MOUNT FARM SURGERY</t>
  </si>
  <si>
    <t>HADLEIGH BOXFORD GROUP PRACTICE</t>
  </si>
  <si>
    <t>CUTLERS HILL SURGERY</t>
  </si>
  <si>
    <t>BUNGAY MEDICAL CENTRE</t>
  </si>
  <si>
    <t>BOTESDALE HEALTH CENTRE</t>
  </si>
  <si>
    <t>KIRKLEY MILL HEALTH CENTRE</t>
  </si>
  <si>
    <t>THE ROOKERY MEDICAL CENTRE</t>
  </si>
  <si>
    <t>LEISTON SURGERY</t>
  </si>
  <si>
    <t>ORCHARD HOUSE SURGERY</t>
  </si>
  <si>
    <t>FRAMLINGHAM SURGERY</t>
  </si>
  <si>
    <t>IVRY STREET MEDICAL PRACTICE</t>
  </si>
  <si>
    <t>SOLE BAY H/C</t>
  </si>
  <si>
    <t>HAVERHILL FAMILY PRACTICE</t>
  </si>
  <si>
    <t>THE HOLBROOK AND SHOTLEY PRACTICE</t>
  </si>
  <si>
    <t>MENDLESHAM MEDICAL GROUP</t>
  </si>
  <si>
    <t>MARKET CROSS SURGERY</t>
  </si>
  <si>
    <t>NEEDHAM MARKET COUNTRY PRACTICE</t>
  </si>
  <si>
    <t>HOWARD HOUSE SURGERY</t>
  </si>
  <si>
    <t>THE LONG MELFORD PRACTICE</t>
  </si>
  <si>
    <t>THE GUILDHALL AND BARROW SURGERY</t>
  </si>
  <si>
    <t>UNITY HEALTHCARE</t>
  </si>
  <si>
    <t>BRIDGE ROAD SURGERY</t>
  </si>
  <si>
    <t>LONGSHORE SURGERIES</t>
  </si>
  <si>
    <t>BECCLES MEDICAL CENTRE</t>
  </si>
  <si>
    <t>IXWORTH SURGERY</t>
  </si>
  <si>
    <t>BILDESTON HEALTH CENTRE</t>
  </si>
  <si>
    <t>ANGEL HILL SURGERY</t>
  </si>
  <si>
    <t>FELIXSTOWE ROAD MEDICAL PRACTICE</t>
  </si>
  <si>
    <t>WICKHAMBROOK SURGERY</t>
  </si>
  <si>
    <t>ALEXANDRA &amp; CRESTVIEW SURGERIES</t>
  </si>
  <si>
    <t>CONSTABLE COUNTRY RURAL MEDICAL PRACTICE</t>
  </si>
  <si>
    <t>ALDBOROUGH SURGERY</t>
  </si>
  <si>
    <t>PLOWRIGHT MEDICAL CENTRE</t>
  </si>
  <si>
    <t>THE WOOTTONS SURGERY</t>
  </si>
  <si>
    <t>BOUGHTON SURGERY</t>
  </si>
  <si>
    <t>FLEGGBURGH SURGERY</t>
  </si>
  <si>
    <t>WEST POTTERGATE MED PRAC</t>
  </si>
  <si>
    <t>ST CLEMENTS SURGERY</t>
  </si>
  <si>
    <t>ACLE MEDICAL PARTNERSHIP</t>
  </si>
  <si>
    <t>SHIPDHAM SURGERY</t>
  </si>
  <si>
    <t>SOUTHGATES SURGICAL &amp; MEDICAL CENTRE</t>
  </si>
  <si>
    <t>WOODCOCK RD SURGERY</t>
  </si>
  <si>
    <t>UEA MEDICAL CENTRE</t>
  </si>
  <si>
    <t>PROSPECT MEDICAL PRACTICE</t>
  </si>
  <si>
    <t>HINGHAM SURGERY</t>
  </si>
  <si>
    <t>HARLESTON MEDICAL PRACTICE</t>
  </si>
  <si>
    <t>BLOFIELD SURGERY</t>
  </si>
  <si>
    <t>FELTWELL SURGERY</t>
  </si>
  <si>
    <t>HEATHGATE MEDICAL PRACTICE</t>
  </si>
  <si>
    <t>LAWSON ROAD SURGERY</t>
  </si>
  <si>
    <t>THE LIONWOOD MEDICAL PRACTICE</t>
  </si>
  <si>
    <t>EAST NORWICH MEDICAL PARTNERSHIP</t>
  </si>
  <si>
    <t>GREAT MASSINGHAM SURGERY</t>
  </si>
  <si>
    <t>HOWDALE SURGERY</t>
  </si>
  <si>
    <t>THE PARK SURGERY</t>
  </si>
  <si>
    <t>PASTON SURGERY</t>
  </si>
  <si>
    <t>MANOR FARM MEDICAL CENTRE</t>
  </si>
  <si>
    <t>HUMBLEYARD PRACTICE</t>
  </si>
  <si>
    <t>WATTON MEDICAL PRACTICE</t>
  </si>
  <si>
    <t>COLTISHALL MEDICAL PRACTICE</t>
  </si>
  <si>
    <t>BACON ROAD MEDICAL CENTRE</t>
  </si>
  <si>
    <t>COASTAL VILLAGES PRACTICE</t>
  </si>
  <si>
    <t>CAMPINGLAND SURGERY</t>
  </si>
  <si>
    <t>ELMHAM SURGERY</t>
  </si>
  <si>
    <t>FAKENHAM MEDICAL PRACTICE</t>
  </si>
  <si>
    <t>MUNDESLEY MEDICAL CENTRE</t>
  </si>
  <si>
    <t>ST JAMES MEDICAL PRACTICE</t>
  </si>
  <si>
    <t>THEATRE ROYAL SURGERY</t>
  </si>
  <si>
    <t>LITCHAM HEALTH CENTRE</t>
  </si>
  <si>
    <t>THORPEWOOD MEDICAL GROUP</t>
  </si>
  <si>
    <t>OAK STREET MEDICAL PRACT.</t>
  </si>
  <si>
    <t>CHURCH HILL SURGERY</t>
  </si>
  <si>
    <t>WYMONDHAM MEDICAL PARTNERSHIP</t>
  </si>
  <si>
    <t>VIDA HEALTHCARE</t>
  </si>
  <si>
    <t>WATLINGTON MEDICAL CENTRE</t>
  </si>
  <si>
    <t>E HARLING &amp; KENNINGHALL MEDICAL PRACTICE</t>
  </si>
  <si>
    <t>SCHOOL LANE SURGERY</t>
  </si>
  <si>
    <t>WENSUM VALLEY MEDICAL PRACTICE</t>
  </si>
  <si>
    <t>LONG STRATTON MEDICAL PARTNERSHIP</t>
  </si>
  <si>
    <t>OLD MILL AND MILLGATES MEDICAL PRACTICE</t>
  </si>
  <si>
    <t>UPWELL HEALTH CENTRE</t>
  </si>
  <si>
    <t>ATTLEBOROUGH SURGERY</t>
  </si>
  <si>
    <t>BRUNDALL MEDICAL PARTNERSHIP</t>
  </si>
  <si>
    <t>PARISH FIELDS PRACTICE</t>
  </si>
  <si>
    <t>REEPHAM &amp; AYLSHAM MEDICAL PRACTICE</t>
  </si>
  <si>
    <t>DRAYTON MEDICAL PRACTICE</t>
  </si>
  <si>
    <t>LUDHAM AND STALHAM GREEN SURGERIES</t>
  </si>
  <si>
    <t>HEACHAM GROUP PRACTICE</t>
  </si>
  <si>
    <t>LAKENHAM SURGERY</t>
  </si>
  <si>
    <t>HOVETON &amp; WROXHAM MEDICAL CENTRE</t>
  </si>
  <si>
    <t>ROUNDWELL MEDICAL CENTRE</t>
  </si>
  <si>
    <t>LAWNS PRACTICE</t>
  </si>
  <si>
    <t>THE MILLWOOD PARTNERSHIP</t>
  </si>
  <si>
    <t>HELLESDON MEDICAL PRACTICE</t>
  </si>
  <si>
    <t>TRINITY &amp; BOWTHORPE MEDICAL PRACTICE</t>
  </si>
  <si>
    <t>MARKET SURGERY</t>
  </si>
  <si>
    <t>BRIDGE STREET SURGERY</t>
  </si>
  <si>
    <t>OLD CATTON MEDICAL PRACTICE</t>
  </si>
  <si>
    <t>MAGDALEN MEDICAL PRACTICE</t>
  </si>
  <si>
    <t>CASTLE PARTNERSHIP</t>
  </si>
  <si>
    <t>GRIMSTON MEDICAL CENTRE</t>
  </si>
  <si>
    <t>STALHAM STAITHE SURGERY</t>
  </si>
  <si>
    <t>ST STEPHENS GATE MEDICAL PARTNERSHIP</t>
  </si>
  <si>
    <t>EAST NORFOLK MEDICAL PRACTICE</t>
  </si>
  <si>
    <t>CHET VALLEY MEDICAL PRACTICE</t>
  </si>
  <si>
    <t>SHERINGHAM MEDICAL PRACTICE</t>
  </si>
  <si>
    <t>CROMER GROUP PRACTICE</t>
  </si>
  <si>
    <t>BEACHES MEDICAL CENTRE</t>
  </si>
  <si>
    <t>HOLT MEDICAL PRACTICE</t>
  </si>
  <si>
    <t>MONKFIELD MEDICAL PRACTICE</t>
  </si>
  <si>
    <t>ACORN SURGERY</t>
  </si>
  <si>
    <t>THISTLEMOOR MEDICAL CENTRE</t>
  </si>
  <si>
    <t>TRINITY SURGERY</t>
  </si>
  <si>
    <t>AILSWORTH MEDICAL CENTRE</t>
  </si>
  <si>
    <t>THORPE ROAD</t>
  </si>
  <si>
    <t>MILTON SURGERY</t>
  </si>
  <si>
    <t>FENLAND GROUP PRACTICE</t>
  </si>
  <si>
    <t>SWAVESEY SURGERY</t>
  </si>
  <si>
    <t>RIVERPORT MEDICAL PRACTICE</t>
  </si>
  <si>
    <t>RIVERSIDE PRACTICE</t>
  </si>
  <si>
    <t>COTTENHAM SURGERY</t>
  </si>
  <si>
    <t>EAST BARNWELL HEALTH CENTRE</t>
  </si>
  <si>
    <t>PAPWORTH SURGERY</t>
  </si>
  <si>
    <t>WILLINGHAM MEDICAL PRACTICE</t>
  </si>
  <si>
    <t>ALMOND ROAD SURGERY</t>
  </si>
  <si>
    <t>GREAT STAUGHTON SURGERY</t>
  </si>
  <si>
    <t>MAPLE SURGERY BAR HILL HEALTH CENTRE</t>
  </si>
  <si>
    <t>WESTWOOD CLINIC</t>
  </si>
  <si>
    <t>QUEEN EDITH MEDICAL PRACTICE</t>
  </si>
  <si>
    <t>NIGHTINGALE MEDICAL CENTRE</t>
  </si>
  <si>
    <t>MERCHEFORD HOUSE</t>
  </si>
  <si>
    <t>HADDENHAM SURGERY</t>
  </si>
  <si>
    <t>GEORGE CLARE SURGERY</t>
  </si>
  <si>
    <t>RAMSEY HEALTH CENTRE</t>
  </si>
  <si>
    <t>HARSTON SURGERY</t>
  </si>
  <si>
    <t>LAKESIDE HEALTHCARE ST NEOTS</t>
  </si>
  <si>
    <t>PETERSFIELD MEDICAL PRACTICE</t>
  </si>
  <si>
    <t>BOTTISHAM MEDICAL PRACTICE</t>
  </si>
  <si>
    <t>RED HOUSE SURGERY</t>
  </si>
  <si>
    <t>CORNERSTONE PRACTICE</t>
  </si>
  <si>
    <t>BURWELL SURGERY</t>
  </si>
  <si>
    <t>THE HICKS GROUP PRACTICE</t>
  </si>
  <si>
    <t>SPINNEY SURGERY</t>
  </si>
  <si>
    <t>ASHWELL SURGERY</t>
  </si>
  <si>
    <t>NEW QUEEN STREET SURGERY</t>
  </si>
  <si>
    <t>BUCKDEN SURGERY</t>
  </si>
  <si>
    <t>NUFFIELD ROAD MEDICAL CENTRE</t>
  </si>
  <si>
    <t>GRANTA MEDICAL PRACTICES</t>
  </si>
  <si>
    <t>WATERBEACH SURGERY</t>
  </si>
  <si>
    <t>BOURN SURGERY</t>
  </si>
  <si>
    <t>KIMBOLTON MEDICAL CENTRE</t>
  </si>
  <si>
    <t>BRIDGE STREET MEDICAL CENTRE</t>
  </si>
  <si>
    <t>PRIORS FIELD SURGERY</t>
  </si>
  <si>
    <t>COMBERTON SURGERY</t>
  </si>
  <si>
    <t>OVER SURGERY</t>
  </si>
  <si>
    <t>YAXLEY GROUP PRACTICE</t>
  </si>
  <si>
    <t>OLD FLETTON SURGERY</t>
  </si>
  <si>
    <t>FIRS HOUSE SURGERY</t>
  </si>
  <si>
    <t>WELLSIDE SURGERY</t>
  </si>
  <si>
    <t>BOROUGHBURY MEDICAL CENTRE</t>
  </si>
  <si>
    <t>CHERRY HINTON MEDICAL CENTRE</t>
  </si>
  <si>
    <t>PASTON HEALTH CENTRE</t>
  </si>
  <si>
    <t>ST. GEORGE'S MEDICAL CENTRE</t>
  </si>
  <si>
    <t>ORCHARD SURGERY,MELBOURN</t>
  </si>
  <si>
    <t>ARBURY ROAD SURGERY</t>
  </si>
  <si>
    <t>PARSON DROVE SURGERY</t>
  </si>
  <si>
    <t>STAPLOE MEDICAL CENTRE</t>
  </si>
  <si>
    <t>TRUMPINGTON STREET MEDICAL PRACTICE</t>
  </si>
  <si>
    <t>CORNFORD HOUSE SURGERY</t>
  </si>
  <si>
    <t>CLARKSON SURGERY</t>
  </si>
  <si>
    <t>PRIORY FIELDS SURGERY</t>
  </si>
  <si>
    <t>NORTH BRINK PRACTICE</t>
  </si>
  <si>
    <t>NEWNHAM WALK SURGERY</t>
  </si>
  <si>
    <t>ALCONBURY SURGERY</t>
  </si>
  <si>
    <t>YORK STREET MEDICAL PRACTICE</t>
  </si>
  <si>
    <t>HUNTINGDON ROAD SURGERY</t>
  </si>
  <si>
    <t>LENSFIELD MEDICAL PRACTICE</t>
  </si>
  <si>
    <t>THE MEDICAL CENTRE DR OKORIE</t>
  </si>
  <si>
    <t>GREYSTONES MEDICAL CENTRE</t>
  </si>
  <si>
    <t>CRYSTAL PEAKS MEDICAL CENTRE</t>
  </si>
  <si>
    <t>VERITAS HEALTH CENTRE</t>
  </si>
  <si>
    <t>UNIVERSITY HEALTH SERVICE HEALTH CENTRE</t>
  </si>
  <si>
    <t>SHEFFIELD MEDICAL CENTRE</t>
  </si>
  <si>
    <t>VALLEY MEDICAL CENTRE</t>
  </si>
  <si>
    <t>BARNSLEY ROAD SURGERY</t>
  </si>
  <si>
    <t>MANOR AND PARK GROUP PRACTICE</t>
  </si>
  <si>
    <t>EAST BANK MEDICAL CENTRE</t>
  </si>
  <si>
    <t>DOVERCOURT GROUP PRACTICE</t>
  </si>
  <si>
    <t>SOUTHEY GREEN MEDICAL CTR</t>
  </si>
  <si>
    <t>SELBORNE ROAD MEDICAL CENTRE</t>
  </si>
  <si>
    <t>CARRFIELD MEDICAL CENTRE</t>
  </si>
  <si>
    <t>CROOKES PRACTICE</t>
  </si>
  <si>
    <t>MOSBOROUGH HEALTH CENTRE</t>
  </si>
  <si>
    <t>GREEN CROSS GROUP PRACTICE</t>
  </si>
  <si>
    <t>DEVONSHIRE GREEN MEDICAL CENTRE</t>
  </si>
  <si>
    <t>DEEPCAR MEDICAL CENTRE</t>
  </si>
  <si>
    <t>HEELEY GREEN SURGERY</t>
  </si>
  <si>
    <t>WOODHOUSE MEDICAL CENTRE</t>
  </si>
  <si>
    <t>SHIREGREEN MEDICAL CENTRE</t>
  </si>
  <si>
    <t>CLOVER GROUP PRACTICE</t>
  </si>
  <si>
    <t>RUSTLINGS ROAD MEDICAL CENTRE</t>
  </si>
  <si>
    <t>SHARROW LANE MEDICAL CENTRE</t>
  </si>
  <si>
    <t>HAROLD STREET MEDICAL CENTRE</t>
  </si>
  <si>
    <t>GRENOSIDE SURGERY</t>
  </si>
  <si>
    <t>FALKLAND HOUSE SURGERY</t>
  </si>
  <si>
    <t>PAGE HALL MEDICAL CENTRE</t>
  </si>
  <si>
    <t>JAUNTY SPRINGS HEALTH CENTRE</t>
  </si>
  <si>
    <t>ELM LANE SURGERY</t>
  </si>
  <si>
    <t>BURNGREAVE SURGERY</t>
  </si>
  <si>
    <t>WINCOBANK MEDICAL CENTRE</t>
  </si>
  <si>
    <t>BEAUCHIEF MEDICAL PRACTICE</t>
  </si>
  <si>
    <t>DYKES HALL MEDICAL CENTRE</t>
  </si>
  <si>
    <t>TRAMWAYS AND MIDDLEWOOD MEDICAL CENTRES</t>
  </si>
  <si>
    <t>WOODSEATS MEDICAL CENTRE</t>
  </si>
  <si>
    <t>OUGHTIBRIDGE SURGERY</t>
  </si>
  <si>
    <t>ECCLESFIELD GROUP PRACT</t>
  </si>
  <si>
    <t>THE MATHEWS PRACTICE BELGRAVE</t>
  </si>
  <si>
    <t>BASLOW RD, SHOREHAM ST &amp; YORK RD SRGIES</t>
  </si>
  <si>
    <t>FIRTH PARK SURGERY</t>
  </si>
  <si>
    <t>NETHERGREEN SURGERY</t>
  </si>
  <si>
    <t>CHARNOCK HEALTH PRIMARY CARE CENTRE</t>
  </si>
  <si>
    <t>UPPERTHORPE MEDICAL CENTRE</t>
  </si>
  <si>
    <t>DUKE MEDICAL CENTRE</t>
  </si>
  <si>
    <t>BROOMHILL SURGERY</t>
  </si>
  <si>
    <t>UPWELL STREET SURGERY</t>
  </si>
  <si>
    <t>SLOAN MEDICAL CENTRE</t>
  </si>
  <si>
    <t>BIRLEY HEALTH CENTRE</t>
  </si>
  <si>
    <t>SOTHALL &amp; BEIGHTON HEALTH CENTRES</t>
  </si>
  <si>
    <t>STONECROFT MEDICAL CENTRE</t>
  </si>
  <si>
    <t>FAR LANE MEDICAL CENTRE</t>
  </si>
  <si>
    <t>GLEADLESS MEDICAL CENTRE</t>
  </si>
  <si>
    <t>TRAMWAYS MEDICAL CENTRE (O'CONNELL)</t>
  </si>
  <si>
    <t>CARTERKNOWLE &amp; DORE MEDICAL PRACTICE</t>
  </si>
  <si>
    <t>MEADOWGREEN HEALTH CENTRE</t>
  </si>
  <si>
    <t>NORWOOD MEDICAL CENTRE</t>
  </si>
  <si>
    <t>BUCHANAN ROAD SURGERY</t>
  </si>
  <si>
    <t>CHAPELGREEN PRACTICE</t>
  </si>
  <si>
    <t>FOXHILL MEDICAL CENTRE</t>
  </si>
  <si>
    <t>FORGE HEALTH GROUP</t>
  </si>
  <si>
    <t>PORTER BROOK MEDICAL CENTRE</t>
  </si>
  <si>
    <t>NORFOLK PARK HEALTH CENTRE</t>
  </si>
  <si>
    <t>GATEWAY PRIMARY CARE</t>
  </si>
  <si>
    <t>MANOR FIELD SURGERY</t>
  </si>
  <si>
    <t>BLYTH ROAD MEDICAL CENTRE</t>
  </si>
  <si>
    <t>SHAKESPEARE ROAD SURGERY</t>
  </si>
  <si>
    <t>THORPE HESLEY SURGERY</t>
  </si>
  <si>
    <t>GREASBROUGH MEDICAL CENTRE</t>
  </si>
  <si>
    <t>DR RAOLU'S PRACTICE</t>
  </si>
  <si>
    <t>RAWMARSH HEALTH CENTRE</t>
  </si>
  <si>
    <t>GREENSIDE SURGERY</t>
  </si>
  <si>
    <t>CLIFTON MEDICAL CENTRE</t>
  </si>
  <si>
    <t>MORTHEN ROAD SURGERY</t>
  </si>
  <si>
    <t>WICKERSLEY HEALTH CENTRE</t>
  </si>
  <si>
    <t>TREETON MEDICAL CENTRE</t>
  </si>
  <si>
    <t>PARKGATE MEDICAL CENTRE</t>
  </si>
  <si>
    <t>BROOM LANE MEDICAL CENTRE</t>
  </si>
  <si>
    <t>BRINSWORTH MEDICAL CENTRE</t>
  </si>
  <si>
    <t>SWALLOWNEST HEALTH CENTRE</t>
  </si>
  <si>
    <t>STAG MEDICAL CENTRE</t>
  </si>
  <si>
    <t>THE MAGNA GROUP PRACTICE</t>
  </si>
  <si>
    <t>ST ANN'S MEDICAL CENTRE</t>
  </si>
  <si>
    <t>KIVETON PARK MEDICAL PRACTICE</t>
  </si>
  <si>
    <t>WOODSTOCK BOWER GROUP PRACTICE</t>
  </si>
  <si>
    <t>DINNINGTON GROUP PRACTICE</t>
  </si>
  <si>
    <t>CONISBROUGH MEDICAL PRACTICE</t>
  </si>
  <si>
    <t>WEST END CLINIC</t>
  </si>
  <si>
    <t>DENABY MEDICAL PRACTICE</t>
  </si>
  <si>
    <t>THORNE MOOR MEDICAL PRACTICE</t>
  </si>
  <si>
    <t>DUNSVILLE MEDICAL CENTRE</t>
  </si>
  <si>
    <t>BARNBURGH SURGERY</t>
  </si>
  <si>
    <t>ASKERN MEDICAL PRACTICE</t>
  </si>
  <si>
    <t>PETERSGATE MEDICAL CENTRE</t>
  </si>
  <si>
    <t>FIELD ROAD SURGERY</t>
  </si>
  <si>
    <t>THE NAYAR PRACTICE</t>
  </si>
  <si>
    <t>SCAWSBY HEALTH CENTRE PRACTICE</t>
  </si>
  <si>
    <t>ST VINCENT MEDICAL CENTRE</t>
  </si>
  <si>
    <t>EDLINGTON HEALTH CENTRE PRACTICE</t>
  </si>
  <si>
    <t>FRANCES STREET MEDICAL CENTRE</t>
  </si>
  <si>
    <t>CONISBROUGH GROUP PRACTICE</t>
  </si>
  <si>
    <t>DON VALLEY HEALTHCARE</t>
  </si>
  <si>
    <t>WHITE HOUSE FARM MEDICAL CENTRE</t>
  </si>
  <si>
    <t>ST. JOHNS GROUP PRACTICE</t>
  </si>
  <si>
    <t>THE SCOTT PRACTICE</t>
  </si>
  <si>
    <t>NORTHFIELD SURGERY</t>
  </si>
  <si>
    <t>KINGTHORNE GROUP PRACTICE</t>
  </si>
  <si>
    <t>THE LAKESIDE PRACTICE</t>
  </si>
  <si>
    <t>THE ROSSINGTON PRACTICE</t>
  </si>
  <si>
    <t>THE TICKHILL &amp; COLLIERY MEDICAL PRACTICE</t>
  </si>
  <si>
    <t>THE OAKWOOD SURGERY</t>
  </si>
  <si>
    <t>MOUNT GROUP PRACTICE</t>
  </si>
  <si>
    <t>THE MAYFLOWER MEDICAL PRACTICE</t>
  </si>
  <si>
    <t>THE BURNS PRACTICE</t>
  </si>
  <si>
    <t>REGENT SQUARE GROUP PRACTICE</t>
  </si>
  <si>
    <t>MEXBOROUGH HEALTH CENTRE</t>
  </si>
  <si>
    <t>HATFIELD HEALTH CENTRE</t>
  </si>
  <si>
    <t>THE RANSOME PRACTICE</t>
  </si>
  <si>
    <t>GREAT NORTH MEDICAL GROUP</t>
  </si>
  <si>
    <t>KINGSWELL SURGERY PMS PRACTICE</t>
  </si>
  <si>
    <t>MONK BRETTON HEALTH CENTRE PRACTICE</t>
  </si>
  <si>
    <t>ST GEORGE'S MEDICAL CENTRE PMS PRACTICE</t>
  </si>
  <si>
    <t>DARTON HEALTH CENTRE PRACTICE</t>
  </si>
  <si>
    <t>VICTORIA MEDICAL CENTRE PMS PRACTICE</t>
  </si>
  <si>
    <t>WOMBWELL MEDICAL CENTRE PRACTICE</t>
  </si>
  <si>
    <t>LUNDWOOD MEDICAL CENTRE PMS PRACTICE</t>
  </si>
  <si>
    <t>HIGH STREET PRACTICE</t>
  </si>
  <si>
    <t>HOLLYGREEN PRACTICE</t>
  </si>
  <si>
    <t>HOYLAND MEDICAL PRACTICE</t>
  </si>
  <si>
    <t>HUDDERSFIELD ROAD SURGERY</t>
  </si>
  <si>
    <t>GRIMETHORPE SURGERY</t>
  </si>
  <si>
    <t>BURLEIGH MEDICAL CENTRE</t>
  </si>
  <si>
    <t>THE ROSE TREE PMS PRACTICE</t>
  </si>
  <si>
    <t>WOMBWELL GMS PRACTICE</t>
  </si>
  <si>
    <t>HILL BROW SURGERY PMS PRACTICE</t>
  </si>
  <si>
    <t>THE KAKOTY PRACTICE</t>
  </si>
  <si>
    <t>WALDERSLADE SURGERY</t>
  </si>
  <si>
    <t>THE DOVE VALLEY PMS PRACTICE</t>
  </si>
  <si>
    <t>WOODLAND DRIVE MEDICAL CENTRE</t>
  </si>
  <si>
    <t>ROYSTON GROUP PRACTICE</t>
  </si>
  <si>
    <t>PENISTONE GROUP PMS PRACTICE</t>
  </si>
  <si>
    <t>ASHVILLE MEDICAL CENTRE PMS PRACTICE</t>
  </si>
  <si>
    <t>GOLDTHORPE MEDICAL CENTRE PMS PRACTICE</t>
  </si>
  <si>
    <t>NOTSPAR</t>
  </si>
  <si>
    <t>SUNRISE MEDICAL PRACTICE</t>
  </si>
  <si>
    <t>HICKINGS LANE MEDICAL CTR</t>
  </si>
  <si>
    <t>JRB HEALTHCARE BEECHDALE SURGERY</t>
  </si>
  <si>
    <t>THE GAMSTON MEDICAL CTR.</t>
  </si>
  <si>
    <t>WEST OAK SURGERY</t>
  </si>
  <si>
    <t>THE ALICE MEDICAL CENTRE</t>
  </si>
  <si>
    <t>BAKERSFIELD MEDICAL CENTRE</t>
  </si>
  <si>
    <t>NORTH LEVERTON SURGERY</t>
  </si>
  <si>
    <t>HIGHGREEN PRACTICE (KHAN)</t>
  </si>
  <si>
    <t>THE WINDMILL PRACTICE</t>
  </si>
  <si>
    <t>SHERRINGTON PARK MEDICAL PRACTICE</t>
  </si>
  <si>
    <t>ACORN MEDICAL PRACTICE</t>
  </si>
  <si>
    <t>GREENFIELDS MEDICAL CENTRE (YVS RAO)</t>
  </si>
  <si>
    <t>GILTBROOK SURGERY</t>
  </si>
  <si>
    <t>WELBECK SURGERY</t>
  </si>
  <si>
    <t>HOUNSFIELD SURGERY</t>
  </si>
  <si>
    <t>MEDEN MEDICAL SERVICES</t>
  </si>
  <si>
    <t>HILL VIEW SURGERY</t>
  </si>
  <si>
    <t>JACKSDALE MEDICAL CENTRE</t>
  </si>
  <si>
    <t>THE IVY MEDICAL GROUP</t>
  </si>
  <si>
    <t>HEALTH CARE COMPLEX, KIRKBY</t>
  </si>
  <si>
    <t>SHERWOOD RISE MEDICAL CENTRE</t>
  </si>
  <si>
    <t>HAMA MEDICAL CENTRE</t>
  </si>
  <si>
    <t>WEST BRIDGFORD MEDICAL CENTRE</t>
  </si>
  <si>
    <t>TUDOR HOUSE MEDICAL PRACTICE</t>
  </si>
  <si>
    <t>JUBILEE PARK MEDICAL PARTNERSHIP</t>
  </si>
  <si>
    <t>CASTLE HEALTHCARE PRACTICE</t>
  </si>
  <si>
    <t>THE MEDICAL CENTRE (IRFAN)</t>
  </si>
  <si>
    <t>UNITY SURGERY</t>
  </si>
  <si>
    <t>MEADOWS HEALTH CENTRE (LARNER)</t>
  </si>
  <si>
    <t>SELSTON SURGERY</t>
  </si>
  <si>
    <t>LOWMOOR ROAD SURGERY</t>
  </si>
  <si>
    <t>NEWTHORPE MEDICAL PRACTICE</t>
  </si>
  <si>
    <t>RISE PARK SURGERY</t>
  </si>
  <si>
    <t>RIVERBANK MEDICAL SERVICES</t>
  </si>
  <si>
    <t>BILSTHORPE SURGERY</t>
  </si>
  <si>
    <t>WOLLATON PARK MEDICAL CENTRE</t>
  </si>
  <si>
    <t>CHILWELL VALLEY AND MEADOWS PRACTICE</t>
  </si>
  <si>
    <t>RADFORD MEDICAL PRACTICE (KAUR)</t>
  </si>
  <si>
    <t>MELBOURNE PARK MEDICAL CENTRE</t>
  </si>
  <si>
    <t>PLAINS VIEW SURGERY</t>
  </si>
  <si>
    <t>MAJOR OAK MEDICAL PRACTICE</t>
  </si>
  <si>
    <t>BRAMCOTE SURGERY</t>
  </si>
  <si>
    <t>THE LINDEN MEDICAL GROUP</t>
  </si>
  <si>
    <t>MILLVIEW SURGERY</t>
  </si>
  <si>
    <t>FAIRFIELDS PRACTICE</t>
  </si>
  <si>
    <t>BAWTRY AND BLYTH MEDICAL</t>
  </si>
  <si>
    <t>OAKENHALL MEDICAL PRACT</t>
  </si>
  <si>
    <t>RIVERSIDE HEALTH CENTRE</t>
  </si>
  <si>
    <t>BRIDGEWAY PRACTICE</t>
  </si>
  <si>
    <t>ASPLEY MEDICAL CENTRE</t>
  </si>
  <si>
    <t>MUSTERS MEDICAL PRACTICE</t>
  </si>
  <si>
    <t>RAINWORTH HEALTH CENTRE</t>
  </si>
  <si>
    <t>ST GEORGES MED PRACTICE</t>
  </si>
  <si>
    <t>VICTORIA AND MAPPERLEY PRACTICE</t>
  </si>
  <si>
    <t>RADCLIFFE-ON-TRENT. HEALTH CENTRE</t>
  </si>
  <si>
    <t>JOHN RYLE MEDICAL PRACTICE</t>
  </si>
  <si>
    <t>THE MANOR SURGERY</t>
  </si>
  <si>
    <t>HUCKNALL ROAD MEDICAL CENTRE</t>
  </si>
  <si>
    <t>KIRKBY HEALTH CENTRE</t>
  </si>
  <si>
    <t>FAMILY MEDICAL CENTRE (KIRKBY)</t>
  </si>
  <si>
    <t>ROUNDWOOD SURGERY</t>
  </si>
  <si>
    <t>ASHFIELD HOUSE (ANNESLEY)</t>
  </si>
  <si>
    <t>DAYBROOK MEDICAL PRACTICE</t>
  </si>
  <si>
    <t>GREENDALE PRIMARY CARE CENTRE</t>
  </si>
  <si>
    <t>KING'S MEDICAL CENTRE</t>
  </si>
  <si>
    <t>RIVERGREEN MEDICAL CENTRE</t>
  </si>
  <si>
    <t>SHERWOOD MEDICAL PARTNERSHIP</t>
  </si>
  <si>
    <t>PLEASLEY SURGERY</t>
  </si>
  <si>
    <t>HIGHCROFT SURGERY</t>
  </si>
  <si>
    <t>TORKARD HILL MEDICAL CTRE</t>
  </si>
  <si>
    <t>SOUTHWELL MEDICAL CENTRE</t>
  </si>
  <si>
    <t>THE CALVERTON PRACTICE</t>
  </si>
  <si>
    <t>CLIFTON MEDICAL PRACTICE</t>
  </si>
  <si>
    <t>COLLINGHAM MEDICAL CENTRE</t>
  </si>
  <si>
    <t>DEER PARK FAMILY MEDICAL PRACTICE</t>
  </si>
  <si>
    <t>LEEN VIEW SURGERY</t>
  </si>
  <si>
    <t>SAXON CROSS SURGERY</t>
  </si>
  <si>
    <t>DERBY ROAD HEALTH CENTRE</t>
  </si>
  <si>
    <t>ABBEY MEDICAL GROUP</t>
  </si>
  <si>
    <t>FOREST MEDICAL</t>
  </si>
  <si>
    <t>CROWN HOUSE SURGERY</t>
  </si>
  <si>
    <t>CHURCHFIELDS MEDICAL PRACTICE</t>
  </si>
  <si>
    <t>WESTDALE LANE SURGERY</t>
  </si>
  <si>
    <t>EASTWOOD PRIMARY CARE CENTRE</t>
  </si>
  <si>
    <t>ST PETERS MEDICAL PRACTICE</t>
  </si>
  <si>
    <t>LOMBARD MEDICAL CENTRE</t>
  </si>
  <si>
    <t>THE RUDDINGTON MED CENTRE</t>
  </si>
  <si>
    <t>STENHOUSE MEDICAL CENTRE</t>
  </si>
  <si>
    <t>EAST BRIDGFORD MED CENTRE</t>
  </si>
  <si>
    <t>NEWGATE MEDICAL GROUP</t>
  </si>
  <si>
    <t>THE UNIV OF NOTTINGHAM HEALTH SERV</t>
  </si>
  <si>
    <t>MIDDLETON LODGE PRACTICE</t>
  </si>
  <si>
    <t>CHURCHSIDE MEDICAL PRACTICE</t>
  </si>
  <si>
    <t>FOUNTAIN MEDICAL CENTRE</t>
  </si>
  <si>
    <t>FAMILY MEDICAL CENTRE (SOOD)</t>
  </si>
  <si>
    <t>BELVOIR HEALTH GROUP</t>
  </si>
  <si>
    <t>KINGFISHER FAMILY PRACTICE</t>
  </si>
  <si>
    <t>WILLOWBROOK MEDICAL PRACTICE</t>
  </si>
  <si>
    <t>ELMSWOOD SURGERY</t>
  </si>
  <si>
    <t>TRENTSIDE MEDICAL GROUP</t>
  </si>
  <si>
    <t>BARNBY GATE SURGERY</t>
  </si>
  <si>
    <t>TUXFORD MEDICAL CENTRE</t>
  </si>
  <si>
    <t>VILLAGE HEALTH GROUP</t>
  </si>
  <si>
    <t>LARWOOD SURGERY</t>
  </si>
  <si>
    <t>STACKYARD AND WOOLSTHORPE SURGERY</t>
  </si>
  <si>
    <t>THE WRAGBY SURGERY</t>
  </si>
  <si>
    <t>BINBROOK SURGERY</t>
  </si>
  <si>
    <t>TRENT VALLEY SURGERY</t>
  </si>
  <si>
    <t>WOODHALL SPA NEW SURGERY</t>
  </si>
  <si>
    <t>TASBURGH LODGE SURGERY</t>
  </si>
  <si>
    <t>BRAYFORD MEDICAL PRACTICE</t>
  </si>
  <si>
    <t>ABBEYVIEW SURGERY</t>
  </si>
  <si>
    <t>SUTTERTON SURGERY</t>
  </si>
  <si>
    <t>CAISTOR HEALTH CENTRE</t>
  </si>
  <si>
    <t>THE BASSINGHAM SURGERY</t>
  </si>
  <si>
    <t>JAMES STREET FAMILY PRACTICE</t>
  </si>
  <si>
    <t>THE NEW CONINGSBY SURGERY</t>
  </si>
  <si>
    <t>THE HARROWBY LANE SURGERY</t>
  </si>
  <si>
    <t>GLEBE PARK SURGERY</t>
  </si>
  <si>
    <t>BRANT ROAD &amp; SPRINGCLIFFE SURGERY</t>
  </si>
  <si>
    <t>VINE STREET SURGERY</t>
  </si>
  <si>
    <t>WILLINGHAM-BY-STOW SURGERY</t>
  </si>
  <si>
    <t>CLIFF HOUSE MEDICAL PRACTICE</t>
  </si>
  <si>
    <t>MINSTER MEDICAL PRACTICE</t>
  </si>
  <si>
    <t>LITTLEBURY MEDICAL CENTRE</t>
  </si>
  <si>
    <t>MARISCO MEDICAL PRACTICE</t>
  </si>
  <si>
    <t>LONG SUTTON MEDICAL CTR.</t>
  </si>
  <si>
    <t>CHURCH WALK SURGERY</t>
  </si>
  <si>
    <t>NORTH THORESBY SURGERY</t>
  </si>
  <si>
    <t>THE SIDINGS MEDICAL PRACTICE</t>
  </si>
  <si>
    <t>GREYFRIARS SURGERY</t>
  </si>
  <si>
    <t>WASHINGBOROUGH SURGERY</t>
  </si>
  <si>
    <t>KIRTON MEDICAL CENTRE</t>
  </si>
  <si>
    <t>EAST LINDSEY MEDICAL GROUP</t>
  </si>
  <si>
    <t>STICKNEY SURGERY</t>
  </si>
  <si>
    <t>BOURNE GALLETLY PRACTICE TEAM</t>
  </si>
  <si>
    <t>COLSTERWORTH SURGERY</t>
  </si>
  <si>
    <t>THE INGHAM SURGERY</t>
  </si>
  <si>
    <t>DR SINHA &amp; PARTNERS</t>
  </si>
  <si>
    <t>ST. JOHNS MEDICAL CENTRE</t>
  </si>
  <si>
    <t>THE HEATH SURGERY</t>
  </si>
  <si>
    <t>HAWTHORN MEDICAL PRACTICE</t>
  </si>
  <si>
    <t>CASKGATE STREET SURGERY</t>
  </si>
  <si>
    <t>MARKET RASEN SURGERY</t>
  </si>
  <si>
    <t>MARSH MEDICAL PRACTICE</t>
  </si>
  <si>
    <t>THE WOODLAND MEDICAL PRACTICE</t>
  </si>
  <si>
    <t>ST. PETERS HILL SURGERY</t>
  </si>
  <si>
    <t>MOULTON MEDICAL CENTRE</t>
  </si>
  <si>
    <t>THE GLEBE PRACTICE</t>
  </si>
  <si>
    <t>WELTON FAMILY HEALTH CENTRE</t>
  </si>
  <si>
    <t>GOSBERTON MEDICAL CENTRE</t>
  </si>
  <si>
    <t>HEREWARD MEDICAL CENTRE</t>
  </si>
  <si>
    <t>HIBALDSTOW MEDICAL PRACTICE</t>
  </si>
  <si>
    <t>MERTON LODGE SURGERY</t>
  </si>
  <si>
    <t>NETTLEHAM MEDICAL PRACTICE</t>
  </si>
  <si>
    <t>BILLINGHAY MEDICAL PRACTICE</t>
  </si>
  <si>
    <t>BRANSTON &amp; HEIGHINGTON FAMILY PRACTICE</t>
  </si>
  <si>
    <t>HOLBEACH MEDICAL CENTRE</t>
  </si>
  <si>
    <t>HORNCASTLE MEDICAL GROUP</t>
  </si>
  <si>
    <t>THE DEEPINGS PRACTICE</t>
  </si>
  <si>
    <t>THE GLENSIDE COUNTRY PRACTICE</t>
  </si>
  <si>
    <t>SLEAFORD MEDICAL GROUP</t>
  </si>
  <si>
    <t>MUNRO MEDICAL CENTRE</t>
  </si>
  <si>
    <t>CAYTHORPE &amp; ANCASTER MEDICAL PRACTICE</t>
  </si>
  <si>
    <t>BEACON MEDICAL PRACTICE</t>
  </si>
  <si>
    <t>CLEVELAND SURGERY</t>
  </si>
  <si>
    <t>SWINESHEAD SURGERY</t>
  </si>
  <si>
    <t>BOULTHAM PARK MEDICAL PRACTICE</t>
  </si>
  <si>
    <t>RUSKINGTON SURGERY</t>
  </si>
  <si>
    <t>MILLVIEW MEDICAL CENTRE</t>
  </si>
  <si>
    <t>LINDUM MEDICAL PRACTICE</t>
  </si>
  <si>
    <t>SWINGBRIDGE SURGERY</t>
  </si>
  <si>
    <t>LAKESIDE HEALTHCARE STAMFORD</t>
  </si>
  <si>
    <t>SPILSBY SURGERY</t>
  </si>
  <si>
    <t>LIQUORPOND SURGERY</t>
  </si>
  <si>
    <t>BEECHFIELD MEDICAL CENTRE</t>
  </si>
  <si>
    <t>NAVENBY CLIFF VILLAGES SURGERY</t>
  </si>
  <si>
    <t>THURMASTON HEALTH CENTRE</t>
  </si>
  <si>
    <t>ST ELIZABETH'S MEDICAL CENTRE (JA WOOD)</t>
  </si>
  <si>
    <t>INCLUSION HEALTHCARE</t>
  </si>
  <si>
    <t>THE SURGERY @ AYLESTONE</t>
  </si>
  <si>
    <t>THE CHARNWOOD PRACTICE</t>
  </si>
  <si>
    <t>ST PETER'S MED CENTRE (MANSINGH &amp; MEHRA)</t>
  </si>
  <si>
    <t>DR R KAPUR &amp; PARTNERS</t>
  </si>
  <si>
    <t>FIELD STREET SURGERY</t>
  </si>
  <si>
    <t>WESTCOTES GP SURGERY (TWO)</t>
  </si>
  <si>
    <t>BROADHURST ST MED PRACT (KS MORJARIA)</t>
  </si>
  <si>
    <t>DESFORD MEDICAL CENTRE</t>
  </si>
  <si>
    <t>MARKET OVERTON &amp; SOMERBY SURGERIES</t>
  </si>
  <si>
    <t>DR MK LAKHANI'S PRACTICE</t>
  </si>
  <si>
    <t>COMMUNITY HEALTH CENTRE (ZS OSAMA)</t>
  </si>
  <si>
    <t>HIGHFIELDS MEDICAL CENTRE</t>
  </si>
  <si>
    <t>ENDERBY MEDICAL CENTRE</t>
  </si>
  <si>
    <t>GROBY SURGERY</t>
  </si>
  <si>
    <t>DR S SHAFI</t>
  </si>
  <si>
    <t>THE MASHARANI PRACTICE</t>
  </si>
  <si>
    <t>THE PARKS MEDICAL CENTRE (B HAINSWORTH)</t>
  </si>
  <si>
    <t>THE BANKS SURGERY</t>
  </si>
  <si>
    <t>VICTORIA PARK HEALTH CENTRE</t>
  </si>
  <si>
    <t>HEATH LANE SURGERY</t>
  </si>
  <si>
    <t>WHITWICK HEALTH CENTRE</t>
  </si>
  <si>
    <t>NARBOROUGH ROAD SURGERY</t>
  </si>
  <si>
    <t>HIGHFIELDS SURGERY (R WADHWA)</t>
  </si>
  <si>
    <t>DR U K ROY</t>
  </si>
  <si>
    <t>HUSBANDS BOSWORTH MEDICAL CENTRE</t>
  </si>
  <si>
    <t>COSSINGTON PARK SURGERY</t>
  </si>
  <si>
    <t>DISHLEY GRANGE MEDICAL PRACTICE</t>
  </si>
  <si>
    <t>MANOR HOUSE SURGERY</t>
  </si>
  <si>
    <t>THE HEDGES MEDICAL CENTRE (SA BAILEY)</t>
  </si>
  <si>
    <t>AL-WAQAS MEDICAL CENTRE</t>
  </si>
  <si>
    <t>HAZELMERE MEDICAL CENTRE</t>
  </si>
  <si>
    <t>CHARNWOOD SURGERY</t>
  </si>
  <si>
    <t>HUGGLESCOTE SURGERY</t>
  </si>
  <si>
    <t>ALPINE HOUSE SURGERY</t>
  </si>
  <si>
    <t>BEAUMONT LODGE MEDICAL PRACTICE</t>
  </si>
  <si>
    <t>THE ORCHARD MED PRACTICE</t>
  </si>
  <si>
    <t>AYLESTONE HEALTH CENTRE</t>
  </si>
  <si>
    <t>BIRSTALL MEDICAL CENTRE</t>
  </si>
  <si>
    <t>HORIZON HEALTHCARE</t>
  </si>
  <si>
    <t>DR B MODI</t>
  </si>
  <si>
    <t>THE CENTRE SURGERY</t>
  </si>
  <si>
    <t>SHEFA MEDICAL PRACTICE</t>
  </si>
  <si>
    <t>SOUTH WIGSTON HEALTH CTR.</t>
  </si>
  <si>
    <t>THE JUBILEE MEDICAL PRACTICE</t>
  </si>
  <si>
    <t>THE UPPINGHAM SURGERY</t>
  </si>
  <si>
    <t>THE WELBY PRACTICE</t>
  </si>
  <si>
    <t>CASTLE MEAD MEDICAL CENTRE</t>
  </si>
  <si>
    <t>MERRIDALE MEDICAL CENTRE (RP TEW)</t>
  </si>
  <si>
    <t>BROOM LEYS SURGERY</t>
  </si>
  <si>
    <t>WIGSTON CENTRAL SURGERY</t>
  </si>
  <si>
    <t>WOODBROOK MEDICAL CENTRE</t>
  </si>
  <si>
    <t>NORTHFIELD MEDICAL CENTRE</t>
  </si>
  <si>
    <t>THE CROFT MEDICAL CENTRE</t>
  </si>
  <si>
    <t>FOREST HOUSE MEDICAL CTR</t>
  </si>
  <si>
    <t>FOREST HOUSE SURGERY</t>
  </si>
  <si>
    <t>EAST LEICESTER MED PRACT(S LONGWORTH)</t>
  </si>
  <si>
    <t>BARROW HEALTH CENTRE</t>
  </si>
  <si>
    <t>BARWELL &amp; HOLLYCROFT MEDICAL CENTRES</t>
  </si>
  <si>
    <t>THE PRACTICE-SAYEED</t>
  </si>
  <si>
    <t>WESTCOTES GP SURGERY (ONE)</t>
  </si>
  <si>
    <t>THE GLENFIELD SURGERY</t>
  </si>
  <si>
    <t>THE BURBAGE SURGERY</t>
  </si>
  <si>
    <t>HOCKLEY FARM MED PRACT (A NANA)</t>
  </si>
  <si>
    <t>DR AM LEWIS' PRACTICE</t>
  </si>
  <si>
    <t>NEWBOLD VERDON MED.PRACT.</t>
  </si>
  <si>
    <t>ROSEMEAD DRIVE SURGERY</t>
  </si>
  <si>
    <t>MAPLES FAMILY MED.PRACT.</t>
  </si>
  <si>
    <t>SAFFRON GROUP PRACTICE</t>
  </si>
  <si>
    <t>EMPINGHAM MEDICAL CENTRE</t>
  </si>
  <si>
    <t>STATION VIEW HEALTH CENTRE</t>
  </si>
  <si>
    <t>THE COUNTY PRACTICE</t>
  </si>
  <si>
    <t>CHARNWOOD MEDICAL GROUP</t>
  </si>
  <si>
    <t>LATHAM HOUSE MEDICAL PRACTICE</t>
  </si>
  <si>
    <t>EAST PARK MEDICAL CENTRE (RP PANDYA)</t>
  </si>
  <si>
    <t>QUORN MEDICAL CENTRE</t>
  </si>
  <si>
    <t>HUMBERSTONE MEDICAL CENTRE (IP JONES)</t>
  </si>
  <si>
    <t>JOHNSON MEDICAL PRACTICE</t>
  </si>
  <si>
    <t>DOWNING DRIVE SURGERY (AJJ BENTLEY)</t>
  </si>
  <si>
    <t>MARKFIELD MEDICAL CENTRE</t>
  </si>
  <si>
    <t>BRIDGE STREET MEDICAL PRACTICE</t>
  </si>
  <si>
    <t>THE WYCLIFFE MEDICAL PRACTICE</t>
  </si>
  <si>
    <t>SPINNEY HILL MEDICAL CENTRE</t>
  </si>
  <si>
    <t>THE BILLESDON SURGERY</t>
  </si>
  <si>
    <t>THE CENTRAL SURGERY</t>
  </si>
  <si>
    <t>DE MONTFORT SURGERY</t>
  </si>
  <si>
    <t>STURDEE ROAD HEALTH AND WELLBEING CENTRE</t>
  </si>
  <si>
    <t>MEASHAM MEDICAL UNIT</t>
  </si>
  <si>
    <t>LONG CLAWSON MEDICAL PRACTICE</t>
  </si>
  <si>
    <t>CASTLE MEDICAL GROUP</t>
  </si>
  <si>
    <t>BUSHLOE SURGERY</t>
  </si>
  <si>
    <t>PINFOLD MEDICAL PRACTICE</t>
  </si>
  <si>
    <t>OAKHAM MEDICAL PRACTICE</t>
  </si>
  <si>
    <t>MARKET HARBOROUGH MED.CTR</t>
  </si>
  <si>
    <t>CASTLE DONINGTON SURGERY</t>
  </si>
  <si>
    <t>GROBY ROAD MEDICAL CENTRE (ID PATCHETT)</t>
  </si>
  <si>
    <t>COUNTESTHORPE HEALTH CENTRE</t>
  </si>
  <si>
    <t>SOUTH LEICESTERSHIRE MEDICAL PARTNERSHIP</t>
  </si>
  <si>
    <t>BARLBOROUGH MEDICAL PRACTICE</t>
  </si>
  <si>
    <t>WINGERWORTH MEDICAL CENTRE</t>
  </si>
  <si>
    <t>FAMILY FRIENDLY SURGERY</t>
  </si>
  <si>
    <t>DERWENT MEDICAL CENTRE</t>
  </si>
  <si>
    <t>CALOW AND BRIMINGTON PRACTICE</t>
  </si>
  <si>
    <t>ST LAWRENCE ROAD SURGERY</t>
  </si>
  <si>
    <t>SIMMONDLEY MEDICAL PRACTICE</t>
  </si>
  <si>
    <t>CASTLE STREET MEDICAL CENTRE</t>
  </si>
  <si>
    <t>ARDEN HOUSE MEDICAL PRACTICE</t>
  </si>
  <si>
    <t>PEARTREE MEDICAL CENTRE</t>
  </si>
  <si>
    <t>COTTAGE LANE SURGERY</t>
  </si>
  <si>
    <t>ASHOVER MEDICAL CENTRE</t>
  </si>
  <si>
    <t>EDEN SURGERY</t>
  </si>
  <si>
    <t>DERBY FAMILY MEDICAL CENTRE</t>
  </si>
  <si>
    <t>GLADSTONE HOUSE SURGERY</t>
  </si>
  <si>
    <t>GRESLEYDALE HEALTHCARE CENTRE</t>
  </si>
  <si>
    <t>MICKLEOVER SURGERY</t>
  </si>
  <si>
    <t>WELLBROOK MEDICAL CENTRE</t>
  </si>
  <si>
    <t>MELBOURNE &amp; CHELLASTON MEDICAL PRACTICE</t>
  </si>
  <si>
    <t>LAMBGATES HEALTH CENTRE</t>
  </si>
  <si>
    <t>LIME GROVE MEDICAL CENTRE</t>
  </si>
  <si>
    <t>LIMES MEDICAL CENTRE</t>
  </si>
  <si>
    <t>COLLEGE STREET MEDICAL PRACTICE</t>
  </si>
  <si>
    <t>CRAG'S HEALTH CARE</t>
  </si>
  <si>
    <t>EMMETT CARR SURGERY</t>
  </si>
  <si>
    <t>CRICH MEDICAL PRACTICE</t>
  </si>
  <si>
    <t>EVELYN MEDICAL CENTRE</t>
  </si>
  <si>
    <t>KILLAMARSH MEDICAL PRACTICE</t>
  </si>
  <si>
    <t>STUBLEY MEDICAL CENTRE</t>
  </si>
  <si>
    <t>THE SURGERY CLIFTON ROAD</t>
  </si>
  <si>
    <t>HARTINGTON SURGERY</t>
  </si>
  <si>
    <t>GOYT VALLEY MEDICAL PRACTICE</t>
  </si>
  <si>
    <t>HOWARD STREET MEDICAL PRACTICE</t>
  </si>
  <si>
    <t>BRAILSFORD &amp; HULLAND MEDICAL PRACTICE</t>
  </si>
  <si>
    <t>ELMWOOD MEDICAL CENTRE</t>
  </si>
  <si>
    <t>MACKLIN STREET SURGERY</t>
  </si>
  <si>
    <t>OSMASTON SURGERY</t>
  </si>
  <si>
    <t>OAKHILL MEDICAL PRACTICE</t>
  </si>
  <si>
    <t>RIVERSDALE SURGERY</t>
  </si>
  <si>
    <t>CHAPEL STREET MEDICAL CENTRE</t>
  </si>
  <si>
    <t>CHATSWORTH ROAD MEDICAL CENTRE</t>
  </si>
  <si>
    <t>OVERDALE MEDICAL PRACTICE</t>
  </si>
  <si>
    <t>BUXTON MEDICAL PRACTICE</t>
  </si>
  <si>
    <t>PARK FARM MEDICAL CENTRE</t>
  </si>
  <si>
    <t>THORNBROOK SURGERY</t>
  </si>
  <si>
    <t>HANNAGE BROOK MEDICAL CENTRE</t>
  </si>
  <si>
    <t>LITTLEWICK MEDICAL CENTRE</t>
  </si>
  <si>
    <t>WOODVILLE SURGERY</t>
  </si>
  <si>
    <t>RIPLEY MEDICAL CENTRE</t>
  </si>
  <si>
    <t>THE BRIMINGTON SURGERY</t>
  </si>
  <si>
    <t>WILLINGTON SURGERY</t>
  </si>
  <si>
    <t>CLAY CROSS MEDICAL CENTRE</t>
  </si>
  <si>
    <t>NORTH WINGFIELD MEDICAL CENTRE</t>
  </si>
  <si>
    <t>HOLLYBROOK MEDICAL CENTRE</t>
  </si>
  <si>
    <t>KELVINGROVE MEDICAL CENTRE</t>
  </si>
  <si>
    <t>APPLETREE MEDICAL PRACTICE</t>
  </si>
  <si>
    <t>ALVASTON MEDICAL CENTRE</t>
  </si>
  <si>
    <t>WEST HALLAM MEDICAL CTR</t>
  </si>
  <si>
    <t>WHITTINGTON MOOR SURGERY</t>
  </si>
  <si>
    <t>MICKLEOVER MEDICAL CENTRE</t>
  </si>
  <si>
    <t>WELBECK ROAD HEALTH CENTRE</t>
  </si>
  <si>
    <t>EYAM SURGERY</t>
  </si>
  <si>
    <t>WHITEMOOR MEDICAL CENTRE</t>
  </si>
  <si>
    <t>ASHBOURNE MEDICAL PRACTICE</t>
  </si>
  <si>
    <t>FRIAR GATE SURGERY</t>
  </si>
  <si>
    <t>STEWART MEDICAL CENTRE</t>
  </si>
  <si>
    <t>SHIRES HEALTHCARE</t>
  </si>
  <si>
    <t>SWADLINCOTE SURGERY</t>
  </si>
  <si>
    <t>CREDAS MEDICAL</t>
  </si>
  <si>
    <t>STAFFA HEALTH</t>
  </si>
  <si>
    <t>IMPERIAL ROAD SURGERY</t>
  </si>
  <si>
    <t>SOMERCOTES MEDICAL CENTRE</t>
  </si>
  <si>
    <t>ADAM HOUSE MEDICAL CENTRE</t>
  </si>
  <si>
    <t>DRONFIELD MEDICAL PRACTICE</t>
  </si>
  <si>
    <t>THE AITUNE MEDICAL PRACTICE</t>
  </si>
  <si>
    <t>OLD STATION SURGERY</t>
  </si>
  <si>
    <t>NEWHALL SURGERY</t>
  </si>
  <si>
    <t>DOVE RIVER</t>
  </si>
  <si>
    <t>ARTHUR MEDICAL CENTRE</t>
  </si>
  <si>
    <t>PEAK &amp; DALES MEDICAL PARTNERSHIP</t>
  </si>
  <si>
    <t>NEWBOLD SURGERY</t>
  </si>
  <si>
    <t>DERWENT VALLEY MEDICAL PRACTICE</t>
  </si>
  <si>
    <t>BASLOW HEALTH CENTRE</t>
  </si>
  <si>
    <t>THE SURGERY AT WHEATBRIDGE</t>
  </si>
  <si>
    <t>THE MOIR MEDICAL CENTRE</t>
  </si>
  <si>
    <t>WILSON STREET SURGERY</t>
  </si>
  <si>
    <t>VERNON STREET MEDICAL CTR</t>
  </si>
  <si>
    <t>JESSOP MEDICAL PRACTICE</t>
  </si>
  <si>
    <t>IVY GROVE SURGERY</t>
  </si>
  <si>
    <t>SETT VALLEY MEDICAL CENTRE</t>
  </si>
  <si>
    <t>THE VALLEYS MEDICAL PARTNERSHIP</t>
  </si>
  <si>
    <t>SPRINGS HEALTH CENTRE</t>
  </si>
  <si>
    <t>EASTMOOR HEALTH CENTRE</t>
  </si>
  <si>
    <t>PATIENCE LANE SURGERY</t>
  </si>
  <si>
    <t>ALVERTHORPE</t>
  </si>
  <si>
    <t>TIEVE TARA</t>
  </si>
  <si>
    <t>KING'S MEDICAL PRACTICE</t>
  </si>
  <si>
    <t>NEWLAND SURGERY</t>
  </si>
  <si>
    <t>STATION LANE</t>
  </si>
  <si>
    <t>OSSETT SURGERY</t>
  </si>
  <si>
    <t>HEALTH CARE FIRST PARTNERSHIP</t>
  </si>
  <si>
    <t>CROFTON AND SHARLSTON MED PRAC</t>
  </si>
  <si>
    <t>NEW SOUTHGATE SURGERY</t>
  </si>
  <si>
    <t>CASTLEFORD MEDICAL PRACTICE</t>
  </si>
  <si>
    <t>HOMESTEAD</t>
  </si>
  <si>
    <t>ASH GROVE</t>
  </si>
  <si>
    <t>CHAPELTHORPE</t>
  </si>
  <si>
    <t>STANLEY</t>
  </si>
  <si>
    <t>HENRY MOORE CLINIC</t>
  </si>
  <si>
    <t>WHITE ROSE SURGERY</t>
  </si>
  <si>
    <t>STUART ROAD</t>
  </si>
  <si>
    <t>OUTWOOD PARK MEDICAL CENTRE</t>
  </si>
  <si>
    <t>MAYBUSH MEDICAL CENTRE</t>
  </si>
  <si>
    <t>FRIARWOOD SURGERY</t>
  </si>
  <si>
    <t>LUPSET HEALTH CENTRE</t>
  </si>
  <si>
    <t>WARRENGATE MEDICAL CENTRE</t>
  </si>
  <si>
    <t>COLLEGE LANE SURGERY</t>
  </si>
  <si>
    <t>ORCHARD CROFT</t>
  </si>
  <si>
    <t>MIDDLESTOWN</t>
  </si>
  <si>
    <t>LINCOLN GREEN MEDICAL CENTRE</t>
  </si>
  <si>
    <t>HAWTHORN SURGERY</t>
  </si>
  <si>
    <t>YORK STREET HEALTH PRACTICE</t>
  </si>
  <si>
    <t>BEESTON VILLAGE SURGERY</t>
  </si>
  <si>
    <t>NEWTON SURGERY</t>
  </si>
  <si>
    <t>MOORFIELD HOUSE SURGERY</t>
  </si>
  <si>
    <t>BEECH TREE MEDICAL CENTRE</t>
  </si>
  <si>
    <t>FAMILY DOCTORS</t>
  </si>
  <si>
    <t>THE ROUNDHAY ROAD SURGERY</t>
  </si>
  <si>
    <t>DR S HUSSAIN</t>
  </si>
  <si>
    <t>WETHERBY SURGERY</t>
  </si>
  <si>
    <t>ASHTON VIEW MEDICAL CTR</t>
  </si>
  <si>
    <t>LEEDS STUDENT MEDICAL PRACTICE</t>
  </si>
  <si>
    <t>KIRKSTALL LANE MEDICAL CENTRE</t>
  </si>
  <si>
    <t>CHAPELTOWN FAMILY SURGERY</t>
  </si>
  <si>
    <t>FOUNDRY LANE SURGERY</t>
  </si>
  <si>
    <t>BRAMLEY VILLAGE HEALTH &amp; WELLBEING CTR</t>
  </si>
  <si>
    <t>CONWAY MEDICAL CENTRE</t>
  </si>
  <si>
    <t>GILDERSOME HEALTH CENTRE</t>
  </si>
  <si>
    <t>ST MARTINS PRACTICE</t>
  </si>
  <si>
    <t>ARTHINGTON MEDICAL CENTRE</t>
  </si>
  <si>
    <t>DR S M CHEN &amp; PARTNER</t>
  </si>
  <si>
    <t>PARK EDGE PRACTICE</t>
  </si>
  <si>
    <t>KIPPAX HALL SURGERY</t>
  </si>
  <si>
    <t>NOVA SCOTIA MEDICAL CNTR</t>
  </si>
  <si>
    <t>BELLBROOKE SURGERY</t>
  </si>
  <si>
    <t>DR T P FOX &amp; PARTNERS</t>
  </si>
  <si>
    <t>FIELDHEAD SURGERY</t>
  </si>
  <si>
    <t>WHITEHALL SURGERY</t>
  </si>
  <si>
    <t>AIREBOROUGH FAMILY PRACTICE</t>
  </si>
  <si>
    <t>BURLEY PARK MEDICAL CENTRE</t>
  </si>
  <si>
    <t>ABBEY GRANGE MEDICAL PRACTICE</t>
  </si>
  <si>
    <t>THE DEKEYSER GROUP PRACTICE</t>
  </si>
  <si>
    <t>THE STREET LANE PRACTICE</t>
  </si>
  <si>
    <t>LEIGH VIEW MEDICAL PRACTICE</t>
  </si>
  <si>
    <t>HAREHILLS CORNER SURGERY</t>
  </si>
  <si>
    <t>THORNTON MEDICAL CENTRE</t>
  </si>
  <si>
    <t>MEANWOOD HEALTH CENTRE</t>
  </si>
  <si>
    <t>WINDSOR HOUSE GROUP PRACTICE</t>
  </si>
  <si>
    <t>SHADWELL MEDICAL CENTRE</t>
  </si>
  <si>
    <t>THE GARDEN SURGERY</t>
  </si>
  <si>
    <t>PARK ROAD &amp; MENSTON</t>
  </si>
  <si>
    <t>AIRE VALLEY SURGERY</t>
  </si>
  <si>
    <t>WEST LODGE SURGERY</t>
  </si>
  <si>
    <t>WOODHOUSE MEDICAL PRACTICE</t>
  </si>
  <si>
    <t>GARFORTH MEDICAL CENTRE</t>
  </si>
  <si>
    <t>IRELAND WOOD SURGERY</t>
  </si>
  <si>
    <t>EAST PARK MEDICAL CENTRE</t>
  </si>
  <si>
    <t>LINGWELL CROFT SURGERY</t>
  </si>
  <si>
    <t>VESPER ROAD</t>
  </si>
  <si>
    <t>ALLERTON MEDICAL CENTRE</t>
  </si>
  <si>
    <t>GUISELEY AND YEADON MEDICAL PRACTICE</t>
  </si>
  <si>
    <t>GIBSON LANE PRACTICE</t>
  </si>
  <si>
    <t>SOUTH BANK SURGERY</t>
  </si>
  <si>
    <t>SPA SURGERY</t>
  </si>
  <si>
    <t>CHEVIN MEDICAL PRACTICE</t>
  </si>
  <si>
    <t>BURTON CROFT SURGERY</t>
  </si>
  <si>
    <t>HYDE PARK SURGERY</t>
  </si>
  <si>
    <t>PRIORY VIEW MEDICAL CENTRE</t>
  </si>
  <si>
    <t>OAKWOOD LANE MEDICAL PRACTICE</t>
  </si>
  <si>
    <t>LOFTHOUSE SURGERY</t>
  </si>
  <si>
    <t>MULBERRY STREET MEDICAL PRACTICE</t>
  </si>
  <si>
    <t>CRAVEN ROAD MEDICAL PRACTICE</t>
  </si>
  <si>
    <t>SHAFTESBURY MEDICAL CTR.</t>
  </si>
  <si>
    <t>MANOR PARK SURGERY</t>
  </si>
  <si>
    <t>ROBIN LANE HEALTH AND WELLBEING CENTRE</t>
  </si>
  <si>
    <t>THE NORTH LEEDS MEDICAL PRACTICE</t>
  </si>
  <si>
    <t>LEEDS CITY MEDICAL PRACTICE</t>
  </si>
  <si>
    <t>HILLFOOT SURGERY</t>
  </si>
  <si>
    <t>COLLINGHAM CHURCH VIEW SURGERY</t>
  </si>
  <si>
    <t>MANSTON SURGERY</t>
  </si>
  <si>
    <t>ALWOODLEY MEDICAL CENTRE</t>
  </si>
  <si>
    <t>DR N DUMPHY &amp; PARTNERS</t>
  </si>
  <si>
    <t>DR G LEES &amp; PARTNERS</t>
  </si>
  <si>
    <t>CITY VIEW MEDICAL PRACTICE</t>
  </si>
  <si>
    <t>THE WHITEHOUSE CENTRE</t>
  </si>
  <si>
    <t>CHERRY TREE SURGERY</t>
  </si>
  <si>
    <t>SIDINGS HEALTHCARE CENTRE</t>
  </si>
  <si>
    <t>DR MAHMOOD &amp; PARTNERS</t>
  </si>
  <si>
    <t>THE ALBION MOUNT MEDICAL PRACTICE</t>
  </si>
  <si>
    <t>SAVILE TOWN MEDICAL CTR.</t>
  </si>
  <si>
    <t>LOCKWOOD SURGERY</t>
  </si>
  <si>
    <t>KIRKGATE SURGERY</t>
  </si>
  <si>
    <t>WESTBOURNE SURGERY</t>
  </si>
  <si>
    <t>BIRKBY HEALTH CENTRE</t>
  </si>
  <si>
    <t>MARSH SURGERY</t>
  </si>
  <si>
    <t>WINDSOR MEDICAL CENTRE</t>
  </si>
  <si>
    <t>COOK LANE SURGERY</t>
  </si>
  <si>
    <t>LIVERSEDGE MEDICAL CENTRE</t>
  </si>
  <si>
    <t>DR HANDA &amp; PARTNER</t>
  </si>
  <si>
    <t>THORNHILL LEES MEDICAL CENTRE</t>
  </si>
  <si>
    <t>SKELMANTHORPE FAMILY DOCTORS</t>
  </si>
  <si>
    <t>GREENHEAD FAMILY DOCTORS</t>
  </si>
  <si>
    <t>SLAITHWAITE HEALTH CENTRE</t>
  </si>
  <si>
    <t>ROSE MEDICAL PRACTICE</t>
  </si>
  <si>
    <t>HEALDS ROAD SURGERY</t>
  </si>
  <si>
    <t>COLNE VALLEY GROUP PRACTICE</t>
  </si>
  <si>
    <t>WOODHOUSE HILL SURGERY</t>
  </si>
  <si>
    <t>THORNTON LODGE SURGERY</t>
  </si>
  <si>
    <t>PADDOCK AND LONGWOOD FAMILY PRACTICE</t>
  </si>
  <si>
    <t>MOUNT PLEASANT MED CENTRE</t>
  </si>
  <si>
    <t>THE PADDOCK SURGERY</t>
  </si>
  <si>
    <t>NEW STREET &amp; NETHERTON GROUP PRACTICE</t>
  </si>
  <si>
    <t>THE LINDLEY VILLAGE SURG.</t>
  </si>
  <si>
    <t>MELTHAM GROUP PRACTICE</t>
  </si>
  <si>
    <t>LEPTON AND KIRKHEATON SURGERIES</t>
  </si>
  <si>
    <t>THE GREENWAY MEDICAL PRACTICE</t>
  </si>
  <si>
    <t>THE GRANGE MEDICAL PRACTICE</t>
  </si>
  <si>
    <t>KIRKBURTON HEALTH CENTRE</t>
  </si>
  <si>
    <t>BLACKBURN RD.MEDICAL CTR.</t>
  </si>
  <si>
    <t>THE WATERLOO PRACTICE</t>
  </si>
  <si>
    <t>THE ALMONDBURY SURGERY</t>
  </si>
  <si>
    <t>HONLEY SURGERY</t>
  </si>
  <si>
    <t>CLECKHEATON GROUP PRACTICE</t>
  </si>
  <si>
    <t>EIGHTLANDS SURGERY</t>
  </si>
  <si>
    <t>MIRFIELD HEALTH CENTRE</t>
  </si>
  <si>
    <t>MELTHAM ROAD SURGERY</t>
  </si>
  <si>
    <t>WELLINGTON HOUSE</t>
  </si>
  <si>
    <t>BROOKROYD HOUSE</t>
  </si>
  <si>
    <t>UNDERCLIFFE SURGERY</t>
  </si>
  <si>
    <t>DALTON SURGERY</t>
  </si>
  <si>
    <t>NORTH ROAD SUITE,RAVENSTHORPE HEALTH CTR</t>
  </si>
  <si>
    <t>BATLEY HEALTH CENTRE SURGERY</t>
  </si>
  <si>
    <t>ELMWOOD FAMILY DOCTORS</t>
  </si>
  <si>
    <t>CALDER VIEW SURGERY</t>
  </si>
  <si>
    <t>DEARNE VALLEY HEALTH CENTRE</t>
  </si>
  <si>
    <t>LONGROYDE SURGERY</t>
  </si>
  <si>
    <t>CARITAS GROUP PRACTICE</t>
  </si>
  <si>
    <t>LISTER LANE SURGERY</t>
  </si>
  <si>
    <t>KING CROSS PRACTICE</t>
  </si>
  <si>
    <t>THE BOULEVARD MEDICAL PRACTICE</t>
  </si>
  <si>
    <t>BANKFIELD SURGERY</t>
  </si>
  <si>
    <t>RASTRICK HEALTH CENTRE</t>
  </si>
  <si>
    <t>PLANE TREES GROUP PRACTICE</t>
  </si>
  <si>
    <t>SPRING HALL GROUP PRACTICE</t>
  </si>
  <si>
    <t>KEIGHLEY ROAD SURGERY</t>
  </si>
  <si>
    <t>STAINLAND ROAD MEDICAL CENTRE</t>
  </si>
  <si>
    <t>BRIG ROYD SURGERY</t>
  </si>
  <si>
    <t>TODMORDEN GROUP PRACTICE</t>
  </si>
  <si>
    <t>HEBDEN BRIDGE GROUP PRACTICE</t>
  </si>
  <si>
    <t>RYDINGS HALL SURGERY</t>
  </si>
  <si>
    <t>MOOR PARK MEDICAL PRACTICE</t>
  </si>
  <si>
    <t>BILTON MEDICAL CENTRE</t>
  </si>
  <si>
    <t>PARK GRANGE MEDICAL CENTRE</t>
  </si>
  <si>
    <t>DR GILKAR</t>
  </si>
  <si>
    <t>ASHWELL MEDICAL CENTRE</t>
  </si>
  <si>
    <t>PEEL PARK SURGERY</t>
  </si>
  <si>
    <t>FRIZINGHALL MEDICAL CENTRE</t>
  </si>
  <si>
    <t>VALLEY VIEW SURGERY</t>
  </si>
  <si>
    <t>I G MEDICAL</t>
  </si>
  <si>
    <t>DR IA GILKAR &amp; PARTNERS</t>
  </si>
  <si>
    <t>DR A AZAM &amp; PARTNERS</t>
  </si>
  <si>
    <t>ADDINGHAM SURGERY</t>
  </si>
  <si>
    <t>PICTON MEDICAL CENTRE</t>
  </si>
  <si>
    <t>THE LISTER SURGERY</t>
  </si>
  <si>
    <t>THE SPRINGFIELD SURGERY (BINGLEY)</t>
  </si>
  <si>
    <t>THE ROCKWELL AND WROSE PRACTICE</t>
  </si>
  <si>
    <t>SHIPLEY MEDICAL PRACTICE-AFFINITY CARE</t>
  </si>
  <si>
    <t>THE AVICENNA MEDICAL PRACTICE</t>
  </si>
  <si>
    <t>MOORSIDE SURGERY</t>
  </si>
  <si>
    <t>THE RIDGE MEDICAL PRACT.</t>
  </si>
  <si>
    <t>HAIGH HALL MEDICAL PRACTICE</t>
  </si>
  <si>
    <t>KENSINGTON PARTNERSHIP</t>
  </si>
  <si>
    <t>BRADFORD STUDENT HEALTH SERVICE</t>
  </si>
  <si>
    <t>HOLLYNS HEALTH &amp; WELLBEING - CLAYTON</t>
  </si>
  <si>
    <t>ROOLEY LANE MED. CENTRE</t>
  </si>
  <si>
    <t>BOWLING HALL MED PRACTICE</t>
  </si>
  <si>
    <t>THE SALTAIRE &amp; WINDHILL MEDICAL P'SHIP</t>
  </si>
  <si>
    <t>LEYLANDS LANE MEDICAL PRACTICE</t>
  </si>
  <si>
    <t>THE WILSDEN MEDICAL PRACTICE</t>
  </si>
  <si>
    <t>HORTON PARK MEDICAL PRACTICE</t>
  </si>
  <si>
    <t>GRANGE MEDICAL CENTRE</t>
  </si>
  <si>
    <t>BRADFORD MOOR PRACTICE</t>
  </si>
  <si>
    <t>OAK GLEN SURGERY</t>
  </si>
  <si>
    <t>LOW MOOR SURGERY</t>
  </si>
  <si>
    <t>WIBSEY &amp; QUEENSBURY MED P</t>
  </si>
  <si>
    <t>LITTLE HORTON LANE MEDICAL CENTRE - RAJA</t>
  </si>
  <si>
    <t>BAILDON MEDICAL PRACTICE</t>
  </si>
  <si>
    <t>GRANGE PARK SURGERY</t>
  </si>
  <si>
    <t>IDLE MEDICAL CENTRE</t>
  </si>
  <si>
    <t>FARROW MEDICAL CENTRE</t>
  </si>
  <si>
    <t>TONG MEDICAL PRACTICE</t>
  </si>
  <si>
    <t>BINGLEY MEDICAL PRACTICE</t>
  </si>
  <si>
    <t>PARKLANDS MEDICAL PRACTICE</t>
  </si>
  <si>
    <t>LING HOUSE MEDICAL CENTRE</t>
  </si>
  <si>
    <t>THORNBURY MEDICAL PRACTICE</t>
  </si>
  <si>
    <t>ILKLEY &amp; WHARFEDALE MEDICAL PRACTICE</t>
  </si>
  <si>
    <t>HUNMANBY SURGERY</t>
  </si>
  <si>
    <t>REETH MEDICAL CENTRE</t>
  </si>
  <si>
    <t>TERRINGTON SURGERY</t>
  </si>
  <si>
    <t>AMPLEFORTH SURGERY</t>
  </si>
  <si>
    <t>HACKNESS ROAD SURGERY</t>
  </si>
  <si>
    <t>TADCASTER MEDICAL CENTRE</t>
  </si>
  <si>
    <t>HAREWOOD MEDICAL PRACTICE</t>
  </si>
  <si>
    <t>SLEIGHTS AND SANDSEND MEDICAL PRACTICE</t>
  </si>
  <si>
    <t>FRONT STREET SURGERY</t>
  </si>
  <si>
    <t>JORVIK GILLYGATE PRACTICE</t>
  </si>
  <si>
    <t>SCOTT ROAD MEDICAL CENTRE</t>
  </si>
  <si>
    <t>PARK PARADE SURGERY</t>
  </si>
  <si>
    <t>BROOK SQUARE SURGERY</t>
  </si>
  <si>
    <t>YORK MEDICAL GROUP</t>
  </si>
  <si>
    <t>ELVINGTON MEDICAL PRACTICE</t>
  </si>
  <si>
    <t>MY HEALTH GROUP</t>
  </si>
  <si>
    <t>STILLINGTON SURGERY</t>
  </si>
  <si>
    <t>LEYBURN MEDICAL PRACTICE</t>
  </si>
  <si>
    <t>KIRKBYMOORSIDE SURGERY</t>
  </si>
  <si>
    <t>MAYFORD HOUSE SURGERY</t>
  </si>
  <si>
    <t>POSTERNGATE SURGERY</t>
  </si>
  <si>
    <t>SOUTH MILFORD SURGERY</t>
  </si>
  <si>
    <t>THE FRIARY SURGERY</t>
  </si>
  <si>
    <t>THE OLD SCHOOL MEDICAL PRACTICE</t>
  </si>
  <si>
    <t>BEECH HOUSE SURGERY</t>
  </si>
  <si>
    <t>HELMSLEY SURGERY</t>
  </si>
  <si>
    <t>STOCKWELL ROAD SURGERY</t>
  </si>
  <si>
    <t>GLEBE HOUSE SURGERY</t>
  </si>
  <si>
    <t>TOLLERTON SURGERY</t>
  </si>
  <si>
    <t>AYTON AND SNAINTON MEDICAL PRACTICE</t>
  </si>
  <si>
    <t>BENTHAM MEDICAL PRACTICE</t>
  </si>
  <si>
    <t>EASTGATE MEDICAL GROUP</t>
  </si>
  <si>
    <t>CHURCH AVENUE MEDICAL GROUP</t>
  </si>
  <si>
    <t>SPRINGBANK SURGERY</t>
  </si>
  <si>
    <t>SCARBOROUGH MEDICAL GROUP</t>
  </si>
  <si>
    <t>DYNELEY HOUSE SURGERY</t>
  </si>
  <si>
    <t>MOWBRAY HOUSE SURGERY</t>
  </si>
  <si>
    <t>THIRSK DOCTORS SURGERY</t>
  </si>
  <si>
    <t>STAITHES SURGERY</t>
  </si>
  <si>
    <t>CENTRAL DALES PRACTICE</t>
  </si>
  <si>
    <t>STOKESLEY SURGERY</t>
  </si>
  <si>
    <t>LAMBERT MEDICAL CENTRE</t>
  </si>
  <si>
    <t>BEECH TREE SURGERY</t>
  </si>
  <si>
    <t>FILEY SURGERY</t>
  </si>
  <si>
    <t>SCORTON MEDICAL CENTRE</t>
  </si>
  <si>
    <t>QUAKERS LANE SURGERY</t>
  </si>
  <si>
    <t>PICKERING MEDICAL PRACTICE</t>
  </si>
  <si>
    <t>SHERBURN GROUP PRACTICE</t>
  </si>
  <si>
    <t>DR AKESTER &amp; PARTNERS</t>
  </si>
  <si>
    <t>DOCTORS LANE SURGERY</t>
  </si>
  <si>
    <t>THE SPA SURGERY</t>
  </si>
  <si>
    <t>HAXBY GROUP PRACTICE</t>
  </si>
  <si>
    <t>DERWENT PRACTICE</t>
  </si>
  <si>
    <t>EASTFIELD MEDICAL CENTRE</t>
  </si>
  <si>
    <t>CATTERICK VILLAGE SURGERY</t>
  </si>
  <si>
    <t>GREAT AYTON SURGERY</t>
  </si>
  <si>
    <t>DALTON TERRACE SURGERY</t>
  </si>
  <si>
    <t>TOPCLIFFE SURGERY</t>
  </si>
  <si>
    <t>ESCRICK SURGERY</t>
  </si>
  <si>
    <t>WHITBY GROUP PRACTICE</t>
  </si>
  <si>
    <t>EAST PARADE SURGERY</t>
  </si>
  <si>
    <t>THE LEEDS ROAD PRACTICE</t>
  </si>
  <si>
    <t>SHERBURN SURGERY</t>
  </si>
  <si>
    <t>RIPON SPA SURGERY</t>
  </si>
  <si>
    <t>NORTH HOUSE SURGERY</t>
  </si>
  <si>
    <t>TOWNHEAD SURGERY</t>
  </si>
  <si>
    <t>PRIORY MEDICAL GROUP</t>
  </si>
  <si>
    <t>NIDDERDALE GROUP PRACTICE</t>
  </si>
  <si>
    <t>MILLFIELD SURGERY</t>
  </si>
  <si>
    <t>DR P SURESH BABU</t>
  </si>
  <si>
    <t>DR MITCHELL</t>
  </si>
  <si>
    <t>HEALING PARTNERSHIP</t>
  </si>
  <si>
    <t>CORE CARE FAMILY PRACTICE</t>
  </si>
  <si>
    <t>RAJ MEDICAL CENTRE</t>
  </si>
  <si>
    <t>GREENLANDS SURGERY</t>
  </si>
  <si>
    <t>THE KILLINGHOLME SURGERY</t>
  </si>
  <si>
    <t>WEST TOWN SURGERY</t>
  </si>
  <si>
    <t>EAST PARK PRACTICE</t>
  </si>
  <si>
    <t>DR OZ QURESHI</t>
  </si>
  <si>
    <t>LAURBEL SURGERY</t>
  </si>
  <si>
    <t>DRS RAUT AND THOUFEEQ</t>
  </si>
  <si>
    <t>BARNETBY MEDICAL CENTRE</t>
  </si>
  <si>
    <t>THE BIRCHES MEDICAL PRACTICE</t>
  </si>
  <si>
    <t>DR GT HENDOW'S PRACTICE</t>
  </si>
  <si>
    <t>STIRLING MEDICAL CENTRE (MATHEWS)</t>
  </si>
  <si>
    <t>GOODHEART SURGERY</t>
  </si>
  <si>
    <t>WEST COMMON LANE TEACHING PRACTICE</t>
  </si>
  <si>
    <t>CEDAR MEDICAL PRACTICE</t>
  </si>
  <si>
    <t>JAMES ALEXANDER FAMILY PRACTICE</t>
  </si>
  <si>
    <t>DR A SINHA</t>
  </si>
  <si>
    <t>GREENGATES MEDICAL GROUP</t>
  </si>
  <si>
    <t>DR AC MILNER</t>
  </si>
  <si>
    <t>THE KIRTON LINDSEY AND SCOTTER SURGERY</t>
  </si>
  <si>
    <t>DELTA HEALTHCARE</t>
  </si>
  <si>
    <t>THE MEDICAL CENTRE, DRIFFIELD</t>
  </si>
  <si>
    <t>LITTLEFIELD SURGERY</t>
  </si>
  <si>
    <t>THE OSWALD ROAD MEDICAL SURGERY</t>
  </si>
  <si>
    <t>HOWDEN MEDICAL PRACTICE</t>
  </si>
  <si>
    <t>BIRKWOOD MEDICAL CENTRE</t>
  </si>
  <si>
    <t>BURNBRAE MEDICAL PRACTICE</t>
  </si>
  <si>
    <t>NORTH BEVERLEY MEDICAL CENTRE</t>
  </si>
  <si>
    <t>HASTINGS MEDICAL CENTRE</t>
  </si>
  <si>
    <t>CITY HEALTH PRACTICE LTD</t>
  </si>
  <si>
    <t>BARTHOLOMEW MEDICAL GROUP</t>
  </si>
  <si>
    <t>TRENT VIEW MEDICAL PRACTICE</t>
  </si>
  <si>
    <t>CHURCH LANE MEDICAL CENTRE</t>
  </si>
  <si>
    <t>THE RIDINGS MEDICAL GROUP</t>
  </si>
  <si>
    <t>SYDENHAM GROUP PRACTICE</t>
  </si>
  <si>
    <t>CLIFTON HOUSE MEDICAL CENTRE</t>
  </si>
  <si>
    <t>PRINCES MEDICAL CENTRE</t>
  </si>
  <si>
    <t>MODALITY PARTNERSHIP (HULL)</t>
  </si>
  <si>
    <t>WOLSELEY MEDICAL CENTRE</t>
  </si>
  <si>
    <t>THE BRIDGE GROUP PRACTICE</t>
  </si>
  <si>
    <t>ASHBY TURN PRIMARY CARE PARTNERS</t>
  </si>
  <si>
    <t>SOUTH AXHOLME PRACTICE</t>
  </si>
  <si>
    <t>GILBERDYKE HEALTH CENTRE</t>
  </si>
  <si>
    <t>DR JAD WEIR &amp; PARTNERS</t>
  </si>
  <si>
    <t>THE ROXTON PRACTICE</t>
  </si>
  <si>
    <t>POCKLINGTON GROUP PRACTICE</t>
  </si>
  <si>
    <t>THE AVENUES MEDICAL CENTRE</t>
  </si>
  <si>
    <t>LEVEN &amp; BEEFORD MEDICAL PRACTICE</t>
  </si>
  <si>
    <t>WILBERFORCE SURGERY</t>
  </si>
  <si>
    <t>THE SNAITH AND RAWCLIFFE MEDICAL GROUP</t>
  </si>
  <si>
    <t>ST ANDREWS SURGERY</t>
  </si>
  <si>
    <t>ANCORA MEDICAL PRACTICE</t>
  </si>
  <si>
    <t>HOLDERNESS HEALTH</t>
  </si>
  <si>
    <t>CAMBRIDGE AVENUE MEDICAL CENTRE</t>
  </si>
  <si>
    <t>THE SUTTON MANOR SURGERY</t>
  </si>
  <si>
    <t>ORCHARD 2000 GROUP</t>
  </si>
  <si>
    <t>PELHAM MEDICAL GROUP</t>
  </si>
  <si>
    <t>CLEE MEDICAL CENTRE</t>
  </si>
  <si>
    <t>MONTAGUE MEDICAL PRACTICE</t>
  </si>
  <si>
    <t>DR AP KUMAR</t>
  </si>
  <si>
    <t>KINGSTON HEALTH (HULL)</t>
  </si>
  <si>
    <t>MARKET WEIGHTON GROUP PRACTICE</t>
  </si>
  <si>
    <t>WINTERTON MEDICAL PRACTICE</t>
  </si>
  <si>
    <t>THE CENTRAL SURGERY BARTON</t>
  </si>
  <si>
    <t>EASTGATE MEDICAL GROUP, HORNSEA</t>
  </si>
  <si>
    <t>BEACON MEDICAL</t>
  </si>
  <si>
    <t>CHESTER SURGERY</t>
  </si>
  <si>
    <t>I J HEALTHCARE</t>
  </si>
  <si>
    <t>RICKLETON MEDICAL CENTRE</t>
  </si>
  <si>
    <t>SUNDERLAND GP ALLIANCE SOUTH HYLTON SURG</t>
  </si>
  <si>
    <t>HAPPY HOUSE SURGERY</t>
  </si>
  <si>
    <t>MONKWEARMOUTH HEALTH CENTRE</t>
  </si>
  <si>
    <t>CASTLETOWN MEDICAL CENTRE</t>
  </si>
  <si>
    <t>SOUTHLANDS MEDICAL GROUP</t>
  </si>
  <si>
    <t>NEW SILKSWORTH MEDICAL PRACTICE</t>
  </si>
  <si>
    <t>HYLTON MEDICAL GROUP</t>
  </si>
  <si>
    <t>WESTBOURNE MEDICAL GROUP</t>
  </si>
  <si>
    <t>GRANGEWOOD SURGERY</t>
  </si>
  <si>
    <t>SPRINGWELL MEDICAL GROUP</t>
  </si>
  <si>
    <t>NEW WASHINGTON MEDICAL GROUP</t>
  </si>
  <si>
    <t>SUNDERLAND GP ALLIANCE MEDICAL PRACTICE</t>
  </si>
  <si>
    <t>THE BROADWAY MEDICAL PRACTICE</t>
  </si>
  <si>
    <t>HOUGHTON MEDICAL GROUP,</t>
  </si>
  <si>
    <t>CONCORD MEDICAL PRACTICE</t>
  </si>
  <si>
    <t>KEPIER MEDICAL PRACTICE</t>
  </si>
  <si>
    <t>FORGE MEDICAL PRACTICE</t>
  </si>
  <si>
    <t>BRIDGE VIEW MEDICAL GROUP</t>
  </si>
  <si>
    <t>ASHBURN MEDICAL CENTRE</t>
  </si>
  <si>
    <t>MILLFIELD MEDICAL GROUP</t>
  </si>
  <si>
    <t>ST BEDE MEDICAL CENTRE</t>
  </si>
  <si>
    <t>FULWELL MEDICAL CENTRE,</t>
  </si>
  <si>
    <t>THE NEW CITY MEDICAL GROUP</t>
  </si>
  <si>
    <t>GALLERIES MEDICAL PRACTICE</t>
  </si>
  <si>
    <t>HERRINGTON MEDICAL CENTRE</t>
  </si>
  <si>
    <t>RED HOUSE MEDICAL CENTRE</t>
  </si>
  <si>
    <t>PALLION FAMILY PRACTICE</t>
  </si>
  <si>
    <t>WEARSIDE MEDICAL PRACTICE - PALLION</t>
  </si>
  <si>
    <t>VILLETTE SURGERY</t>
  </si>
  <si>
    <t>HETTON GROUP PRACTICE</t>
  </si>
  <si>
    <t>DEERNESS PARK MEDICAL GROUP</t>
  </si>
  <si>
    <t>EAST WING PRACTICE</t>
  </si>
  <si>
    <t>RAVENSWORTH SURGERY</t>
  </si>
  <si>
    <t>THE G.P.SUITE</t>
  </si>
  <si>
    <t>WHITBURN SURGERY</t>
  </si>
  <si>
    <t>THE GLEN MEDICAL GROUP</t>
  </si>
  <si>
    <t>COLLIERY COURT MEDICAL GROUP</t>
  </si>
  <si>
    <t>ST GEORGE &amp; RIVERSIDE MEDICAL PRACTICE</t>
  </si>
  <si>
    <t>ELLISON VIEW SURGERY</t>
  </si>
  <si>
    <t>ALBERT ROAD SURGERY</t>
  </si>
  <si>
    <t>DR THORNILEY-WALKER &amp; PARTNERS</t>
  </si>
  <si>
    <t>WAWN STREET SURGERY</t>
  </si>
  <si>
    <t>WENLOCK ROAD SURGERY</t>
  </si>
  <si>
    <t>MAYFIELD MEDICAL GROUP</t>
  </si>
  <si>
    <t>FARNHAM MEDICAL CTR.</t>
  </si>
  <si>
    <t>MALLARD MEDICAL PRACTICE</t>
  </si>
  <si>
    <t>WELLSPRING MEDICAL PRACT.</t>
  </si>
  <si>
    <t>PARK PARADE PRACTICE</t>
  </si>
  <si>
    <t>REDBURN PARK MEDICAL CENTRE</t>
  </si>
  <si>
    <t>BRIDGE MEDICAL</t>
  </si>
  <si>
    <t>NORTHUMBERLAND PARK MEDICAL GROUP</t>
  </si>
  <si>
    <t>NELSON MEDICAL GROUP</t>
  </si>
  <si>
    <t>WOODLANDS PARK HEALTH CTR</t>
  </si>
  <si>
    <t>THE VILLAGE GREEN SURGERY</t>
  </si>
  <si>
    <t>BEWICKE MEDICAL CENTRE</t>
  </si>
  <si>
    <t>WIDEOPEN MEDICAL CENTRE</t>
  </si>
  <si>
    <t>BEAUMONT PARK SURGERY</t>
  </si>
  <si>
    <t>MARINE AVENUE MEDICAL CTR</t>
  </si>
  <si>
    <t>49 MARINE AVENUE SURGERY</t>
  </si>
  <si>
    <t>WHITLEY BAY HEALTH CENTRE</t>
  </si>
  <si>
    <t>COLLINGWOOD HEALTH GROUP</t>
  </si>
  <si>
    <t>SPRING TERRACE HEALTH CENTRE</t>
  </si>
  <si>
    <t>DENTON TURRET MEDICAL CENTRE</t>
  </si>
  <si>
    <t>SWARLAND AVENUE SURGERY</t>
  </si>
  <si>
    <t>ST. ANTHONY'S HEALTH CENTRE</t>
  </si>
  <si>
    <t>NEWBURN SURGERY</t>
  </si>
  <si>
    <t>ELSWICK FAMILY PRACTICE</t>
  </si>
  <si>
    <t>GOSFORTH MEMORIAL MED.CTR</t>
  </si>
  <si>
    <t>BRUNTON PARK</t>
  </si>
  <si>
    <t>FENHAM HALL SURGERY</t>
  </si>
  <si>
    <t>BETTS AVENUE MEDICAL GROUP</t>
  </si>
  <si>
    <t>THORNFIELD MEDICAL GROUP</t>
  </si>
  <si>
    <t>REGENT MEDICAL CENTRE</t>
  </si>
  <si>
    <t>NEWCASTLE MEDICAL CENTRE</t>
  </si>
  <si>
    <t>THROCKLEY PRIMARY CARE CENTRE</t>
  </si>
  <si>
    <t>WESTERHOPE MEDICAL GROUP</t>
  </si>
  <si>
    <t>HEATON ROAD SURGERY</t>
  </si>
  <si>
    <t>BENFIELD PARK MEDICAL GROUP</t>
  </si>
  <si>
    <t>PARKWAY MEDICAL GROUP</t>
  </si>
  <si>
    <t>HOLMSIDE MEDICAL GROUP</t>
  </si>
  <si>
    <t>THE GROVE MEDICAL GROUP</t>
  </si>
  <si>
    <t>CRUDDAS PARK SURGERY</t>
  </si>
  <si>
    <t>LANE END SURGERY</t>
  </si>
  <si>
    <t>DENTON PARK MEDICAL GROUP</t>
  </si>
  <si>
    <t>WEST ROAD MEDICAL CENTRE</t>
  </si>
  <si>
    <t>WALKER MEDICAL GROUP</t>
  </si>
  <si>
    <t>BIDDLESTONE HEALTH GROUP</t>
  </si>
  <si>
    <t>PARK MEDICAL GROUP</t>
  </si>
  <si>
    <t>ROSEWORTH SURGERY</t>
  </si>
  <si>
    <t>WEST FARM SURGERY</t>
  </si>
  <si>
    <t>PROSPECT MEDICAL CENTRE</t>
  </si>
  <si>
    <t>SAVILLE MEDICAL GROUP</t>
  </si>
  <si>
    <t>SUNNISIDE SURGERY</t>
  </si>
  <si>
    <t>HOLLYHURST MEDICAL CENTRE</t>
  </si>
  <si>
    <t>THE BRIDGES MEDICAL PRACTICE</t>
  </si>
  <si>
    <t>PELAW MEDICAL PRACTICE</t>
  </si>
  <si>
    <t>BEACON VIEW MEDICAL CENTRE</t>
  </si>
  <si>
    <t>CHOPWELL PRIMARY HEALTHCARE CENTRE</t>
  </si>
  <si>
    <t>TEAMS MEDICAL PRACTICE</t>
  </si>
  <si>
    <t>SECOND STREET SURGERY</t>
  </si>
  <si>
    <t>WHICKHAM COTTAGE MEDICAL CENTRE</t>
  </si>
  <si>
    <t>CENTRAL GATESHEAD MEDICAL GROUP</t>
  </si>
  <si>
    <t>OLDWELL SURGERY</t>
  </si>
  <si>
    <t>BEWICK ROAD SURGERY</t>
  </si>
  <si>
    <t>WREKENTON MEDICAL GROUP</t>
  </si>
  <si>
    <t>CRAWCROOK MEDICAL CENTRE</t>
  </si>
  <si>
    <t>MILLENNIUM FAMILY PRACTICE</t>
  </si>
  <si>
    <t>ST. ALBANS MEDICAL GROUP</t>
  </si>
  <si>
    <t>CHAINBRIDGE MEDICAL PARTNERSHIP</t>
  </si>
  <si>
    <t>CROWHALL MEDICAL CENTRE</t>
  </si>
  <si>
    <t>BIRTLEY MEDICAL GROUP</t>
  </si>
  <si>
    <t>FELL COTTAGE SURGERY</t>
  </si>
  <si>
    <t>GLENPARK MEDICAL CENTRE</t>
  </si>
  <si>
    <t>OXFORD TCE &amp; RAWLING RD MEDICAL GROUP</t>
  </si>
  <si>
    <t>LONGRIGG MEDICAL CENTRE</t>
  </si>
  <si>
    <t>BENSHAM FAMILY PRACTICE</t>
  </si>
  <si>
    <t>FELL TOWER MEDICAL CENTRE</t>
  </si>
  <si>
    <t>ELSDON AVENUE SURGERY</t>
  </si>
  <si>
    <t>THE ADDERLANE SURGERY</t>
  </si>
  <si>
    <t>BRANCH END SURGERY</t>
  </si>
  <si>
    <t>HAYDON BRIDGE &amp; ALLENDALE MEDICAL PRACT</t>
  </si>
  <si>
    <t>UNION BRAE &amp; NORHAM PRAC</t>
  </si>
  <si>
    <t>SCOTS GAP MEDICAL GROUP</t>
  </si>
  <si>
    <t>HUMSHAUGH &amp; WARK MED GRP</t>
  </si>
  <si>
    <t>GAS HOUSE LANE SURGERY</t>
  </si>
  <si>
    <t>FORUM FAMILY PRACTICE</t>
  </si>
  <si>
    <t>NETHERFIELD HOUSE</t>
  </si>
  <si>
    <t>VALENS MEDICAL PARTNERSHIP</t>
  </si>
  <si>
    <t>HALTWHISTLE MEDICAL GROUP</t>
  </si>
  <si>
    <t>THE SELE MEDICAL PRACTICE</t>
  </si>
  <si>
    <t>GREYSTOKE SURGERY</t>
  </si>
  <si>
    <t>VILLAGE MEDICAL GROUP</t>
  </si>
  <si>
    <t>SEATON PARK MEDICAL GROUP</t>
  </si>
  <si>
    <t>BELLINGHAM PRACTICE</t>
  </si>
  <si>
    <t>WELL CLOSE MEDICAL GROUP</t>
  </si>
  <si>
    <t>CRAMLINGTON MEDICAL GROUP</t>
  </si>
  <si>
    <t>BURN BRAE MEDICAL GROUP</t>
  </si>
  <si>
    <t>COQUET MEDICAL GROUP</t>
  </si>
  <si>
    <t>GUIDEPOST MEDICAL GROUP</t>
  </si>
  <si>
    <t>CORBRIDGE HEALTH CENTRE</t>
  </si>
  <si>
    <t>PRUDHOE MEDICAL GROUP</t>
  </si>
  <si>
    <t>MARINE MEDICAL GROUP</t>
  </si>
  <si>
    <t>THE GABLES MEDICAL GROUP</t>
  </si>
  <si>
    <t>WHITE MEDICAL GROUP</t>
  </si>
  <si>
    <t>RAILWAY MEDICAL GROUP</t>
  </si>
  <si>
    <t>BELFORD MEDICAL PRACTICE</t>
  </si>
  <si>
    <t>PONTELAND MEDICAL GROUP</t>
  </si>
  <si>
    <t>ALNWICK MEDICAL GROUP</t>
  </si>
  <si>
    <t>BEDLINGTONSHIRE MED.GROUP</t>
  </si>
  <si>
    <t>THE ROTHBURY PRACTICE</t>
  </si>
  <si>
    <t>ANNFIELD PLAIN SURGERY</t>
  </si>
  <si>
    <t>VILLAGES MEDICAL GROUP</t>
  </si>
  <si>
    <t>LEADGATE SURGERY</t>
  </si>
  <si>
    <t>BOWBURN MEDICAL CENTRE</t>
  </si>
  <si>
    <t>WEST CORNFORTH MEDICAL CENTRE</t>
  </si>
  <si>
    <t>SILVERDALE FAMILY PRACTICE</t>
  </si>
  <si>
    <t>EVENWOOD MEDICAL PRACTICE</t>
  </si>
  <si>
    <t>THE HAVEN SURGERY</t>
  </si>
  <si>
    <t>SOUTHDENE MEDICAL CENTRE</t>
  </si>
  <si>
    <t>OAKFIELDS HEALTH GROUP</t>
  </si>
  <si>
    <t>BROWNEY HOUSE SURGERY</t>
  </si>
  <si>
    <t>BEVAN MEDICAL GROUP</t>
  </si>
  <si>
    <t>WINGATE MEDICAL PRACTICE INTRAHEALTH</t>
  </si>
  <si>
    <t>BYRON MEDICAL PRACTICE</t>
  </si>
  <si>
    <t>PEASE WAY MEDICAL CENTRE</t>
  </si>
  <si>
    <t>DRS LAMBERT &amp; NG</t>
  </si>
  <si>
    <t>LANCHESTER MEDICAL CENTRE</t>
  </si>
  <si>
    <t>THE NEW SEAHAM MEDICAL GROUP</t>
  </si>
  <si>
    <t>JUBILEE MEDICAL GROUP</t>
  </si>
  <si>
    <t>GAINFORD SURGERY</t>
  </si>
  <si>
    <t>EAST DURHAM MEDICAL GROUP</t>
  </si>
  <si>
    <t>CHEVELEY PARK MEDICAL CTR</t>
  </si>
  <si>
    <t>SKERNE MEDICAL GROUP</t>
  </si>
  <si>
    <t>BISHOPS CLOSE MEDICAL PRACTICE</t>
  </si>
  <si>
    <t>MARLBOROUGH SURGERY</t>
  </si>
  <si>
    <t>CESTRIA HEALTH CENTRE</t>
  </si>
  <si>
    <t>ROCKLIFFE COURT SURGERY</t>
  </si>
  <si>
    <t>DENMARK STREET SURGERY</t>
  </si>
  <si>
    <t>BARNARD CASTLE SURGERY</t>
  </si>
  <si>
    <t>FERRYHILL AND CHILTON MEDICAL PRACTICE</t>
  </si>
  <si>
    <t>THE HORDEN GROUP PRACTICE</t>
  </si>
  <si>
    <t>OLD FORGE SURGERY</t>
  </si>
  <si>
    <t>MURTON MEDICAL CENTRE</t>
  </si>
  <si>
    <t>CLIFTON COURT MEDICAL PRACTICE</t>
  </si>
  <si>
    <t>CEDARS MEDICAL GROUP</t>
  </si>
  <si>
    <t>BEWICK CRESCENT SURGERY</t>
  </si>
  <si>
    <t>CHASTLETON MEDICAL GROUP</t>
  </si>
  <si>
    <t>THE WEARDALE PRACTICE</t>
  </si>
  <si>
    <t>BLACKETTS MEDICAL PRACTICE</t>
  </si>
  <si>
    <t>PELTON &amp; FELLROSE MEDICAL GROUP</t>
  </si>
  <si>
    <t>WOODVIEW MEDICAL PRACTICE</t>
  </si>
  <si>
    <t>CARMEL MEDICAL PRACTICE</t>
  </si>
  <si>
    <t>DUNELM MEDICAL PRACTICE</t>
  </si>
  <si>
    <t>GREAT LUMLEY SURGERY</t>
  </si>
  <si>
    <t>MIDDLE CHARE MEDICAL GROUP</t>
  </si>
  <si>
    <t>COXHOE MEDICAL PRACTICE</t>
  </si>
  <si>
    <t>SACRISTON MEDICAL CENTRE</t>
  </si>
  <si>
    <t>BISHOPGATE MEDICAL CENTRE</t>
  </si>
  <si>
    <t>WEST RAINTON SURGERY</t>
  </si>
  <si>
    <t>STANLEY MEDICAL GROUP</t>
  </si>
  <si>
    <t>THE MEDICAL GROUP</t>
  </si>
  <si>
    <t>AUCKLAND MEDICAL GROUP</t>
  </si>
  <si>
    <t>CONSETT MEDICAL CENTRE</t>
  </si>
  <si>
    <t>TANFIELD VIEW MEDICAL GROUP</t>
  </si>
  <si>
    <t>STATION VIEW MEDICAL CENTRE</t>
  </si>
  <si>
    <t>BELMONT &amp; SHERBURN MEDICAL GROUP</t>
  </si>
  <si>
    <t>NEASHAM ROAD SURGERY</t>
  </si>
  <si>
    <t>WILLIAM BROWN CENTRE</t>
  </si>
  <si>
    <t>CLAYPATH &amp; UNIVERSITY MEDICAL GROUP</t>
  </si>
  <si>
    <t>MOORLANDS SURGERY</t>
  </si>
  <si>
    <t>BRIDGE END SURGERY</t>
  </si>
  <si>
    <t>HALLGARTH SURGERY</t>
  </si>
  <si>
    <t>BLACKHALL AND PETERLEE PRACTICE</t>
  </si>
  <si>
    <t>ORCHARD COURT SURGERY</t>
  </si>
  <si>
    <t>WHINFIELD MEDICAL PRACTICE</t>
  </si>
  <si>
    <t>WILLINGTON MEDICAL GROUP</t>
  </si>
  <si>
    <t>ST ANDREW'S MEDICAL PRACTICE</t>
  </si>
  <si>
    <t>WARWICK SQUARE GROUP PRACTICE</t>
  </si>
  <si>
    <t>DUDDON VALLEY MEDICAL PRACTICE</t>
  </si>
  <si>
    <t>HAVERTHWAITE SURGERY</t>
  </si>
  <si>
    <t>CARTMEL SURGERY</t>
  </si>
  <si>
    <t>LONGTOWN MEDICAL CENTRE</t>
  </si>
  <si>
    <t>COURT THORN SURGERY</t>
  </si>
  <si>
    <t>GLENRIDDING HEALTH CENTRE</t>
  </si>
  <si>
    <t>KIRKOSWALD SURGERY</t>
  </si>
  <si>
    <t>WRAYSDALE HOUSE SURGERY</t>
  </si>
  <si>
    <t>SEDBERGH MEDICAL PRACTICE</t>
  </si>
  <si>
    <t>LIVERPOOL HOUSE SURGERY</t>
  </si>
  <si>
    <t>RISEDALE SURGERY</t>
  </si>
  <si>
    <t>BURNETT EDGAR MEDICAL CTR</t>
  </si>
  <si>
    <t>ULVERSTON COMMUNITY HEALTH CENTRE</t>
  </si>
  <si>
    <t>WESTCROFT HOUSE SURGERY</t>
  </si>
  <si>
    <t>ATKINSON HEALTH CENTRE</t>
  </si>
  <si>
    <t>ASPATRIA MEDICAL GROUP</t>
  </si>
  <si>
    <t>NUTWOOD MEDICAL PRACTICE</t>
  </si>
  <si>
    <t>JAMES STREET GROUP PRACT</t>
  </si>
  <si>
    <t>WINDERMERE HEALTH CENTRE</t>
  </si>
  <si>
    <t>WIGTON GROUP MEDICAL PRACTICE</t>
  </si>
  <si>
    <t>FELLVIEW HEALTHCARE</t>
  </si>
  <si>
    <t>LOWTHER MEDICAL CENTRE</t>
  </si>
  <si>
    <t>TEMPLE SOWERBY MEDICAL PRACTICE</t>
  </si>
  <si>
    <t>SILLOTH GROUP MEDICAL PRACTICE</t>
  </si>
  <si>
    <t>BIRBECK MEDICAL GROUP</t>
  </si>
  <si>
    <t>WATERLOO HOUSE SURGERY</t>
  </si>
  <si>
    <t>MARYPORT HEALTH SERVICES</t>
  </si>
  <si>
    <t>SHAP MEDICAL PRACTICE</t>
  </si>
  <si>
    <t>LUNESDALE SURGERY</t>
  </si>
  <si>
    <t>CASTLEHEAD MEDICAL CENTRE</t>
  </si>
  <si>
    <t>STATION HOUSE SURGERY</t>
  </si>
  <si>
    <t>THE JAMES COCHRANE PRACT.</t>
  </si>
  <si>
    <t>CAPTAIN FRENCH SURGERY</t>
  </si>
  <si>
    <t>SEASCALE HEALTH CENTRE</t>
  </si>
  <si>
    <t>DISTINGTON SURGERY</t>
  </si>
  <si>
    <t>DALSTON MEDICAL GROUP</t>
  </si>
  <si>
    <t>CASTLEGATE AND DERWENT SURGERY</t>
  </si>
  <si>
    <t>EDEN MEDICAL GROUP</t>
  </si>
  <si>
    <t>FUSEHILL MEDICAL PRACTICE</t>
  </si>
  <si>
    <t>SPENCER ST SURGERY</t>
  </si>
  <si>
    <t>CARLISLE HEALTHCARE</t>
  </si>
  <si>
    <t>CALDBECK SURGERY</t>
  </si>
  <si>
    <t>UPPER EDEN MEDICAL PRACTICE</t>
  </si>
  <si>
    <t>BRAMPTON MEDICAL PRACTICE</t>
  </si>
  <si>
    <t>BRIDGEGATE MEDICAL CENTRE</t>
  </si>
  <si>
    <t>DUKE STREET SURGERY</t>
  </si>
  <si>
    <t>APPLEBY MEDICAL PRACTICE</t>
  </si>
  <si>
    <t>AMBLESIDE HEALTH CENTRE</t>
  </si>
  <si>
    <t>ALSTON MEDICAL PRACTICE</t>
  </si>
  <si>
    <t>ULVERSTON HEALTH CENTRE (MURRAY)</t>
  </si>
  <si>
    <t>THE ARRIVAL PRACTICE</t>
  </si>
  <si>
    <t>WEST VIEW MILLENIUM SURGERY A</t>
  </si>
  <si>
    <t>THORNTREE SURGERY</t>
  </si>
  <si>
    <t>HUNTCLIFF SURGERY</t>
  </si>
  <si>
    <t>THE PATEL PRACTICE</t>
  </si>
  <si>
    <t>PARKWAY MEDICAL CENTRE</t>
  </si>
  <si>
    <t>THE ROSEBERRY PRACTICE</t>
  </si>
  <si>
    <t>DR RASOOL</t>
  </si>
  <si>
    <t>MCKENZIE GROUP PRACTICE</t>
  </si>
  <si>
    <t>ALMA MEDICAL CENTRE</t>
  </si>
  <si>
    <t>THE ESTON SURGERY</t>
  </si>
  <si>
    <t>THE DISCOVERY PRACTICE</t>
  </si>
  <si>
    <t>THE HEADLAND MEDICAL CENTRE</t>
  </si>
  <si>
    <t>COULBY MEDICAL PRACTICE</t>
  </si>
  <si>
    <t>KINGSWAY MEDICAL CENTRE</t>
  </si>
  <si>
    <t>THE SALTSCAR SURGERY</t>
  </si>
  <si>
    <t>WOODSIDE SURGERY</t>
  </si>
  <si>
    <t>THE GREEN HOUSE SURGERY</t>
  </si>
  <si>
    <t>CAMBRIDGE MEDICAL GROUP</t>
  </si>
  <si>
    <t>ZETLAND MEDICAL PRACTICE</t>
  </si>
  <si>
    <t>WOODLANDS FAMILY MEDICAL CENTRE</t>
  </si>
  <si>
    <t>THE COATHAM ROAD SURGERY</t>
  </si>
  <si>
    <t>MCKENZIE HOUSE SURGERY</t>
  </si>
  <si>
    <t>SOUTH GRANGE MEDICAL GROUP PRACTICE</t>
  </si>
  <si>
    <t>HART MEDICAL PRACTICE</t>
  </si>
  <si>
    <t>MARSH HOUSE MEDICAL PRACTICE</t>
  </si>
  <si>
    <t>EAGLESCLIFFE MEDICAL PRACTICE</t>
  </si>
  <si>
    <t>HIRSEL MEDICAL CENTRE</t>
  </si>
  <si>
    <t>THE ERIMUS PRACTICE</t>
  </si>
  <si>
    <t>NORTON MEDICAL CENTRE</t>
  </si>
  <si>
    <t>NEWLANDS MEDICAL CENTRE</t>
  </si>
  <si>
    <t>THORNABY &amp; BARWICK MEDICAL GROUP</t>
  </si>
  <si>
    <t>THE GARTH</t>
  </si>
  <si>
    <t>HAVELOCK GRANGE PRACTICE</t>
  </si>
  <si>
    <t>BOROUGH ROAD &amp; NUNTHORPE MEDICAL GROUP</t>
  </si>
  <si>
    <t>PROSPECT SURGERY</t>
  </si>
  <si>
    <t>YARM MEDICAL PRACTICE</t>
  </si>
  <si>
    <t>LINTHORPE SURGERY</t>
  </si>
  <si>
    <t>THE DOVECOT SURGERY</t>
  </si>
  <si>
    <t>THE ENDEAVOUR PRACTICE</t>
  </si>
  <si>
    <t>HILLSIDE PRACTICE</t>
  </si>
  <si>
    <t>NORMANBY MEDICAL CENTRE</t>
  </si>
  <si>
    <t>MARTONSIDE MEDICAL CENTRE</t>
  </si>
  <si>
    <t>CROSSFELL HEALTH CENTRE</t>
  </si>
  <si>
    <t>BENTLEY MEDICAL PRACTICE</t>
  </si>
  <si>
    <t>WOODBRIDGE PRACTICE</t>
  </si>
  <si>
    <t>QUEENSTREE PRACTICE</t>
  </si>
  <si>
    <t>BROTTON SURGERY</t>
  </si>
  <si>
    <t>CHADWICK PRACTICE</t>
  </si>
  <si>
    <t>VILLAGE MEDICAL CENTRE</t>
  </si>
  <si>
    <t>BANKHOUSE SURGERY</t>
  </si>
  <si>
    <t>TENNANT STREET MEDICAL PRACTICE</t>
  </si>
  <si>
    <t>SPRINGWOOD SURGERY</t>
  </si>
  <si>
    <t>ACKLAM MEDICAL CENTRE</t>
  </si>
  <si>
    <t>QUEENS PARK MEDICAL CENTRE</t>
  </si>
  <si>
    <t>THE DENSHAM SURGERY</t>
  </si>
  <si>
    <t>Weighted population</t>
  </si>
  <si>
    <t>Normalised weighted population (adjusted)</t>
  </si>
  <si>
    <t>Registered population</t>
  </si>
  <si>
    <t>England</t>
  </si>
  <si>
    <t>5 and 5b. Run the code for each folder in turn to calculate the health inequalities ICB normalised weighted population</t>
  </si>
  <si>
    <t>6. Create a raw GP mortality rate index and save data files in each folder</t>
  </si>
  <si>
    <t>7. and 7b. Run the code for each folder for GPs as in step 5.</t>
  </si>
  <si>
    <t>preserve</t>
  </si>
  <si>
    <t>collapse (sum) ResidentPop ResPopxAvMortRate, by ( LTLA21CD )</t>
  </si>
  <si>
    <t>rename ResidentPop  ResidentPop_LTLA</t>
  </si>
  <si>
    <t>rename ResPopxAvMortRate ResPopxAvMortRate_LTLA</t>
  </si>
  <si>
    <t>gen RawAvMortRateIndex_LTLA = ResPopxAvMortRate_LTLA / ResidentPop_LTLA</t>
  </si>
  <si>
    <t>save "LTLA21xAvMortRateIndex.dta", replace</t>
  </si>
  <si>
    <t>restore</t>
  </si>
  <si>
    <t>collapse (sum) ResidentPop ResPopxAvMortRate, by ( ICB23CD)</t>
  </si>
  <si>
    <t>use "ICB23xAvMortRateIndex.dta", clear</t>
  </si>
  <si>
    <t>merge 1:1 ICB23CD using "A Registration by ICB23.dta"</t>
  </si>
  <si>
    <t>keep RawAvMortRateIndex allpats ICB23CD</t>
  </si>
  <si>
    <t>keep ICB23CD allpats wgtpats NormWgtPats AvMortRateIndex</t>
  </si>
  <si>
    <t>}</t>
  </si>
  <si>
    <t>merge m:1 LTLA21CD using "LTLA21xAvMortRateIndex.dta", keepusing (RawAvMortRateIndex_LTLA)</t>
  </si>
  <si>
    <t>replace RawAvMortRateIndex = RawAvMortRateIndex_LTLA if RawAvMortRateIndex == .</t>
  </si>
  <si>
    <t>drop _merge RawAvMortRateIndex_LTLA</t>
  </si>
  <si>
    <t>// Save the 'GPxAvMortRateIndex.dta' file in each folder</t>
  </si>
  <si>
    <t>*** Step 7: Run the code below for each folder in turn (with the other cd paths hidden) to calculate the health inequalities GP normalised weighted population</t>
  </si>
  <si>
    <t>use "GPxAvMortRateIndex.dta", clear</t>
  </si>
  <si>
    <t>merge 1:1 gp_code using "A Registration by GP Practice.dta"</t>
  </si>
  <si>
    <t>keep RawAvMortRateIndex allpats ICB23CD gp_code</t>
  </si>
  <si>
    <t>gen GP_NormWgtPats = wgtpats * (`TotPats' / `TotWgtPats')</t>
  </si>
  <si>
    <t>qui sum GP_NormWgtPats</t>
  </si>
  <si>
    <t>// Constrain total of all GP pracs in an ICB to actual ICB HI normalised wtd pops</t>
  </si>
  <si>
    <t>merge m:1 ICB23CD using "G - HI adj.dta", keepusing ( NormWgtPats )</t>
  </si>
  <si>
    <t>rename NormWgtPats ICB_NormWgtPats</t>
  </si>
  <si>
    <t xml:space="preserve">// Creates the sum of the GP weighted pops at ICB level to check the difference to the actual ICB weighted pops </t>
  </si>
  <si>
    <t>egen ICBPop_chk = total( GP_NormWgtPats ), by( ICB23CD )</t>
  </si>
  <si>
    <t>gen GP_NormWgtPats_adj = .</t>
  </si>
  <si>
    <t>levelsof ICB23CD, local(icbs)</t>
  </si>
  <si>
    <t>foreach i of local icbs {</t>
  </si>
  <si>
    <t xml:space="preserve">    qui sum GP_NormWgtPats if ICB23CD =="`i'"</t>
  </si>
  <si>
    <t xml:space="preserve">    local PopTot = r(sum)</t>
  </si>
  <si>
    <t xml:space="preserve">    di r(sum)</t>
  </si>
  <si>
    <t xml:space="preserve">    qui sum ICB_NormWgtPats if ICB23CD =="`i'"</t>
  </si>
  <si>
    <t xml:space="preserve">    local RegPatTot = r(max)</t>
  </si>
  <si>
    <t xml:space="preserve">    di r(max)</t>
  </si>
  <si>
    <t xml:space="preserve">    replace GP_NormWgtPats_adj = ///</t>
  </si>
  <si>
    <t xml:space="preserve">        GP_NormWgtPats /(`PopTot')*(`RegPatTot') if ICB23CD =="`i'"</t>
  </si>
  <si>
    <t>// QA check - this should sum to the actual ICB weighted pops 'ICB_NormWgtPats'</t>
  </si>
  <si>
    <t>egen ICBPop_chk1 = total( GP_NormWgtPats_adj ), by( ICB23CD )</t>
  </si>
  <si>
    <t>gen AvMortRateIndex = GP_NormWgtPats_adj / allpats</t>
  </si>
  <si>
    <t>keep gp_code ICB23CD allpats wgtpats GP_NormWgtPats GP_NormWgtPats_adj AvMortRateIndex</t>
  </si>
  <si>
    <t>save "G - HI adj_GP_practice_level.dta", replace</t>
  </si>
  <si>
    <t>export excel using "G - HI adj_GP_practice_level.xlsx", first(var) replace</t>
  </si>
  <si>
    <t>Output Area to LSOA to MSOA to Local Authority District Dec 2017 (ONS)</t>
  </si>
  <si>
    <t>Need weights x population by practice, age and sex</t>
  </si>
  <si>
    <t>This document is part of the Allocations Technical Guide</t>
  </si>
  <si>
    <t>g-health-inequalities-adjustment</t>
  </si>
  <si>
    <t>g-health-inequalities-adjustment (outputs)</t>
  </si>
  <si>
    <t>g-health-inequalities-adjustment (calculations)</t>
  </si>
  <si>
    <t>E02001482</t>
  </si>
  <si>
    <t>E02002727</t>
  </si>
  <si>
    <t>E02001806</t>
  </si>
  <si>
    <t>E02002642</t>
  </si>
  <si>
    <t>E02001053</t>
  </si>
  <si>
    <t>E02002645</t>
  </si>
  <si>
    <t>E02002638</t>
  </si>
  <si>
    <t>E02002498</t>
  </si>
  <si>
    <t>E02001111</t>
  </si>
  <si>
    <t>E02002496</t>
  </si>
  <si>
    <t>E02002640</t>
  </si>
  <si>
    <t>E02006876</t>
  </si>
  <si>
    <t>E02001364</t>
  </si>
  <si>
    <t>E02001419</t>
  </si>
  <si>
    <t>E02001190</t>
  </si>
  <si>
    <t>E02001358</t>
  </si>
  <si>
    <t>E02002506</t>
  </si>
  <si>
    <t>E02000999</t>
  </si>
  <si>
    <t>E02001465</t>
  </si>
  <si>
    <t>E02002393</t>
  </si>
  <si>
    <t>E02002620</t>
  </si>
  <si>
    <t>E02002234</t>
  </si>
  <si>
    <t>E02001370</t>
  </si>
  <si>
    <t>E02001477</t>
  </si>
  <si>
    <t>E02001034</t>
  </si>
  <si>
    <t>E02001055</t>
  </si>
  <si>
    <t>E02002414</t>
  </si>
  <si>
    <t>E02003984</t>
  </si>
  <si>
    <t>E02001241</t>
  </si>
  <si>
    <t>E02001056</t>
  </si>
  <si>
    <t>E02001374</t>
  </si>
  <si>
    <t>E02002255</t>
  </si>
  <si>
    <t>E02002680</t>
  </si>
  <si>
    <t>E02002499</t>
  </si>
  <si>
    <t>E02002497</t>
  </si>
  <si>
    <t>E02001368</t>
  </si>
  <si>
    <t>E02002639</t>
  </si>
  <si>
    <t>E02002681</t>
  </si>
  <si>
    <t>E02005709</t>
  </si>
  <si>
    <t>E02001996</t>
  </si>
  <si>
    <t>E02001173</t>
  </si>
  <si>
    <t>E02002523</t>
  </si>
  <si>
    <t>E02002407</t>
  </si>
  <si>
    <t>E02002675</t>
  </si>
  <si>
    <t>E02002415</t>
  </si>
  <si>
    <t>E02001464</t>
  </si>
  <si>
    <t>E02002647</t>
  </si>
  <si>
    <t>E02002216</t>
  </si>
  <si>
    <t>E02001062</t>
  </si>
  <si>
    <t>E02002400</t>
  </si>
  <si>
    <t>E02001460</t>
  </si>
  <si>
    <t>E02005132</t>
  </si>
  <si>
    <t>E02001295</t>
  </si>
  <si>
    <t>E02004588</t>
  </si>
  <si>
    <t>E02001365</t>
  </si>
  <si>
    <t>E02006887</t>
  </si>
  <si>
    <t>E02001360</t>
  </si>
  <si>
    <t>E02001200</t>
  </si>
  <si>
    <t>E02001061</t>
  </si>
  <si>
    <t>E02005846</t>
  </si>
  <si>
    <t>E02001493</t>
  </si>
  <si>
    <t>E02002411</t>
  </si>
  <si>
    <t>E02001369</t>
  </si>
  <si>
    <t>E02001010</t>
  </si>
  <si>
    <t>E02002965</t>
  </si>
  <si>
    <t>E02001474</t>
  </si>
  <si>
    <t>E02003481</t>
  </si>
  <si>
    <t>E02001594</t>
  </si>
  <si>
    <t>E02001390</t>
  </si>
  <si>
    <t>E02001332</t>
  </si>
  <si>
    <t>E02001336</t>
  </si>
  <si>
    <t>E02002654</t>
  </si>
  <si>
    <t>E02002959</t>
  </si>
  <si>
    <t>E02001329</t>
  </si>
  <si>
    <t>E02005735</t>
  </si>
  <si>
    <t>E02002622</t>
  </si>
  <si>
    <t>E02000581</t>
  </si>
  <si>
    <t>E02001781</t>
  </si>
  <si>
    <t>E02001008</t>
  </si>
  <si>
    <t>E02001866</t>
  </si>
  <si>
    <t>E02001236</t>
  </si>
  <si>
    <t>E02001876</t>
  </si>
  <si>
    <t>E02002209</t>
  </si>
  <si>
    <t>E02002852</t>
  </si>
  <si>
    <t>E02001157</t>
  </si>
  <si>
    <t>E02005543</t>
  </si>
  <si>
    <t>E02001383</t>
  </si>
  <si>
    <t>E02002570</t>
  </si>
  <si>
    <t>E02002502</t>
  </si>
  <si>
    <t>E02002430</t>
  </si>
  <si>
    <t>E02003515</t>
  </si>
  <si>
    <t>E02002666</t>
  </si>
  <si>
    <t>E02001212</t>
  </si>
  <si>
    <t>E02001067</t>
  </si>
  <si>
    <t>E02004365</t>
  </si>
  <si>
    <t>E02002668</t>
  </si>
  <si>
    <t>E02001897</t>
  </si>
  <si>
    <t>E02001964</t>
  </si>
  <si>
    <t>E02001802</t>
  </si>
  <si>
    <t>E02005261</t>
  </si>
  <si>
    <t>E02001141</t>
  </si>
  <si>
    <t>E02001774</t>
  </si>
  <si>
    <t>E02001769</t>
  </si>
  <si>
    <t>E02002224</t>
  </si>
  <si>
    <t>E02001050</t>
  </si>
  <si>
    <t>E02001869</t>
  </si>
  <si>
    <t>E02005182</t>
  </si>
  <si>
    <t>E02001121</t>
  </si>
  <si>
    <t>E02001149</t>
  </si>
  <si>
    <t>E02001046</t>
  </si>
  <si>
    <t>E02001688</t>
  </si>
  <si>
    <t>E02001047</t>
  </si>
  <si>
    <t>E02001735</t>
  </si>
  <si>
    <t>E02001389</t>
  </si>
  <si>
    <t>E02002421</t>
  </si>
  <si>
    <t>E02001689</t>
  </si>
  <si>
    <t>E02003520</t>
  </si>
  <si>
    <t>E02005319</t>
  </si>
  <si>
    <t>E02003536</t>
  </si>
  <si>
    <t>E02005116</t>
  </si>
  <si>
    <t>E02001476</t>
  </si>
  <si>
    <t>E02005557</t>
  </si>
  <si>
    <t>E02002755</t>
  </si>
  <si>
    <t>E02001059</t>
  </si>
  <si>
    <t>E02006916</t>
  </si>
  <si>
    <t>E02005670</t>
  </si>
  <si>
    <t>E02003625</t>
  </si>
  <si>
    <t>E02001064</t>
  </si>
  <si>
    <t>E02002501</t>
  </si>
  <si>
    <t>E02006850</t>
  </si>
  <si>
    <t>E02000994</t>
  </si>
  <si>
    <t>E02005674</t>
  </si>
  <si>
    <t>E02002887</t>
  </si>
  <si>
    <t>E02001422</t>
  </si>
  <si>
    <t>E02001316</t>
  </si>
  <si>
    <t>E02001005</t>
  </si>
  <si>
    <t>E02005666</t>
  </si>
  <si>
    <t>E02005185</t>
  </si>
  <si>
    <t>E02001452</t>
  </si>
  <si>
    <t>E02003325</t>
  </si>
  <si>
    <t>E02001737</t>
  </si>
  <si>
    <t>E02005269</t>
  </si>
  <si>
    <t>E02002505</t>
  </si>
  <si>
    <t>E02002655</t>
  </si>
  <si>
    <t>E02004378</t>
  </si>
  <si>
    <t>E02001025</t>
  </si>
  <si>
    <t>E02001094</t>
  </si>
  <si>
    <t>E02005437</t>
  </si>
  <si>
    <t>E02002489</t>
  </si>
  <si>
    <t>E02002808</t>
  </si>
  <si>
    <t>E02002736</t>
  </si>
  <si>
    <t>E02001840</t>
  </si>
  <si>
    <t>E02005266</t>
  </si>
  <si>
    <t>E02001350</t>
  </si>
  <si>
    <t>E02001255</t>
  </si>
  <si>
    <t>E02001895</t>
  </si>
  <si>
    <t>E02001045</t>
  </si>
  <si>
    <t>E02002544</t>
  </si>
  <si>
    <t>E02001475</t>
  </si>
  <si>
    <t>E02003980</t>
  </si>
  <si>
    <t>E02002389</t>
  </si>
  <si>
    <t>E02002869</t>
  </si>
  <si>
    <t>E02001182</t>
  </si>
  <si>
    <t>E02002813</t>
  </si>
  <si>
    <t>E02002889</t>
  </si>
  <si>
    <t>E02002384</t>
  </si>
  <si>
    <t>E02001760</t>
  </si>
  <si>
    <t>E02001135</t>
  </si>
  <si>
    <t>E02001417</t>
  </si>
  <si>
    <t>E02001327</t>
  </si>
  <si>
    <t>E02005823</t>
  </si>
  <si>
    <t>E02003147</t>
  </si>
  <si>
    <t>E02001487</t>
  </si>
  <si>
    <t>E02001234</t>
  </si>
  <si>
    <t>E02003394</t>
  </si>
  <si>
    <t>E02001837</t>
  </si>
  <si>
    <t>E02005229</t>
  </si>
  <si>
    <t>E02006308</t>
  </si>
  <si>
    <t>E02001972</t>
  </si>
  <si>
    <t>E02002728</t>
  </si>
  <si>
    <t>E02001376</t>
  </si>
  <si>
    <t>E02005447</t>
  </si>
  <si>
    <t>E02001334</t>
  </si>
  <si>
    <t>E02003288</t>
  </si>
  <si>
    <t>E02002394</t>
  </si>
  <si>
    <t>E02002646</t>
  </si>
  <si>
    <t>E02001764</t>
  </si>
  <si>
    <t>E02003973</t>
  </si>
  <si>
    <t>E02002885</t>
  </si>
  <si>
    <t>E02004322</t>
  </si>
  <si>
    <t>E02003997</t>
  </si>
  <si>
    <t>E02001181</t>
  </si>
  <si>
    <t>E02002967</t>
  </si>
  <si>
    <t>E02002313</t>
  </si>
  <si>
    <t>E02005178</t>
  </si>
  <si>
    <t>E02001126</t>
  </si>
  <si>
    <t>E02005226</t>
  </si>
  <si>
    <t>E02005267</t>
  </si>
  <si>
    <t>E02005616</t>
  </si>
  <si>
    <t>E02002682</t>
  </si>
  <si>
    <t>E02003570</t>
  </si>
  <si>
    <t>E02004325</t>
  </si>
  <si>
    <t>E02001377</t>
  </si>
  <si>
    <t>E02005888</t>
  </si>
  <si>
    <t>E02001623</t>
  </si>
  <si>
    <t>E02001803</t>
  </si>
  <si>
    <t>E02001109</t>
  </si>
  <si>
    <t>E02002602</t>
  </si>
  <si>
    <t>E02001129</t>
  </si>
  <si>
    <t>E02002404</t>
  </si>
  <si>
    <t>E02002057</t>
  </si>
  <si>
    <t>E02003161</t>
  </si>
  <si>
    <t>E02005189</t>
  </si>
  <si>
    <t>E02001795</t>
  </si>
  <si>
    <t>E02001855</t>
  </si>
  <si>
    <t>E02002756</t>
  </si>
  <si>
    <t>E02002232</t>
  </si>
  <si>
    <t>E02002677</t>
  </si>
  <si>
    <t>E02000993</t>
  </si>
  <si>
    <t>E02001801</t>
  </si>
  <si>
    <t>E02001416</t>
  </si>
  <si>
    <t>E02001180</t>
  </si>
  <si>
    <t>E02006879</t>
  </si>
  <si>
    <t>E02000996</t>
  </si>
  <si>
    <t>E02003333</t>
  </si>
  <si>
    <t>E02002803</t>
  </si>
  <si>
    <t>E02002056</t>
  </si>
  <si>
    <t>E02002228</t>
  </si>
  <si>
    <t>E02001947</t>
  </si>
  <si>
    <t>E02003541</t>
  </si>
  <si>
    <t>E02002962</t>
  </si>
  <si>
    <t>E02001692</t>
  </si>
  <si>
    <t>E02001561</t>
  </si>
  <si>
    <t>E02001491</t>
  </si>
  <si>
    <t>E02001526</t>
  </si>
  <si>
    <t>E02006819</t>
  </si>
  <si>
    <t>E02005445</t>
  </si>
  <si>
    <t>E02002659</t>
  </si>
  <si>
    <t>E02001097</t>
  </si>
  <si>
    <t>E02002890</t>
  </si>
  <si>
    <t>E02001849</t>
  </si>
  <si>
    <t>E02001462</t>
  </si>
  <si>
    <t>E02002653</t>
  </si>
  <si>
    <t>E02001629</t>
  </si>
  <si>
    <t>E02002623</t>
  </si>
  <si>
    <t>E02002088</t>
  </si>
  <si>
    <t>E02001702</t>
  </si>
  <si>
    <t>E02001016</t>
  </si>
  <si>
    <t>E02002806</t>
  </si>
  <si>
    <t>E02001153</t>
  </si>
  <si>
    <t>E02002401</t>
  </si>
  <si>
    <t>E02001310</t>
  </si>
  <si>
    <t>E02006913</t>
  </si>
  <si>
    <t>E02001391</t>
  </si>
  <si>
    <t>E02002379</t>
  </si>
  <si>
    <t>E02002838</t>
  </si>
  <si>
    <t>E02002688</t>
  </si>
  <si>
    <t>E02002546</t>
  </si>
  <si>
    <t>E02002070</t>
  </si>
  <si>
    <t>E02004370</t>
  </si>
  <si>
    <t>E02001585</t>
  </si>
  <si>
    <t>E02005144</t>
  </si>
  <si>
    <t>E02002452</t>
  </si>
  <si>
    <t>E02001363</t>
  </si>
  <si>
    <t>E02001015</t>
  </si>
  <si>
    <t>E02001351</t>
  </si>
  <si>
    <t>E02004089</t>
  </si>
  <si>
    <t>E02001659</t>
  </si>
  <si>
    <t>E02001590</t>
  </si>
  <si>
    <t>E02002227</t>
  </si>
  <si>
    <t>E02002387</t>
  </si>
  <si>
    <t>E02001977</t>
  </si>
  <si>
    <t>E02001765</t>
  </si>
  <si>
    <t>E02001680</t>
  </si>
  <si>
    <t>E02005313</t>
  </si>
  <si>
    <t>E02002854</t>
  </si>
  <si>
    <t>E02006841</t>
  </si>
  <si>
    <t>E02006770</t>
  </si>
  <si>
    <t>E02001093</t>
  </si>
  <si>
    <t>E02005177</t>
  </si>
  <si>
    <t>E02003328</t>
  </si>
  <si>
    <t>E02005248</t>
  </si>
  <si>
    <t>E02003476</t>
  </si>
  <si>
    <t>E02002802</t>
  </si>
  <si>
    <t>E02002948</t>
  </si>
  <si>
    <t>E02003533</t>
  </si>
  <si>
    <t>E02002062</t>
  </si>
  <si>
    <t>E02001275</t>
  </si>
  <si>
    <t>E02001880</t>
  </si>
  <si>
    <t>E02001147</t>
  </si>
  <si>
    <t>E02001650</t>
  </si>
  <si>
    <t>E02002500</t>
  </si>
  <si>
    <t>E02004436</t>
  </si>
  <si>
    <t>E02002375</t>
  </si>
  <si>
    <t>E02001296</t>
  </si>
  <si>
    <t>E02004355</t>
  </si>
  <si>
    <t>E02002744</t>
  </si>
  <si>
    <t>E02003148</t>
  </si>
  <si>
    <t>E02001871</t>
  </si>
  <si>
    <t>E02001330</t>
  </si>
  <si>
    <t>E02005660</t>
  </si>
  <si>
    <t>E02006889</t>
  </si>
  <si>
    <t>E02003830</t>
  </si>
  <si>
    <t>E02005231</t>
  </si>
  <si>
    <t>E02002126</t>
  </si>
  <si>
    <t>E02005617</t>
  </si>
  <si>
    <t>E02002130</t>
  </si>
  <si>
    <t>E02002017</t>
  </si>
  <si>
    <t>E02001331</t>
  </si>
  <si>
    <t>E02002047</t>
  </si>
  <si>
    <t>E02001575</t>
  </si>
  <si>
    <t>E02001303</t>
  </si>
  <si>
    <t>E02001937</t>
  </si>
  <si>
    <t>E02001725</t>
  </si>
  <si>
    <t>E02001108</t>
  </si>
  <si>
    <t>E02003085</t>
  </si>
  <si>
    <t>E02002961</t>
  </si>
  <si>
    <t>E02006073</t>
  </si>
  <si>
    <t>E02002818</t>
  </si>
  <si>
    <t>E02003190</t>
  </si>
  <si>
    <t>E02002145</t>
  </si>
  <si>
    <t>E02001006</t>
  </si>
  <si>
    <t>E02003521</t>
  </si>
  <si>
    <t>E02003498</t>
  </si>
  <si>
    <t>E02001352</t>
  </si>
  <si>
    <t>E02001301</t>
  </si>
  <si>
    <t>E02002982</t>
  </si>
  <si>
    <t>E02002046</t>
  </si>
  <si>
    <t>E02002543</t>
  </si>
  <si>
    <t>E02001857</t>
  </si>
  <si>
    <t>E02005800</t>
  </si>
  <si>
    <t>E02006895</t>
  </si>
  <si>
    <t>E02002010</t>
  </si>
  <si>
    <t>E02001793</t>
  </si>
  <si>
    <t>E02001525</t>
  </si>
  <si>
    <t>E02001183</t>
  </si>
  <si>
    <t>E02006494</t>
  </si>
  <si>
    <t>E02003292</t>
  </si>
  <si>
    <t>E02002127</t>
  </si>
  <si>
    <t>E02005259</t>
  </si>
  <si>
    <t>E02002060</t>
  </si>
  <si>
    <t>E02004376</t>
  </si>
  <si>
    <t>E02005217</t>
  </si>
  <si>
    <t>E02002251</t>
  </si>
  <si>
    <t>E02004156</t>
  </si>
  <si>
    <t>E02003969</t>
  </si>
  <si>
    <t>E02001572</t>
  </si>
  <si>
    <t>E02005317</t>
  </si>
  <si>
    <t>E02002551</t>
  </si>
  <si>
    <t>E02002629</t>
  </si>
  <si>
    <t>E02001593</t>
  </si>
  <si>
    <t>E02004637</t>
  </si>
  <si>
    <t>E02002419</t>
  </si>
  <si>
    <t>E02001570</t>
  </si>
  <si>
    <t>E02005451</t>
  </si>
  <si>
    <t>E02003995</t>
  </si>
  <si>
    <t>E02001256</t>
  </si>
  <si>
    <t>E02003845</t>
  </si>
  <si>
    <t>E02002597</t>
  </si>
  <si>
    <t>E02001319</t>
  </si>
  <si>
    <t>E02001066</t>
  </si>
  <si>
    <t>E02002672</t>
  </si>
  <si>
    <t>E02002058</t>
  </si>
  <si>
    <t>E02005891</t>
  </si>
  <si>
    <t>E02001146</t>
  </si>
  <si>
    <t>E02002457</t>
  </si>
  <si>
    <t>E02002235</t>
  </si>
  <si>
    <t>E02002970</t>
  </si>
  <si>
    <t>E02000229</t>
  </si>
  <si>
    <t>E02002861</t>
  </si>
  <si>
    <t>E02002626</t>
  </si>
  <si>
    <t>E02001355</t>
  </si>
  <si>
    <t>E02004639</t>
  </si>
  <si>
    <t>E02002628</t>
  </si>
  <si>
    <t>E02002012</t>
  </si>
  <si>
    <t>E02005826</t>
  </si>
  <si>
    <t>E02002515</t>
  </si>
  <si>
    <t>E02001432</t>
  </si>
  <si>
    <t>E02002527</t>
  </si>
  <si>
    <t>E02006735</t>
  </si>
  <si>
    <t>E02002643</t>
  </si>
  <si>
    <t>E02001779</t>
  </si>
  <si>
    <t>E02006141</t>
  </si>
  <si>
    <t>E02001961</t>
  </si>
  <si>
    <t>E02001366</t>
  </si>
  <si>
    <t>E02000372</t>
  </si>
  <si>
    <t>E02002142</t>
  </si>
  <si>
    <t>E02001586</t>
  </si>
  <si>
    <t>E02001095</t>
  </si>
  <si>
    <t>E02005418</t>
  </si>
  <si>
    <t>E02004986</t>
  </si>
  <si>
    <t>E02002147</t>
  </si>
  <si>
    <t>E02002888</t>
  </si>
  <si>
    <t>E02002021</t>
  </si>
  <si>
    <t>E02001872</t>
  </si>
  <si>
    <t>E02005249</t>
  </si>
  <si>
    <t>E02002202</t>
  </si>
  <si>
    <t>E02002878</t>
  </si>
  <si>
    <t>E02002454</t>
  </si>
  <si>
    <t>E02001471</t>
  </si>
  <si>
    <t>E02001396</t>
  </si>
  <si>
    <t>E02002872</t>
  </si>
  <si>
    <t>E02004302</t>
  </si>
  <si>
    <t>E02002299</t>
  </si>
  <si>
    <t>E02002086</t>
  </si>
  <si>
    <t>E02001569</t>
  </si>
  <si>
    <t>E02001418</t>
  </si>
  <si>
    <t>E02001123</t>
  </si>
  <si>
    <t>E02006167</t>
  </si>
  <si>
    <t>E02004342</t>
  </si>
  <si>
    <t>E02003580</t>
  </si>
  <si>
    <t>E02002061</t>
  </si>
  <si>
    <t>E02001888</t>
  </si>
  <si>
    <t>E02002955</t>
  </si>
  <si>
    <t>E02002455</t>
  </si>
  <si>
    <t>E02002811</t>
  </si>
  <si>
    <t>E02001883</t>
  </si>
  <si>
    <t>E02002168</t>
  </si>
  <si>
    <t>E02001074</t>
  </si>
  <si>
    <t>E02005672</t>
  </si>
  <si>
    <t>E02001033</t>
  </si>
  <si>
    <t>E02003062</t>
  </si>
  <si>
    <t>E02006915</t>
  </si>
  <si>
    <t>E02005134</t>
  </si>
  <si>
    <t>E02003064</t>
  </si>
  <si>
    <t>E02001515</t>
  </si>
  <si>
    <t>E02001403</t>
  </si>
  <si>
    <t>E02001119</t>
  </si>
  <si>
    <t>E02001385</t>
  </si>
  <si>
    <t>E02002880</t>
  </si>
  <si>
    <t>E02002484</t>
  </si>
  <si>
    <t>E02002282</t>
  </si>
  <si>
    <t>E02005446</t>
  </si>
  <si>
    <t>E02003888</t>
  </si>
  <si>
    <t>E02003826</t>
  </si>
  <si>
    <t>E02001691</t>
  </si>
  <si>
    <t>E02001466</t>
  </si>
  <si>
    <t>E02006558</t>
  </si>
  <si>
    <t>E02001333</t>
  </si>
  <si>
    <t>E02002447</t>
  </si>
  <si>
    <t>E02001710</t>
  </si>
  <si>
    <t>E02002542</t>
  </si>
  <si>
    <t>E02001405</t>
  </si>
  <si>
    <t>E02004640</t>
  </si>
  <si>
    <t>E02001653</t>
  </si>
  <si>
    <t>E02001371</t>
  </si>
  <si>
    <t>E02001591</t>
  </si>
  <si>
    <t>E02006479</t>
  </si>
  <si>
    <t>E02001986</t>
  </si>
  <si>
    <t>E02001150</t>
  </si>
  <si>
    <t>E02004293</t>
  </si>
  <si>
    <t>E02003149</t>
  </si>
  <si>
    <t>E02001560</t>
  </si>
  <si>
    <t>E02002586</t>
  </si>
  <si>
    <t>E02006139</t>
  </si>
  <si>
    <t>E02003167</t>
  </si>
  <si>
    <t>E02002979</t>
  </si>
  <si>
    <t>E02001404</t>
  </si>
  <si>
    <t>E02006761</t>
  </si>
  <si>
    <t>E02003407</t>
  </si>
  <si>
    <t>E02002619</t>
  </si>
  <si>
    <t>E02001846</t>
  </si>
  <si>
    <t>E02004372</t>
  </si>
  <si>
    <t>E02003524</t>
  </si>
  <si>
    <t>E02001718</t>
  </si>
  <si>
    <t>E02001649</t>
  </si>
  <si>
    <t>E02001139</t>
  </si>
  <si>
    <t>E02005346</t>
  </si>
  <si>
    <t>E02004056</t>
  </si>
  <si>
    <t>E02004327</t>
  </si>
  <si>
    <t>E02002686</t>
  </si>
  <si>
    <t>E02001356</t>
  </si>
  <si>
    <t>E02001302</t>
  </si>
  <si>
    <t>E02005773</t>
  </si>
  <si>
    <t>E02005147</t>
  </si>
  <si>
    <t>E02002382</t>
  </si>
  <si>
    <t>E02002829</t>
  </si>
  <si>
    <t>E02002249</t>
  </si>
  <si>
    <t>E02001799</t>
  </si>
  <si>
    <t>E02002463</t>
  </si>
  <si>
    <t>E02002438</t>
  </si>
  <si>
    <t>E02001852</t>
  </si>
  <si>
    <t>E02003214</t>
  </si>
  <si>
    <t>E02002159</t>
  </si>
  <si>
    <t>E02004590</t>
  </si>
  <si>
    <t>E02003050</t>
  </si>
  <si>
    <t>E02002625</t>
  </si>
  <si>
    <t>E02004815</t>
  </si>
  <si>
    <t>E02001346</t>
  </si>
  <si>
    <t>E02005105</t>
  </si>
  <si>
    <t>E02002476</t>
  </si>
  <si>
    <t>E02002082</t>
  </si>
  <si>
    <t>E02001879</t>
  </si>
  <si>
    <t>E02006144</t>
  </si>
  <si>
    <t>E02001816</t>
  </si>
  <si>
    <t>E02001378</t>
  </si>
  <si>
    <t>E02003040</t>
  </si>
  <si>
    <t>E02001873</t>
  </si>
  <si>
    <t>E02006896</t>
  </si>
  <si>
    <t>E02002580</t>
  </si>
  <si>
    <t>E02001981</t>
  </si>
  <si>
    <t>E02001630</t>
  </si>
  <si>
    <t>E02006223</t>
  </si>
  <si>
    <t>E02002491</t>
  </si>
  <si>
    <t>E02001951</t>
  </si>
  <si>
    <t>E02005710</t>
  </si>
  <si>
    <t>E02003849</t>
  </si>
  <si>
    <t>E02003056</t>
  </si>
  <si>
    <t>E02002884</t>
  </si>
  <si>
    <t>E02004336</t>
  </si>
  <si>
    <t>E02002731</t>
  </si>
  <si>
    <t>E02002190</t>
  </si>
  <si>
    <t>E02003558</t>
  </si>
  <si>
    <t>E02001856</t>
  </si>
  <si>
    <t>E02005438</t>
  </si>
  <si>
    <t>E02004301</t>
  </si>
  <si>
    <t>E02004643</t>
  </si>
  <si>
    <t>E02002139</t>
  </si>
  <si>
    <t>E02005883</t>
  </si>
  <si>
    <t>E02005056</t>
  </si>
  <si>
    <t>E02002069</t>
  </si>
  <si>
    <t>E02006905</t>
  </si>
  <si>
    <t>E02006168</t>
  </si>
  <si>
    <t>E02005137</t>
  </si>
  <si>
    <t>E02004605</t>
  </si>
  <si>
    <t>E02001973</t>
  </si>
  <si>
    <t>E02004031</t>
  </si>
  <si>
    <t>E02003983</t>
  </si>
  <si>
    <t>E02003873</t>
  </si>
  <si>
    <t>E02002121</t>
  </si>
  <si>
    <t>E02001566</t>
  </si>
  <si>
    <t>E02003014</t>
  </si>
  <si>
    <t>E02002944</t>
  </si>
  <si>
    <t>E02001778</t>
  </si>
  <si>
    <t>E02001249</t>
  </si>
  <si>
    <t>E02001776</t>
  </si>
  <si>
    <t>E02001245</t>
  </si>
  <si>
    <t>E02002780</t>
  </si>
  <si>
    <t>E02000944</t>
  </si>
  <si>
    <t>E02002649</t>
  </si>
  <si>
    <t>E02004646</t>
  </si>
  <si>
    <t>E02002051</t>
  </si>
  <si>
    <t>E02005661</t>
  </si>
  <si>
    <t>E02001052</t>
  </si>
  <si>
    <t>E02001038</t>
  </si>
  <si>
    <t>E02005821</t>
  </si>
  <si>
    <t>E02002896</t>
  </si>
  <si>
    <t>E02000135</t>
  </si>
  <si>
    <t>E02003552</t>
  </si>
  <si>
    <t>E02002066</t>
  </si>
  <si>
    <t>E02002519</t>
  </si>
  <si>
    <t>E02005052</t>
  </si>
  <si>
    <t>E02002016</t>
  </si>
  <si>
    <t>E02001587</t>
  </si>
  <si>
    <t>E02005801</t>
  </si>
  <si>
    <t>E02003401</t>
  </si>
  <si>
    <t>E02001026</t>
  </si>
  <si>
    <t>E02003799</t>
  </si>
  <si>
    <t>E02001929</t>
  </si>
  <si>
    <t>E02005658</t>
  </si>
  <si>
    <t>E02003227</t>
  </si>
  <si>
    <t>E02005316</t>
  </si>
  <si>
    <t>E02004078</t>
  </si>
  <si>
    <t>E02003084</t>
  </si>
  <si>
    <t>E02002220</t>
  </si>
  <si>
    <t>E02001497</t>
  </si>
  <si>
    <t>E02004001</t>
  </si>
  <si>
    <t>E02002155</t>
  </si>
  <si>
    <t>E02001992</t>
  </si>
  <si>
    <t>E02002537</t>
  </si>
  <si>
    <t>E02002966</t>
  </si>
  <si>
    <t>E02001298</t>
  </si>
  <si>
    <t>E02002485</t>
  </si>
  <si>
    <t>E02006124</t>
  </si>
  <si>
    <t>E02002118</t>
  </si>
  <si>
    <t>E02000749</t>
  </si>
  <si>
    <t>E02002594</t>
  </si>
  <si>
    <t>E02002217</t>
  </si>
  <si>
    <t>E02002193</t>
  </si>
  <si>
    <t>E02001113</t>
  </si>
  <si>
    <t>E02003517</t>
  </si>
  <si>
    <t>E02000072</t>
  </si>
  <si>
    <t>E02002730</t>
  </si>
  <si>
    <t>E02006738</t>
  </si>
  <si>
    <t>E02006724</t>
  </si>
  <si>
    <t>E02001867</t>
  </si>
  <si>
    <t>E02006855</t>
  </si>
  <si>
    <t>E02005314</t>
  </si>
  <si>
    <t>E02005218</t>
  </si>
  <si>
    <t>E02002660</t>
  </si>
  <si>
    <t>E02001932</t>
  </si>
  <si>
    <t>E02001945</t>
  </si>
  <si>
    <t>E02004335</t>
  </si>
  <si>
    <t>E02001297</t>
  </si>
  <si>
    <t>E02004438</t>
  </si>
  <si>
    <t>E02002166</t>
  </si>
  <si>
    <t>E02001597</t>
  </si>
  <si>
    <t>E02004604</t>
  </si>
  <si>
    <t>E02002293</t>
  </si>
  <si>
    <t>E02001637</t>
  </si>
  <si>
    <t>E02001548</t>
  </si>
  <si>
    <t>E02001085</t>
  </si>
  <si>
    <t>E02002448</t>
  </si>
  <si>
    <t>E02005080</t>
  </si>
  <si>
    <t>E02002821</t>
  </si>
  <si>
    <t>E02002583</t>
  </si>
  <si>
    <t>E02002490</t>
  </si>
  <si>
    <t>E02001202</t>
  </si>
  <si>
    <t>E02001096</t>
  </si>
  <si>
    <t>E02001927</t>
  </si>
  <si>
    <t>E02001892</t>
  </si>
  <si>
    <t>E02006305</t>
  </si>
  <si>
    <t>E02005697</t>
  </si>
  <si>
    <t>E02002370</t>
  </si>
  <si>
    <t>E02000686</t>
  </si>
  <si>
    <t>E02005656</t>
  </si>
  <si>
    <t>E02001193</t>
  </si>
  <si>
    <t>E02003798</t>
  </si>
  <si>
    <t>E02005124</t>
  </si>
  <si>
    <t>E02005804</t>
  </si>
  <si>
    <t>E02005268</t>
  </si>
  <si>
    <t>E02002662</t>
  </si>
  <si>
    <t>E02003415</t>
  </si>
  <si>
    <t>E02002630</t>
  </si>
  <si>
    <t>E02002371</t>
  </si>
  <si>
    <t>E02002233</t>
  </si>
  <si>
    <t>E02001257</t>
  </si>
  <si>
    <t>E02006197</t>
  </si>
  <si>
    <t>E02004330</t>
  </si>
  <si>
    <t>E02002634</t>
  </si>
  <si>
    <t>E02001088</t>
  </si>
  <si>
    <t>E02002892</t>
  </si>
  <si>
    <t>E02001711</t>
  </si>
  <si>
    <t>E02001666</t>
  </si>
  <si>
    <t>E02005442</t>
  </si>
  <si>
    <t>E02001114</t>
  </si>
  <si>
    <t>E02001092</t>
  </si>
  <si>
    <t>E02001069</t>
  </si>
  <si>
    <t>E02005588</t>
  </si>
  <si>
    <t>E02005246</t>
  </si>
  <si>
    <t>E02002165</t>
  </si>
  <si>
    <t>E02001813</t>
  </si>
  <si>
    <t>E02001636</t>
  </si>
  <si>
    <t>E02002837</t>
  </si>
  <si>
    <t>E02002140</t>
  </si>
  <si>
    <t>E02006481</t>
  </si>
  <si>
    <t>E02002554</t>
  </si>
  <si>
    <t>E02002280</t>
  </si>
  <si>
    <t>E02002678</t>
  </si>
  <si>
    <t>E02001354</t>
  </si>
  <si>
    <t>E02006730</t>
  </si>
  <si>
    <t>E02002969</t>
  </si>
  <si>
    <t>E02002482</t>
  </si>
  <si>
    <t>E02002893</t>
  </si>
  <si>
    <t>E02005419</t>
  </si>
  <si>
    <t>E02002494</t>
  </si>
  <si>
    <t>E02001699</t>
  </si>
  <si>
    <t>E02001065</t>
  </si>
  <si>
    <t>E02005197</t>
  </si>
  <si>
    <t>E02002881</t>
  </si>
  <si>
    <t>E02002576</t>
  </si>
  <si>
    <t>E02001874</t>
  </si>
  <si>
    <t>E02002567</t>
  </si>
  <si>
    <t>E02005181</t>
  </si>
  <si>
    <t>E02002182</t>
  </si>
  <si>
    <t>E02004748</t>
  </si>
  <si>
    <t>E02003257</t>
  </si>
  <si>
    <t>E02002364</t>
  </si>
  <si>
    <t>E02006552</t>
  </si>
  <si>
    <t>E02006138</t>
  </si>
  <si>
    <t>E02005944</t>
  </si>
  <si>
    <t>E02002963</t>
  </si>
  <si>
    <t>E02002844</t>
  </si>
  <si>
    <t>E02001239</t>
  </si>
  <si>
    <t>E02006894</t>
  </si>
  <si>
    <t>E02005541</t>
  </si>
  <si>
    <t>E02003992</t>
  </si>
  <si>
    <t>E02001911</t>
  </si>
  <si>
    <t>E02001233</t>
  </si>
  <si>
    <t>E02001039</t>
  </si>
  <si>
    <t>E02001179</t>
  </si>
  <si>
    <t>E02003802</t>
  </si>
  <si>
    <t>E02002820</t>
  </si>
  <si>
    <t>E02003144</t>
  </si>
  <si>
    <t>E02002517</t>
  </si>
  <si>
    <t>E02001988</t>
  </si>
  <si>
    <t>E02006834</t>
  </si>
  <si>
    <t>E02005115</t>
  </si>
  <si>
    <t>E02006805</t>
  </si>
  <si>
    <t>E02002122</t>
  </si>
  <si>
    <t>E02005881</t>
  </si>
  <si>
    <t>E02005880</t>
  </si>
  <si>
    <t>E02005433</t>
  </si>
  <si>
    <t>E02003994</t>
  </si>
  <si>
    <t>E02001485</t>
  </si>
  <si>
    <t>E02000914</t>
  </si>
  <si>
    <t>E02002977</t>
  </si>
  <si>
    <t>E02001628</t>
  </si>
  <si>
    <t>E02001140</t>
  </si>
  <si>
    <t>E02003244</t>
  </si>
  <si>
    <t>E02002609</t>
  </si>
  <si>
    <t>E02001004</t>
  </si>
  <si>
    <t>E02000655</t>
  </si>
  <si>
    <t>E02004182</t>
  </si>
  <si>
    <t>E02003293</t>
  </si>
  <si>
    <t>E02002385</t>
  </si>
  <si>
    <t>E02005435</t>
  </si>
  <si>
    <t>E02002367</t>
  </si>
  <si>
    <t>E02002621</t>
  </si>
  <si>
    <t>E02001451</t>
  </si>
  <si>
    <t>E02000187</t>
  </si>
  <si>
    <t>E02003743</t>
  </si>
  <si>
    <t>E02002525</t>
  </si>
  <si>
    <t>E02001155</t>
  </si>
  <si>
    <t>E02005257</t>
  </si>
  <si>
    <t>E02006793</t>
  </si>
  <si>
    <t>E02001159</t>
  </si>
  <si>
    <t>E02005925</t>
  </si>
  <si>
    <t>E02005822</t>
  </si>
  <si>
    <t>E02001248</t>
  </si>
  <si>
    <t>E02006910</t>
  </si>
  <si>
    <t>E02000467</t>
  </si>
  <si>
    <t>E02002248</t>
  </si>
  <si>
    <t>E02005230</t>
  </si>
  <si>
    <t>E02002309</t>
  </si>
  <si>
    <t>E02001759</t>
  </si>
  <si>
    <t>E02003986</t>
  </si>
  <si>
    <t>E02005497</t>
  </si>
  <si>
    <t>E02005120</t>
  </si>
  <si>
    <t>E02005428</t>
  </si>
  <si>
    <t>E02001099</t>
  </si>
  <si>
    <t>E02006206</t>
  </si>
  <si>
    <t>E02002956</t>
  </si>
  <si>
    <t>E02001882</t>
  </si>
  <si>
    <t>E02006483</t>
  </si>
  <si>
    <t>E02001693</t>
  </si>
  <si>
    <t>E02001658</t>
  </si>
  <si>
    <t>E02001158</t>
  </si>
  <si>
    <t>E02002223</t>
  </si>
  <si>
    <t>E02004334</t>
  </si>
  <si>
    <t>E02003472</t>
  </si>
  <si>
    <t>E02002084</t>
  </si>
  <si>
    <t>E02003828</t>
  </si>
  <si>
    <t>E02005215</t>
  </si>
  <si>
    <t>E02001826</t>
  </si>
  <si>
    <t>E02004080</t>
  </si>
  <si>
    <t>E02002857</t>
  </si>
  <si>
    <t>E02002459</t>
  </si>
  <si>
    <t>E02002177</t>
  </si>
  <si>
    <t>E02001357</t>
  </si>
  <si>
    <t>E02005263</t>
  </si>
  <si>
    <t>E02002579</t>
  </si>
  <si>
    <t>E02006799</t>
  </si>
  <si>
    <t>E02004647</t>
  </si>
  <si>
    <t>E02002087</t>
  </si>
  <si>
    <t>E02001952</t>
  </si>
  <si>
    <t>E02005887</t>
  </si>
  <si>
    <t>E02001775</t>
  </si>
  <si>
    <t>E02005443</t>
  </si>
  <si>
    <t>E02002950</t>
  </si>
  <si>
    <t>E02001386</t>
  </si>
  <si>
    <t>E02002862</t>
  </si>
  <si>
    <t>E02001865</t>
  </si>
  <si>
    <t>E02002919</t>
  </si>
  <si>
    <t>E02002562</t>
  </si>
  <si>
    <t>E02005664</t>
  </si>
  <si>
    <t>E02004513</t>
  </si>
  <si>
    <t>E02004168</t>
  </si>
  <si>
    <t>E02002595</t>
  </si>
  <si>
    <t>E02001313</t>
  </si>
  <si>
    <t>E02002789</t>
  </si>
  <si>
    <t>E02002369</t>
  </si>
  <si>
    <t>E02002132</t>
  </si>
  <si>
    <t>E02004434</t>
  </si>
  <si>
    <t>E02001000</t>
  </si>
  <si>
    <t>E02003039</t>
  </si>
  <si>
    <t>E02002532</t>
  </si>
  <si>
    <t>E02002135</t>
  </si>
  <si>
    <t>E02001049</t>
  </si>
  <si>
    <t>E02000208</t>
  </si>
  <si>
    <t>E02002163</t>
  </si>
  <si>
    <t>E02001463</t>
  </si>
  <si>
    <t>E02006722</t>
  </si>
  <si>
    <t>E02005834</t>
  </si>
  <si>
    <t>E02001128</t>
  </si>
  <si>
    <t>E02005643</t>
  </si>
  <si>
    <t>E02003124</t>
  </si>
  <si>
    <t>E02000881</t>
  </si>
  <si>
    <t>E02005179</t>
  </si>
  <si>
    <t>E02005010</t>
  </si>
  <si>
    <t>E02002171</t>
  </si>
  <si>
    <t>E02000327</t>
  </si>
  <si>
    <t>E02005561</t>
  </si>
  <si>
    <t>E02000648</t>
  </si>
  <si>
    <t>E02000317</t>
  </si>
  <si>
    <t>E02006164</t>
  </si>
  <si>
    <t>E02005542</t>
  </si>
  <si>
    <t>E02005071</t>
  </si>
  <si>
    <t>E02005265</t>
  </si>
  <si>
    <t>E02002301</t>
  </si>
  <si>
    <t>E02001993</t>
  </si>
  <si>
    <t>E02005234</t>
  </si>
  <si>
    <t>E02002059</t>
  </si>
  <si>
    <t>E02004351</t>
  </si>
  <si>
    <t>E02003949</t>
  </si>
  <si>
    <t>E02002585</t>
  </si>
  <si>
    <t>E02000634</t>
  </si>
  <si>
    <t>E02002953</t>
  </si>
  <si>
    <t>E02004573</t>
  </si>
  <si>
    <t>E02001954</t>
  </si>
  <si>
    <t>E02000988</t>
  </si>
  <si>
    <t>E02004067</t>
  </si>
  <si>
    <t>E02002439</t>
  </si>
  <si>
    <t>E02001798</t>
  </si>
  <si>
    <t>E02004587</t>
  </si>
  <si>
    <t>E02004313</t>
  </si>
  <si>
    <t>E02003576</t>
  </si>
  <si>
    <t>E02002577</t>
  </si>
  <si>
    <t>E02002295</t>
  </si>
  <si>
    <t>E02005250</t>
  </si>
  <si>
    <t>E02003744</t>
  </si>
  <si>
    <t>E02002588</t>
  </si>
  <si>
    <t>E02002238</t>
  </si>
  <si>
    <t>E02001091</t>
  </si>
  <si>
    <t>E02002939</t>
  </si>
  <si>
    <t>E02006842</t>
  </si>
  <si>
    <t>E02001685</t>
  </si>
  <si>
    <t>E02003584</t>
  </si>
  <si>
    <t>E02000956</t>
  </si>
  <si>
    <t>E02002289</t>
  </si>
  <si>
    <t>E02001457</t>
  </si>
  <si>
    <t>E02003260</t>
  </si>
  <si>
    <t>E02001539</t>
  </si>
  <si>
    <t>E02000398</t>
  </si>
  <si>
    <t>E02000321</t>
  </si>
  <si>
    <t>E02002464</t>
  </si>
  <si>
    <t>E02001794</t>
  </si>
  <si>
    <t>E02001519</t>
  </si>
  <si>
    <t>E02006813</t>
  </si>
  <si>
    <t>E02002763</t>
  </si>
  <si>
    <t>E02001347</t>
  </si>
  <si>
    <t>E02001124</t>
  </si>
  <si>
    <t>E02005740</t>
  </si>
  <si>
    <t>E02001949</t>
  </si>
  <si>
    <t>E02006897</t>
  </si>
  <si>
    <t>E02003538</t>
  </si>
  <si>
    <t>E02002786</t>
  </si>
  <si>
    <t>E02002722</t>
  </si>
  <si>
    <t>E02001341</t>
  </si>
  <si>
    <t>E02005406</t>
  </si>
  <si>
    <t>E02003470</t>
  </si>
  <si>
    <t>E02000213</t>
  </si>
  <si>
    <t>E02002921</t>
  </si>
  <si>
    <t>E02001247</t>
  </si>
  <si>
    <t>E02004291</t>
  </si>
  <si>
    <t>E02002392</t>
  </si>
  <si>
    <t>E02001160</t>
  </si>
  <si>
    <t>E02002978</t>
  </si>
  <si>
    <t>E02002503</t>
  </si>
  <si>
    <t>E02002191</t>
  </si>
  <si>
    <t>E02002160</t>
  </si>
  <si>
    <t>E02000987</t>
  </si>
  <si>
    <t>E02000119</t>
  </si>
  <si>
    <t>E02004326</t>
  </si>
  <si>
    <t>E02002563</t>
  </si>
  <si>
    <t>E02004978</t>
  </si>
  <si>
    <t>E02001106</t>
  </si>
  <si>
    <t>E02001075</t>
  </si>
  <si>
    <t>E02004047</t>
  </si>
  <si>
    <t>E02002075</t>
  </si>
  <si>
    <t>E02002823</t>
  </si>
  <si>
    <t>E02002283</t>
  </si>
  <si>
    <t>E02005214</t>
  </si>
  <si>
    <t>E02002287</t>
  </si>
  <si>
    <t>E02001530</t>
  </si>
  <si>
    <t>E02003575</t>
  </si>
  <si>
    <t>E02001568</t>
  </si>
  <si>
    <t>E02004349</t>
  </si>
  <si>
    <t>E02003998</t>
  </si>
  <si>
    <t>E02002164</t>
  </si>
  <si>
    <t>E02001266</t>
  </si>
  <si>
    <t>E02004284</t>
  </si>
  <si>
    <t>E02003250</t>
  </si>
  <si>
    <t>E02003055</t>
  </si>
  <si>
    <t>E02002669</t>
  </si>
  <si>
    <t>E02002571</t>
  </si>
  <si>
    <t>E02001027</t>
  </si>
  <si>
    <t>E02003323</t>
  </si>
  <si>
    <t>E02002151</t>
  </si>
  <si>
    <t>E02002651</t>
  </si>
  <si>
    <t>E02006806</t>
  </si>
  <si>
    <t>E02002005</t>
  </si>
  <si>
    <t>E02004767</t>
  </si>
  <si>
    <t>E02003157</t>
  </si>
  <si>
    <t>E02006881</t>
  </si>
  <si>
    <t>E02004343</t>
  </si>
  <si>
    <t>E02005924</t>
  </si>
  <si>
    <t>E02001632</t>
  </si>
  <si>
    <t>E02006303</t>
  </si>
  <si>
    <t>E02003243</t>
  </si>
  <si>
    <t>E02000812</t>
  </si>
  <si>
    <t>E02004317</t>
  </si>
  <si>
    <t>E02002230</t>
  </si>
  <si>
    <t>E02001177</t>
  </si>
  <si>
    <t>E02004113</t>
  </si>
  <si>
    <t>E02002154</t>
  </si>
  <si>
    <t>E02001246</t>
  </si>
  <si>
    <t>E02005613</t>
  </si>
  <si>
    <t>E02003843</t>
  </si>
  <si>
    <t>E02002764</t>
  </si>
  <si>
    <t>E02001622</t>
  </si>
  <si>
    <t>E02001143</t>
  </si>
  <si>
    <t>E02000360</t>
  </si>
  <si>
    <t>E02005813</t>
  </si>
  <si>
    <t>E02005321</t>
  </si>
  <si>
    <t>E02001176</t>
  </si>
  <si>
    <t>E02001372</t>
  </si>
  <si>
    <t>E02005023</t>
  </si>
  <si>
    <t>E02002362</t>
  </si>
  <si>
    <t>E02001877</t>
  </si>
  <si>
    <t>E02001875</t>
  </si>
  <si>
    <t>E02001767</t>
  </si>
  <si>
    <t>E02001606</t>
  </si>
  <si>
    <t>E02004769</t>
  </si>
  <si>
    <t>E02000654</t>
  </si>
  <si>
    <t>E02002423</t>
  </si>
  <si>
    <t>E02001115</t>
  </si>
  <si>
    <t>E02005517</t>
  </si>
  <si>
    <t>E02004210</t>
  </si>
  <si>
    <t>E02002009</t>
  </si>
  <si>
    <t>E02001782</t>
  </si>
  <si>
    <t>E02000998</t>
  </si>
  <si>
    <t>E02002600</t>
  </si>
  <si>
    <t>E02002765</t>
  </si>
  <si>
    <t>E02006459</t>
  </si>
  <si>
    <t>E02005546</t>
  </si>
  <si>
    <t>E02001125</t>
  </si>
  <si>
    <t>E02001086</t>
  </si>
  <si>
    <t>E02006868</t>
  </si>
  <si>
    <t>E02005851</t>
  </si>
  <si>
    <t>E02004901</t>
  </si>
  <si>
    <t>E02004770</t>
  </si>
  <si>
    <t>E02001127</t>
  </si>
  <si>
    <t>E02005711</t>
  </si>
  <si>
    <t>E02002973</t>
  </si>
  <si>
    <t>E02002399</t>
  </si>
  <si>
    <t>E02005138</t>
  </si>
  <si>
    <t>E02001768</t>
  </si>
  <si>
    <t>E02004863</t>
  </si>
  <si>
    <t>E02003589</t>
  </si>
  <si>
    <t>E02004004</t>
  </si>
  <si>
    <t>E02002152</t>
  </si>
  <si>
    <t>E02001766</t>
  </si>
  <si>
    <t>E02001522</t>
  </si>
  <si>
    <t>E02001373</t>
  </si>
  <si>
    <t>E02003246</t>
  </si>
  <si>
    <t>E02002111</t>
  </si>
  <si>
    <t>E02001661</t>
  </si>
  <si>
    <t>E02001375</t>
  </si>
  <si>
    <t>E02000116</t>
  </si>
  <si>
    <t>E02002376</t>
  </si>
  <si>
    <t>E02002181</t>
  </si>
  <si>
    <t>E02004303</t>
  </si>
  <si>
    <t>E02001786</t>
  </si>
  <si>
    <t>E02004064</t>
  </si>
  <si>
    <t>E02001851</t>
  </si>
  <si>
    <t>E02006137</t>
  </si>
  <si>
    <t>E02006029</t>
  </si>
  <si>
    <t>E02005448</t>
  </si>
  <si>
    <t>E02006844</t>
  </si>
  <si>
    <t>E02001804</t>
  </si>
  <si>
    <t>E02001267</t>
  </si>
  <si>
    <t>E02006888</t>
  </si>
  <si>
    <t>E02001732</t>
  </si>
  <si>
    <t>E02001104</t>
  </si>
  <si>
    <t>E02006254</t>
  </si>
  <si>
    <t>E02005003</t>
  </si>
  <si>
    <t>E02001860</t>
  </si>
  <si>
    <t>E02003404</t>
  </si>
  <si>
    <t>E02002143</t>
  </si>
  <si>
    <t>E02001684</t>
  </si>
  <si>
    <t>E02002175</t>
  </si>
  <si>
    <t>E02006827</t>
  </si>
  <si>
    <t>E02003827</t>
  </si>
  <si>
    <t>E02002065</t>
  </si>
  <si>
    <t>E02001415</t>
  </si>
  <si>
    <t>E02004152</t>
  </si>
  <si>
    <t>E02000021</t>
  </si>
  <si>
    <t>E02004441</t>
  </si>
  <si>
    <t>E02003405</t>
  </si>
  <si>
    <t>E02003266</t>
  </si>
  <si>
    <t>E02002687</t>
  </si>
  <si>
    <t>E02001962</t>
  </si>
  <si>
    <t>E02002245</t>
  </si>
  <si>
    <t>E02002055</t>
  </si>
  <si>
    <t>E02001381</t>
  </si>
  <si>
    <t>E02003276</t>
  </si>
  <si>
    <t>E02001933</t>
  </si>
  <si>
    <t>E02003406</t>
  </si>
  <si>
    <t>E02002842</t>
  </si>
  <si>
    <t>E02002004</t>
  </si>
  <si>
    <t>E02000929</t>
  </si>
  <si>
    <t>E02005323</t>
  </si>
  <si>
    <t>E02005233</t>
  </si>
  <si>
    <t>E02002875</t>
  </si>
  <si>
    <t>E02002648</t>
  </si>
  <si>
    <t>E02002572</t>
  </si>
  <si>
    <t>E02002479</t>
  </si>
  <si>
    <t>E02002156</t>
  </si>
  <si>
    <t>E02001543</t>
  </si>
  <si>
    <t>E02002294</t>
  </si>
  <si>
    <t>E02002480</t>
  </si>
  <si>
    <t>E02005860</t>
  </si>
  <si>
    <t>E02002849</t>
  </si>
  <si>
    <t>E02002968</t>
  </si>
  <si>
    <t>E02001186</t>
  </si>
  <si>
    <t>E02002318</t>
  </si>
  <si>
    <t>E02001253</t>
  </si>
  <si>
    <t>E02001188</t>
  </si>
  <si>
    <t>E02002388</t>
  </si>
  <si>
    <t>E02001985</t>
  </si>
  <si>
    <t>E02000266</t>
  </si>
  <si>
    <t>E02005216</t>
  </si>
  <si>
    <t>E02003924</t>
  </si>
  <si>
    <t>E02003848</t>
  </si>
  <si>
    <t>E02002409</t>
  </si>
  <si>
    <t>E02002063</t>
  </si>
  <si>
    <t>E02002019</t>
  </si>
  <si>
    <t>E02001361</t>
  </si>
  <si>
    <t>E02001168</t>
  </si>
  <si>
    <t>E02000707</t>
  </si>
  <si>
    <t>E02005615</t>
  </si>
  <si>
    <t>E02004602</t>
  </si>
  <si>
    <t>E02002898</t>
  </si>
  <si>
    <t>E02001734</t>
  </si>
  <si>
    <t>E02002845</t>
  </si>
  <si>
    <t>E02002873</t>
  </si>
  <si>
    <t>E02001861</t>
  </si>
  <si>
    <t>E02001619</t>
  </si>
  <si>
    <t>E02002762</t>
  </si>
  <si>
    <t>E02002724</t>
  </si>
  <si>
    <t>E02002617</t>
  </si>
  <si>
    <t>E02002208</t>
  </si>
  <si>
    <t>E02001541</t>
  </si>
  <si>
    <t>E02001514</t>
  </si>
  <si>
    <t>E02004442</t>
  </si>
  <si>
    <t>E02002036</t>
  </si>
  <si>
    <t>E02002377</t>
  </si>
  <si>
    <t>E02001542</t>
  </si>
  <si>
    <t>E02004102</t>
  </si>
  <si>
    <t>E02003902</t>
  </si>
  <si>
    <t>E02001913</t>
  </si>
  <si>
    <t>E02006200</t>
  </si>
  <si>
    <t>E02004094</t>
  </si>
  <si>
    <t>E02006487</t>
  </si>
  <si>
    <t>E02002237</t>
  </si>
  <si>
    <t>E02000563</t>
  </si>
  <si>
    <t>E02003334</t>
  </si>
  <si>
    <t>E02002618</t>
  </si>
  <si>
    <t>E02001362</t>
  </si>
  <si>
    <t>E02006914</t>
  </si>
  <si>
    <t>E02002661</t>
  </si>
  <si>
    <t>E02002219</t>
  </si>
  <si>
    <t>E02000628</t>
  </si>
  <si>
    <t>E02000008</t>
  </si>
  <si>
    <t>E02006208</t>
  </si>
  <si>
    <t>E02005033</t>
  </si>
  <si>
    <t>E02002883</t>
  </si>
  <si>
    <t>E02006165</t>
  </si>
  <si>
    <t>E02002758</t>
  </si>
  <si>
    <t>E02001210</t>
  </si>
  <si>
    <t>E02000885</t>
  </si>
  <si>
    <t>E02003490</t>
  </si>
  <si>
    <t>E02003038</t>
  </si>
  <si>
    <t>E02003548</t>
  </si>
  <si>
    <t>E02004855</t>
  </si>
  <si>
    <t>E02002231</t>
  </si>
  <si>
    <t>E02001915</t>
  </si>
  <si>
    <t>E02005585</t>
  </si>
  <si>
    <t>E02001068</t>
  </si>
  <si>
    <t>E02000015</t>
  </si>
  <si>
    <t>E02005644</t>
  </si>
  <si>
    <t>E02004300</t>
  </si>
  <si>
    <t>E02002904</t>
  </si>
  <si>
    <t>E02001031</t>
  </si>
  <si>
    <t>E02002453</t>
  </si>
  <si>
    <t>E02006119</t>
  </si>
  <si>
    <t>E02005272</t>
  </si>
  <si>
    <t>E02005200</t>
  </si>
  <si>
    <t>E02001338</t>
  </si>
  <si>
    <t>E02003502</t>
  </si>
  <si>
    <t>E02002467</t>
  </si>
  <si>
    <t>E02004340</t>
  </si>
  <si>
    <t>E02004482</t>
  </si>
  <si>
    <t>E02001012</t>
  </si>
  <si>
    <t>E02005264</t>
  </si>
  <si>
    <t>E02000491</t>
  </si>
  <si>
    <t>E02006484</t>
  </si>
  <si>
    <t>E02005706</t>
  </si>
  <si>
    <t>E02005414</t>
  </si>
  <si>
    <t>E02003321</t>
  </si>
  <si>
    <t>E02002877</t>
  </si>
  <si>
    <t>E02001294</t>
  </si>
  <si>
    <t>E02001154</t>
  </si>
  <si>
    <t>E02002239</t>
  </si>
  <si>
    <t>E02004057</t>
  </si>
  <si>
    <t>E02001394</t>
  </si>
  <si>
    <t>E02002830</t>
  </si>
  <si>
    <t>E02002673</t>
  </si>
  <si>
    <t>E02002347</t>
  </si>
  <si>
    <t>E02001439</t>
  </si>
  <si>
    <t>E02006218</t>
  </si>
  <si>
    <t>E02005893</t>
  </si>
  <si>
    <t>E02005734</t>
  </si>
  <si>
    <t>E02003573</t>
  </si>
  <si>
    <t>E02001955</t>
  </si>
  <si>
    <t>E02001679</t>
  </si>
  <si>
    <t>E02001588</t>
  </si>
  <si>
    <t>E02001107</t>
  </si>
  <si>
    <t>E02006545</t>
  </si>
  <si>
    <t>E02003176</t>
  </si>
  <si>
    <t>E02000469</t>
  </si>
  <si>
    <t>E02000263</t>
  </si>
  <si>
    <t>E02001969</t>
  </si>
  <si>
    <t>E02001009</t>
  </si>
  <si>
    <t>E02000375</t>
  </si>
  <si>
    <t>E02005949</t>
  </si>
  <si>
    <t>E02003565</t>
  </si>
  <si>
    <t>E02002241</t>
  </si>
  <si>
    <t>E02001696</t>
  </si>
  <si>
    <t>E02001344</t>
  </si>
  <si>
    <t>E02001259</t>
  </si>
  <si>
    <t>E02001870</t>
  </si>
  <si>
    <t>E02002671</t>
  </si>
  <si>
    <t>E02002941</t>
  </si>
  <si>
    <t>E02002222</t>
  </si>
  <si>
    <t>E02001884</t>
  </si>
  <si>
    <t>E02001348</t>
  </si>
  <si>
    <t>E02001300</t>
  </si>
  <si>
    <t>E02002509</t>
  </si>
  <si>
    <t>E02000879</t>
  </si>
  <si>
    <t>E02002578</t>
  </si>
  <si>
    <t>E02001839</t>
  </si>
  <si>
    <t>E02003335</t>
  </si>
  <si>
    <t>E02002781</t>
  </si>
  <si>
    <t>E02002641</t>
  </si>
  <si>
    <t>E02002170</t>
  </si>
  <si>
    <t>E02002153</t>
  </si>
  <si>
    <t>E02001529</t>
  </si>
  <si>
    <t>E02003642</t>
  </si>
  <si>
    <t>E02003410</t>
  </si>
  <si>
    <t>E02003846</t>
  </si>
  <si>
    <t>E02001603</t>
  </si>
  <si>
    <t>E02002981</t>
  </si>
  <si>
    <t>E02001144</t>
  </si>
  <si>
    <t>E02000386</t>
  </si>
  <si>
    <t>E02000206</t>
  </si>
  <si>
    <t>E02004967</t>
  </si>
  <si>
    <t>E02003499</t>
  </si>
  <si>
    <t>E02005051</t>
  </si>
  <si>
    <t>E02004352</t>
  </si>
  <si>
    <t>E02003231</t>
  </si>
  <si>
    <t>E02002952</t>
  </si>
  <si>
    <t>E02002433</t>
  </si>
  <si>
    <t>E02001715</t>
  </si>
  <si>
    <t>E02001427</t>
  </si>
  <si>
    <t>E02001014</t>
  </si>
  <si>
    <t>E02006725</t>
  </si>
  <si>
    <t>E02005104</t>
  </si>
  <si>
    <t>E02004338</t>
  </si>
  <si>
    <t>E02003134</t>
  </si>
  <si>
    <t>E02002824</t>
  </si>
  <si>
    <t>E02002226</t>
  </si>
  <si>
    <t>E02006775</t>
  </si>
  <si>
    <t>E02005320</t>
  </si>
  <si>
    <t>E02003627</t>
  </si>
  <si>
    <t>E02003082</t>
  </si>
  <si>
    <t>E02002513</t>
  </si>
  <si>
    <t>E02001723</t>
  </si>
  <si>
    <t>E02003025</t>
  </si>
  <si>
    <t>E02006880</t>
  </si>
  <si>
    <t>E02004813</t>
  </si>
  <si>
    <t>E02002054</t>
  </si>
  <si>
    <t>E02000829</t>
  </si>
  <si>
    <t>E02004603</t>
  </si>
  <si>
    <t>E02004357</t>
  </si>
  <si>
    <t>E02002492</t>
  </si>
  <si>
    <t>E02002043</t>
  </si>
  <si>
    <t>E02002022</t>
  </si>
  <si>
    <t>E02006531</t>
  </si>
  <si>
    <t>E02003925</t>
  </si>
  <si>
    <t>E02002839</t>
  </si>
  <si>
    <t>E02006723</t>
  </si>
  <si>
    <t>E02004551</t>
  </si>
  <si>
    <t>E02004048</t>
  </si>
  <si>
    <t>E02006794</t>
  </si>
  <si>
    <t>E02005166</t>
  </si>
  <si>
    <t>E02003808</t>
  </si>
  <si>
    <t>E02000265</t>
  </si>
  <si>
    <t>E02002312</t>
  </si>
  <si>
    <t>E02001881</t>
  </si>
  <si>
    <t>E02005637</t>
  </si>
  <si>
    <t>E02005039</t>
  </si>
  <si>
    <t>E02006802</t>
  </si>
  <si>
    <t>E02002832</t>
  </si>
  <si>
    <t>E02002636</t>
  </si>
  <si>
    <t>E02004693</t>
  </si>
  <si>
    <t>E02004304</t>
  </si>
  <si>
    <t>E02003142</t>
  </si>
  <si>
    <t>E02002441</t>
  </si>
  <si>
    <t>E02000577</t>
  </si>
  <si>
    <t>E02004331</t>
  </si>
  <si>
    <t>E02002317</t>
  </si>
  <si>
    <t>E02001510</t>
  </si>
  <si>
    <t>E02000323</t>
  </si>
  <si>
    <t>E02000245</t>
  </si>
  <si>
    <t>E02003915</t>
  </si>
  <si>
    <t>E02006749</t>
  </si>
  <si>
    <t>E02002606</t>
  </si>
  <si>
    <t>E02002305</t>
  </si>
  <si>
    <t>E02002073</t>
  </si>
  <si>
    <t>E02001468</t>
  </si>
  <si>
    <t>E02000565</t>
  </si>
  <si>
    <t>E02005495</t>
  </si>
  <si>
    <t>E02004439</t>
  </si>
  <si>
    <t>E02002044</t>
  </si>
  <si>
    <t>E02001904</t>
  </si>
  <si>
    <t>E02001508</t>
  </si>
  <si>
    <t>E02005053</t>
  </si>
  <si>
    <t>E02003525</t>
  </si>
  <si>
    <t>E02001311</t>
  </si>
  <si>
    <t>E02000744</t>
  </si>
  <si>
    <t>E02002288</t>
  </si>
  <si>
    <t>E02002074</t>
  </si>
  <si>
    <t>E02006476</t>
  </si>
  <si>
    <t>E02003996</t>
  </si>
  <si>
    <t>E02003013</t>
  </si>
  <si>
    <t>E02002136</t>
  </si>
  <si>
    <t>E02000384</t>
  </si>
  <si>
    <t>E02000009</t>
  </si>
  <si>
    <t>E02004745</t>
  </si>
  <si>
    <t>E02002907</t>
  </si>
  <si>
    <t>E02001237</t>
  </si>
  <si>
    <t>E02005879</t>
  </si>
  <si>
    <t>E02005559</t>
  </si>
  <si>
    <t>E02005065</t>
  </si>
  <si>
    <t>E02002809</t>
  </si>
  <si>
    <t>E02003192</t>
  </si>
  <si>
    <t>E02000883</t>
  </si>
  <si>
    <t>E02000530</t>
  </si>
  <si>
    <t>E02004419</t>
  </si>
  <si>
    <t>E02002553</t>
  </si>
  <si>
    <t>E02003179</t>
  </si>
  <si>
    <t>E02001743</t>
  </si>
  <si>
    <t>E02005654</t>
  </si>
  <si>
    <t>E02004116</t>
  </si>
  <si>
    <t>E02001976</t>
  </si>
  <si>
    <t>E02001729</t>
  </si>
  <si>
    <t>E02001339</t>
  </si>
  <si>
    <t>E02003135</t>
  </si>
  <si>
    <t>E02002676</t>
  </si>
  <si>
    <t>E02001557</t>
  </si>
  <si>
    <t>E02001495</t>
  </si>
  <si>
    <t>E02000864</t>
  </si>
  <si>
    <t>E02006890</t>
  </si>
  <si>
    <t>E02005626</t>
  </si>
  <si>
    <t>E02003832</t>
  </si>
  <si>
    <t>E02002428</t>
  </si>
  <si>
    <t>E02000275</t>
  </si>
  <si>
    <t>E02003519</t>
  </si>
  <si>
    <t>E02005696</t>
  </si>
  <si>
    <t>E02005548</t>
  </si>
  <si>
    <t>E02005294</t>
  </si>
  <si>
    <t>E02005281</t>
  </si>
  <si>
    <t>E02003896</t>
  </si>
  <si>
    <t>E02000011</t>
  </si>
  <si>
    <t>E02004977</t>
  </si>
  <si>
    <t>E02004058</t>
  </si>
  <si>
    <t>E02001811</t>
  </si>
  <si>
    <t>E02001084</t>
  </si>
  <si>
    <t>E02000074</t>
  </si>
  <si>
    <t>E02005885</t>
  </si>
  <si>
    <t>E02005279</t>
  </si>
  <si>
    <t>E02001309</t>
  </si>
  <si>
    <t>E02005135</t>
  </si>
  <si>
    <t>E02004281</t>
  </si>
  <si>
    <t>E02005415</t>
  </si>
  <si>
    <t>E02003669</t>
  </si>
  <si>
    <t>E02002396</t>
  </si>
  <si>
    <t>E02002383</t>
  </si>
  <si>
    <t>E02001814</t>
  </si>
  <si>
    <t>E02001070</t>
  </si>
  <si>
    <t>E02003555</t>
  </si>
  <si>
    <t>E02003313</t>
  </si>
  <si>
    <t>E02003061</t>
  </si>
  <si>
    <t>E02002149</t>
  </si>
  <si>
    <t>E02000740</t>
  </si>
  <si>
    <t>E02001624</t>
  </si>
  <si>
    <t>E02006875</t>
  </si>
  <si>
    <t>E02005429</t>
  </si>
  <si>
    <t>E02002945</t>
  </si>
  <si>
    <t>E02001299</t>
  </si>
  <si>
    <t>E02001152</t>
  </si>
  <si>
    <t>E02006904</t>
  </si>
  <si>
    <t>E02005303</t>
  </si>
  <si>
    <t>E02002584</t>
  </si>
  <si>
    <t>E02000851</t>
  </si>
  <si>
    <t>E02004125</t>
  </si>
  <si>
    <t>E02003319</t>
  </si>
  <si>
    <t>E02003058</t>
  </si>
  <si>
    <t>E02003277</t>
  </si>
  <si>
    <t>E02003226</t>
  </si>
  <si>
    <t>E02001621</t>
  </si>
  <si>
    <t>E02001148</t>
  </si>
  <si>
    <t>E02001029</t>
  </si>
  <si>
    <t>E02000700</t>
  </si>
  <si>
    <t>E02000493</t>
  </si>
  <si>
    <t>E02002052</t>
  </si>
  <si>
    <t>E02002855</t>
  </si>
  <si>
    <t>E02001625</t>
  </si>
  <si>
    <t>E02000223</t>
  </si>
  <si>
    <t>E02006129</t>
  </si>
  <si>
    <t>E02001941</t>
  </si>
  <si>
    <t>E02002954</t>
  </si>
  <si>
    <t>E02002272</t>
  </si>
  <si>
    <t>E02001547</t>
  </si>
  <si>
    <t>E02000819</t>
  </si>
  <si>
    <t>E02000377</t>
  </si>
  <si>
    <t>E02005899</t>
  </si>
  <si>
    <t>E02003553</t>
  </si>
  <si>
    <t>E02002804</t>
  </si>
  <si>
    <t>E02002212</t>
  </si>
  <si>
    <t>E02001337</t>
  </si>
  <si>
    <t>E02001235</t>
  </si>
  <si>
    <t>E02006884</t>
  </si>
  <si>
    <t>E02001834</t>
  </si>
  <si>
    <t>E02001312</t>
  </si>
  <si>
    <t>E02001100</t>
  </si>
  <si>
    <t>E02000278</t>
  </si>
  <si>
    <t>E02005715</t>
  </si>
  <si>
    <t>E02001844</t>
  </si>
  <si>
    <t>E02001654</t>
  </si>
  <si>
    <t>E02003760</t>
  </si>
  <si>
    <t>E02001796</t>
  </si>
  <si>
    <t>E02000549</t>
  </si>
  <si>
    <t>E02003322</t>
  </si>
  <si>
    <t>E02003059</t>
  </si>
  <si>
    <t>E02002150</t>
  </si>
  <si>
    <t>E02001261</t>
  </si>
  <si>
    <t>E02000524</t>
  </si>
  <si>
    <t>E02000357</t>
  </si>
  <si>
    <t>E02006587</t>
  </si>
  <si>
    <t>E02001756</t>
  </si>
  <si>
    <t>E02005596</t>
  </si>
  <si>
    <t>E02005208</t>
  </si>
  <si>
    <t>E02002218</t>
  </si>
  <si>
    <t>E02001620</t>
  </si>
  <si>
    <t>E02006159</t>
  </si>
  <si>
    <t>E02002607</t>
  </si>
  <si>
    <t>E02001944</t>
  </si>
  <si>
    <t>E02006490</t>
  </si>
  <si>
    <t>E02006222</t>
  </si>
  <si>
    <t>E02005806</t>
  </si>
  <si>
    <t>E02004050</t>
  </si>
  <si>
    <t>E02002134</t>
  </si>
  <si>
    <t>E02002031</t>
  </si>
  <si>
    <t>E02001926</t>
  </si>
  <si>
    <t>E02001051</t>
  </si>
  <si>
    <t>E02000358</t>
  </si>
  <si>
    <t>E02003340</t>
  </si>
  <si>
    <t>E02001893</t>
  </si>
  <si>
    <t>E02001254</t>
  </si>
  <si>
    <t>E02003411</t>
  </si>
  <si>
    <t>E02002410</t>
  </si>
  <si>
    <t>E02001579</t>
  </si>
  <si>
    <t>E02000945</t>
  </si>
  <si>
    <t>E02005795</t>
  </si>
  <si>
    <t>E02005143</t>
  </si>
  <si>
    <t>E02005060</t>
  </si>
  <si>
    <t>E02003159</t>
  </si>
  <si>
    <t>E02006908</t>
  </si>
  <si>
    <t>E02004005</t>
  </si>
  <si>
    <t>E02003630</t>
  </si>
  <si>
    <t>E02002257</t>
  </si>
  <si>
    <t>E02001995</t>
  </si>
  <si>
    <t>E02006684</t>
  </si>
  <si>
    <t>E02006163</t>
  </si>
  <si>
    <t>E02006064</t>
  </si>
  <si>
    <t>E02003588</t>
  </si>
  <si>
    <t>E02001825</t>
  </si>
  <si>
    <t>E02001090</t>
  </si>
  <si>
    <t>E02005036</t>
  </si>
  <si>
    <t>E02003141</t>
  </si>
  <si>
    <t>E02000619</t>
  </si>
  <si>
    <t>E02002000</t>
  </si>
  <si>
    <t>E02003434</t>
  </si>
  <si>
    <t>E02001553</t>
  </si>
  <si>
    <t>E02000567</t>
  </si>
  <si>
    <t>E02006065</t>
  </si>
  <si>
    <t>E02001488</t>
  </si>
  <si>
    <t>E02000858</t>
  </si>
  <si>
    <t>E02000828</t>
  </si>
  <si>
    <t>E02000558</t>
  </si>
  <si>
    <t>E02003247</t>
  </si>
  <si>
    <t>E02002916</t>
  </si>
  <si>
    <t>E02001958</t>
  </si>
  <si>
    <t>E02005171</t>
  </si>
  <si>
    <t>E02003329</t>
  </si>
  <si>
    <t>E02000247</t>
  </si>
  <si>
    <t>E02003748</t>
  </si>
  <si>
    <t>E02001567</t>
  </si>
  <si>
    <t>E02001531</t>
  </si>
  <si>
    <t>E02000735</t>
  </si>
  <si>
    <t>E02003561</t>
  </si>
  <si>
    <t>E02001022</t>
  </si>
  <si>
    <t>E02006744</t>
  </si>
  <si>
    <t>E02002902</t>
  </si>
  <si>
    <t>E02000715</t>
  </si>
  <si>
    <t>E02005675</t>
  </si>
  <si>
    <t>E02005673</t>
  </si>
  <si>
    <t>E02005347</t>
  </si>
  <si>
    <t>E02002514</t>
  </si>
  <si>
    <t>E02006125</t>
  </si>
  <si>
    <t>E02005736</t>
  </si>
  <si>
    <t>E02004989</t>
  </si>
  <si>
    <t>E02002243</t>
  </si>
  <si>
    <t>E02002211</t>
  </si>
  <si>
    <t>E02001166</t>
  </si>
  <si>
    <t>E02000626</t>
  </si>
  <si>
    <t>E02002277</t>
  </si>
  <si>
    <t>E02006497</t>
  </si>
  <si>
    <t>E02006123</t>
  </si>
  <si>
    <t>E02005183</t>
  </si>
  <si>
    <t>E02004398</t>
  </si>
  <si>
    <t>E02002946</t>
  </si>
  <si>
    <t>E02001783</t>
  </si>
  <si>
    <t>E02001130</t>
  </si>
  <si>
    <t>E02000825</t>
  </si>
  <si>
    <t>E02000303</t>
  </si>
  <si>
    <t>E02002045</t>
  </si>
  <si>
    <t>E02001581</t>
  </si>
  <si>
    <t>E02001276</t>
  </si>
  <si>
    <t>E02001242</t>
  </si>
  <si>
    <t>E02001132</t>
  </si>
  <si>
    <t>E02003544</t>
  </si>
  <si>
    <t>E02001079</t>
  </si>
  <si>
    <t>E02005843</t>
  </si>
  <si>
    <t>E02006742</t>
  </si>
  <si>
    <t>E02003834</t>
  </si>
  <si>
    <t>E02003230</t>
  </si>
  <si>
    <t>E02002275</t>
  </si>
  <si>
    <t>E02001478</t>
  </si>
  <si>
    <t>E02000925</t>
  </si>
  <si>
    <t>E02000354</t>
  </si>
  <si>
    <t>E02004771</t>
  </si>
  <si>
    <t>E02002848</t>
  </si>
  <si>
    <t>E02004906</t>
  </si>
  <si>
    <t>E02002133</t>
  </si>
  <si>
    <t>E02001017</t>
  </si>
  <si>
    <t>E02005299</t>
  </si>
  <si>
    <t>E02005000</t>
  </si>
  <si>
    <t>E02003274</t>
  </si>
  <si>
    <t>E02002303</t>
  </si>
  <si>
    <t>E02002117</t>
  </si>
  <si>
    <t>E02001551</t>
  </si>
  <si>
    <t>E02004550</t>
  </si>
  <si>
    <t>E02003268</t>
  </si>
  <si>
    <t>E02001604</t>
  </si>
  <si>
    <t>E02000817</t>
  </si>
  <si>
    <t>E02005076</t>
  </si>
  <si>
    <t>E02000630</t>
  </si>
  <si>
    <t>E02006251</t>
  </si>
  <si>
    <t>E02003019</t>
  </si>
  <si>
    <t>E02001238</t>
  </si>
  <si>
    <t>E02006379</t>
  </si>
  <si>
    <t>E02002256</t>
  </si>
  <si>
    <t>E02001384</t>
  </si>
  <si>
    <t>E02000522</t>
  </si>
  <si>
    <t>E02000067</t>
  </si>
  <si>
    <t>E02002374</t>
  </si>
  <si>
    <t>E02001920</t>
  </si>
  <si>
    <t>E02000246</t>
  </si>
  <si>
    <t>E02003706</t>
  </si>
  <si>
    <t>E02003569</t>
  </si>
  <si>
    <t>E02003545</t>
  </si>
  <si>
    <t>E02002815</t>
  </si>
  <si>
    <t>E02002784</t>
  </si>
  <si>
    <t>E02002760</t>
  </si>
  <si>
    <t>E02002310</t>
  </si>
  <si>
    <t>E02002077</t>
  </si>
  <si>
    <t>E02001516</t>
  </si>
  <si>
    <t>E02000568</t>
  </si>
  <si>
    <t>E02006631</t>
  </si>
  <si>
    <t>E02000969</t>
  </si>
  <si>
    <t>E02006798</t>
  </si>
  <si>
    <t>E02002215</t>
  </si>
  <si>
    <t>E02001896</t>
  </si>
  <si>
    <t>E02001206</t>
  </si>
  <si>
    <t>E02005955</t>
  </si>
  <si>
    <t>E02004324</t>
  </si>
  <si>
    <t>E02004029</t>
  </si>
  <si>
    <t>E02002286</t>
  </si>
  <si>
    <t>E02001063</t>
  </si>
  <si>
    <t>E02006489</t>
  </si>
  <si>
    <t>E02005088</t>
  </si>
  <si>
    <t>E02003568</t>
  </si>
  <si>
    <t>E02003509</t>
  </si>
  <si>
    <t>E02002085</t>
  </si>
  <si>
    <t>E02001076</t>
  </si>
  <si>
    <t>E02006300</t>
  </si>
  <si>
    <t>E02002024</t>
  </si>
  <si>
    <t>E02001164</t>
  </si>
  <si>
    <t>E02002158</t>
  </si>
  <si>
    <t>E02000518</t>
  </si>
  <si>
    <t>E02006861</t>
  </si>
  <si>
    <t>E02005058</t>
  </si>
  <si>
    <t>E02003249</t>
  </si>
  <si>
    <t>E02001556</t>
  </si>
  <si>
    <t>E02000680</t>
  </si>
  <si>
    <t>E02005213</t>
  </si>
  <si>
    <t>E02003886</t>
  </si>
  <si>
    <t>E02003868</t>
  </si>
  <si>
    <t>E02003301</t>
  </si>
  <si>
    <t>E02001820</t>
  </si>
  <si>
    <t>E02000840</t>
  </si>
  <si>
    <t>E02005073</t>
  </si>
  <si>
    <t>E02001918</t>
  </si>
  <si>
    <t>E02001662</t>
  </si>
  <si>
    <t>E02005589</t>
  </si>
  <si>
    <t>E02003245</t>
  </si>
  <si>
    <t>E02001863</t>
  </si>
  <si>
    <t>E02000290</t>
  </si>
  <si>
    <t>E02006750</t>
  </si>
  <si>
    <t>E02002358</t>
  </si>
  <si>
    <t>E02002203</t>
  </si>
  <si>
    <t>E02001616</t>
  </si>
  <si>
    <t>E02001269</t>
  </si>
  <si>
    <t>E02000625</t>
  </si>
  <si>
    <t>E02000331</t>
  </si>
  <si>
    <t>E02004155</t>
  </si>
  <si>
    <t>E02003629</t>
  </si>
  <si>
    <t>E02003560</t>
  </si>
  <si>
    <t>E02002879</t>
  </si>
  <si>
    <t>E02002481</t>
  </si>
  <si>
    <t>E02001523</t>
  </si>
  <si>
    <t>E02006203</t>
  </si>
  <si>
    <t>E02003956</t>
  </si>
  <si>
    <t>E02002934</t>
  </si>
  <si>
    <t>E02002847</t>
  </si>
  <si>
    <t>E02001232</t>
  </si>
  <si>
    <t>E02005198</t>
  </si>
  <si>
    <t>E02001966</t>
  </si>
  <si>
    <t>E02006934</t>
  </si>
  <si>
    <t>E02002253</t>
  </si>
  <si>
    <t>E02004316</t>
  </si>
  <si>
    <t>E02002935</t>
  </si>
  <si>
    <t>E02002461</t>
  </si>
  <si>
    <t>E02004868</t>
  </si>
  <si>
    <t>E02004240</t>
  </si>
  <si>
    <t>E02003262</t>
  </si>
  <si>
    <t>E02002123</t>
  </si>
  <si>
    <t>E02001458</t>
  </si>
  <si>
    <t>E02000388</t>
  </si>
  <si>
    <t>E02004644</t>
  </si>
  <si>
    <t>E02004490</t>
  </si>
  <si>
    <t>E02003327</t>
  </si>
  <si>
    <t>E02002003</t>
  </si>
  <si>
    <t>E02001752</t>
  </si>
  <si>
    <t>E02001617</t>
  </si>
  <si>
    <t>E02003923</t>
  </si>
  <si>
    <t>E02002790</t>
  </si>
  <si>
    <t>E02001919</t>
  </si>
  <si>
    <t>E02000117</t>
  </si>
  <si>
    <t>E02000002</t>
  </si>
  <si>
    <t>E02004547</t>
  </si>
  <si>
    <t>E02003186</t>
  </si>
  <si>
    <t>E02000363</t>
  </si>
  <si>
    <t>E02003218</t>
  </si>
  <si>
    <t>E02002006</t>
  </si>
  <si>
    <t>E02001916</t>
  </si>
  <si>
    <t>E02005584</t>
  </si>
  <si>
    <t>E02001822</t>
  </si>
  <si>
    <t>E02001435</t>
  </si>
  <si>
    <t>E02004853</t>
  </si>
  <si>
    <t>E02001780</t>
  </si>
  <si>
    <t>E02006740</t>
  </si>
  <si>
    <t>E02005869</t>
  </si>
  <si>
    <t>E02003467</t>
  </si>
  <si>
    <t>E02003248</t>
  </si>
  <si>
    <t>E02002001</t>
  </si>
  <si>
    <t>E02001889</t>
  </si>
  <si>
    <t>E02001505</t>
  </si>
  <si>
    <t>E02001317</t>
  </si>
  <si>
    <t>E02000215</t>
  </si>
  <si>
    <t>E02000007</t>
  </si>
  <si>
    <t>E02006575</t>
  </si>
  <si>
    <t>E02004222</t>
  </si>
  <si>
    <t>E02003821</t>
  </si>
  <si>
    <t>E02003145</t>
  </si>
  <si>
    <t>E02002819</t>
  </si>
  <si>
    <t>E02001041</t>
  </si>
  <si>
    <t>E02000465</t>
  </si>
  <si>
    <t>E02003290</t>
  </si>
  <si>
    <t>E02001817</t>
  </si>
  <si>
    <t>E02006470</t>
  </si>
  <si>
    <t>E02006069</t>
  </si>
  <si>
    <t>E02003587</t>
  </si>
  <si>
    <t>E02003402</t>
  </si>
  <si>
    <t>E02000638</t>
  </si>
  <si>
    <t>E02006667</t>
  </si>
  <si>
    <t>E02006185</t>
  </si>
  <si>
    <t>E02005426</t>
  </si>
  <si>
    <t>E02004051</t>
  </si>
  <si>
    <t>E02001205</t>
  </si>
  <si>
    <t>E02000309</t>
  </si>
  <si>
    <t>E02004951</t>
  </si>
  <si>
    <t>E02004060</t>
  </si>
  <si>
    <t>E02000123</t>
  </si>
  <si>
    <t>E02004321</t>
  </si>
  <si>
    <t>E02003882</t>
  </si>
  <si>
    <t>E02002431</t>
  </si>
  <si>
    <t>E02002298</t>
  </si>
  <si>
    <t>E02001777</t>
  </si>
  <si>
    <t>E02000935</t>
  </si>
  <si>
    <t>E02004337</t>
  </si>
  <si>
    <t>E02003942</t>
  </si>
  <si>
    <t>E02002440</t>
  </si>
  <si>
    <t>E02001690</t>
  </si>
  <si>
    <t>E02001116</t>
  </si>
  <si>
    <t>E02000531</t>
  </si>
  <si>
    <t>E02003163</t>
  </si>
  <si>
    <t>E02001909</t>
  </si>
  <si>
    <t>E02000580</t>
  </si>
  <si>
    <t>E02000068</t>
  </si>
  <si>
    <t>E02003709</t>
  </si>
  <si>
    <t>E02003217</t>
  </si>
  <si>
    <t>E02003130</t>
  </si>
  <si>
    <t>E02002115</t>
  </si>
  <si>
    <t>E02001943</t>
  </si>
  <si>
    <t>E02001165</t>
  </si>
  <si>
    <t>E02000337</t>
  </si>
  <si>
    <t>E02002536</t>
  </si>
  <si>
    <t>E02002462</t>
  </si>
  <si>
    <t>E02005386</t>
  </si>
  <si>
    <t>E02002516</t>
  </si>
  <si>
    <t>E02000591</t>
  </si>
  <si>
    <t>E02006555</t>
  </si>
  <si>
    <t>E02004350</t>
  </si>
  <si>
    <t>E02003881</t>
  </si>
  <si>
    <t>E02002474</t>
  </si>
  <si>
    <t>E02000860</t>
  </si>
  <si>
    <t>E02000368</t>
  </si>
  <si>
    <t>E02004296</t>
  </si>
  <si>
    <t>E02004049</t>
  </si>
  <si>
    <t>E02002650</t>
  </si>
  <si>
    <t>E02002307</t>
  </si>
  <si>
    <t>E02002296</t>
  </si>
  <si>
    <t>E02002262</t>
  </si>
  <si>
    <t>E02001655</t>
  </si>
  <si>
    <t>E02001473</t>
  </si>
  <si>
    <t>E02005889</t>
  </si>
  <si>
    <t>E02003861</t>
  </si>
  <si>
    <t>E02001538</t>
  </si>
  <si>
    <t>E02000408</t>
  </si>
  <si>
    <t>E02005586</t>
  </si>
  <si>
    <t>E02005046</t>
  </si>
  <si>
    <t>E02002964</t>
  </si>
  <si>
    <t>E02000402</t>
  </si>
  <si>
    <t>E02006628</t>
  </si>
  <si>
    <t>E02005423</t>
  </si>
  <si>
    <t>E02003029</t>
  </si>
  <si>
    <t>E02001431</t>
  </si>
  <si>
    <t>E02001291</t>
  </si>
  <si>
    <t>E02000683</t>
  </si>
  <si>
    <t>E02000253</t>
  </si>
  <si>
    <t>E02000018</t>
  </si>
  <si>
    <t>E02006883</t>
  </si>
  <si>
    <t>E02004523</t>
  </si>
  <si>
    <t>E02004010</t>
  </si>
  <si>
    <t>E02002180</t>
  </si>
  <si>
    <t>E02006353</t>
  </si>
  <si>
    <t>E02002740</t>
  </si>
  <si>
    <t>E02000624</t>
  </si>
  <si>
    <t>E02001670</t>
  </si>
  <si>
    <t>E02000355</t>
  </si>
  <si>
    <t>E02001048</t>
  </si>
  <si>
    <t>E02005667</t>
  </si>
  <si>
    <t>E02003803</t>
  </si>
  <si>
    <t>E02002856</t>
  </si>
  <si>
    <t>E02000476</t>
  </si>
  <si>
    <t>E02006382</t>
  </si>
  <si>
    <t>E02004161</t>
  </si>
  <si>
    <t>E02002734</t>
  </si>
  <si>
    <t>E02001984</t>
  </si>
  <si>
    <t>E02001145</t>
  </si>
  <si>
    <t>E02006815</t>
  </si>
  <si>
    <t>E02005519</t>
  </si>
  <si>
    <t>E02002670</t>
  </si>
  <si>
    <t>E02001627</t>
  </si>
  <si>
    <t>E02000880</t>
  </si>
  <si>
    <t>E02000841</t>
  </si>
  <si>
    <t>E02006584</t>
  </si>
  <si>
    <t>E02004285</t>
  </si>
  <si>
    <t>E02002949</t>
  </si>
  <si>
    <t>E02002268</t>
  </si>
  <si>
    <t>E02002092</t>
  </si>
  <si>
    <t>E02004586</t>
  </si>
  <si>
    <t>E02003128</t>
  </si>
  <si>
    <t>E02001859</t>
  </si>
  <si>
    <t>E02000367</t>
  </si>
  <si>
    <t>E02003579</t>
  </si>
  <si>
    <t>E02003154</t>
  </si>
  <si>
    <t>E02002504</t>
  </si>
  <si>
    <t>E02002071</t>
  </si>
  <si>
    <t>E02000519</t>
  </si>
  <si>
    <t>E02001195</t>
  </si>
  <si>
    <t>E02001105</t>
  </si>
  <si>
    <t>E02001080</t>
  </si>
  <si>
    <t>E02000421</t>
  </si>
  <si>
    <t>E02006214</t>
  </si>
  <si>
    <t>E02003935</t>
  </si>
  <si>
    <t>E02003522</t>
  </si>
  <si>
    <t>E02002726</t>
  </si>
  <si>
    <t>E02001757</t>
  </si>
  <si>
    <t>E02001642</t>
  </si>
  <si>
    <t>E02006869</t>
  </si>
  <si>
    <t>E02005957</t>
  </si>
  <si>
    <t>E02004533</t>
  </si>
  <si>
    <t>E02003263</t>
  </si>
  <si>
    <t>E02001858</t>
  </si>
  <si>
    <t>E02004766</t>
  </si>
  <si>
    <t>E02004681</t>
  </si>
  <si>
    <t>E02004373</t>
  </si>
  <si>
    <t>E02004175</t>
  </si>
  <si>
    <t>E02004158</t>
  </si>
  <si>
    <t>E02004055</t>
  </si>
  <si>
    <t>E02000004</t>
  </si>
  <si>
    <t>E02006350</t>
  </si>
  <si>
    <t>E02006149</t>
  </si>
  <si>
    <t>E02005819</t>
  </si>
  <si>
    <t>E02004184</t>
  </si>
  <si>
    <t>E02004084</t>
  </si>
  <si>
    <t>E02002456</t>
  </si>
  <si>
    <t>E02000022</t>
  </si>
  <si>
    <t>E02004834</t>
  </si>
  <si>
    <t>E02004549</t>
  </si>
  <si>
    <t>E02003644</t>
  </si>
  <si>
    <t>E02003155</t>
  </si>
  <si>
    <t>E02004371</t>
  </si>
  <si>
    <t>E02003419</t>
  </si>
  <si>
    <t>E02000342</t>
  </si>
  <si>
    <t>E02002391</t>
  </si>
  <si>
    <t>E02001707</t>
  </si>
  <si>
    <t>E02005923</t>
  </si>
  <si>
    <t>E02005662</t>
  </si>
  <si>
    <t>E02005310</t>
  </si>
  <si>
    <t>E02005002</t>
  </si>
  <si>
    <t>E02003919</t>
  </si>
  <si>
    <t>E02002201</t>
  </si>
  <si>
    <t>E02001902</t>
  </si>
  <si>
    <t>E02001868</t>
  </si>
  <si>
    <t>E02000602</t>
  </si>
  <si>
    <t>E02000315</t>
  </si>
  <si>
    <t>E02006133</t>
  </si>
  <si>
    <t>E02005587</t>
  </si>
  <si>
    <t>E02002067</t>
  </si>
  <si>
    <t>E02001161</t>
  </si>
  <si>
    <t>E02005112</t>
  </si>
  <si>
    <t>E02002110</t>
  </si>
  <si>
    <t>E02001848</t>
  </si>
  <si>
    <t>E02000742</t>
  </si>
  <si>
    <t>E02000653</t>
  </si>
  <si>
    <t>E02005280</t>
  </si>
  <si>
    <t>E02002229</t>
  </si>
  <si>
    <t>E02001528</t>
  </si>
  <si>
    <t>E02000364</t>
  </si>
  <si>
    <t>E02004288</t>
  </si>
  <si>
    <t>E02003253</t>
  </si>
  <si>
    <t>E02002207</t>
  </si>
  <si>
    <t>E02001544</t>
  </si>
  <si>
    <t>E02001187</t>
  </si>
  <si>
    <t>E02000779</t>
  </si>
  <si>
    <t>E02006155</t>
  </si>
  <si>
    <t>E02005251</t>
  </si>
  <si>
    <t>E02003332</t>
  </si>
  <si>
    <t>E02002799</t>
  </si>
  <si>
    <t>E02002124</t>
  </si>
  <si>
    <t>E02001536</t>
  </si>
  <si>
    <t>E02001420</t>
  </si>
  <si>
    <t>E02000172</t>
  </si>
  <si>
    <t>E02006140</t>
  </si>
  <si>
    <t>E02003962</t>
  </si>
  <si>
    <t>E02003639</t>
  </si>
  <si>
    <t>E02003116</t>
  </si>
  <si>
    <t>E02005212</t>
  </si>
  <si>
    <t>E02001910</t>
  </si>
  <si>
    <t>E02001784</t>
  </si>
  <si>
    <t>E02001706</t>
  </si>
  <si>
    <t>E02004991</t>
  </si>
  <si>
    <t>E02002843</t>
  </si>
  <si>
    <t>E02002128</t>
  </si>
  <si>
    <t>E02006019</t>
  </si>
  <si>
    <t>E02005720</t>
  </si>
  <si>
    <t>E02004545</t>
  </si>
  <si>
    <t>E02002080</t>
  </si>
  <si>
    <t>E02002030</t>
  </si>
  <si>
    <t>E02000991</t>
  </si>
  <si>
    <t>E02005480</t>
  </si>
  <si>
    <t>E02003184</t>
  </si>
  <si>
    <t>E02001467</t>
  </si>
  <si>
    <t>E02000554</t>
  </si>
  <si>
    <t>E02000319</t>
  </si>
  <si>
    <t>E02004600</t>
  </si>
  <si>
    <t>E02002615</t>
  </si>
  <si>
    <t>E02001320</t>
  </si>
  <si>
    <t>E02005802</t>
  </si>
  <si>
    <t>E02005653</t>
  </si>
  <si>
    <t>E02004033</t>
  </si>
  <si>
    <t>E02001744</t>
  </si>
  <si>
    <t>E02005176</t>
  </si>
  <si>
    <t>E02005142</t>
  </si>
  <si>
    <t>E02004976</t>
  </si>
  <si>
    <t>E02004007</t>
  </si>
  <si>
    <t>E02003719</t>
  </si>
  <si>
    <t>E02003303</t>
  </si>
  <si>
    <t>E02002635</t>
  </si>
  <si>
    <t>E02002538</t>
  </si>
  <si>
    <t>E02001573</t>
  </si>
  <si>
    <t>E02001400</t>
  </si>
  <si>
    <t>E02000669</t>
  </si>
  <si>
    <t>E02000464</t>
  </si>
  <si>
    <t>E02000188</t>
  </si>
  <si>
    <t>E02003974</t>
  </si>
  <si>
    <t>E02002997</t>
  </si>
  <si>
    <t>E02002390</t>
  </si>
  <si>
    <t>E02002279</t>
  </si>
  <si>
    <t>E02002146</t>
  </si>
  <si>
    <t>E02001231</t>
  </si>
  <si>
    <t>E02003488</t>
  </si>
  <si>
    <t>E02003418</t>
  </si>
  <si>
    <t>E02001502</t>
  </si>
  <si>
    <t>E02002304</t>
  </si>
  <si>
    <t>E02001083</t>
  </si>
  <si>
    <t>E02001862</t>
  </si>
  <si>
    <t>E02001349</t>
  </si>
  <si>
    <t>E02000401</t>
  </si>
  <si>
    <t>E02006774</t>
  </si>
  <si>
    <t>E02005326</t>
  </si>
  <si>
    <t>E02004574</t>
  </si>
  <si>
    <t>E02003252</t>
  </si>
  <si>
    <t>E02000706</t>
  </si>
  <si>
    <t>E02005956</t>
  </si>
  <si>
    <t>E02005835</t>
  </si>
  <si>
    <t>E02005293</t>
  </si>
  <si>
    <t>E02001426</t>
  </si>
  <si>
    <t>E02005405</t>
  </si>
  <si>
    <t>E02004579</t>
  </si>
  <si>
    <t>E02002976</t>
  </si>
  <si>
    <t>E02002587</t>
  </si>
  <si>
    <t>E02002315</t>
  </si>
  <si>
    <t>E02001136</t>
  </si>
  <si>
    <t>E02000555</t>
  </si>
  <si>
    <t>E02004126</t>
  </si>
  <si>
    <t>E02002274</t>
  </si>
  <si>
    <t>E02003326</t>
  </si>
  <si>
    <t>E02003047</t>
  </si>
  <si>
    <t>E02002739</t>
  </si>
  <si>
    <t>E02002564</t>
  </si>
  <si>
    <t>E02003086</t>
  </si>
  <si>
    <t>E02002700</t>
  </si>
  <si>
    <t>E02002281</t>
  </si>
  <si>
    <t>E02002116</t>
  </si>
  <si>
    <t>E02004904</t>
  </si>
  <si>
    <t>E02003016</t>
  </si>
  <si>
    <t>E02002072</t>
  </si>
  <si>
    <t>E02001562</t>
  </si>
  <si>
    <t>E02000249</t>
  </si>
  <si>
    <t>E02004685</t>
  </si>
  <si>
    <t>E02004546</t>
  </si>
  <si>
    <t>E02003728</t>
  </si>
  <si>
    <t>E02002541</t>
  </si>
  <si>
    <t>E02001763</t>
  </si>
  <si>
    <t>E02000868</t>
  </si>
  <si>
    <t>E02005695</t>
  </si>
  <si>
    <t>E02004688</t>
  </si>
  <si>
    <t>E02002938</t>
  </si>
  <si>
    <t>E02000571</t>
  </si>
  <si>
    <t>E02000509</t>
  </si>
  <si>
    <t>E02006902</t>
  </si>
  <si>
    <t>E02006496</t>
  </si>
  <si>
    <t>E02003879</t>
  </si>
  <si>
    <t>E02003571</t>
  </si>
  <si>
    <t>E02005844</t>
  </si>
  <si>
    <t>E02004650</t>
  </si>
  <si>
    <t>E02002940</t>
  </si>
  <si>
    <t>E02002311</t>
  </si>
  <si>
    <t>E02001942</t>
  </si>
  <si>
    <t>E02000407</t>
  </si>
  <si>
    <t>E02006907</t>
  </si>
  <si>
    <t>E02006068</t>
  </si>
  <si>
    <t>E02000443</t>
  </si>
  <si>
    <t>E02006160</t>
  </si>
  <si>
    <t>E02005594</t>
  </si>
  <si>
    <t>E02003172</t>
  </si>
  <si>
    <t>E02001921</t>
  </si>
  <si>
    <t>E02000466</t>
  </si>
  <si>
    <t>E02005031</t>
  </si>
  <si>
    <t>E02004052</t>
  </si>
  <si>
    <t>E02003518</t>
  </si>
  <si>
    <t>E02001914</t>
  </si>
  <si>
    <t>E02001818</t>
  </si>
  <si>
    <t>E02001800</t>
  </si>
  <si>
    <t>E02006252</t>
  </si>
  <si>
    <t>E02003563</t>
  </si>
  <si>
    <t>E02003535</t>
  </si>
  <si>
    <t>E02002161</t>
  </si>
  <si>
    <t>E02001359</t>
  </si>
  <si>
    <t>E02001217</t>
  </si>
  <si>
    <t>E02000725</t>
  </si>
  <si>
    <t>E02000739</t>
  </si>
  <si>
    <t>E02005252</t>
  </si>
  <si>
    <t>E02003632</t>
  </si>
  <si>
    <t>E02003396</t>
  </si>
  <si>
    <t>E02000542</t>
  </si>
  <si>
    <t>E02005472</t>
  </si>
  <si>
    <t>E02005374</t>
  </si>
  <si>
    <t>E02004456</t>
  </si>
  <si>
    <t>E02003398</t>
  </si>
  <si>
    <t>E02001213</t>
  </si>
  <si>
    <t>E02006204</t>
  </si>
  <si>
    <t>E02005292</t>
  </si>
  <si>
    <t>E02002025</t>
  </si>
  <si>
    <t>E02001878</t>
  </si>
  <si>
    <t>E02005832</t>
  </si>
  <si>
    <t>E02004742</t>
  </si>
  <si>
    <t>E02001434</t>
  </si>
  <si>
    <t>E02000649</t>
  </si>
  <si>
    <t>E02004177</t>
  </si>
  <si>
    <t>E02000639</t>
  </si>
  <si>
    <t>E02000282</t>
  </si>
  <si>
    <t>E02003485</t>
  </si>
  <si>
    <t>E02003032</t>
  </si>
  <si>
    <t>E02003320</t>
  </si>
  <si>
    <t>E02001098</t>
  </si>
  <si>
    <t>E02006107</t>
  </si>
  <si>
    <t>E02003816</t>
  </si>
  <si>
    <t>E02000827</t>
  </si>
  <si>
    <t>E02005478</t>
  </si>
  <si>
    <t>E02004454</t>
  </si>
  <si>
    <t>E02004018</t>
  </si>
  <si>
    <t>E02001950</t>
  </si>
  <si>
    <t>E02000737</t>
  </si>
  <si>
    <t>E02005219</t>
  </si>
  <si>
    <t>E02004103</t>
  </si>
  <si>
    <t>E02003302</t>
  </si>
  <si>
    <t>E02002936</t>
  </si>
  <si>
    <t>E02002125</t>
  </si>
  <si>
    <t>E02001746</t>
  </si>
  <si>
    <t>E02001704</t>
  </si>
  <si>
    <t>E02001271</t>
  </si>
  <si>
    <t>E02000949</t>
  </si>
  <si>
    <t>E02000517</t>
  </si>
  <si>
    <t>E02003624</t>
  </si>
  <si>
    <t>E02002958</t>
  </si>
  <si>
    <t>E02001512</t>
  </si>
  <si>
    <t>E02000520</t>
  </si>
  <si>
    <t>E02000201</t>
  </si>
  <si>
    <t>E02000005</t>
  </si>
  <si>
    <t>E02006877</t>
  </si>
  <si>
    <t>E02004983</t>
  </si>
  <si>
    <t>E02002093</t>
  </si>
  <si>
    <t>E02000818</t>
  </si>
  <si>
    <t>E02000551</t>
  </si>
  <si>
    <t>E02000145</t>
  </si>
  <si>
    <t>E02006032</t>
  </si>
  <si>
    <t>E02005201</t>
  </si>
  <si>
    <t>E02002903</t>
  </si>
  <si>
    <t>E02002825</t>
  </si>
  <si>
    <t>E02002787</t>
  </si>
  <si>
    <t>E02002723</t>
  </si>
  <si>
    <t>E02002465</t>
  </si>
  <si>
    <t>E02000822</t>
  </si>
  <si>
    <t>E02000019</t>
  </si>
  <si>
    <t>E02004642</t>
  </si>
  <si>
    <t>E02002432</t>
  </si>
  <si>
    <t>E02001552</t>
  </si>
  <si>
    <t>E02000556</t>
  </si>
  <si>
    <t>E02006918</t>
  </si>
  <si>
    <t>E02004988</t>
  </si>
  <si>
    <t>E02004328</t>
  </si>
  <si>
    <t>E02002524</t>
  </si>
  <si>
    <t>E02000869</t>
  </si>
  <si>
    <t>E02006256</t>
  </si>
  <si>
    <t>E02003721</t>
  </si>
  <si>
    <t>E02003514</t>
  </si>
  <si>
    <t>E02002397</t>
  </si>
  <si>
    <t>E02001727</t>
  </si>
  <si>
    <t>E02000412</t>
  </si>
  <si>
    <t>E02000409</t>
  </si>
  <si>
    <t>E02000306</t>
  </si>
  <si>
    <t>E02005238</t>
  </si>
  <si>
    <t>E02005136</t>
  </si>
  <si>
    <t>E02001824</t>
  </si>
  <si>
    <t>E02001694</t>
  </si>
  <si>
    <t>E02001409</t>
  </si>
  <si>
    <t>E02006557</t>
  </si>
  <si>
    <t>E02005839</t>
  </si>
  <si>
    <t>E02003273</t>
  </si>
  <si>
    <t>E02003188</t>
  </si>
  <si>
    <t>E02002265</t>
  </si>
  <si>
    <t>E02006247</t>
  </si>
  <si>
    <t>E02001583</t>
  </si>
  <si>
    <t>E02000641</t>
  </si>
  <si>
    <t>E02004655</t>
  </si>
  <si>
    <t>E02004484</t>
  </si>
  <si>
    <t>E02003596</t>
  </si>
  <si>
    <t>E02002552</t>
  </si>
  <si>
    <t>E02002176</t>
  </si>
  <si>
    <t>E02001540</t>
  </si>
  <si>
    <t>E02006132</t>
  </si>
  <si>
    <t>E02003357</t>
  </si>
  <si>
    <t>E02001425</t>
  </si>
  <si>
    <t>E02001788</t>
  </si>
  <si>
    <t>E02001413</t>
  </si>
  <si>
    <t>E02005902</t>
  </si>
  <si>
    <t>E02003479</t>
  </si>
  <si>
    <t>E02003330</t>
  </si>
  <si>
    <t>E02002420</t>
  </si>
  <si>
    <t>E02001903</t>
  </si>
  <si>
    <t>E02001208</t>
  </si>
  <si>
    <t>E02006355</t>
  </si>
  <si>
    <t>E02006143</t>
  </si>
  <si>
    <t>E02005803</t>
  </si>
  <si>
    <t>E02004307</t>
  </si>
  <si>
    <t>E02003046</t>
  </si>
  <si>
    <t>E02002871</t>
  </si>
  <si>
    <t>E02001785</t>
  </si>
  <si>
    <t>E02000921</t>
  </si>
  <si>
    <t>E02000810</t>
  </si>
  <si>
    <t>E02000177</t>
  </si>
  <si>
    <t>E02006784</t>
  </si>
  <si>
    <t>E02006404</t>
  </si>
  <si>
    <t>E02003920</t>
  </si>
  <si>
    <t>E02003180</t>
  </si>
  <si>
    <t>E02006577</t>
  </si>
  <si>
    <t>E02002827</t>
  </si>
  <si>
    <t>E02002339</t>
  </si>
  <si>
    <t>E02001410</t>
  </si>
  <si>
    <t>E02006115</t>
  </si>
  <si>
    <t>E02004737</t>
  </si>
  <si>
    <t>E02004358</t>
  </si>
  <si>
    <t>E02003464</t>
  </si>
  <si>
    <t>E02003889</t>
  </si>
  <si>
    <t>E02002194</t>
  </si>
  <si>
    <t>E02006783</t>
  </si>
  <si>
    <t>E02004741</t>
  </si>
  <si>
    <t>E02003331</t>
  </si>
  <si>
    <t>E02003203</t>
  </si>
  <si>
    <t>E02001578</t>
  </si>
  <si>
    <t>E02000480</t>
  </si>
  <si>
    <t>E02005894</t>
  </si>
  <si>
    <t>E02005671</t>
  </si>
  <si>
    <t>E02003922</t>
  </si>
  <si>
    <t>E02003622</t>
  </si>
  <si>
    <t>E02003578</t>
  </si>
  <si>
    <t>E02000887</t>
  </si>
  <si>
    <t>E02004061</t>
  </si>
  <si>
    <t>E02003492</t>
  </si>
  <si>
    <t>E02001963</t>
  </si>
  <si>
    <t>E02000225</t>
  </si>
  <si>
    <t>E02005061</t>
  </si>
  <si>
    <t>E02003941</t>
  </si>
  <si>
    <t>E02006524</t>
  </si>
  <si>
    <t>E02006130</t>
  </si>
  <si>
    <t>E02005544</t>
  </si>
  <si>
    <t>E02004375</t>
  </si>
  <si>
    <t>E02004206</t>
  </si>
  <si>
    <t>E02003036</t>
  </si>
  <si>
    <t>E02004700</t>
  </si>
  <si>
    <t>E02004214</t>
  </si>
  <si>
    <t>E02002729</t>
  </si>
  <si>
    <t>E02000752</t>
  </si>
  <si>
    <t>E02006258</t>
  </si>
  <si>
    <t>E02005462</t>
  </si>
  <si>
    <t>E02005206</t>
  </si>
  <si>
    <t>E02004862</t>
  </si>
  <si>
    <t>E02003012</t>
  </si>
  <si>
    <t>E02001042</t>
  </si>
  <si>
    <t>E02000548</t>
  </si>
  <si>
    <t>E02000515</t>
  </si>
  <si>
    <t>E02000324</t>
  </si>
  <si>
    <t>E02006812</t>
  </si>
  <si>
    <t>E02006780</t>
  </si>
  <si>
    <t>E02006680</t>
  </si>
  <si>
    <t>E02004585</t>
  </si>
  <si>
    <t>E02006275</t>
  </si>
  <si>
    <t>E02005747</t>
  </si>
  <si>
    <t>E02005538</t>
  </si>
  <si>
    <t>E02001971</t>
  </si>
  <si>
    <t>E02001472</t>
  </si>
  <si>
    <t>E02000343</t>
  </si>
  <si>
    <t>E02004953</t>
  </si>
  <si>
    <t>E02003146</t>
  </si>
  <si>
    <t>E02002007</t>
  </si>
  <si>
    <t>E02001722</t>
  </si>
  <si>
    <t>E02005322</t>
  </si>
  <si>
    <t>E02003255</t>
  </si>
  <si>
    <t>E02002737</t>
  </si>
  <si>
    <t>E02002049</t>
  </si>
  <si>
    <t>E02001890</t>
  </si>
  <si>
    <t>E02006586</t>
  </si>
  <si>
    <t>E02005481</t>
  </si>
  <si>
    <t>E02003708</t>
  </si>
  <si>
    <t>E02003513</t>
  </si>
  <si>
    <t>E02003010</t>
  </si>
  <si>
    <t>E02002263</t>
  </si>
  <si>
    <t>E02001994</t>
  </si>
  <si>
    <t>E02001433</t>
  </si>
  <si>
    <t>E02001277</t>
  </si>
  <si>
    <t>E02005659</t>
  </si>
  <si>
    <t>E02005329</t>
  </si>
  <si>
    <t>E02001886</t>
  </si>
  <si>
    <t>E02000938</t>
  </si>
  <si>
    <t>E02000557</t>
  </si>
  <si>
    <t>E02000010</t>
  </si>
  <si>
    <t>E02006804</t>
  </si>
  <si>
    <t>E02002089</t>
  </si>
  <si>
    <t>E02005645</t>
  </si>
  <si>
    <t>E02005394</t>
  </si>
  <si>
    <t>E02004803</t>
  </si>
  <si>
    <t>E02002947</t>
  </si>
  <si>
    <t>E02001204</t>
  </si>
  <si>
    <t>E02000733</t>
  </si>
  <si>
    <t>E02000376</t>
  </si>
  <si>
    <t>E02005351</t>
  </si>
  <si>
    <t>E02004949</t>
  </si>
  <si>
    <t>E02004002</t>
  </si>
  <si>
    <t>E02003963</t>
  </si>
  <si>
    <t>E02003395</t>
  </si>
  <si>
    <t>E02003278</t>
  </si>
  <si>
    <t>E02003201</t>
  </si>
  <si>
    <t>E02001975</t>
  </si>
  <si>
    <t>E02001265</t>
  </si>
  <si>
    <t>E02000416</t>
  </si>
  <si>
    <t>E02006671</t>
  </si>
  <si>
    <t>E02005739</t>
  </si>
  <si>
    <t>E02003272</t>
  </si>
  <si>
    <t>E02002644</t>
  </si>
  <si>
    <t>E02001850</t>
  </si>
  <si>
    <t>E02001521</t>
  </si>
  <si>
    <t>E02003671</t>
  </si>
  <si>
    <t>E02001388</t>
  </si>
  <si>
    <t>E02005434</t>
  </si>
  <si>
    <t>E02004553</t>
  </si>
  <si>
    <t>E02004167</t>
  </si>
  <si>
    <t>E02004150</t>
  </si>
  <si>
    <t>E02003414</t>
  </si>
  <si>
    <t>E02002276</t>
  </si>
  <si>
    <t>E02001652</t>
  </si>
  <si>
    <t>E02000927</t>
  </si>
  <si>
    <t>E02000622</t>
  </si>
  <si>
    <t>E02000221</t>
  </si>
  <si>
    <t>E02006801</t>
  </si>
  <si>
    <t>E02003420</t>
  </si>
  <si>
    <t>E02002014</t>
  </si>
  <si>
    <t>E02001928</t>
  </si>
  <si>
    <t>E02000209</t>
  </si>
  <si>
    <t>E02000013</t>
  </si>
  <si>
    <t>E02002174</t>
  </si>
  <si>
    <t>E02002076</t>
  </si>
  <si>
    <t>E02001185</t>
  </si>
  <si>
    <t>E02003662</t>
  </si>
  <si>
    <t>E02002812</t>
  </si>
  <si>
    <t>E02002477</t>
  </si>
  <si>
    <t>E02002162</t>
  </si>
  <si>
    <t>E02001726</t>
  </si>
  <si>
    <t>E02001073</t>
  </si>
  <si>
    <t>E02006031</t>
  </si>
  <si>
    <t>E02004971</t>
  </si>
  <si>
    <t>E02001511</t>
  </si>
  <si>
    <t>E02001175</t>
  </si>
  <si>
    <t>E02006105</t>
  </si>
  <si>
    <t>E02004223</t>
  </si>
  <si>
    <t>E02002418</t>
  </si>
  <si>
    <t>E02002189</t>
  </si>
  <si>
    <t>E02006089</t>
  </si>
  <si>
    <t>E02004311</t>
  </si>
  <si>
    <t>E02000955</t>
  </si>
  <si>
    <t>E02006716</t>
  </si>
  <si>
    <t>E02005647</t>
  </si>
  <si>
    <t>E02004621</t>
  </si>
  <si>
    <t>E02001721</t>
  </si>
  <si>
    <t>E02006171</t>
  </si>
  <si>
    <t>E02005237</t>
  </si>
  <si>
    <t>E02004445</t>
  </si>
  <si>
    <t>E02003223</t>
  </si>
  <si>
    <t>E02002319</t>
  </si>
  <si>
    <t>E02000348</t>
  </si>
  <si>
    <t>E02000270</t>
  </si>
  <si>
    <t>E02006268</t>
  </si>
  <si>
    <t>E02004297</t>
  </si>
  <si>
    <t>E02002807</t>
  </si>
  <si>
    <t>E02002261</t>
  </si>
  <si>
    <t>E02001843</t>
  </si>
  <si>
    <t>E02001753</t>
  </si>
  <si>
    <t>E02004467</t>
  </si>
  <si>
    <t>E02002240</t>
  </si>
  <si>
    <t>E02000650</t>
  </si>
  <si>
    <t>E02005047</t>
  </si>
  <si>
    <t>E02003594</t>
  </si>
  <si>
    <t>E02003127</t>
  </si>
  <si>
    <t>E02002429</t>
  </si>
  <si>
    <t>E02000198</t>
  </si>
  <si>
    <t>E02006900</t>
  </si>
  <si>
    <t>E02006726</t>
  </si>
  <si>
    <t>E02006654</t>
  </si>
  <si>
    <t>E02006301</t>
  </si>
  <si>
    <t>E02004003</t>
  </si>
  <si>
    <t>E02001900</t>
  </si>
  <si>
    <t>E02001751</t>
  </si>
  <si>
    <t>E02000865</t>
  </si>
  <si>
    <t>E02006250</t>
  </si>
  <si>
    <t>E02003909</t>
  </si>
  <si>
    <t>E02003796</t>
  </si>
  <si>
    <t>E02001771</t>
  </si>
  <si>
    <t>E02000217</t>
  </si>
  <si>
    <t>E02001138</t>
  </si>
  <si>
    <t>E02000513</t>
  </si>
  <si>
    <t>E02000014</t>
  </si>
  <si>
    <t>E02006102</t>
  </si>
  <si>
    <t>E02004305</t>
  </si>
  <si>
    <t>E02003566</t>
  </si>
  <si>
    <t>E02003338</t>
  </si>
  <si>
    <t>E02002530</t>
  </si>
  <si>
    <t>E02001939</t>
  </si>
  <si>
    <t>E02000341</t>
  </si>
  <si>
    <t>E02000252</t>
  </si>
  <si>
    <t>E02006175</t>
  </si>
  <si>
    <t>E02005861</t>
  </si>
  <si>
    <t>E02004323</t>
  </si>
  <si>
    <t>E02002876</t>
  </si>
  <si>
    <t>E02001823</t>
  </si>
  <si>
    <t>E02001167</t>
  </si>
  <si>
    <t>E02000356</t>
  </si>
  <si>
    <t>E02005420</t>
  </si>
  <si>
    <t>E02004718</t>
  </si>
  <si>
    <t>E02003833</t>
  </si>
  <si>
    <t>E02000997</t>
  </si>
  <si>
    <t>E02000397</t>
  </si>
  <si>
    <t>E02005119</t>
  </si>
  <si>
    <t>E02001293</t>
  </si>
  <si>
    <t>E02001201</t>
  </si>
  <si>
    <t>E02000207</t>
  </si>
  <si>
    <t>E02000113</t>
  </si>
  <si>
    <t>E02004000</t>
  </si>
  <si>
    <t>E02002403</t>
  </si>
  <si>
    <t>E02000743</t>
  </si>
  <si>
    <t>E02000710</t>
  </si>
  <si>
    <t>E02005731</t>
  </si>
  <si>
    <t>E02005699</t>
  </si>
  <si>
    <t>E02004095</t>
  </si>
  <si>
    <t>E02003647</t>
  </si>
  <si>
    <t>E02001987</t>
  </si>
  <si>
    <t>E02001421</t>
  </si>
  <si>
    <t>E02001043</t>
  </si>
  <si>
    <t>E02000721</t>
  </si>
  <si>
    <t>E02000003</t>
  </si>
  <si>
    <t>E02003178</t>
  </si>
  <si>
    <t>E02002381</t>
  </si>
  <si>
    <t>E02001605</t>
  </si>
  <si>
    <t>E02001402</t>
  </si>
  <si>
    <t>E02000525</t>
  </si>
  <si>
    <t>E02000378</t>
  </si>
  <si>
    <t>E02006030</t>
  </si>
  <si>
    <t>E02002695</t>
  </si>
  <si>
    <t>E02001968</t>
  </si>
  <si>
    <t>E02001607</t>
  </si>
  <si>
    <t>E02001262</t>
  </si>
  <si>
    <t>E02000496</t>
  </si>
  <si>
    <t>E02000373</t>
  </si>
  <si>
    <t>E02006309</t>
  </si>
  <si>
    <t>E02006169</t>
  </si>
  <si>
    <t>E02003208</t>
  </si>
  <si>
    <t>E02002932</t>
  </si>
  <si>
    <t>E02000635</t>
  </si>
  <si>
    <t>E02000404</t>
  </si>
  <si>
    <t>E02000200</t>
  </si>
  <si>
    <t>E02004662</t>
  </si>
  <si>
    <t>E02004462</t>
  </si>
  <si>
    <t>E02004435</t>
  </si>
  <si>
    <t>E02003871</t>
  </si>
  <si>
    <t>E02001700</t>
  </si>
  <si>
    <t>E02005625</t>
  </si>
  <si>
    <t>E02003060</t>
  </si>
  <si>
    <t>E02000459</t>
  </si>
  <si>
    <t>E02006856</t>
  </si>
  <si>
    <t>E02006151</t>
  </si>
  <si>
    <t>E02005723</t>
  </si>
  <si>
    <t>E02003496</t>
  </si>
  <si>
    <t>E02002874</t>
  </si>
  <si>
    <t>E02006928</t>
  </si>
  <si>
    <t>E02006500</t>
  </si>
  <si>
    <t>E02006024</t>
  </si>
  <si>
    <t>E02005698</t>
  </si>
  <si>
    <t>E02002424</t>
  </si>
  <si>
    <t>E02001324</t>
  </si>
  <si>
    <t>E02006899</t>
  </si>
  <si>
    <t>E02005825</t>
  </si>
  <si>
    <t>E02005365</t>
  </si>
  <si>
    <t>E02004329</t>
  </si>
  <si>
    <t>E02001924</t>
  </si>
  <si>
    <t>E02004729</t>
  </si>
  <si>
    <t>E02004299</t>
  </si>
  <si>
    <t>E02002034</t>
  </si>
  <si>
    <t>E02001647</t>
  </si>
  <si>
    <t>E02006480</t>
  </si>
  <si>
    <t>E02006122</t>
  </si>
  <si>
    <t>E02004387</t>
  </si>
  <si>
    <t>E02003666</t>
  </si>
  <si>
    <t>E02000826</t>
  </si>
  <si>
    <t>E02000203</t>
  </si>
  <si>
    <t>E02004698</t>
  </si>
  <si>
    <t>E02003952</t>
  </si>
  <si>
    <t>E02003921</t>
  </si>
  <si>
    <t>E02003870</t>
  </si>
  <si>
    <t>E02000414</t>
  </si>
  <si>
    <t>E02005106</t>
  </si>
  <si>
    <t>E02004453</t>
  </si>
  <si>
    <t>E02004036</t>
  </si>
  <si>
    <t>E02003965</t>
  </si>
  <si>
    <t>E02003048</t>
  </si>
  <si>
    <t>E02002995</t>
  </si>
  <si>
    <t>E02002637</t>
  </si>
  <si>
    <t>E02001486</t>
  </si>
  <si>
    <t>E02001251</t>
  </si>
  <si>
    <t>E02000959</t>
  </si>
  <si>
    <t>E02000672</t>
  </si>
  <si>
    <t>E02006731</t>
  </si>
  <si>
    <t>E02004377</t>
  </si>
  <si>
    <t>E02002951</t>
  </si>
  <si>
    <t>E02002667</t>
  </si>
  <si>
    <t>E02002529</t>
  </si>
  <si>
    <t>E02002436</t>
  </si>
  <si>
    <t>E02000178</t>
  </si>
  <si>
    <t>E02006630</t>
  </si>
  <si>
    <t>E02005467</t>
  </si>
  <si>
    <t>E02005012</t>
  </si>
  <si>
    <t>E02001133</t>
  </si>
  <si>
    <t>E02004512</t>
  </si>
  <si>
    <t>E02000541</t>
  </si>
  <si>
    <t>E02006817</t>
  </si>
  <si>
    <t>E02004366</t>
  </si>
  <si>
    <t>E02003324</t>
  </si>
  <si>
    <t>E02002408</t>
  </si>
  <si>
    <t>E02002284</t>
  </si>
  <si>
    <t>E02006018</t>
  </si>
  <si>
    <t>E02005125</t>
  </si>
  <si>
    <t>E02004954</t>
  </si>
  <si>
    <t>E02004062</t>
  </si>
  <si>
    <t>E02004153</t>
  </si>
  <si>
    <t>E02003270</t>
  </si>
  <si>
    <t>E02001808</t>
  </si>
  <si>
    <t>E02006306</t>
  </si>
  <si>
    <t>E02004874</t>
  </si>
  <si>
    <t>E02003954</t>
  </si>
  <si>
    <t>E02003880</t>
  </si>
  <si>
    <t>E02003694</t>
  </si>
  <si>
    <t>E02001002</t>
  </si>
  <si>
    <t>E02000314</t>
  </si>
  <si>
    <t>E02000186</t>
  </si>
  <si>
    <t>E02006779</t>
  </si>
  <si>
    <t>E02006238</t>
  </si>
  <si>
    <t>E02005741</t>
  </si>
  <si>
    <t>E02005640</t>
  </si>
  <si>
    <t>E02005563</t>
  </si>
  <si>
    <t>E02000185</t>
  </si>
  <si>
    <t>E02005111</t>
  </si>
  <si>
    <t>E02000917</t>
  </si>
  <si>
    <t>E02000782</t>
  </si>
  <si>
    <t>E02000736</t>
  </si>
  <si>
    <t>E02000126</t>
  </si>
  <si>
    <t>E02006773</t>
  </si>
  <si>
    <t>E02006241</t>
  </si>
  <si>
    <t>E02004606</t>
  </si>
  <si>
    <t>E02002882</t>
  </si>
  <si>
    <t>E02000906</t>
  </si>
  <si>
    <t>E02000572</t>
  </si>
  <si>
    <t>E02005693</t>
  </si>
  <si>
    <t>E02004811</t>
  </si>
  <si>
    <t>E02004744</t>
  </si>
  <si>
    <t>E02004724</t>
  </si>
  <si>
    <t>E02004093</t>
  </si>
  <si>
    <t>E02004046</t>
  </si>
  <si>
    <t>E02001930</t>
  </si>
  <si>
    <t>E02000254</t>
  </si>
  <si>
    <t>E02003233</t>
  </si>
  <si>
    <t>E02003123</t>
  </si>
  <si>
    <t>E02001537</t>
  </si>
  <si>
    <t>E02000610</t>
  </si>
  <si>
    <t>E02000550</t>
  </si>
  <si>
    <t>E02006466</t>
  </si>
  <si>
    <t>E02005350</t>
  </si>
  <si>
    <t>E02004566</t>
  </si>
  <si>
    <t>E02003933</t>
  </si>
  <si>
    <t>E02003914</t>
  </si>
  <si>
    <t>E02000746</t>
  </si>
  <si>
    <t>E02000719</t>
  </si>
  <si>
    <t>E02000579</t>
  </si>
  <si>
    <t>E02006933</t>
  </si>
  <si>
    <t>E02006772</t>
  </si>
  <si>
    <t>E02006629</t>
  </si>
  <si>
    <t>E02006403</t>
  </si>
  <si>
    <t>E02004667</t>
  </si>
  <si>
    <t>E02004319</t>
  </si>
  <si>
    <t>E02004053</t>
  </si>
  <si>
    <t>E02002402</t>
  </si>
  <si>
    <t>E02002373</t>
  </si>
  <si>
    <t>E02001412</t>
  </si>
  <si>
    <t>E02000701</t>
  </si>
  <si>
    <t>E02000403</t>
  </si>
  <si>
    <t>E02005690</t>
  </si>
  <si>
    <t>E02000301</t>
  </si>
  <si>
    <t>E02006233</t>
  </si>
  <si>
    <t>E02005970</t>
  </si>
  <si>
    <t>E02003746</t>
  </si>
  <si>
    <t>E02003551</t>
  </si>
  <si>
    <t>E02002416</t>
  </si>
  <si>
    <t>E02002244</t>
  </si>
  <si>
    <t>E02001534</t>
  </si>
  <si>
    <t>E02000964</t>
  </si>
  <si>
    <t>E02000299</t>
  </si>
  <si>
    <t>E02006087</t>
  </si>
  <si>
    <t>E02003529</t>
  </si>
  <si>
    <t>E02002752</t>
  </si>
  <si>
    <t>E02002444</t>
  </si>
  <si>
    <t>E02006157</t>
  </si>
  <si>
    <t>E02003503</t>
  </si>
  <si>
    <t>E02002380</t>
  </si>
  <si>
    <t>E02002267</t>
  </si>
  <si>
    <t>E02000918</t>
  </si>
  <si>
    <t>E02000687</t>
  </si>
  <si>
    <t>E02005275</t>
  </si>
  <si>
    <t>E02004516</t>
  </si>
  <si>
    <t>E02003943</t>
  </si>
  <si>
    <t>E02003380</t>
  </si>
  <si>
    <t>E02005971</t>
  </si>
  <si>
    <t>E02005910</t>
  </si>
  <si>
    <t>E02005842</t>
  </si>
  <si>
    <t>E02004554</t>
  </si>
  <si>
    <t>E02004449</t>
  </si>
  <si>
    <t>E02004108</t>
  </si>
  <si>
    <t>E02003977</t>
  </si>
  <si>
    <t>E02002466</t>
  </si>
  <si>
    <t>E02002113</t>
  </si>
  <si>
    <t>E02001807</t>
  </si>
  <si>
    <t>E02001151</t>
  </si>
  <si>
    <t>E02001131</t>
  </si>
  <si>
    <t>E02000712</t>
  </si>
  <si>
    <t>E02000569</t>
  </si>
  <si>
    <t>E02000184</t>
  </si>
  <si>
    <t>E02004356</t>
  </si>
  <si>
    <t>E02000889</t>
  </si>
  <si>
    <t>E02000318</t>
  </si>
  <si>
    <t>E02006786</t>
  </si>
  <si>
    <t>E02005318</t>
  </si>
  <si>
    <t>E02004098</t>
  </si>
  <si>
    <t>E02003125</t>
  </si>
  <si>
    <t>E02003091</t>
  </si>
  <si>
    <t>E02000387</t>
  </si>
  <si>
    <t>E02000359</t>
  </si>
  <si>
    <t>E02006581</t>
  </si>
  <si>
    <t>E02005449</t>
  </si>
  <si>
    <t>E02005240</t>
  </si>
  <si>
    <t>E02004374</t>
  </si>
  <si>
    <t>E02001739</t>
  </si>
  <si>
    <t>E02000893</t>
  </si>
  <si>
    <t>E02000821</t>
  </si>
  <si>
    <t>E02000406</t>
  </si>
  <si>
    <t>E02006751</t>
  </si>
  <si>
    <t>E02004318</t>
  </si>
  <si>
    <t>E02003170</t>
  </si>
  <si>
    <t>E02002545</t>
  </si>
  <si>
    <t>E02002354</t>
  </si>
  <si>
    <t>E02002206</t>
  </si>
  <si>
    <t>E02001162</t>
  </si>
  <si>
    <t>E02004314</t>
  </si>
  <si>
    <t>E02003375</t>
  </si>
  <si>
    <t>E02003311</t>
  </si>
  <si>
    <t>E02003234</t>
  </si>
  <si>
    <t>E02000071</t>
  </si>
  <si>
    <t>E02005935</t>
  </si>
  <si>
    <t>E02005560</t>
  </si>
  <si>
    <t>E02001748</t>
  </si>
  <si>
    <t>E02000957</t>
  </si>
  <si>
    <t>E02006392</t>
  </si>
  <si>
    <t>E02004809</t>
  </si>
  <si>
    <t>E02002914</t>
  </si>
  <si>
    <t>E02001956</t>
  </si>
  <si>
    <t>E02001459</t>
  </si>
  <si>
    <t>E02001198</t>
  </si>
  <si>
    <t>E02001197</t>
  </si>
  <si>
    <t>E02000753</t>
  </si>
  <si>
    <t>E02000573</t>
  </si>
  <si>
    <t>E02004414</t>
  </si>
  <si>
    <t>E02001906</t>
  </si>
  <si>
    <t>E02000366</t>
  </si>
  <si>
    <t>E02006364</t>
  </si>
  <si>
    <t>E02004147</t>
  </si>
  <si>
    <t>E02003648</t>
  </si>
  <si>
    <t>E02003408</t>
  </si>
  <si>
    <t>E02001240</t>
  </si>
  <si>
    <t>E02006920</t>
  </si>
  <si>
    <t>E02000370</t>
  </si>
  <si>
    <t>E02006729</t>
  </si>
  <si>
    <t>E02001533</t>
  </si>
  <si>
    <t>E02006919</t>
  </si>
  <si>
    <t>E02005862</t>
  </si>
  <si>
    <t>E02005828</t>
  </si>
  <si>
    <t>E02005593</t>
  </si>
  <si>
    <t>E02005030</t>
  </si>
  <si>
    <t>E02004130</t>
  </si>
  <si>
    <t>E02002831</t>
  </si>
  <si>
    <t>E02002733</t>
  </si>
  <si>
    <t>E02002665</t>
  </si>
  <si>
    <t>E02000907</t>
  </si>
  <si>
    <t>E02000062</t>
  </si>
  <si>
    <t>E02000023</t>
  </si>
  <si>
    <t>E02005471</t>
  </si>
  <si>
    <t>E02001280</t>
  </si>
  <si>
    <t>E02001258</t>
  </si>
  <si>
    <t>E02005153</t>
  </si>
  <si>
    <t>E02004461</t>
  </si>
  <si>
    <t>E02003987</t>
  </si>
  <si>
    <t>E02003542</t>
  </si>
  <si>
    <t>E02003403</t>
  </si>
  <si>
    <t>E02002631</t>
  </si>
  <si>
    <t>E02001728</t>
  </si>
  <si>
    <t>E02005194</t>
  </si>
  <si>
    <t>E02004622</t>
  </si>
  <si>
    <t>E02003291</t>
  </si>
  <si>
    <t>E02001831</t>
  </si>
  <si>
    <t>E02001328</t>
  </si>
  <si>
    <t>E02000657</t>
  </si>
  <si>
    <t>E02004309</t>
  </si>
  <si>
    <t>E02003944</t>
  </si>
  <si>
    <t>E02003463</t>
  </si>
  <si>
    <t>E02002023</t>
  </si>
  <si>
    <t>E02005951</t>
  </si>
  <si>
    <t>E02003959</t>
  </si>
  <si>
    <t>E02001640</t>
  </si>
  <si>
    <t>E02000922</t>
  </si>
  <si>
    <t>E02003663</t>
  </si>
  <si>
    <t>E02001611</t>
  </si>
  <si>
    <t>E02001287</t>
  </si>
  <si>
    <t>E02002197</t>
  </si>
  <si>
    <t>E02000660</t>
  </si>
  <si>
    <t>E02000140</t>
  </si>
  <si>
    <t>E02005236</t>
  </si>
  <si>
    <t>E02004747</t>
  </si>
  <si>
    <t>E02004115</t>
  </si>
  <si>
    <t>E02003261</t>
  </si>
  <si>
    <t>E02002521</t>
  </si>
  <si>
    <t>E02001518</t>
  </si>
  <si>
    <t>E02000796</t>
  </si>
  <si>
    <t>E02000098</t>
  </si>
  <si>
    <t>E02005719</t>
  </si>
  <si>
    <t>E02005388</t>
  </si>
  <si>
    <t>E02003543</t>
  </si>
  <si>
    <t>E02003344</t>
  </si>
  <si>
    <t>E02003023</t>
  </si>
  <si>
    <t>E02002278</t>
  </si>
  <si>
    <t>E02001268</t>
  </si>
  <si>
    <t>E02000903</t>
  </si>
  <si>
    <t>E02000092</t>
  </si>
  <si>
    <t>E02005954</t>
  </si>
  <si>
    <t>E02002179</t>
  </si>
  <si>
    <t>E02001582</t>
  </si>
  <si>
    <t>E02000346</t>
  </si>
  <si>
    <t>E02000069</t>
  </si>
  <si>
    <t>E02005511</t>
  </si>
  <si>
    <t>E02004656</t>
  </si>
  <si>
    <t>E02003982</t>
  </si>
  <si>
    <t>E02003307</t>
  </si>
  <si>
    <t>E02002020</t>
  </si>
  <si>
    <t>E02000576</t>
  </si>
  <si>
    <t>E02000291</t>
  </si>
  <si>
    <t>E02006486</t>
  </si>
  <si>
    <t>E02006179</t>
  </si>
  <si>
    <t>E02005045</t>
  </si>
  <si>
    <t>E02002478</t>
  </si>
  <si>
    <t>E02006050</t>
  </si>
  <si>
    <t>E02005440</t>
  </si>
  <si>
    <t>E02004344</t>
  </si>
  <si>
    <t>E02004085</t>
  </si>
  <si>
    <t>E02002836</t>
  </si>
  <si>
    <t>E02002581</t>
  </si>
  <si>
    <t>E02000734</t>
  </si>
  <si>
    <t>E02006509</t>
  </si>
  <si>
    <t>E02005479</t>
  </si>
  <si>
    <t>E02002974</t>
  </si>
  <si>
    <t>E02001321</t>
  </si>
  <si>
    <t>E02001290</t>
  </si>
  <si>
    <t>E02000670</t>
  </si>
  <si>
    <t>E02004992</t>
  </si>
  <si>
    <t>E02004911</t>
  </si>
  <si>
    <t>E02004363</t>
  </si>
  <si>
    <t>E02003466</t>
  </si>
  <si>
    <t>E02003173</t>
  </si>
  <si>
    <t>E02002412</t>
  </si>
  <si>
    <t>E02001953</t>
  </si>
  <si>
    <t>E02005769</t>
  </si>
  <si>
    <t>E02004664</t>
  </si>
  <si>
    <t>E02003304</t>
  </si>
  <si>
    <t>E02001318</t>
  </si>
  <si>
    <t>E02000832</t>
  </si>
  <si>
    <t>E02006585</t>
  </si>
  <si>
    <t>E02005444</t>
  </si>
  <si>
    <t>E02003166</t>
  </si>
  <si>
    <t>E02000833</t>
  </si>
  <si>
    <t>E02000066</t>
  </si>
  <si>
    <t>E02006930</t>
  </si>
  <si>
    <t>E02005634</t>
  </si>
  <si>
    <t>E02003628</t>
  </si>
  <si>
    <t>E02003044</t>
  </si>
  <si>
    <t>E02002717</t>
  </si>
  <si>
    <t>E02000578</t>
  </si>
  <si>
    <t>E02000281</t>
  </si>
  <si>
    <t>E02000016</t>
  </si>
  <si>
    <t>E02005055</t>
  </si>
  <si>
    <t>E02003015</t>
  </si>
  <si>
    <t>E02002833</t>
  </si>
  <si>
    <t>E02002822</t>
  </si>
  <si>
    <t>E02002157</t>
  </si>
  <si>
    <t>E02000422</t>
  </si>
  <si>
    <t>E02000194</t>
  </si>
  <si>
    <t>E02006108</t>
  </si>
  <si>
    <t>E02005993</t>
  </si>
  <si>
    <t>E02005878</t>
  </si>
  <si>
    <t>E02004437</t>
  </si>
  <si>
    <t>E02004388</t>
  </si>
  <si>
    <t>E02002308</t>
  </si>
  <si>
    <t>E02001908</t>
  </si>
  <si>
    <t>E02000597</t>
  </si>
  <si>
    <t>E02006057</t>
  </si>
  <si>
    <t>E02004402</t>
  </si>
  <si>
    <t>E02003988</t>
  </si>
  <si>
    <t>E02003750</t>
  </si>
  <si>
    <t>E02003308</t>
  </si>
  <si>
    <t>E02003024</t>
  </si>
  <si>
    <t>E02002886</t>
  </si>
  <si>
    <t>E02001979</t>
  </si>
  <si>
    <t>E02001142</t>
  </si>
  <si>
    <t>E02006788</t>
  </si>
  <si>
    <t>E02005636</t>
  </si>
  <si>
    <t>E02005129</t>
  </si>
  <si>
    <t>E02003314</t>
  </si>
  <si>
    <t>E02002991</t>
  </si>
  <si>
    <t>E02001209</t>
  </si>
  <si>
    <t>E02006493</t>
  </si>
  <si>
    <t>E02006473</t>
  </si>
  <si>
    <t>E02005278</t>
  </si>
  <si>
    <t>E02004768</t>
  </si>
  <si>
    <t>E02004353</t>
  </si>
  <si>
    <t>E02000905</t>
  </si>
  <si>
    <t>E02000379</t>
  </si>
  <si>
    <t>E02000279</t>
  </si>
  <si>
    <t>E02006290</t>
  </si>
  <si>
    <t>E02006113</t>
  </si>
  <si>
    <t>E02006097</t>
  </si>
  <si>
    <t>E02005117</t>
  </si>
  <si>
    <t>E02004608</t>
  </si>
  <si>
    <t>E02000490</t>
  </si>
  <si>
    <t>E02006472</t>
  </si>
  <si>
    <t>E02006190</t>
  </si>
  <si>
    <t>E02005180</t>
  </si>
  <si>
    <t>E02001907</t>
  </si>
  <si>
    <t>E02001174</t>
  </si>
  <si>
    <t>E02000474</t>
  </si>
  <si>
    <t>E02005870</t>
  </si>
  <si>
    <t>E02004289</t>
  </si>
  <si>
    <t>E02002593</t>
  </si>
  <si>
    <t>E02001252</t>
  </si>
  <si>
    <t>E02001244</t>
  </si>
  <si>
    <t>E02000545</t>
  </si>
  <si>
    <t>E02006286</t>
  </si>
  <si>
    <t>E02005044</t>
  </si>
  <si>
    <t>E02004870</t>
  </si>
  <si>
    <t>E02004026</t>
  </si>
  <si>
    <t>E02000685</t>
  </si>
  <si>
    <t>E02005953</t>
  </si>
  <si>
    <t>E02005785</t>
  </si>
  <si>
    <t>E02001761</t>
  </si>
  <si>
    <t>E02001481</t>
  </si>
  <si>
    <t>E02000101</t>
  </si>
  <si>
    <t>E02004632</t>
  </si>
  <si>
    <t>E02003972</t>
  </si>
  <si>
    <t>E02003801</t>
  </si>
  <si>
    <t>E02001040</t>
  </si>
  <si>
    <t>E02000705</t>
  </si>
  <si>
    <t>E02000020</t>
  </si>
  <si>
    <t>E02004939</t>
  </si>
  <si>
    <t>E02003397</t>
  </si>
  <si>
    <t>E02003071</t>
  </si>
  <si>
    <t>E02002775</t>
  </si>
  <si>
    <t>E02001978</t>
  </si>
  <si>
    <t>E02001703</t>
  </si>
  <si>
    <t>E02000411</t>
  </si>
  <si>
    <t>E02005028</t>
  </si>
  <si>
    <t>E02003755</t>
  </si>
  <si>
    <t>E02003346</t>
  </si>
  <si>
    <t>E02003030</t>
  </si>
  <si>
    <t>E02002064</t>
  </si>
  <si>
    <t>E02000968</t>
  </si>
  <si>
    <t>E02006578</t>
  </si>
  <si>
    <t>E02004609</t>
  </si>
  <si>
    <t>E02000946</t>
  </si>
  <si>
    <t>E02000874</t>
  </si>
  <si>
    <t>E02004041</t>
  </si>
  <si>
    <t>E02003495</t>
  </si>
  <si>
    <t>E02002427</t>
  </si>
  <si>
    <t>E02000620</t>
  </si>
  <si>
    <t>E02000212</t>
  </si>
  <si>
    <t>E02006903</t>
  </si>
  <si>
    <t>E02006512</t>
  </si>
  <si>
    <t>E02005764</t>
  </si>
  <si>
    <t>E02004391</t>
  </si>
  <si>
    <t>E02004179</t>
  </si>
  <si>
    <t>E02003906</t>
  </si>
  <si>
    <t>E02003385</t>
  </si>
  <si>
    <t>E02003158</t>
  </si>
  <si>
    <t>E02002679</t>
  </si>
  <si>
    <t>E02005950</t>
  </si>
  <si>
    <t>E02005820</t>
  </si>
  <si>
    <t>E02005389</t>
  </si>
  <si>
    <t>E02005284</t>
  </si>
  <si>
    <t>E02003089</t>
  </si>
  <si>
    <t>E02000508</t>
  </si>
  <si>
    <t>E02004521</t>
  </si>
  <si>
    <t>E02004162</t>
  </si>
  <si>
    <t>E02003910</t>
  </si>
  <si>
    <t>E02003131</t>
  </si>
  <si>
    <t>E02001797</t>
  </si>
  <si>
    <t>E02000824</t>
  </si>
  <si>
    <t>E02006759</t>
  </si>
  <si>
    <t>E02006706</t>
  </si>
  <si>
    <t>E02005013</t>
  </si>
  <si>
    <t>E02003054</t>
  </si>
  <si>
    <t>E02002405</t>
  </si>
  <si>
    <t>E02000243</t>
  </si>
  <si>
    <t>E02003382</t>
  </si>
  <si>
    <t>E02003271</t>
  </si>
  <si>
    <t>E02000437</t>
  </si>
  <si>
    <t>E02005886</t>
  </si>
  <si>
    <t>E02005549</t>
  </si>
  <si>
    <t>E02005514</t>
  </si>
  <si>
    <t>E02005291</t>
  </si>
  <si>
    <t>E02004717</t>
  </si>
  <si>
    <t>E02001745</t>
  </si>
  <si>
    <t>E02000647</t>
  </si>
  <si>
    <t>E02000361</t>
  </si>
  <si>
    <t>E02000267</t>
  </si>
  <si>
    <t>E02005114</t>
  </si>
  <si>
    <t>E02004310</t>
  </si>
  <si>
    <t>E02004216</t>
  </si>
  <si>
    <t>E02000747</t>
  </si>
  <si>
    <t>E02000678</t>
  </si>
  <si>
    <t>E02000106</t>
  </si>
  <si>
    <t>E02006025</t>
  </si>
  <si>
    <t>E02004902</t>
  </si>
  <si>
    <t>E02003968</t>
  </si>
  <si>
    <t>E02005431</t>
  </si>
  <si>
    <t>E02005417</t>
  </si>
  <si>
    <t>E02005035</t>
  </si>
  <si>
    <t>E02004362</t>
  </si>
  <si>
    <t>E02003471</t>
  </si>
  <si>
    <t>E02005948</t>
  </si>
  <si>
    <t>E02005677</t>
  </si>
  <si>
    <t>E02005382</t>
  </si>
  <si>
    <t>E02003646</t>
  </si>
  <si>
    <t>E02001436</t>
  </si>
  <si>
    <t>E02001072</t>
  </si>
  <si>
    <t>E02000288</t>
  </si>
  <si>
    <t>E02006878</t>
  </si>
  <si>
    <t>E02005898</t>
  </si>
  <si>
    <t>E02004952</t>
  </si>
  <si>
    <t>E02004684</t>
  </si>
  <si>
    <t>E02003574</t>
  </si>
  <si>
    <t>E02002445</t>
  </si>
  <si>
    <t>E02000741</t>
  </si>
  <si>
    <t>E02005307</t>
  </si>
  <si>
    <t>E02002242</t>
  </si>
  <si>
    <t>E02001397</t>
  </si>
  <si>
    <t>E02001323</t>
  </si>
  <si>
    <t>E02006657</t>
  </si>
  <si>
    <t>E02006436</t>
  </si>
  <si>
    <t>E02004059</t>
  </si>
  <si>
    <t>E02003532</t>
  </si>
  <si>
    <t>E02003507</t>
  </si>
  <si>
    <t>E02002550</t>
  </si>
  <si>
    <t>E02002038</t>
  </si>
  <si>
    <t>E02002028</t>
  </si>
  <si>
    <t>E02001770</t>
  </si>
  <si>
    <t>E02000682</t>
  </si>
  <si>
    <t>E02000362</t>
  </si>
  <si>
    <t>E02006077</t>
  </si>
  <si>
    <t>E02004802</t>
  </si>
  <si>
    <t>E02003737</t>
  </si>
  <si>
    <t>E02001749</t>
  </si>
  <si>
    <t>E02000352</t>
  </si>
  <si>
    <t>E02006568</t>
  </si>
  <si>
    <t>E02005409</t>
  </si>
  <si>
    <t>E02005228</t>
  </si>
  <si>
    <t>E02003815</t>
  </si>
  <si>
    <t>E02002591</t>
  </si>
  <si>
    <t>E02001675</t>
  </si>
  <si>
    <t>E02001517</t>
  </si>
  <si>
    <t>E02000521</t>
  </si>
  <si>
    <t>E02000083</t>
  </si>
  <si>
    <t>E02006014</t>
  </si>
  <si>
    <t>E02004817</t>
  </si>
  <si>
    <t>E02002805</t>
  </si>
  <si>
    <t>E02001741</t>
  </si>
  <si>
    <t>E02001595</t>
  </si>
  <si>
    <t>E02000722</t>
  </si>
  <si>
    <t>E02006638</t>
  </si>
  <si>
    <t>E02006088</t>
  </si>
  <si>
    <t>E02005271</t>
  </si>
  <si>
    <t>E02003603</t>
  </si>
  <si>
    <t>E02002449</t>
  </si>
  <si>
    <t>E02002032</t>
  </si>
  <si>
    <t>E02006540</t>
  </si>
  <si>
    <t>E02006220</t>
  </si>
  <si>
    <t>E02005774</t>
  </si>
  <si>
    <t>E02004063</t>
  </si>
  <si>
    <t>E02003664</t>
  </si>
  <si>
    <t>E02001762</t>
  </si>
  <si>
    <t>E02006898</t>
  </si>
  <si>
    <t>E02006468</t>
  </si>
  <si>
    <t>E02006456</t>
  </si>
  <si>
    <t>E02002458</t>
  </si>
  <si>
    <t>E02001322</t>
  </si>
  <si>
    <t>E02006469</t>
  </si>
  <si>
    <t>E02005877</t>
  </si>
  <si>
    <t>E02006626</t>
  </si>
  <si>
    <t>E02004702</t>
  </si>
  <si>
    <t>E02004683</t>
  </si>
  <si>
    <t>E02003107</t>
  </si>
  <si>
    <t>E02006702</t>
  </si>
  <si>
    <t>E02005077</t>
  </si>
  <si>
    <t>E02002674</t>
  </si>
  <si>
    <t>E02001959</t>
  </si>
  <si>
    <t>E02001292</t>
  </si>
  <si>
    <t>E02000374</t>
  </si>
  <si>
    <t>E02000240</t>
  </si>
  <si>
    <t>E02006166</t>
  </si>
  <si>
    <t>E02002868</t>
  </si>
  <si>
    <t>E02002599</t>
  </si>
  <si>
    <t>E02001189</t>
  </si>
  <si>
    <t>E02001102</t>
  </si>
  <si>
    <t>E02000870</t>
  </si>
  <si>
    <t>E02000479</t>
  </si>
  <si>
    <t>E02000102</t>
  </si>
  <si>
    <t>E02006012</t>
  </si>
  <si>
    <t>E02005703</t>
  </si>
  <si>
    <t>E02004440</t>
  </si>
  <si>
    <t>E02003491</t>
  </si>
  <si>
    <t>E02003461</t>
  </si>
  <si>
    <t>E02006015</t>
  </si>
  <si>
    <t>E02005075</t>
  </si>
  <si>
    <t>E02003727</t>
  </si>
  <si>
    <t>E02003241</t>
  </si>
  <si>
    <t>E02001598</t>
  </si>
  <si>
    <t>E02001353</t>
  </si>
  <si>
    <t>E02000662</t>
  </si>
  <si>
    <t>E02005459</t>
  </si>
  <si>
    <t>E02002273</t>
  </si>
  <si>
    <t>E02000878</t>
  </si>
  <si>
    <t>E02000876</t>
  </si>
  <si>
    <t>E02000702</t>
  </si>
  <si>
    <t>E02000553</t>
  </si>
  <si>
    <t>E02006194</t>
  </si>
  <si>
    <t>E02002079</t>
  </si>
  <si>
    <t>E02000260</t>
  </si>
  <si>
    <t>E02006810</t>
  </si>
  <si>
    <t>E02004481</t>
  </si>
  <si>
    <t>E02002225</t>
  </si>
  <si>
    <t>E02001305</t>
  </si>
  <si>
    <t>E02001044</t>
  </si>
  <si>
    <t>E02005203</t>
  </si>
  <si>
    <t>E02003958</t>
  </si>
  <si>
    <t>E02003712</t>
  </si>
  <si>
    <t>E02003283</t>
  </si>
  <si>
    <t>E02001936</t>
  </si>
  <si>
    <t>E02001082</t>
  </si>
  <si>
    <t>E02003745</t>
  </si>
  <si>
    <t>E02000637</t>
  </si>
  <si>
    <t>E02006588</t>
  </si>
  <si>
    <t>E02005612</t>
  </si>
  <si>
    <t>E02005353</t>
  </si>
  <si>
    <t>E02003938</t>
  </si>
  <si>
    <t>E02003814</t>
  </si>
  <si>
    <t>E02003586</t>
  </si>
  <si>
    <t>E02002119</t>
  </si>
  <si>
    <t>E02001957</t>
  </si>
  <si>
    <t>E02000911</t>
  </si>
  <si>
    <t>E02000760</t>
  </si>
  <si>
    <t>E02006663</t>
  </si>
  <si>
    <t>E02005404</t>
  </si>
  <si>
    <t>E02004836</t>
  </si>
  <si>
    <t>E02003948</t>
  </si>
  <si>
    <t>E02003096</t>
  </si>
  <si>
    <t>E02002346</t>
  </si>
  <si>
    <t>E02000774</t>
  </si>
  <si>
    <t>E02006120</t>
  </si>
  <si>
    <t>E02004944</t>
  </si>
  <si>
    <t>E02004498</t>
  </si>
  <si>
    <t>E02002395</t>
  </si>
  <si>
    <t>E02000732</t>
  </si>
  <si>
    <t>E02000674</t>
  </si>
  <si>
    <t>E02000025</t>
  </si>
  <si>
    <t>E02006320</t>
  </si>
  <si>
    <t>E02004418</t>
  </si>
  <si>
    <t>E02004043</t>
  </si>
  <si>
    <t>E02003207</t>
  </si>
  <si>
    <t>E02002592</t>
  </si>
  <si>
    <t>E02005814</t>
  </si>
  <si>
    <t>E02005567</t>
  </si>
  <si>
    <t>E02004607</t>
  </si>
  <si>
    <t>E02002129</t>
  </si>
  <si>
    <t>E02000816</t>
  </si>
  <si>
    <t>E02000803</t>
  </si>
  <si>
    <t>E02005829</t>
  </si>
  <si>
    <t>E02005509</t>
  </si>
  <si>
    <t>E02004460</t>
  </si>
  <si>
    <t>E02003447</t>
  </si>
  <si>
    <t>E02003267</t>
  </si>
  <si>
    <t>E02001398</t>
  </si>
  <si>
    <t>E02000920</t>
  </si>
  <si>
    <t>E02000717</t>
  </si>
  <si>
    <t>E02000139</t>
  </si>
  <si>
    <t>E02005258</t>
  </si>
  <si>
    <t>E02005118</t>
  </si>
  <si>
    <t>E02005017</t>
  </si>
  <si>
    <t>E02004970</t>
  </si>
  <si>
    <t>E02003957</t>
  </si>
  <si>
    <t>E02000468</t>
  </si>
  <si>
    <t>E02000210</t>
  </si>
  <si>
    <t>E02005914</t>
  </si>
  <si>
    <t>E02005712</t>
  </si>
  <si>
    <t>E02005195</t>
  </si>
  <si>
    <t>E02004984</t>
  </si>
  <si>
    <t>E02004686</t>
  </si>
  <si>
    <t>E02004295</t>
  </si>
  <si>
    <t>E02006743</t>
  </si>
  <si>
    <t>E02006533</t>
  </si>
  <si>
    <t>E02003546</t>
  </si>
  <si>
    <t>E02003425</t>
  </si>
  <si>
    <t>E02003280</t>
  </si>
  <si>
    <t>E02000643</t>
  </si>
  <si>
    <t>E02000428</t>
  </si>
  <si>
    <t>E02000121</t>
  </si>
  <si>
    <t>E02006922</t>
  </si>
  <si>
    <t>E02006583</t>
  </si>
  <si>
    <t>E02002860</t>
  </si>
  <si>
    <t>E02000823</t>
  </si>
  <si>
    <t>E02006862</t>
  </si>
  <si>
    <t>E02002926</t>
  </si>
  <si>
    <t>E02000047</t>
  </si>
  <si>
    <t>E02002053</t>
  </si>
  <si>
    <t>E02002015</t>
  </si>
  <si>
    <t>E02006541</t>
  </si>
  <si>
    <t>E02006178</t>
  </si>
  <si>
    <t>E02004932</t>
  </si>
  <si>
    <t>E02004654</t>
  </si>
  <si>
    <t>E02001638</t>
  </si>
  <si>
    <t>E02001580</t>
  </si>
  <si>
    <t>E02001214</t>
  </si>
  <si>
    <t>E02000982</t>
  </si>
  <si>
    <t>E02000564</t>
  </si>
  <si>
    <t>E02005383</t>
  </si>
  <si>
    <t>E02005256</t>
  </si>
  <si>
    <t>E02001226</t>
  </si>
  <si>
    <t>E02001163</t>
  </si>
  <si>
    <t>E02000882</t>
  </si>
  <si>
    <t>E02000866</t>
  </si>
  <si>
    <t>E02005468</t>
  </si>
  <si>
    <t>E02004791</t>
  </si>
  <si>
    <t>E02004354</t>
  </si>
  <si>
    <t>E02004261</t>
  </si>
  <si>
    <t>E02003764</t>
  </si>
  <si>
    <t>E02003052</t>
  </si>
  <si>
    <t>E02006162</t>
  </si>
  <si>
    <t>E02005676</t>
  </si>
  <si>
    <t>E02005235</t>
  </si>
  <si>
    <t>E02003651</t>
  </si>
  <si>
    <t>E02000979</t>
  </si>
  <si>
    <t>E02005113</t>
  </si>
  <si>
    <t>E02004722</t>
  </si>
  <si>
    <t>E02004092</t>
  </si>
  <si>
    <t>E02002434</t>
  </si>
  <si>
    <t>E02005808</t>
  </si>
  <si>
    <t>E02002259</t>
  </si>
  <si>
    <t>E02002078</t>
  </si>
  <si>
    <t>E02001250</t>
  </si>
  <si>
    <t>E02000268</t>
  </si>
  <si>
    <t>E02006248</t>
  </si>
  <si>
    <t>E02005337</t>
  </si>
  <si>
    <t>E02003955</t>
  </si>
  <si>
    <t>E02003732</t>
  </si>
  <si>
    <t>E02002759</t>
  </si>
  <si>
    <t>E02002753</t>
  </si>
  <si>
    <t>E02002451</t>
  </si>
  <si>
    <t>E02001408</t>
  </si>
  <si>
    <t>E02000264</t>
  </si>
  <si>
    <t>E02006826</t>
  </si>
  <si>
    <t>E02006213</t>
  </si>
  <si>
    <t>E02005848</t>
  </si>
  <si>
    <t>E02005566</t>
  </si>
  <si>
    <t>E02003456</t>
  </si>
  <si>
    <t>E02000898</t>
  </si>
  <si>
    <t>E02000118</t>
  </si>
  <si>
    <t>E02006260</t>
  </si>
  <si>
    <t>E02005242</t>
  </si>
  <si>
    <t>E02003432</t>
  </si>
  <si>
    <t>E02006395</t>
  </si>
  <si>
    <t>E02006257</t>
  </si>
  <si>
    <t>E02006096</t>
  </si>
  <si>
    <t>E02004507</t>
  </si>
  <si>
    <t>E02003204</t>
  </si>
  <si>
    <t>E02002906</t>
  </si>
  <si>
    <t>E02001965</t>
  </si>
  <si>
    <t>E02000560</t>
  </si>
  <si>
    <t>E02006528</t>
  </si>
  <si>
    <t>E02006060</t>
  </si>
  <si>
    <t>E02004865</t>
  </si>
  <si>
    <t>E02004220</t>
  </si>
  <si>
    <t>E02003428</t>
  </si>
  <si>
    <t>E02001790</t>
  </si>
  <si>
    <t>E02001686</t>
  </si>
  <si>
    <t>E02000783</t>
  </si>
  <si>
    <t>E02000313</t>
  </si>
  <si>
    <t>E02006537</t>
  </si>
  <si>
    <t>E02005490</t>
  </si>
  <si>
    <t>E02002846</t>
  </si>
  <si>
    <t>E02002198</t>
  </si>
  <si>
    <t>E02002138</t>
  </si>
  <si>
    <t>E02001938</t>
  </si>
  <si>
    <t>E02001423</t>
  </si>
  <si>
    <t>E02001335</t>
  </si>
  <si>
    <t>E02000729</t>
  </si>
  <si>
    <t>E02000512</t>
  </si>
  <si>
    <t>E02000180</t>
  </si>
  <si>
    <t>E02005298</t>
  </si>
  <si>
    <t>E02004086</t>
  </si>
  <si>
    <t>E02004066</t>
  </si>
  <si>
    <t>E02003876</t>
  </si>
  <si>
    <t>E02003705</t>
  </si>
  <si>
    <t>E02002891</t>
  </si>
  <si>
    <t>E02001931</t>
  </si>
  <si>
    <t>E02001787</t>
  </si>
  <si>
    <t>E02001608</t>
  </si>
  <si>
    <t>E02001496</t>
  </si>
  <si>
    <t>E02000621</t>
  </si>
  <si>
    <t>E02006385</t>
  </si>
  <si>
    <t>E02005436</t>
  </si>
  <si>
    <t>E02005160</t>
  </si>
  <si>
    <t>E02004743</t>
  </si>
  <si>
    <t>E02004333</t>
  </si>
  <si>
    <t>E02003487</t>
  </si>
  <si>
    <t>E02002200</t>
  </si>
  <si>
    <t>E02001503</t>
  </si>
  <si>
    <t>E02000420</t>
  </si>
  <si>
    <t>E02005827</t>
  </si>
  <si>
    <t>E02005812</t>
  </si>
  <si>
    <t>E02005062</t>
  </si>
  <si>
    <t>E02004045</t>
  </si>
  <si>
    <t>E02001602</t>
  </si>
  <si>
    <t>E02000831</t>
  </si>
  <si>
    <t>E02000277</t>
  </si>
  <si>
    <t>E02005627</t>
  </si>
  <si>
    <t>E02005614</t>
  </si>
  <si>
    <t>E02004674</t>
  </si>
  <si>
    <t>E02004298</t>
  </si>
  <si>
    <t>E02002689</t>
  </si>
  <si>
    <t>E02005652</t>
  </si>
  <si>
    <t>E02004505</t>
  </si>
  <si>
    <t>E02003355</t>
  </si>
  <si>
    <t>E02002750</t>
  </si>
  <si>
    <t>E02006146</t>
  </si>
  <si>
    <t>E02003838</t>
  </si>
  <si>
    <t>E02003631</t>
  </si>
  <si>
    <t>E02003337</t>
  </si>
  <si>
    <t>E02002258</t>
  </si>
  <si>
    <t>E02001243</t>
  </si>
  <si>
    <t>E02006828</t>
  </si>
  <si>
    <t>E02006539</t>
  </si>
  <si>
    <t>E02005470</t>
  </si>
  <si>
    <t>E02005057</t>
  </si>
  <si>
    <t>E02001007</t>
  </si>
  <si>
    <t>E02000745</t>
  </si>
  <si>
    <t>E02005221</t>
  </si>
  <si>
    <t>E02004087</t>
  </si>
  <si>
    <t>E02003752</t>
  </si>
  <si>
    <t>E02002754</t>
  </si>
  <si>
    <t>E02000629</t>
  </si>
  <si>
    <t>E02006845</t>
  </si>
  <si>
    <t>E02005901</t>
  </si>
  <si>
    <t>E02003890</t>
  </si>
  <si>
    <t>E02003887</t>
  </si>
  <si>
    <t>E02002314</t>
  </si>
  <si>
    <t>E02001934</t>
  </si>
  <si>
    <t>E02001898</t>
  </si>
  <si>
    <t>E02000394</t>
  </si>
  <si>
    <t>E02000262</t>
  </si>
  <si>
    <t>E02006501</t>
  </si>
  <si>
    <t>E02005859</t>
  </si>
  <si>
    <t>E02005130</t>
  </si>
  <si>
    <t>E02004478</t>
  </si>
  <si>
    <t>E02001411</t>
  </si>
  <si>
    <t>E02006401</t>
  </si>
  <si>
    <t>E02005210</t>
  </si>
  <si>
    <t>E02004138</t>
  </si>
  <si>
    <t>E02003423</t>
  </si>
  <si>
    <t>E02003181</t>
  </si>
  <si>
    <t>E02001461</t>
  </si>
  <si>
    <t>E02001345</t>
  </si>
  <si>
    <t>E02000425</t>
  </si>
  <si>
    <t>E02005241</t>
  </si>
  <si>
    <t>E02003462</t>
  </si>
  <si>
    <t>E02000980</t>
  </si>
  <si>
    <t>E02006851</t>
  </si>
  <si>
    <t>E02004889</t>
  </si>
  <si>
    <t>E02004860</t>
  </si>
  <si>
    <t>E02004576</t>
  </si>
  <si>
    <t>E02004466</t>
  </si>
  <si>
    <t>E02002450</t>
  </si>
  <si>
    <t>E02001484</t>
  </si>
  <si>
    <t>E02000720</t>
  </si>
  <si>
    <t>E02006764</t>
  </si>
  <si>
    <t>E02006741</t>
  </si>
  <si>
    <t>E02006080</t>
  </si>
  <si>
    <t>E02005882</t>
  </si>
  <si>
    <t>E02003985</t>
  </si>
  <si>
    <t>E02002260</t>
  </si>
  <si>
    <t>E02001805</t>
  </si>
  <si>
    <t>E02001192</t>
  </si>
  <si>
    <t>E02001024</t>
  </si>
  <si>
    <t>E02000059</t>
  </si>
  <si>
    <t>E02006196</t>
  </si>
  <si>
    <t>E02005457</t>
  </si>
  <si>
    <t>E02005204</t>
  </si>
  <si>
    <t>E02004851</t>
  </si>
  <si>
    <t>E02004558</t>
  </si>
  <si>
    <t>E02003690</t>
  </si>
  <si>
    <t>E02003599</t>
  </si>
  <si>
    <t>E02003511</t>
  </si>
  <si>
    <t>E02003187</t>
  </si>
  <si>
    <t>E02002348</t>
  </si>
  <si>
    <t>E02000724</t>
  </si>
  <si>
    <t>E02000659</t>
  </si>
  <si>
    <t>E02000463</t>
  </si>
  <si>
    <t>E02005655</t>
  </si>
  <si>
    <t>E02005398</t>
  </si>
  <si>
    <t>E02005123</t>
  </si>
  <si>
    <t>E02003115</t>
  </si>
  <si>
    <t>E02002834</t>
  </si>
  <si>
    <t>E02002214</t>
  </si>
  <si>
    <t>E02006885</t>
  </si>
  <si>
    <t>E02006406</t>
  </si>
  <si>
    <t>E02003856</t>
  </si>
  <si>
    <t>E02003562</t>
  </si>
  <si>
    <t>E02002114</t>
  </si>
  <si>
    <t>E02000646</t>
  </si>
  <si>
    <t>E02006471</t>
  </si>
  <si>
    <t>E02005110</t>
  </si>
  <si>
    <t>E02004854</t>
  </si>
  <si>
    <t>E02003929</t>
  </si>
  <si>
    <t>E02002749</t>
  </si>
  <si>
    <t>E02001306</t>
  </si>
  <si>
    <t>E02000857</t>
  </si>
  <si>
    <t>E02000696</t>
  </si>
  <si>
    <t>E02000152</t>
  </si>
  <si>
    <t>E02006045</t>
  </si>
  <si>
    <t>E02005701</t>
  </si>
  <si>
    <t>E02004578</t>
  </si>
  <si>
    <t>E02000681</t>
  </si>
  <si>
    <t>E02000536</t>
  </si>
  <si>
    <t>E02003171</t>
  </si>
  <si>
    <t>E02001989</t>
  </si>
  <si>
    <t>E02001469</t>
  </si>
  <si>
    <t>E02001308</t>
  </si>
  <si>
    <t>E02001191</t>
  </si>
  <si>
    <t>E02000665</t>
  </si>
  <si>
    <t>E02005550</t>
  </si>
  <si>
    <t>E02005376</t>
  </si>
  <si>
    <t>E02004471</t>
  </si>
  <si>
    <t>E02003598</t>
  </si>
  <si>
    <t>E02002320</t>
  </si>
  <si>
    <t>E02000204</t>
  </si>
  <si>
    <t>E02005403</t>
  </si>
  <si>
    <t>E02004950</t>
  </si>
  <si>
    <t>E02004909</t>
  </si>
  <si>
    <t>E02003282</t>
  </si>
  <si>
    <t>E02000910</t>
  </si>
  <si>
    <t>E02000396</t>
  </si>
  <si>
    <t>E02006871</t>
  </si>
  <si>
    <t>E02006464</t>
  </si>
  <si>
    <t>E02004968</t>
  </si>
  <si>
    <t>E02004946</t>
  </si>
  <si>
    <t>E02004914</t>
  </si>
  <si>
    <t>E02004824</t>
  </si>
  <si>
    <t>E02003512</t>
  </si>
  <si>
    <t>E02002196</t>
  </si>
  <si>
    <t>E02001576</t>
  </si>
  <si>
    <t>E02000992</t>
  </si>
  <si>
    <t>E02000369</t>
  </si>
  <si>
    <t>E02006475</t>
  </si>
  <si>
    <t>E02006181</t>
  </si>
  <si>
    <t>E02005771</t>
  </si>
  <si>
    <t>E02005331</t>
  </si>
  <si>
    <t>E02004283</t>
  </si>
  <si>
    <t>E02001315</t>
  </si>
  <si>
    <t>E02000574</t>
  </si>
  <si>
    <t>E02000380</t>
  </si>
  <si>
    <t>E02002493</t>
  </si>
  <si>
    <t>E02001326</t>
  </si>
  <si>
    <t>E02000540</t>
  </si>
  <si>
    <t>E02006572</t>
  </si>
  <si>
    <t>E02006271</t>
  </si>
  <si>
    <t>E02006259</t>
  </si>
  <si>
    <t>E02006207</t>
  </si>
  <si>
    <t>E02004955</t>
  </si>
  <si>
    <t>E02004866</t>
  </si>
  <si>
    <t>E02004124</t>
  </si>
  <si>
    <t>E02003978</t>
  </si>
  <si>
    <t>E02002417</t>
  </si>
  <si>
    <t>E02001207</t>
  </si>
  <si>
    <t>E02000390</t>
  </si>
  <si>
    <t>E02006180</t>
  </si>
  <si>
    <t>E02004948</t>
  </si>
  <si>
    <t>E02004320</t>
  </si>
  <si>
    <t>E02003409</t>
  </si>
  <si>
    <t>E02003342</t>
  </si>
  <si>
    <t>E02003284</t>
  </si>
  <si>
    <t>E02003221</t>
  </si>
  <si>
    <t>E02001019</t>
  </si>
  <si>
    <t>E02005582</t>
  </si>
  <si>
    <t>E02005349</t>
  </si>
  <si>
    <t>E02003724</t>
  </si>
  <si>
    <t>E02003379</t>
  </si>
  <si>
    <t>E02002469</t>
  </si>
  <si>
    <t>E02002169</t>
  </si>
  <si>
    <t>E02000704</t>
  </si>
  <si>
    <t>E02000141</t>
  </si>
  <si>
    <t>E02006574</t>
  </si>
  <si>
    <t>E02005379</t>
  </si>
  <si>
    <t>E02005001</t>
  </si>
  <si>
    <t>E02003836</t>
  </si>
  <si>
    <t>E02001967</t>
  </si>
  <si>
    <t>E02000344</t>
  </si>
  <si>
    <t>E02006830</t>
  </si>
  <si>
    <t>E02006662</t>
  </si>
  <si>
    <t>E02006409</t>
  </si>
  <si>
    <t>E02004230</t>
  </si>
  <si>
    <t>E02004187</t>
  </si>
  <si>
    <t>E02002757</t>
  </si>
  <si>
    <t>E02001550</t>
  </si>
  <si>
    <t>E02004181</t>
  </si>
  <si>
    <t>E02003104</t>
  </si>
  <si>
    <t>E02002853</t>
  </si>
  <si>
    <t>E02002178</t>
  </si>
  <si>
    <t>E02000773</t>
  </si>
  <si>
    <t>E02005840</t>
  </si>
  <si>
    <t>E02005395</t>
  </si>
  <si>
    <t>E02004520</t>
  </si>
  <si>
    <t>E02004417</t>
  </si>
  <si>
    <t>E02004090</t>
  </si>
  <si>
    <t>E02003751</t>
  </si>
  <si>
    <t>E02003480</t>
  </si>
  <si>
    <t>E02001923</t>
  </si>
  <si>
    <t>E02001610</t>
  </si>
  <si>
    <t>E02000199</t>
  </si>
  <si>
    <t>E02005933</t>
  </si>
  <si>
    <t>E02005838</t>
  </si>
  <si>
    <t>E02004940</t>
  </si>
  <si>
    <t>E02004569</t>
  </si>
  <si>
    <t>E02001407</t>
  </si>
  <si>
    <t>E02000663</t>
  </si>
  <si>
    <t>E02000294</t>
  </si>
  <si>
    <t>E02005668</t>
  </si>
  <si>
    <t>E02003839</t>
  </si>
  <si>
    <t>E02001845</t>
  </si>
  <si>
    <t>E02006892</t>
  </si>
  <si>
    <t>E02005857</t>
  </si>
  <si>
    <t>E02005657</t>
  </si>
  <si>
    <t>E02005558</t>
  </si>
  <si>
    <t>E02005387</t>
  </si>
  <si>
    <t>E02004974</t>
  </si>
  <si>
    <t>E02004575</t>
  </si>
  <si>
    <t>E02002986</t>
  </si>
  <si>
    <t>E02000711</t>
  </si>
  <si>
    <t>E02006478</t>
  </si>
  <si>
    <t>E02004537</t>
  </si>
  <si>
    <t>E02003907</t>
  </si>
  <si>
    <t>E02003895</t>
  </si>
  <si>
    <t>E02003813</t>
  </si>
  <si>
    <t>E02003550</t>
  </si>
  <si>
    <t>E02004544</t>
  </si>
  <si>
    <t>E02003604</t>
  </si>
  <si>
    <t>E02000627</t>
  </si>
  <si>
    <t>E02000332</t>
  </si>
  <si>
    <t>E02006777</t>
  </si>
  <si>
    <t>E02006430</t>
  </si>
  <si>
    <t>E02006410</t>
  </si>
  <si>
    <t>E02003592</t>
  </si>
  <si>
    <t>E02003358</t>
  </si>
  <si>
    <t>E02003209</t>
  </si>
  <si>
    <t>E02001592</t>
  </si>
  <si>
    <t>E02000871</t>
  </si>
  <si>
    <t>E02000044</t>
  </si>
  <si>
    <t>E02004517</t>
  </si>
  <si>
    <t>E02002520</t>
  </si>
  <si>
    <t>E02002037</t>
  </si>
  <si>
    <t>E02001634</t>
  </si>
  <si>
    <t>E02000963</t>
  </si>
  <si>
    <t>E02000731</t>
  </si>
  <si>
    <t>E02000539</t>
  </si>
  <si>
    <t>E02004996</t>
  </si>
  <si>
    <t>E02004493</t>
  </si>
  <si>
    <t>E02004017</t>
  </si>
  <si>
    <t>E02002356</t>
  </si>
  <si>
    <t>E02000838</t>
  </si>
  <si>
    <t>E02000668</t>
  </si>
  <si>
    <t>E02000320</t>
  </si>
  <si>
    <t>E02000065</t>
  </si>
  <si>
    <t>E02006727</t>
  </si>
  <si>
    <t>E02006400</t>
  </si>
  <si>
    <t>E02005568</t>
  </si>
  <si>
    <t>E02005309</t>
  </si>
  <si>
    <t>E02004536</t>
  </si>
  <si>
    <t>E02003269</t>
  </si>
  <si>
    <t>E02002657</t>
  </si>
  <si>
    <t>E02000462</t>
  </si>
  <si>
    <t>E02006921</t>
  </si>
  <si>
    <t>E02003620</t>
  </si>
  <si>
    <t>E02003572</t>
  </si>
  <si>
    <t>E02003431</t>
  </si>
  <si>
    <t>E02003232</t>
  </si>
  <si>
    <t>E02002709</t>
  </si>
  <si>
    <t>E02001401</t>
  </si>
  <si>
    <t>E02000716</t>
  </si>
  <si>
    <t>E02005029</t>
  </si>
  <si>
    <t>E02003317</t>
  </si>
  <si>
    <t>E02001612</t>
  </si>
  <si>
    <t>E02000382</t>
  </si>
  <si>
    <t>E02006170</t>
  </si>
  <si>
    <t>E02005425</t>
  </si>
  <si>
    <t>E02005285</t>
  </si>
  <si>
    <t>E02005004</t>
  </si>
  <si>
    <t>E02003981</t>
  </si>
  <si>
    <t>E02001447</t>
  </si>
  <si>
    <t>E02001081</t>
  </si>
  <si>
    <t>E02006234</t>
  </si>
  <si>
    <t>E02006161</t>
  </si>
  <si>
    <t>E02006023</t>
  </si>
  <si>
    <t>E02005570</t>
  </si>
  <si>
    <t>E02004582</t>
  </si>
  <si>
    <t>E02005540</t>
  </si>
  <si>
    <t>E02005161</t>
  </si>
  <si>
    <t>E02004073</t>
  </si>
  <si>
    <t>E02003903</t>
  </si>
  <si>
    <t>E02003567</t>
  </si>
  <si>
    <t>E02001456</t>
  </si>
  <si>
    <t>E02001273</t>
  </si>
  <si>
    <t>E02000603</t>
  </si>
  <si>
    <t>E02000351</t>
  </si>
  <si>
    <t>E02000149</t>
  </si>
  <si>
    <t>E02006546</t>
  </si>
  <si>
    <t>E02006474</t>
  </si>
  <si>
    <t>E02006095</t>
  </si>
  <si>
    <t>E02005518</t>
  </si>
  <si>
    <t>E02003773</t>
  </si>
  <si>
    <t>E02003287</t>
  </si>
  <si>
    <t>E02001229</t>
  </si>
  <si>
    <t>E02000714</t>
  </si>
  <si>
    <t>E02006349</t>
  </si>
  <si>
    <t>E02000645</t>
  </si>
  <si>
    <t>E02006419</t>
  </si>
  <si>
    <t>E02004725</t>
  </si>
  <si>
    <t>E02003894</t>
  </si>
  <si>
    <t>E02000256</t>
  </si>
  <si>
    <t>E02006893</t>
  </si>
  <si>
    <t>E02006398</t>
  </si>
  <si>
    <t>E02006311</t>
  </si>
  <si>
    <t>E02005816</t>
  </si>
  <si>
    <t>E02005015</t>
  </si>
  <si>
    <t>E02003950</t>
  </si>
  <si>
    <t>E02003516</t>
  </si>
  <si>
    <t>E02006553</t>
  </si>
  <si>
    <t>E02006154</t>
  </si>
  <si>
    <t>E02005569</t>
  </si>
  <si>
    <t>E02005301</t>
  </si>
  <si>
    <t>E02004844</t>
  </si>
  <si>
    <t>E02004539</t>
  </si>
  <si>
    <t>E02003412</t>
  </si>
  <si>
    <t>E02003312</t>
  </si>
  <si>
    <t>E02002741</t>
  </si>
  <si>
    <t>E02002081</t>
  </si>
  <si>
    <t>E02001697</t>
  </si>
  <si>
    <t>E02001282</t>
  </si>
  <si>
    <t>E02006771</t>
  </si>
  <si>
    <t>E02006525</t>
  </si>
  <si>
    <t>E02003967</t>
  </si>
  <si>
    <t>E02003711</t>
  </si>
  <si>
    <t>E02003285</t>
  </si>
  <si>
    <t>E02006593</t>
  </si>
  <si>
    <t>E02006226</t>
  </si>
  <si>
    <t>E02005692</t>
  </si>
  <si>
    <t>E02005150</t>
  </si>
  <si>
    <t>E02004345</t>
  </si>
  <si>
    <t>E02003613</t>
  </si>
  <si>
    <t>E02000813</t>
  </si>
  <si>
    <t>E02000389</t>
  </si>
  <si>
    <t>E02003388</t>
  </si>
  <si>
    <t>E02003376</t>
  </si>
  <si>
    <t>E02001545</t>
  </si>
  <si>
    <t>E02001501</t>
  </si>
  <si>
    <t>E02006316</t>
  </si>
  <si>
    <t>E02006128</t>
  </si>
  <si>
    <t>E02004903</t>
  </si>
  <si>
    <t>E02004589</t>
  </si>
  <si>
    <t>E02004128</t>
  </si>
  <si>
    <t>E02004038</t>
  </si>
  <si>
    <t>E02003259</t>
  </si>
  <si>
    <t>E02003049</t>
  </si>
  <si>
    <t>E02001946</t>
  </si>
  <si>
    <t>E02006932</t>
  </si>
  <si>
    <t>E02005876</t>
  </si>
  <si>
    <t>E02004083</t>
  </si>
  <si>
    <t>E02003900</t>
  </si>
  <si>
    <t>E02003797</t>
  </si>
  <si>
    <t>E02003386</t>
  </si>
  <si>
    <t>E02001089</t>
  </si>
  <si>
    <t>E02000334</t>
  </si>
  <si>
    <t>E02000302</t>
  </si>
  <si>
    <t>E02000280</t>
  </si>
  <si>
    <t>E02006443</t>
  </si>
  <si>
    <t>E02005260</t>
  </si>
  <si>
    <t>E02005083</t>
  </si>
  <si>
    <t>E02003316</t>
  </si>
  <si>
    <t>E02001549</t>
  </si>
  <si>
    <t>E02000730</t>
  </si>
  <si>
    <t>E02006717</t>
  </si>
  <si>
    <t>E02005400</t>
  </si>
  <si>
    <t>E02005018</t>
  </si>
  <si>
    <t>E02004964</t>
  </si>
  <si>
    <t>E02004672</t>
  </si>
  <si>
    <t>E02003360</t>
  </si>
  <si>
    <t>E02003242</t>
  </si>
  <si>
    <t>E02002801</t>
  </si>
  <si>
    <t>E02002398</t>
  </si>
  <si>
    <t>E02000535</t>
  </si>
  <si>
    <t>E02000224</t>
  </si>
  <si>
    <t>E02000120</t>
  </si>
  <si>
    <t>E02005875</t>
  </si>
  <si>
    <t>E02005027</t>
  </si>
  <si>
    <t>E02004778</t>
  </si>
  <si>
    <t>E02004411</t>
  </si>
  <si>
    <t>E02003829</t>
  </si>
  <si>
    <t>E02003484</t>
  </si>
  <si>
    <t>E02002998</t>
  </si>
  <si>
    <t>E02002269</t>
  </si>
  <si>
    <t>E02000613</t>
  </si>
  <si>
    <t>E02000312</t>
  </si>
  <si>
    <t>E02006931</t>
  </si>
  <si>
    <t>E02005890</t>
  </si>
  <si>
    <t>E02003008</t>
  </si>
  <si>
    <t>E02001970</t>
  </si>
  <si>
    <t>E02000867</t>
  </si>
  <si>
    <t>E02006737</t>
  </si>
  <si>
    <t>E02006705</t>
  </si>
  <si>
    <t>E02004912</t>
  </si>
  <si>
    <t>E02002828</t>
  </si>
  <si>
    <t>E02002442</t>
  </si>
  <si>
    <t>E02001584</t>
  </si>
  <si>
    <t>E02001454</t>
  </si>
  <si>
    <t>E02000460</t>
  </si>
  <si>
    <t>E02000238</t>
  </si>
  <si>
    <t>E02005983</t>
  </si>
  <si>
    <t>E02004780</t>
  </si>
  <si>
    <t>E02004369</t>
  </si>
  <si>
    <t>E02002984</t>
  </si>
  <si>
    <t>E02002048</t>
  </si>
  <si>
    <t>E02001555</t>
  </si>
  <si>
    <t>E02005831</t>
  </si>
  <si>
    <t>E02005502</t>
  </si>
  <si>
    <t>E02005220</t>
  </si>
  <si>
    <t>E02004527</t>
  </si>
  <si>
    <t>E02004483</t>
  </si>
  <si>
    <t>E02004386</t>
  </si>
  <si>
    <t>E02004332</t>
  </si>
  <si>
    <t>E02003608</t>
  </si>
  <si>
    <t>E02003200</t>
  </si>
  <si>
    <t>E02003126</t>
  </si>
  <si>
    <t>E02002783</t>
  </si>
  <si>
    <t>E02001948</t>
  </si>
  <si>
    <t>E02001663</t>
  </si>
  <si>
    <t>E02001509</t>
  </si>
  <si>
    <t>E02006441</t>
  </si>
  <si>
    <t>E02005547</t>
  </si>
  <si>
    <t>E02004535</t>
  </si>
  <si>
    <t>E02004215</t>
  </si>
  <si>
    <t>E02002616</t>
  </si>
  <si>
    <t>E02002526</t>
  </si>
  <si>
    <t>E02002361</t>
  </si>
  <si>
    <t>E02002340</t>
  </si>
  <si>
    <t>E02001483</t>
  </si>
  <si>
    <t>E02001032</t>
  </si>
  <si>
    <t>E02000695</t>
  </si>
  <si>
    <t>E02005824</t>
  </si>
  <si>
    <t>E02005717</t>
  </si>
  <si>
    <t>E02005149</t>
  </si>
  <si>
    <t>E02004957</t>
  </si>
  <si>
    <t>E02002960</t>
  </si>
  <si>
    <t>E02002236</t>
  </si>
  <si>
    <t>E02002033</t>
  </si>
  <si>
    <t>E02000079</t>
  </si>
  <si>
    <t>E02006330</t>
  </si>
  <si>
    <t>E02005650</t>
  </si>
  <si>
    <t>E02005312</t>
  </si>
  <si>
    <t>E02004738</t>
  </si>
  <si>
    <t>E02004630</t>
  </si>
  <si>
    <t>E02003564</t>
  </si>
  <si>
    <t>E02003392</t>
  </si>
  <si>
    <t>E02002800</t>
  </si>
  <si>
    <t>E02000800</t>
  </si>
  <si>
    <t>E02006649</t>
  </si>
  <si>
    <t>E02006239</t>
  </si>
  <si>
    <t>E02004941</t>
  </si>
  <si>
    <t>E02003912</t>
  </si>
  <si>
    <t>E02003216</t>
  </si>
  <si>
    <t>E02002360</t>
  </si>
  <si>
    <t>E02001118</t>
  </si>
  <si>
    <t>E02000427</t>
  </si>
  <si>
    <t>E02000077</t>
  </si>
  <si>
    <t>E02005700</t>
  </si>
  <si>
    <t>E02005412</t>
  </si>
  <si>
    <t>E02003953</t>
  </si>
  <si>
    <t>E02003530</t>
  </si>
  <si>
    <t>E02005721</t>
  </si>
  <si>
    <t>E02005494</t>
  </si>
  <si>
    <t>E02005464</t>
  </si>
  <si>
    <t>E02003132</t>
  </si>
  <si>
    <t>E02003053</t>
  </si>
  <si>
    <t>E02001724</t>
  </si>
  <si>
    <t>E02000789</t>
  </si>
  <si>
    <t>E02005473</t>
  </si>
  <si>
    <t>E02004965</t>
  </si>
  <si>
    <t>E02004160</t>
  </si>
  <si>
    <t>E02003795</t>
  </si>
  <si>
    <t>E02002627</t>
  </si>
  <si>
    <t>E02001719</t>
  </si>
  <si>
    <t>E02001078</t>
  </si>
  <si>
    <t>E02000990</t>
  </si>
  <si>
    <t>E02000547</t>
  </si>
  <si>
    <t>E02000202</t>
  </si>
  <si>
    <t>E02005205</t>
  </si>
  <si>
    <t>E02004628</t>
  </si>
  <si>
    <t>E02004257</t>
  </si>
  <si>
    <t>E02004120</t>
  </si>
  <si>
    <t>E02003057</t>
  </si>
  <si>
    <t>E02002213</t>
  </si>
  <si>
    <t>E02000484</t>
  </si>
  <si>
    <t>E02006193</t>
  </si>
  <si>
    <t>E02004174</t>
  </si>
  <si>
    <t>E02003298</t>
  </si>
  <si>
    <t>E02001664</t>
  </si>
  <si>
    <t>E02001635</t>
  </si>
  <si>
    <t>E02001325</t>
  </si>
  <si>
    <t>E02000470</t>
  </si>
  <si>
    <t>E02000300</t>
  </si>
  <si>
    <t>E02000192</t>
  </si>
  <si>
    <t>E02006529</t>
  </si>
  <si>
    <t>E02006017</t>
  </si>
  <si>
    <t>E02005043</t>
  </si>
  <si>
    <t>E02003465</t>
  </si>
  <si>
    <t>E02002778</t>
  </si>
  <si>
    <t>E02001340</t>
  </si>
  <si>
    <t>E02001156</t>
  </si>
  <si>
    <t>E02000538</t>
  </si>
  <si>
    <t>E02000489</t>
  </si>
  <si>
    <t>E02006314</t>
  </si>
  <si>
    <t>E02005357</t>
  </si>
  <si>
    <t>E02004560</t>
  </si>
  <si>
    <t>E02004287</t>
  </si>
  <si>
    <t>E02004170</t>
  </si>
  <si>
    <t>E02003202</t>
  </si>
  <si>
    <t>E02006867</t>
  </si>
  <si>
    <t>E02006688</t>
  </si>
  <si>
    <t>E02005486</t>
  </si>
  <si>
    <t>E02002306</t>
  </si>
  <si>
    <t>E02000652</t>
  </si>
  <si>
    <t>E02000495</t>
  </si>
  <si>
    <t>E02000168</t>
  </si>
  <si>
    <t>E02006393</t>
  </si>
  <si>
    <t>E02005853</t>
  </si>
  <si>
    <t>E02005305</t>
  </si>
  <si>
    <t>E02003934</t>
  </si>
  <si>
    <t>E02003540</t>
  </si>
  <si>
    <t>E02001596</t>
  </si>
  <si>
    <t>E02001224</t>
  </si>
  <si>
    <t>E02006866</t>
  </si>
  <si>
    <t>E02005427</t>
  </si>
  <si>
    <t>E02004890</t>
  </si>
  <si>
    <t>E02003633</t>
  </si>
  <si>
    <t>E02001455</t>
  </si>
  <si>
    <t>E02000103</t>
  </si>
  <si>
    <t>E02006432</t>
  </si>
  <si>
    <t>E02005805</t>
  </si>
  <si>
    <t>E02005556</t>
  </si>
  <si>
    <t>E02001230</t>
  </si>
  <si>
    <t>E02000986</t>
  </si>
  <si>
    <t>E02000802</t>
  </si>
  <si>
    <t>E02000793</t>
  </si>
  <si>
    <t>E02000552</t>
  </si>
  <si>
    <t>E02006527</t>
  </si>
  <si>
    <t>E02006002</t>
  </si>
  <si>
    <t>E02005580</t>
  </si>
  <si>
    <t>E02005300</t>
  </si>
  <si>
    <t>E02003844</t>
  </si>
  <si>
    <t>E02003103</t>
  </si>
  <si>
    <t>E02002901</t>
  </si>
  <si>
    <t>E02002826</t>
  </si>
  <si>
    <t>E02001758</t>
  </si>
  <si>
    <t>E02001367</t>
  </si>
  <si>
    <t>E02000258</t>
  </si>
  <si>
    <t>E02006389</t>
  </si>
  <si>
    <t>E02005746</t>
  </si>
  <si>
    <t>E02005632</t>
  </si>
  <si>
    <t>E02004395</t>
  </si>
  <si>
    <t>E02004040</t>
  </si>
  <si>
    <t>E02003901</t>
  </si>
  <si>
    <t>E02003774</t>
  </si>
  <si>
    <t>E02003489</t>
  </si>
  <si>
    <t>E02001990</t>
  </si>
  <si>
    <t>E02000085</t>
  </si>
  <si>
    <t>E02003695</t>
  </si>
  <si>
    <t>E02003626</t>
  </si>
  <si>
    <t>E02002716</t>
  </si>
  <si>
    <t>E02001835</t>
  </si>
  <si>
    <t>E02001755</t>
  </si>
  <si>
    <t>E02000951</t>
  </si>
  <si>
    <t>E02000815</t>
  </si>
  <si>
    <t>E02004715</t>
  </si>
  <si>
    <t>E02004687</t>
  </si>
  <si>
    <t>E02003905</t>
  </si>
  <si>
    <t>E02002252</t>
  </si>
  <si>
    <t>E02000675</t>
  </si>
  <si>
    <t>E02000511</t>
  </si>
  <si>
    <t>E02006739</t>
  </si>
  <si>
    <t>E02005985</t>
  </si>
  <si>
    <t>E02005611</t>
  </si>
  <si>
    <t>E02004917</t>
  </si>
  <si>
    <t>E02004457</t>
  </si>
  <si>
    <t>E02004359</t>
  </si>
  <si>
    <t>E02002327</t>
  </si>
  <si>
    <t>E02002101</t>
  </si>
  <si>
    <t>E02001847</t>
  </si>
  <si>
    <t>E02000642</t>
  </si>
  <si>
    <t>E02000017</t>
  </si>
  <si>
    <t>E02004648</t>
  </si>
  <si>
    <t>E02003229</t>
  </si>
  <si>
    <t>E02001304</t>
  </si>
  <si>
    <t>E02000995</t>
  </si>
  <si>
    <t>E02000671</t>
  </si>
  <si>
    <t>E02000633</t>
  </si>
  <si>
    <t>E02000486</t>
  </si>
  <si>
    <t>E02006560</t>
  </si>
  <si>
    <t>E02006121</t>
  </si>
  <si>
    <t>E02006394</t>
  </si>
  <si>
    <t>E02006055</t>
  </si>
  <si>
    <t>E02004557</t>
  </si>
  <si>
    <t>E02003865</t>
  </si>
  <si>
    <t>E02003281</t>
  </si>
  <si>
    <t>E02002446</t>
  </si>
  <si>
    <t>E02002291</t>
  </si>
  <si>
    <t>E02001492</t>
  </si>
  <si>
    <t>E02000049</t>
  </si>
  <si>
    <t>E02005784</t>
  </si>
  <si>
    <t>E02004673</t>
  </si>
  <si>
    <t>E02003349</t>
  </si>
  <si>
    <t>E02003195</t>
  </si>
  <si>
    <t>E02002779</t>
  </si>
  <si>
    <t>E02001449</t>
  </si>
  <si>
    <t>E02000609</t>
  </si>
  <si>
    <t>E02004810</t>
  </si>
  <si>
    <t>E02004629</t>
  </si>
  <si>
    <t>E02004105</t>
  </si>
  <si>
    <t>E02002507</t>
  </si>
  <si>
    <t>E02001809</t>
  </si>
  <si>
    <t>E02000445</t>
  </si>
  <si>
    <t>E02006768</t>
  </si>
  <si>
    <t>E02006070</t>
  </si>
  <si>
    <t>E02005858</t>
  </si>
  <si>
    <t>E02005262</t>
  </si>
  <si>
    <t>E02004990</t>
  </si>
  <si>
    <t>E02004985</t>
  </si>
  <si>
    <t>E02004888</t>
  </si>
  <si>
    <t>E02000916</t>
  </si>
  <si>
    <t>E02000854</t>
  </si>
  <si>
    <t>E02000632</t>
  </si>
  <si>
    <t>E02006270</t>
  </si>
  <si>
    <t>E02006039</t>
  </si>
  <si>
    <t>E02005456</t>
  </si>
  <si>
    <t>E02005145</t>
  </si>
  <si>
    <t>E02005042</t>
  </si>
  <si>
    <t>E02004528</t>
  </si>
  <si>
    <t>E02003753</t>
  </si>
  <si>
    <t>E02003165</t>
  </si>
  <si>
    <t>E02002041</t>
  </si>
  <si>
    <t>E02001613</t>
  </si>
  <si>
    <t>E02000679</t>
  </si>
  <si>
    <t>E02006822</t>
  </si>
  <si>
    <t>E02006623</t>
  </si>
  <si>
    <t>E02005830</t>
  </si>
  <si>
    <t>E02005100</t>
  </si>
  <si>
    <t>E02004191</t>
  </si>
  <si>
    <t>E02003742</t>
  </si>
  <si>
    <t>E02002331</t>
  </si>
  <si>
    <t>E02002029</t>
  </si>
  <si>
    <t>E02000667</t>
  </si>
  <si>
    <t>E02000242</t>
  </si>
  <si>
    <t>E02005348</t>
  </si>
  <si>
    <t>E02005199</t>
  </si>
  <si>
    <t>E02004627</t>
  </si>
  <si>
    <t>E02004543</t>
  </si>
  <si>
    <t>E02004202</t>
  </si>
  <si>
    <t>E02003979</t>
  </si>
  <si>
    <t>E02003718</t>
  </si>
  <si>
    <t>E02000195</t>
  </si>
  <si>
    <t>E02006839</t>
  </si>
  <si>
    <t>E02006243</t>
  </si>
  <si>
    <t>E02005338</t>
  </si>
  <si>
    <t>E02005146</t>
  </si>
  <si>
    <t>E02003099</t>
  </si>
  <si>
    <t>E02001935</t>
  </si>
  <si>
    <t>E02000877</t>
  </si>
  <si>
    <t>E02000090</t>
  </si>
  <si>
    <t>E02006736</t>
  </si>
  <si>
    <t>E02005551</t>
  </si>
  <si>
    <t>E02005506</t>
  </si>
  <si>
    <t>E02004653</t>
  </si>
  <si>
    <t>E02004431</t>
  </si>
  <si>
    <t>E02003940</t>
  </si>
  <si>
    <t>E02001101</t>
  </si>
  <si>
    <t>E02000514</t>
  </si>
  <si>
    <t>E02006534</t>
  </si>
  <si>
    <t>E02005609</t>
  </si>
  <si>
    <t>E02005340</t>
  </si>
  <si>
    <t>E02004198</t>
  </si>
  <si>
    <t>E02002605</t>
  </si>
  <si>
    <t>E02000111</t>
  </si>
  <si>
    <t>E02006604</t>
  </si>
  <si>
    <t>E02004808</t>
  </si>
  <si>
    <t>E02003825</t>
  </si>
  <si>
    <t>E02003443</t>
  </si>
  <si>
    <t>E02003168</t>
  </si>
  <si>
    <t>E02002247</t>
  </si>
  <si>
    <t>E02000890</t>
  </si>
  <si>
    <t>E02000483</t>
  </si>
  <si>
    <t>E02000093</t>
  </si>
  <si>
    <t>E02006219</t>
  </si>
  <si>
    <t>E02004473</t>
  </si>
  <si>
    <t>E02003133</t>
  </si>
  <si>
    <t>E02002508</t>
  </si>
  <si>
    <t>E02002167</t>
  </si>
  <si>
    <t>E02001983</t>
  </si>
  <si>
    <t>E02001614</t>
  </si>
  <si>
    <t>E02000523</t>
  </si>
  <si>
    <t>E02006906</t>
  </si>
  <si>
    <t>E02006617</t>
  </si>
  <si>
    <t>E02006188</t>
  </si>
  <si>
    <t>E02006005</t>
  </si>
  <si>
    <t>E02003679</t>
  </si>
  <si>
    <t>E02003506</t>
  </si>
  <si>
    <t>E02003137</t>
  </si>
  <si>
    <t>E02001263</t>
  </si>
  <si>
    <t>E02000381</t>
  </si>
  <si>
    <t>E02000329</t>
  </si>
  <si>
    <t>E02000045</t>
  </si>
  <si>
    <t>E02003771</t>
  </si>
  <si>
    <t>E02003339</t>
  </si>
  <si>
    <t>E02000155</t>
  </si>
  <si>
    <t>E02005963</t>
  </si>
  <si>
    <t>E02004231</t>
  </si>
  <si>
    <t>E02003656</t>
  </si>
  <si>
    <t>E02001815</t>
  </si>
  <si>
    <t>E02000912</t>
  </si>
  <si>
    <t>E02006927</t>
  </si>
  <si>
    <t>E02006818</t>
  </si>
  <si>
    <t>E02006482</t>
  </si>
  <si>
    <t>E02005121</t>
  </si>
  <si>
    <t>E02004183</t>
  </si>
  <si>
    <t>E02003975</t>
  </si>
  <si>
    <t>E02003018</t>
  </si>
  <si>
    <t>E02002708</t>
  </si>
  <si>
    <t>E02006507</t>
  </si>
  <si>
    <t>E02005295</t>
  </si>
  <si>
    <t>E02004367</t>
  </si>
  <si>
    <t>E02004119</t>
  </si>
  <si>
    <t>E02003531</t>
  </si>
  <si>
    <t>E02003265</t>
  </si>
  <si>
    <t>E02002102</t>
  </si>
  <si>
    <t>E02001683</t>
  </si>
  <si>
    <t>E02001527</t>
  </si>
  <si>
    <t>E02000835</t>
  </si>
  <si>
    <t>E02000452</t>
  </si>
  <si>
    <t>E02006809</t>
  </si>
  <si>
    <t>E02006708</t>
  </si>
  <si>
    <t>E02006319</t>
  </si>
  <si>
    <t>E02005209</t>
  </si>
  <si>
    <t>E02002422</t>
  </si>
  <si>
    <t>E02001382</t>
  </si>
  <si>
    <t>E02001018</t>
  </si>
  <si>
    <t>E02000958</t>
  </si>
  <si>
    <t>E02000820</t>
  </si>
  <si>
    <t>E02000529</t>
  </si>
  <si>
    <t>E02006864</t>
  </si>
  <si>
    <t>E02006550</t>
  </si>
  <si>
    <t>E02006228</t>
  </si>
  <si>
    <t>E02004117</t>
  </si>
  <si>
    <t>E02001480</t>
  </si>
  <si>
    <t>E02000502</t>
  </si>
  <si>
    <t>E02006498</t>
  </si>
  <si>
    <t>E02006488</t>
  </si>
  <si>
    <t>E02005093</t>
  </si>
  <si>
    <t>E02004421</t>
  </si>
  <si>
    <t>E02002518</t>
  </si>
  <si>
    <t>E02001842</t>
  </si>
  <si>
    <t>E02001669</t>
  </si>
  <si>
    <t>E02000909</t>
  </si>
  <si>
    <t>E02000897</t>
  </si>
  <si>
    <t>E02000174</t>
  </si>
  <si>
    <t>E02006215</t>
  </si>
  <si>
    <t>E02005775</t>
  </si>
  <si>
    <t>E02005286</t>
  </si>
  <si>
    <t>E02005169</t>
  </si>
  <si>
    <t>E02005026</t>
  </si>
  <si>
    <t>E02003607</t>
  </si>
  <si>
    <t>E02002547</t>
  </si>
  <si>
    <t>E02001546</t>
  </si>
  <si>
    <t>E02000872</t>
  </si>
  <si>
    <t>E02006678</t>
  </si>
  <si>
    <t>E02005797</t>
  </si>
  <si>
    <t>E02004845</t>
  </si>
  <si>
    <t>E02002909</t>
  </si>
  <si>
    <t>E02002751</t>
  </si>
  <si>
    <t>E02002435</t>
  </si>
  <si>
    <t>E02002096</t>
  </si>
  <si>
    <t>E02001036</t>
  </si>
  <si>
    <t>E02006800</t>
  </si>
  <si>
    <t>E02005375</t>
  </si>
  <si>
    <t>E02004488</t>
  </si>
  <si>
    <t>E02003534</t>
  </si>
  <si>
    <t>E02003251</t>
  </si>
  <si>
    <t>E02006767</t>
  </si>
  <si>
    <t>E02005050</t>
  </si>
  <si>
    <t>E02004534</t>
  </si>
  <si>
    <t>E02004228</t>
  </si>
  <si>
    <t>E02003635</t>
  </si>
  <si>
    <t>E02002766</t>
  </si>
  <si>
    <t>E02002712</t>
  </si>
  <si>
    <t>E02001513</t>
  </si>
  <si>
    <t>E02000919</t>
  </si>
  <si>
    <t>E02000886</t>
  </si>
  <si>
    <t>E02006704</t>
  </si>
  <si>
    <t>E02005847</t>
  </si>
  <si>
    <t>E02005184</t>
  </si>
  <si>
    <t>E02004525</t>
  </si>
  <si>
    <t>E02003581</t>
  </si>
  <si>
    <t>E02003364</t>
  </si>
  <si>
    <t>E02001701</t>
  </si>
  <si>
    <t>E02001470</t>
  </si>
  <si>
    <t>E02000234</t>
  </si>
  <si>
    <t>E02006840</t>
  </si>
  <si>
    <t>E02006356</t>
  </si>
  <si>
    <t>E02006284</t>
  </si>
  <si>
    <t>E02005836</t>
  </si>
  <si>
    <t>E02005512</t>
  </si>
  <si>
    <t>E02005328</t>
  </si>
  <si>
    <t>E02003878</t>
  </si>
  <si>
    <t>E02003112</t>
  </si>
  <si>
    <t>E02002761</t>
  </si>
  <si>
    <t>E02001631</t>
  </si>
  <si>
    <t>E02001626</t>
  </si>
  <si>
    <t>E02000849</t>
  </si>
  <si>
    <t>E02000027</t>
  </si>
  <si>
    <t>E02006135</t>
  </si>
  <si>
    <t>E02005943</t>
  </si>
  <si>
    <t>E02005651</t>
  </si>
  <si>
    <t>E02005529</t>
  </si>
  <si>
    <t>E02005513</t>
  </si>
  <si>
    <t>E02003823</t>
  </si>
  <si>
    <t>E02006463</t>
  </si>
  <si>
    <t>E02006313</t>
  </si>
  <si>
    <t>E02005967</t>
  </si>
  <si>
    <t>E02005539</t>
  </si>
  <si>
    <t>E02005408</t>
  </si>
  <si>
    <t>E02004269</t>
  </si>
  <si>
    <t>E02004204</t>
  </si>
  <si>
    <t>E02003637</t>
  </si>
  <si>
    <t>E02001714</t>
  </si>
  <si>
    <t>E02006225</t>
  </si>
  <si>
    <t>E02005783</t>
  </si>
  <si>
    <t>E02005565</t>
  </si>
  <si>
    <t>E02004252</t>
  </si>
  <si>
    <t>E02003045</t>
  </si>
  <si>
    <t>E02002468</t>
  </si>
  <si>
    <t>E02001112</t>
  </si>
  <si>
    <t>E02000677</t>
  </si>
  <si>
    <t>E02000636</t>
  </si>
  <si>
    <t>E02005025</t>
  </si>
  <si>
    <t>E02004852</t>
  </si>
  <si>
    <t>E02004280</t>
  </si>
  <si>
    <t>E02003970</t>
  </si>
  <si>
    <t>E02003383</t>
  </si>
  <si>
    <t>E02003381</t>
  </si>
  <si>
    <t>E02000105</t>
  </si>
  <si>
    <t>E02004561</t>
  </si>
  <si>
    <t>E02003361</t>
  </si>
  <si>
    <t>E02002386</t>
  </si>
  <si>
    <t>E02001490</t>
  </si>
  <si>
    <t>E02000562</t>
  </si>
  <si>
    <t>E02006502</t>
  </si>
  <si>
    <t>E02005377</t>
  </si>
  <si>
    <t>E02005336</t>
  </si>
  <si>
    <t>E02004479</t>
  </si>
  <si>
    <t>E02004034</t>
  </si>
  <si>
    <t>E02003368</t>
  </si>
  <si>
    <t>E02003297</t>
  </si>
  <si>
    <t>E02002658</t>
  </si>
  <si>
    <t>E02002112</t>
  </si>
  <si>
    <t>E02000900</t>
  </si>
  <si>
    <t>E02000723</t>
  </si>
  <si>
    <t>E02005020</t>
  </si>
  <si>
    <t>E02004276</t>
  </si>
  <si>
    <t>E02003817</t>
  </si>
  <si>
    <t>E02001609</t>
  </si>
  <si>
    <t>E02001134</t>
  </si>
  <si>
    <t>E02000326</t>
  </si>
  <si>
    <t>E02000283</t>
  </si>
  <si>
    <t>E02006217</t>
  </si>
  <si>
    <t>E02005641</t>
  </si>
  <si>
    <t>E02005633</t>
  </si>
  <si>
    <t>E02005306</t>
  </si>
  <si>
    <t>E02005151</t>
  </si>
  <si>
    <t>E02004227</t>
  </si>
  <si>
    <t>E02000419</t>
  </si>
  <si>
    <t>E02006423</t>
  </si>
  <si>
    <t>E02006209</t>
  </si>
  <si>
    <t>E02004892</t>
  </si>
  <si>
    <t>E02004798</t>
  </si>
  <si>
    <t>E02004274</t>
  </si>
  <si>
    <t>E02003749</t>
  </si>
  <si>
    <t>E02003295</t>
  </si>
  <si>
    <t>E02002999</t>
  </si>
  <si>
    <t>E02006455</t>
  </si>
  <si>
    <t>E02005770</t>
  </si>
  <si>
    <t>E02005441</t>
  </si>
  <si>
    <t>E02005325</t>
  </si>
  <si>
    <t>E02004241</t>
  </si>
  <si>
    <t>E02003874</t>
  </si>
  <si>
    <t>E02003777</t>
  </si>
  <si>
    <t>E02003707</t>
  </si>
  <si>
    <t>E02002917</t>
  </si>
  <si>
    <t>E02001283</t>
  </si>
  <si>
    <t>E02000807</t>
  </si>
  <si>
    <t>E02000134</t>
  </si>
  <si>
    <t>E02006186</t>
  </si>
  <si>
    <t>E02004154</t>
  </si>
  <si>
    <t>E02003051</t>
  </si>
  <si>
    <t>E02002814</t>
  </si>
  <si>
    <t>E02002437</t>
  </si>
  <si>
    <t>E02000658</t>
  </si>
  <si>
    <t>E02000328</t>
  </si>
  <si>
    <t>E02000091</t>
  </si>
  <si>
    <t>E02006778</t>
  </si>
  <si>
    <t>E02006718</t>
  </si>
  <si>
    <t>E02006612</t>
  </si>
  <si>
    <t>E02006506</t>
  </si>
  <si>
    <t>E02006106</t>
  </si>
  <si>
    <t>E02006033</t>
  </si>
  <si>
    <t>E02006006</t>
  </si>
  <si>
    <t>E02005849</t>
  </si>
  <si>
    <t>E02005562</t>
  </si>
  <si>
    <t>E02005202</t>
  </si>
  <si>
    <t>E02002721</t>
  </si>
  <si>
    <t>E02001023</t>
  </si>
  <si>
    <t>E02000216</t>
  </si>
  <si>
    <t>E02006808</t>
  </si>
  <si>
    <t>E02006600</t>
  </si>
  <si>
    <t>E02004634</t>
  </si>
  <si>
    <t>E02004054</t>
  </si>
  <si>
    <t>E02002725</t>
  </si>
  <si>
    <t>E02002684</t>
  </si>
  <si>
    <t>E02002460</t>
  </si>
  <si>
    <t>E02002426</t>
  </si>
  <si>
    <t>E02002425</t>
  </si>
  <si>
    <t>E02000896</t>
  </si>
  <si>
    <t>E02006110</t>
  </si>
  <si>
    <t>E02004915</t>
  </si>
  <si>
    <t>E02004583</t>
  </si>
  <si>
    <t>E02004390</t>
  </si>
  <si>
    <t>E02002596</t>
  </si>
  <si>
    <t>E02002366</t>
  </si>
  <si>
    <t>E02002131</t>
  </si>
  <si>
    <t>E02002090</t>
  </si>
  <si>
    <t>E02000913</t>
  </si>
  <si>
    <t>E02006579</t>
  </si>
  <si>
    <t>E02005755</t>
  </si>
  <si>
    <t>E02005289</t>
  </si>
  <si>
    <t>E02003175</t>
  </si>
  <si>
    <t>E02003011</t>
  </si>
  <si>
    <t>E02002324</t>
  </si>
  <si>
    <t>E02001589</t>
  </si>
  <si>
    <t>E02001021</t>
  </si>
  <si>
    <t>E02000104</t>
  </si>
  <si>
    <t>E02003451</t>
  </si>
  <si>
    <t>E02001380</t>
  </si>
  <si>
    <t>E02001011</t>
  </si>
  <si>
    <t>E02006388</t>
  </si>
  <si>
    <t>E02006245</t>
  </si>
  <si>
    <t>E02004782</t>
  </si>
  <si>
    <t>E02004663</t>
  </si>
  <si>
    <t>E02003916</t>
  </si>
  <si>
    <t>E02003740</t>
  </si>
  <si>
    <t>E02003677</t>
  </si>
  <si>
    <t>E02000623</t>
  </si>
  <si>
    <t>E02006666</t>
  </si>
  <si>
    <t>E02004616</t>
  </si>
  <si>
    <t>E02003136</t>
  </si>
  <si>
    <t>E02003009</t>
  </si>
  <si>
    <t>E02000516</t>
  </si>
  <si>
    <t>E02006304</t>
  </si>
  <si>
    <t>E02005980</t>
  </si>
  <si>
    <t>E02005685</t>
  </si>
  <si>
    <t>E02005162</t>
  </si>
  <si>
    <t>E02003601</t>
  </si>
  <si>
    <t>E02002930</t>
  </si>
  <si>
    <t>E02001660</t>
  </si>
  <si>
    <t>E02000748</t>
  </si>
  <si>
    <t>E02000455</t>
  </si>
  <si>
    <t>E02006846</t>
  </si>
  <si>
    <t>E02006814</t>
  </si>
  <si>
    <t>E02006131</t>
  </si>
  <si>
    <t>E02006067</t>
  </si>
  <si>
    <t>E02005096</t>
  </si>
  <si>
    <t>E02004875</t>
  </si>
  <si>
    <t>E02004074</t>
  </si>
  <si>
    <t>E02003653</t>
  </si>
  <si>
    <t>E02003362</t>
  </si>
  <si>
    <t>E02001289</t>
  </si>
  <si>
    <t>E02000830</t>
  </si>
  <si>
    <t>E02006317</t>
  </si>
  <si>
    <t>E02005973</t>
  </si>
  <si>
    <t>E02005466</t>
  </si>
  <si>
    <t>E02005339</t>
  </si>
  <si>
    <t>E02005019</t>
  </si>
  <si>
    <t>E02003960</t>
  </si>
  <si>
    <t>E02002746</t>
  </si>
  <si>
    <t>E02002098</t>
  </si>
  <si>
    <t>E02000875</t>
  </si>
  <si>
    <t>E02000136</t>
  </si>
  <si>
    <t>E02004749</t>
  </si>
  <si>
    <t>E02003892</t>
  </si>
  <si>
    <t>E02003185</t>
  </si>
  <si>
    <t>E02002785</t>
  </si>
  <si>
    <t>E02002342</t>
  </si>
  <si>
    <t>E02000718</t>
  </si>
  <si>
    <t>E02000492</t>
  </si>
  <si>
    <t>E02006053</t>
  </si>
  <si>
    <t>E02005131</t>
  </si>
  <si>
    <t>E02003939</t>
  </si>
  <si>
    <t>E02003212</t>
  </si>
  <si>
    <t>E02002933</t>
  </si>
  <si>
    <t>E02000977</t>
  </si>
  <si>
    <t>E02000772</t>
  </si>
  <si>
    <t>E02000814</t>
  </si>
  <si>
    <t>E02000383</t>
  </si>
  <si>
    <t>E02000115</t>
  </si>
  <si>
    <t>E02006769</t>
  </si>
  <si>
    <t>E02006732</t>
  </si>
  <si>
    <t>E02005681</t>
  </si>
  <si>
    <t>E02003583</t>
  </si>
  <si>
    <t>E02000130</t>
  </si>
  <si>
    <t>E02006336</t>
  </si>
  <si>
    <t>E02006158</t>
  </si>
  <si>
    <t>E02005702</t>
  </si>
  <si>
    <t>E02005362</t>
  </si>
  <si>
    <t>E02004945</t>
  </si>
  <si>
    <t>E02000873</t>
  </si>
  <si>
    <t>E02000767</t>
  </si>
  <si>
    <t>E02006054</t>
  </si>
  <si>
    <t>E02003951</t>
  </si>
  <si>
    <t>E02002148</t>
  </si>
  <si>
    <t>E02001899</t>
  </si>
  <si>
    <t>E02001270</t>
  </si>
  <si>
    <t>E02001077</t>
  </si>
  <si>
    <t>E02006462</t>
  </si>
  <si>
    <t>E02005239</t>
  </si>
  <si>
    <t>E02004368</t>
  </si>
  <si>
    <t>E02001001</t>
  </si>
  <si>
    <t>E02000286</t>
  </si>
  <si>
    <t>E02006694</t>
  </si>
  <si>
    <t>E02005401</t>
  </si>
  <si>
    <t>E02003391</t>
  </si>
  <si>
    <t>E02006570</t>
  </si>
  <si>
    <t>E02006255</t>
  </si>
  <si>
    <t>E02006100</t>
  </si>
  <si>
    <t>E02005465</t>
  </si>
  <si>
    <t>E02005452</t>
  </si>
  <si>
    <t>E02006390</t>
  </si>
  <si>
    <t>E02006372</t>
  </si>
  <si>
    <t>E02005530</t>
  </si>
  <si>
    <t>E02003359</t>
  </si>
  <si>
    <t>E02006848</t>
  </si>
  <si>
    <t>E02006833</t>
  </si>
  <si>
    <t>E02006580</t>
  </si>
  <si>
    <t>E02005648</t>
  </si>
  <si>
    <t>E02004956</t>
  </si>
  <si>
    <t>E02000888</t>
  </si>
  <si>
    <t>E02000196</t>
  </si>
  <si>
    <t>E02006370</t>
  </si>
  <si>
    <t>E02006279</t>
  </si>
  <si>
    <t>E02005919</t>
  </si>
  <si>
    <t>E02005139</t>
  </si>
  <si>
    <t>E02004020</t>
  </si>
  <si>
    <t>E02003961</t>
  </si>
  <si>
    <t>E02002633</t>
  </si>
  <si>
    <t>E02002472</t>
  </si>
  <si>
    <t>E02001264</t>
  </si>
  <si>
    <t>E02004812</t>
  </si>
  <si>
    <t>E02004146</t>
  </si>
  <si>
    <t>E02003156</t>
  </si>
  <si>
    <t>E02002250</t>
  </si>
  <si>
    <t>E02000094</t>
  </si>
  <si>
    <t>E02006758</t>
  </si>
  <si>
    <t>E02005884</t>
  </si>
  <si>
    <t>E02004898</t>
  </si>
  <si>
    <t>E02004531</t>
  </si>
  <si>
    <t>E02003804</t>
  </si>
  <si>
    <t>E02003526</t>
  </si>
  <si>
    <t>E02002549</t>
  </si>
  <si>
    <t>E02000651</t>
  </si>
  <si>
    <t>E02000026</t>
  </si>
  <si>
    <t>E02006796</t>
  </si>
  <si>
    <t>E02005718</t>
  </si>
  <si>
    <t>E02004922</t>
  </si>
  <si>
    <t>E02003450</t>
  </si>
  <si>
    <t>E02003138</t>
  </si>
  <si>
    <t>E02001037</t>
  </si>
  <si>
    <t>E02000261</t>
  </si>
  <si>
    <t>E02006912</t>
  </si>
  <si>
    <t>E02006853</t>
  </si>
  <si>
    <t>E02006650</t>
  </si>
  <si>
    <t>E02006323</t>
  </si>
  <si>
    <t>E02006211</t>
  </si>
  <si>
    <t>E02005422</t>
  </si>
  <si>
    <t>E02001196</t>
  </si>
  <si>
    <t>E02000432</t>
  </si>
  <si>
    <t>E02000339</t>
  </si>
  <si>
    <t>E02000132</t>
  </si>
  <si>
    <t>E02005583</t>
  </si>
  <si>
    <t>E02005224</t>
  </si>
  <si>
    <t>E02004807</t>
  </si>
  <si>
    <t>E02004552</t>
  </si>
  <si>
    <t>E02004294</t>
  </si>
  <si>
    <t>E02003854</t>
  </si>
  <si>
    <t>E02003794</t>
  </si>
  <si>
    <t>E02002604</t>
  </si>
  <si>
    <t>E02000142</t>
  </si>
  <si>
    <t>E02006504</t>
  </si>
  <si>
    <t>E02006093</t>
  </si>
  <si>
    <t>E02005916</t>
  </si>
  <si>
    <t>E02005572</t>
  </si>
  <si>
    <t>E02005523</t>
  </si>
  <si>
    <t>E02005432</t>
  </si>
  <si>
    <t>E02004433</t>
  </si>
  <si>
    <t>E02003699</t>
  </si>
  <si>
    <t>E02002768</t>
  </si>
  <si>
    <t>E02002745</t>
  </si>
  <si>
    <t>E02002210</t>
  </si>
  <si>
    <t>E02000844</t>
  </si>
  <si>
    <t>E02000475</t>
  </si>
  <si>
    <t>E02006526</t>
  </si>
  <si>
    <t>E02006013</t>
  </si>
  <si>
    <t>E02004666</t>
  </si>
  <si>
    <t>E02003473</t>
  </si>
  <si>
    <t>E02003174</t>
  </si>
  <si>
    <t>E02002738</t>
  </si>
  <si>
    <t>E02002285</t>
  </si>
  <si>
    <t>E02000798</t>
  </si>
  <si>
    <t>E02000758</t>
  </si>
  <si>
    <t>E02000108</t>
  </si>
  <si>
    <t>E02000070</t>
  </si>
  <si>
    <t>E02006020</t>
  </si>
  <si>
    <t>E02004584</t>
  </si>
  <si>
    <t>E02004278</t>
  </si>
  <si>
    <t>E02003904</t>
  </si>
  <si>
    <t>E02002817</t>
  </si>
  <si>
    <t>E02001479</t>
  </si>
  <si>
    <t>E02006342</t>
  </si>
  <si>
    <t>E02004847</t>
  </si>
  <si>
    <t>E02000805</t>
  </si>
  <si>
    <t>E02006760</t>
  </si>
  <si>
    <t>E02006289</t>
  </si>
  <si>
    <t>E02005170</t>
  </si>
  <si>
    <t>E02005159</t>
  </si>
  <si>
    <t>E02005038</t>
  </si>
  <si>
    <t>E02004987</t>
  </si>
  <si>
    <t>E02004159</t>
  </si>
  <si>
    <t>E02003618</t>
  </si>
  <si>
    <t>E02002743</t>
  </si>
  <si>
    <t>E02000197</t>
  </si>
  <si>
    <t>E02006820</t>
  </si>
  <si>
    <t>E02006384</t>
  </si>
  <si>
    <t>E02006210</t>
  </si>
  <si>
    <t>E02005760</t>
  </si>
  <si>
    <t>E02004504</t>
  </si>
  <si>
    <t>E02004225</t>
  </si>
  <si>
    <t>E02003556</t>
  </si>
  <si>
    <t>E02003351</t>
  </si>
  <si>
    <t>E02002937</t>
  </si>
  <si>
    <t>E02000146</t>
  </si>
  <si>
    <t>E02006561</t>
  </si>
  <si>
    <t>E02006090</t>
  </si>
  <si>
    <t>E02003665</t>
  </si>
  <si>
    <t>E02002271</t>
  </si>
  <si>
    <t>E02000166</t>
  </si>
  <si>
    <t>E02005866</t>
  </si>
  <si>
    <t>E02005327</t>
  </si>
  <si>
    <t>E02005186</t>
  </si>
  <si>
    <t>E02002793</t>
  </si>
  <si>
    <t>E02000859</t>
  </si>
  <si>
    <t>E02000676</t>
  </si>
  <si>
    <t>E02000036</t>
  </si>
  <si>
    <t>E02006514</t>
  </si>
  <si>
    <t>E02003300</t>
  </si>
  <si>
    <t>E02001682</t>
  </si>
  <si>
    <t>E02000954</t>
  </si>
  <si>
    <t>E02000127</t>
  </si>
  <si>
    <t>E02005397</t>
  </si>
  <si>
    <t>E02004577</t>
  </si>
  <si>
    <t>E02004232</t>
  </si>
  <si>
    <t>E02004209</t>
  </si>
  <si>
    <t>E02003729</t>
  </si>
  <si>
    <t>E02003417</t>
  </si>
  <si>
    <t>E02003350</t>
  </si>
  <si>
    <t>E02003006</t>
  </si>
  <si>
    <t>E02000546</t>
  </si>
  <si>
    <t>E02000241</t>
  </si>
  <si>
    <t>E02000012</t>
  </si>
  <si>
    <t>E02005926</t>
  </si>
  <si>
    <t>E02005361</t>
  </si>
  <si>
    <t>E02004470</t>
  </si>
  <si>
    <t>E02002992</t>
  </si>
  <si>
    <t>E02002013</t>
  </si>
  <si>
    <t>E02000029</t>
  </si>
  <si>
    <t>E02006728</t>
  </si>
  <si>
    <t>E02006285</t>
  </si>
  <si>
    <t>E02006153</t>
  </si>
  <si>
    <t>E02005790</t>
  </si>
  <si>
    <t>E02005704</t>
  </si>
  <si>
    <t>E02005089</t>
  </si>
  <si>
    <t>E02004006</t>
  </si>
  <si>
    <t>E02001571</t>
  </si>
  <si>
    <t>E02000614</t>
  </si>
  <si>
    <t>E02000543</t>
  </si>
  <si>
    <t>E02006592</t>
  </si>
  <si>
    <t>E02005986</t>
  </si>
  <si>
    <t>E02005381</t>
  </si>
  <si>
    <t>E02005276</t>
  </si>
  <si>
    <t>E02004612</t>
  </si>
  <si>
    <t>E02004096</t>
  </si>
  <si>
    <t>E02002957</t>
  </si>
  <si>
    <t>E02002908</t>
  </si>
  <si>
    <t>E02001260</t>
  </si>
  <si>
    <t>E02000846</t>
  </si>
  <si>
    <t>E02006699</t>
  </si>
  <si>
    <t>E02006698</t>
  </si>
  <si>
    <t>E02006038</t>
  </si>
  <si>
    <t>E02005729</t>
  </si>
  <si>
    <t>E02005439</t>
  </si>
  <si>
    <t>E02000850</t>
  </si>
  <si>
    <t>E02000631</t>
  </si>
  <si>
    <t>E02000392</t>
  </si>
  <si>
    <t>E02005772</t>
  </si>
  <si>
    <t>E02005011</t>
  </si>
  <si>
    <t>E02006548</t>
  </si>
  <si>
    <t>E02006387</t>
  </si>
  <si>
    <t>E02005683</t>
  </si>
  <si>
    <t>E02005531</t>
  </si>
  <si>
    <t>E02005191</t>
  </si>
  <si>
    <t>E02004930</t>
  </si>
  <si>
    <t>E02004176</t>
  </si>
  <si>
    <t>E02004027</t>
  </si>
  <si>
    <t>E02002292</t>
  </si>
  <si>
    <t>E02000930</t>
  </si>
  <si>
    <t>E02000510</t>
  </si>
  <si>
    <t>E02006632</t>
  </si>
  <si>
    <t>E02005103</t>
  </si>
  <si>
    <t>E02004235</t>
  </si>
  <si>
    <t>E02004015</t>
  </si>
  <si>
    <t>E02003469</t>
  </si>
  <si>
    <t>E02003003</t>
  </si>
  <si>
    <t>E02002663</t>
  </si>
  <si>
    <t>E02002120</t>
  </si>
  <si>
    <t>E02006637</t>
  </si>
  <si>
    <t>E02006009</t>
  </si>
  <si>
    <t>E02006003</t>
  </si>
  <si>
    <t>E02005576</t>
  </si>
  <si>
    <t>E02004676</t>
  </si>
  <si>
    <t>E02003841</t>
  </si>
  <si>
    <t>E02003197</t>
  </si>
  <si>
    <t>E02003072</t>
  </si>
  <si>
    <t>E02003020</t>
  </si>
  <si>
    <t>E02001974</t>
  </si>
  <si>
    <t>E02001672</t>
  </si>
  <si>
    <t>E02001222</t>
  </si>
  <si>
    <t>E02000952</t>
  </si>
  <si>
    <t>E02000112</t>
  </si>
  <si>
    <t>E02006437</t>
  </si>
  <si>
    <t>E02006302</t>
  </si>
  <si>
    <t>E02005484</t>
  </si>
  <si>
    <t>E02005069</t>
  </si>
  <si>
    <t>E02004399</t>
  </si>
  <si>
    <t>E02004312</t>
  </si>
  <si>
    <t>E02003917</t>
  </si>
  <si>
    <t>E02003670</t>
  </si>
  <si>
    <t>E02001438</t>
  </si>
  <si>
    <t>E02000237</t>
  </si>
  <si>
    <t>E02006281</t>
  </si>
  <si>
    <t>E02004562</t>
  </si>
  <si>
    <t>E02004250</t>
  </si>
  <si>
    <t>E02001437</t>
  </si>
  <si>
    <t>E02000899</t>
  </si>
  <si>
    <t>E02000606</t>
  </si>
  <si>
    <t>E02000400</t>
  </si>
  <si>
    <t>E02000353</t>
  </si>
  <si>
    <t>E02006872</t>
  </si>
  <si>
    <t>E02005903</t>
  </si>
  <si>
    <t>E02004799</t>
  </si>
  <si>
    <t>E02004443</t>
  </si>
  <si>
    <t>E02004193</t>
  </si>
  <si>
    <t>E02003734</t>
  </si>
  <si>
    <t>E02002601</t>
  </si>
  <si>
    <t>E02000472</t>
  </si>
  <si>
    <t>E02006686</t>
  </si>
  <si>
    <t>E02006034</t>
  </si>
  <si>
    <t>E02004899</t>
  </si>
  <si>
    <t>E02002776</t>
  </si>
  <si>
    <t>E02001821</t>
  </si>
  <si>
    <t>E02006556</t>
  </si>
  <si>
    <t>E02004487</t>
  </si>
  <si>
    <t>E02004189</t>
  </si>
  <si>
    <t>E02004151</t>
  </si>
  <si>
    <t>E02003098</t>
  </si>
  <si>
    <t>E02000114</t>
  </si>
  <si>
    <t>E02005817</t>
  </si>
  <si>
    <t>E02004385</t>
  </si>
  <si>
    <t>E02004255</t>
  </si>
  <si>
    <t>E02004133</t>
  </si>
  <si>
    <t>E02000438</t>
  </si>
  <si>
    <t>E02000296</t>
  </si>
  <si>
    <t>E02005665</t>
  </si>
  <si>
    <t>E02005581</t>
  </si>
  <si>
    <t>E02002692</t>
  </si>
  <si>
    <t>E02001574</t>
  </si>
  <si>
    <t>E02000575</t>
  </si>
  <si>
    <t>E02006700</t>
  </si>
  <si>
    <t>E02006212</t>
  </si>
  <si>
    <t>E02004884</t>
  </si>
  <si>
    <t>E02003617</t>
  </si>
  <si>
    <t>E02003239</t>
  </si>
  <si>
    <t>E02001810</t>
  </si>
  <si>
    <t>E02006865</t>
  </si>
  <si>
    <t>E02006374</t>
  </si>
  <si>
    <t>E02005608</t>
  </si>
  <si>
    <t>E02005330</t>
  </si>
  <si>
    <t>E02002920</t>
  </si>
  <si>
    <t>E02002095</t>
  </si>
  <si>
    <t>E02000908</t>
  </si>
  <si>
    <t>E02000423</t>
  </si>
  <si>
    <t>E02005091</t>
  </si>
  <si>
    <t>E02004869</t>
  </si>
  <si>
    <t>E02003747</t>
  </si>
  <si>
    <t>E02003733</t>
  </si>
  <si>
    <t>E02003510</t>
  </si>
  <si>
    <t>E02003199</t>
  </si>
  <si>
    <t>E02003081</t>
  </si>
  <si>
    <t>E02006658</t>
  </si>
  <si>
    <t>E02006415</t>
  </si>
  <si>
    <t>E02005296</t>
  </si>
  <si>
    <t>E02004894</t>
  </si>
  <si>
    <t>E02004555</t>
  </si>
  <si>
    <t>E02004532</t>
  </si>
  <si>
    <t>E02003851</t>
  </si>
  <si>
    <t>E02003389</t>
  </si>
  <si>
    <t>E02002773</t>
  </si>
  <si>
    <t>E02000940</t>
  </si>
  <si>
    <t>E02000923</t>
  </si>
  <si>
    <t>E02000503</t>
  </si>
  <si>
    <t>E02004934</t>
  </si>
  <si>
    <t>E02004777</t>
  </si>
  <si>
    <t>E02004480</t>
  </si>
  <si>
    <t>E02003989</t>
  </si>
  <si>
    <t>E02003931</t>
  </si>
  <si>
    <t>E02002915</t>
  </si>
  <si>
    <t>E02002144</t>
  </si>
  <si>
    <t>E02001554</t>
  </si>
  <si>
    <t>E02001215</t>
  </si>
  <si>
    <t>E02000080</t>
  </si>
  <si>
    <t>E02005344</t>
  </si>
  <si>
    <t>E02004625</t>
  </si>
  <si>
    <t>E02004114</t>
  </si>
  <si>
    <t>E02003336</t>
  </si>
  <si>
    <t>E02003080</t>
  </si>
  <si>
    <t>E02002512</t>
  </si>
  <si>
    <t>E02001991</t>
  </si>
  <si>
    <t>E02000292</t>
  </si>
  <si>
    <t>E02000276</t>
  </si>
  <si>
    <t>E02006748</t>
  </si>
  <si>
    <t>E02004610</t>
  </si>
  <si>
    <t>E02003720</t>
  </si>
  <si>
    <t>E02003640</t>
  </si>
  <si>
    <t>E02003076</t>
  </si>
  <si>
    <t>E02002323</t>
  </si>
  <si>
    <t>E02002192</t>
  </si>
  <si>
    <t>E02002026</t>
  </si>
  <si>
    <t>E02002008</t>
  </si>
  <si>
    <t>E02001925</t>
  </si>
  <si>
    <t>E02006687</t>
  </si>
  <si>
    <t>E02006516</t>
  </si>
  <si>
    <t>E02006278</t>
  </si>
  <si>
    <t>E02006127</t>
  </si>
  <si>
    <t>E02004263</t>
  </si>
  <si>
    <t>E02004032</t>
  </si>
  <si>
    <t>E02003445</t>
  </si>
  <si>
    <t>E02003400</t>
  </si>
  <si>
    <t>E02003017</t>
  </si>
  <si>
    <t>E02002483</t>
  </si>
  <si>
    <t>E02006782</t>
  </si>
  <si>
    <t>E02006720</t>
  </si>
  <si>
    <t>E02002912</t>
  </si>
  <si>
    <t>E02000259</t>
  </si>
  <si>
    <t>E02000131</t>
  </si>
  <si>
    <t>E02006762</t>
  </si>
  <si>
    <t>E02006636</t>
  </si>
  <si>
    <t>E02005742</t>
  </si>
  <si>
    <t>E02005048</t>
  </si>
  <si>
    <t>E02005016</t>
  </si>
  <si>
    <t>E02004973</t>
  </si>
  <si>
    <t>E02004475</t>
  </si>
  <si>
    <t>E02003606</t>
  </si>
  <si>
    <t>E02003129</t>
  </si>
  <si>
    <t>E02003097</t>
  </si>
  <si>
    <t>E02001450</t>
  </si>
  <si>
    <t>E02001171</t>
  </si>
  <si>
    <t>E02006710</t>
  </si>
  <si>
    <t>E02006371</t>
  </si>
  <si>
    <t>E02006091</t>
  </si>
  <si>
    <t>E02005850</t>
  </si>
  <si>
    <t>E02004969</t>
  </si>
  <si>
    <t>E02001342</t>
  </si>
  <si>
    <t>E02000078</t>
  </si>
  <si>
    <t>E02004572</t>
  </si>
  <si>
    <t>E02004425</t>
  </si>
  <si>
    <t>E02003686</t>
  </si>
  <si>
    <t>E02003591</t>
  </si>
  <si>
    <t>E02003504</t>
  </si>
  <si>
    <t>E02003105</t>
  </si>
  <si>
    <t>E02002264</t>
  </si>
  <si>
    <t>E02001199</t>
  </si>
  <si>
    <t>E02006674</t>
  </si>
  <si>
    <t>E02006413</t>
  </si>
  <si>
    <t>E02005175</t>
  </si>
  <si>
    <t>E02000965</t>
  </si>
  <si>
    <t>E02006660</t>
  </si>
  <si>
    <t>E02005474</t>
  </si>
  <si>
    <t>E02004413</t>
  </si>
  <si>
    <t>E02004065</t>
  </si>
  <si>
    <t>E02000222</t>
  </si>
  <si>
    <t>E02000035</t>
  </si>
  <si>
    <t>E02006829</t>
  </si>
  <si>
    <t>E02006369</t>
  </si>
  <si>
    <t>E02006051</t>
  </si>
  <si>
    <t>E02005384</t>
  </si>
  <si>
    <t>E02005255</t>
  </si>
  <si>
    <t>E02004157</t>
  </si>
  <si>
    <t>E02003717</t>
  </si>
  <si>
    <t>E02003111</t>
  </si>
  <si>
    <t>E02001446</t>
  </si>
  <si>
    <t>E02006195</t>
  </si>
  <si>
    <t>E02005947</t>
  </si>
  <si>
    <t>E02005874</t>
  </si>
  <si>
    <t>E02005809</t>
  </si>
  <si>
    <t>E02005148</t>
  </si>
  <si>
    <t>E02004997</t>
  </si>
  <si>
    <t>E02004212</t>
  </si>
  <si>
    <t>E02000738</t>
  </si>
  <si>
    <t>E02006383</t>
  </si>
  <si>
    <t>E02006035</t>
  </si>
  <si>
    <t>E02004148</t>
  </si>
  <si>
    <t>E02003527</t>
  </si>
  <si>
    <t>E02003474</t>
  </si>
  <si>
    <t>E02002772</t>
  </si>
  <si>
    <t>E02000934</t>
  </si>
  <si>
    <t>E02000347</t>
  </si>
  <si>
    <t>E02000033</t>
  </si>
  <si>
    <t>E02006515</t>
  </si>
  <si>
    <t>E02006408</t>
  </si>
  <si>
    <t>E02006056</t>
  </si>
  <si>
    <t>E02005578</t>
  </si>
  <si>
    <t>E02004699</t>
  </si>
  <si>
    <t>E02004186</t>
  </si>
  <si>
    <t>E02003946</t>
  </si>
  <si>
    <t>E02003654</t>
  </si>
  <si>
    <t>E02003468</t>
  </si>
  <si>
    <t>E02003152</t>
  </si>
  <si>
    <t>E02002582</t>
  </si>
  <si>
    <t>E02000498</t>
  </si>
  <si>
    <t>E02000415</t>
  </si>
  <si>
    <t>E02005873</t>
  </si>
  <si>
    <t>E02004691</t>
  </si>
  <si>
    <t>E02004266</t>
  </si>
  <si>
    <t>E02003766</t>
  </si>
  <si>
    <t>E02002777</t>
  </si>
  <si>
    <t>E02001827</t>
  </si>
  <si>
    <t>E02000808</t>
  </si>
  <si>
    <t>E02004708</t>
  </si>
  <si>
    <t>E02004137</t>
  </si>
  <si>
    <t>E02003164</t>
  </si>
  <si>
    <t>E02001980</t>
  </si>
  <si>
    <t>E02001211</t>
  </si>
  <si>
    <t>E02000617</t>
  </si>
  <si>
    <t>E02006174</t>
  </si>
  <si>
    <t>E02005922</t>
  </si>
  <si>
    <t>E02005688</t>
  </si>
  <si>
    <t>E02004381</t>
  </si>
  <si>
    <t>E02000661</t>
  </si>
  <si>
    <t>E02006523</t>
  </si>
  <si>
    <t>E02006499</t>
  </si>
  <si>
    <t>E02005911</t>
  </si>
  <si>
    <t>E02005492</t>
  </si>
  <si>
    <t>E02004451</t>
  </si>
  <si>
    <t>E02004428</t>
  </si>
  <si>
    <t>E02002443</t>
  </si>
  <si>
    <t>E02000902</t>
  </si>
  <si>
    <t>E02005921</t>
  </si>
  <si>
    <t>E02005906</t>
  </si>
  <si>
    <t>E02004966</t>
  </si>
  <si>
    <t>E02003926</t>
  </si>
  <si>
    <t>E02001639</t>
  </si>
  <si>
    <t>E02000777</t>
  </si>
  <si>
    <t>E02000755</t>
  </si>
  <si>
    <t>E02006043</t>
  </si>
  <si>
    <t>E02005082</t>
  </si>
  <si>
    <t>E02003762</t>
  </si>
  <si>
    <t>E02002928</t>
  </si>
  <si>
    <t>E02002266</t>
  </si>
  <si>
    <t>E02006924</t>
  </si>
  <si>
    <t>E02005833</t>
  </si>
  <si>
    <t>E02005635</t>
  </si>
  <si>
    <t>E02005619</t>
  </si>
  <si>
    <t>E02005247</t>
  </si>
  <si>
    <t>E02004826</t>
  </si>
  <si>
    <t>E02004750</t>
  </si>
  <si>
    <t>E02003819</t>
  </si>
  <si>
    <t>E02002656</t>
  </si>
  <si>
    <t>E02001792</t>
  </si>
  <si>
    <t>E02000853</t>
  </si>
  <si>
    <t>E02006414</t>
  </si>
  <si>
    <t>E02006134</t>
  </si>
  <si>
    <t>E02006036</t>
  </si>
  <si>
    <t>E02005469</t>
  </si>
  <si>
    <t>E02003007</t>
  </si>
  <si>
    <t>E02002357</t>
  </si>
  <si>
    <t>E02002322</t>
  </si>
  <si>
    <t>E02002097</t>
  </si>
  <si>
    <t>E02001747</t>
  </si>
  <si>
    <t>E02001498</t>
  </si>
  <si>
    <t>E02006734</t>
  </si>
  <si>
    <t>E02006189</t>
  </si>
  <si>
    <t>E02005930</t>
  </si>
  <si>
    <t>E02003850</t>
  </si>
  <si>
    <t>E02003416</t>
  </si>
  <si>
    <t>E02002701</t>
  </si>
  <si>
    <t>E02002471</t>
  </si>
  <si>
    <t>E02006832</t>
  </si>
  <si>
    <t>E02006136</t>
  </si>
  <si>
    <t>E02005628</t>
  </si>
  <si>
    <t>E02005168</t>
  </si>
  <si>
    <t>E02004233</t>
  </si>
  <si>
    <t>E02003650</t>
  </si>
  <si>
    <t>E02003554</t>
  </si>
  <si>
    <t>E02002788</t>
  </si>
  <si>
    <t>E02002332</t>
  </si>
  <si>
    <t>E02000481</t>
  </si>
  <si>
    <t>E02000477</t>
  </si>
  <si>
    <t>E02006673</t>
  </si>
  <si>
    <t>E02006438</t>
  </si>
  <si>
    <t>E02005908</t>
  </si>
  <si>
    <t>E02004858</t>
  </si>
  <si>
    <t>E02004819</t>
  </si>
  <si>
    <t>E02004339</t>
  </si>
  <si>
    <t>E02004236</t>
  </si>
  <si>
    <t>E02003537</t>
  </si>
  <si>
    <t>E02001314</t>
  </si>
  <si>
    <t>E02006435</t>
  </si>
  <si>
    <t>E02006028</t>
  </si>
  <si>
    <t>E02005430</t>
  </si>
  <si>
    <t>E02004611</t>
  </si>
  <si>
    <t>E02003370</t>
  </si>
  <si>
    <t>E02002510</t>
  </si>
  <si>
    <t>E02002333</t>
  </si>
  <si>
    <t>E02001272</t>
  </si>
  <si>
    <t>E02000218</t>
  </si>
  <si>
    <t>E02006849</t>
  </si>
  <si>
    <t>E02006616</t>
  </si>
  <si>
    <t>E02005730</t>
  </si>
  <si>
    <t>E02004416</t>
  </si>
  <si>
    <t>E02004268</t>
  </si>
  <si>
    <t>E02004265</t>
  </si>
  <si>
    <t>E02003621</t>
  </si>
  <si>
    <t>E02003595</t>
  </si>
  <si>
    <t>E02003305</t>
  </si>
  <si>
    <t>E02000251</t>
  </si>
  <si>
    <t>E02006062</t>
  </si>
  <si>
    <t>E02005748</t>
  </si>
  <si>
    <t>E02005631</t>
  </si>
  <si>
    <t>E02003930</t>
  </si>
  <si>
    <t>E02003483</t>
  </si>
  <si>
    <t>E02001901</t>
  </si>
  <si>
    <t>E02000754</t>
  </si>
  <si>
    <t>E02000391</t>
  </si>
  <si>
    <t>E02006597</t>
  </si>
  <si>
    <t>E02004541</t>
  </si>
  <si>
    <t>E02004348</t>
  </si>
  <si>
    <t>E02003582</t>
  </si>
  <si>
    <t>E02003078</t>
  </si>
  <si>
    <t>E02002911</t>
  </si>
  <si>
    <t>E02002188</t>
  </si>
  <si>
    <t>E02000756</t>
  </si>
  <si>
    <t>E02006610</t>
  </si>
  <si>
    <t>E02006240</t>
  </si>
  <si>
    <t>E02006148</t>
  </si>
  <si>
    <t>E02005936</t>
  </si>
  <si>
    <t>E02000781</t>
  </si>
  <si>
    <t>E02000183</t>
  </si>
  <si>
    <t>E02006653</t>
  </si>
  <si>
    <t>E02006421</t>
  </si>
  <si>
    <t>E02005520</t>
  </si>
  <si>
    <t>E02005455</t>
  </si>
  <si>
    <t>E02005372</t>
  </si>
  <si>
    <t>E02005164</t>
  </si>
  <si>
    <t>E02004091</t>
  </si>
  <si>
    <t>E02003117</t>
  </si>
  <si>
    <t>E02003094</t>
  </si>
  <si>
    <t>E02000834</t>
  </si>
  <si>
    <t>E02000233</t>
  </si>
  <si>
    <t>E02000097</t>
  </si>
  <si>
    <t>E02004897</t>
  </si>
  <si>
    <t>E02004185</t>
  </si>
  <si>
    <t>E02003714</t>
  </si>
  <si>
    <t>E02002989</t>
  </si>
  <si>
    <t>E02002321</t>
  </si>
  <si>
    <t>E02001671</t>
  </si>
  <si>
    <t>E02005799</t>
  </si>
  <si>
    <t>E02005109</t>
  </si>
  <si>
    <t>E02005041</t>
  </si>
  <si>
    <t>E02005032</t>
  </si>
  <si>
    <t>E02004705</t>
  </si>
  <si>
    <t>E02004636</t>
  </si>
  <si>
    <t>E02003004</t>
  </si>
  <si>
    <t>E02002975</t>
  </si>
  <si>
    <t>E02002924</t>
  </si>
  <si>
    <t>E02001841</t>
  </si>
  <si>
    <t>E02000915</t>
  </si>
  <si>
    <t>E02000107</t>
  </si>
  <si>
    <t>E02000041</t>
  </si>
  <si>
    <t>E02006811</t>
  </si>
  <si>
    <t>E02006609</t>
  </si>
  <si>
    <t>E02005553</t>
  </si>
  <si>
    <t>E02005463</t>
  </si>
  <si>
    <t>E02004961</t>
  </si>
  <si>
    <t>E02004530</t>
  </si>
  <si>
    <t>E02004292</t>
  </si>
  <si>
    <t>E02003971</t>
  </si>
  <si>
    <t>E02003859</t>
  </si>
  <si>
    <t>E02003309</t>
  </si>
  <si>
    <t>E02000335</t>
  </si>
  <si>
    <t>E02006150</t>
  </si>
  <si>
    <t>E02005863</t>
  </si>
  <si>
    <t>E02005461</t>
  </si>
  <si>
    <t>E02005287</t>
  </si>
  <si>
    <t>E02005245</t>
  </si>
  <si>
    <t>E02004772</t>
  </si>
  <si>
    <t>E02004013</t>
  </si>
  <si>
    <t>E02003853</t>
  </si>
  <si>
    <t>E02002042</t>
  </si>
  <si>
    <t>E02001832</t>
  </si>
  <si>
    <t>E02000285</t>
  </si>
  <si>
    <t>E02006328</t>
  </si>
  <si>
    <t>E02005749</t>
  </si>
  <si>
    <t>E02005577</t>
  </si>
  <si>
    <t>E02005165</t>
  </si>
  <si>
    <t>E02004518</t>
  </si>
  <si>
    <t>E02004221</t>
  </si>
  <si>
    <t>E02003095</t>
  </si>
  <si>
    <t>E02002985</t>
  </si>
  <si>
    <t>E02002983</t>
  </si>
  <si>
    <t>E02002748</t>
  </si>
  <si>
    <t>E02002702</t>
  </si>
  <si>
    <t>E02000158</t>
  </si>
  <si>
    <t>E02006544</t>
  </si>
  <si>
    <t>E02005937</t>
  </si>
  <si>
    <t>E02005896</t>
  </si>
  <si>
    <t>E02005758</t>
  </si>
  <si>
    <t>E02005424</t>
  </si>
  <si>
    <t>E02004963</t>
  </si>
  <si>
    <t>E02003818</t>
  </si>
  <si>
    <t>E02000973</t>
  </si>
  <si>
    <t>E02000393</t>
  </si>
  <si>
    <t>E02006863</t>
  </si>
  <si>
    <t>E02005290</t>
  </si>
  <si>
    <t>E02004104</t>
  </si>
  <si>
    <t>E02003299</t>
  </si>
  <si>
    <t>E02002011</t>
  </si>
  <si>
    <t>E02001646</t>
  </si>
  <si>
    <t>E02001558</t>
  </si>
  <si>
    <t>E02000713</t>
  </si>
  <si>
    <t>E02000473</t>
  </si>
  <si>
    <t>E02006202</t>
  </si>
  <si>
    <t>E02005399</t>
  </si>
  <si>
    <t>E02005324</t>
  </si>
  <si>
    <t>E02004675</t>
  </si>
  <si>
    <t>E02003444</t>
  </si>
  <si>
    <t>E02003437</t>
  </si>
  <si>
    <t>E02006450</t>
  </si>
  <si>
    <t>E02005396</t>
  </si>
  <si>
    <t>E02004856</t>
  </si>
  <si>
    <t>E02004106</t>
  </si>
  <si>
    <t>E02002691</t>
  </si>
  <si>
    <t>E02000497</t>
  </si>
  <si>
    <t>E02000162</t>
  </si>
  <si>
    <t>E02006022</t>
  </si>
  <si>
    <t>E02005621</t>
  </si>
  <si>
    <t>E02003908</t>
  </si>
  <si>
    <t>E02003701</t>
  </si>
  <si>
    <t>E02003315</t>
  </si>
  <si>
    <t>E02002720</t>
  </si>
  <si>
    <t>E02001673</t>
  </si>
  <si>
    <t>E02006858</t>
  </si>
  <si>
    <t>E02005789</t>
  </si>
  <si>
    <t>E02005545</t>
  </si>
  <si>
    <t>E02005141</t>
  </si>
  <si>
    <t>E02005128</t>
  </si>
  <si>
    <t>E02003377</t>
  </si>
  <si>
    <t>E02002589</t>
  </si>
  <si>
    <t>E02001738</t>
  </si>
  <si>
    <t>E02001430</t>
  </si>
  <si>
    <t>E02000691</t>
  </si>
  <si>
    <t>E02000640</t>
  </si>
  <si>
    <t>E02005837</t>
  </si>
  <si>
    <t>E02005642</t>
  </si>
  <si>
    <t>E02005174</t>
  </si>
  <si>
    <t>E02004563</t>
  </si>
  <si>
    <t>E02004361</t>
  </si>
  <si>
    <t>E02003807</t>
  </si>
  <si>
    <t>E02003220</t>
  </si>
  <si>
    <t>E02003002</t>
  </si>
  <si>
    <t>E02000693</t>
  </si>
  <si>
    <t>E02006693</t>
  </si>
  <si>
    <t>E02006126</t>
  </si>
  <si>
    <t>E02005122</t>
  </si>
  <si>
    <t>E02004935</t>
  </si>
  <si>
    <t>E02004201</t>
  </si>
  <si>
    <t>E02003756</t>
  </si>
  <si>
    <t>E02003678</t>
  </si>
  <si>
    <t>E02006573</t>
  </si>
  <si>
    <t>E02006047</t>
  </si>
  <si>
    <t>E02005782</t>
  </si>
  <si>
    <t>E02004597</t>
  </si>
  <si>
    <t>E02004364</t>
  </si>
  <si>
    <t>E02003913</t>
  </si>
  <si>
    <t>E02003898</t>
  </si>
  <si>
    <t>E02003224</t>
  </si>
  <si>
    <t>E02002980</t>
  </si>
  <si>
    <t>E02002574</t>
  </si>
  <si>
    <t>E02000901</t>
  </si>
  <si>
    <t>E02006747</t>
  </si>
  <si>
    <t>E02006535</t>
  </si>
  <si>
    <t>E02005907</t>
  </si>
  <si>
    <t>E02005708</t>
  </si>
  <si>
    <t>E02005498</t>
  </si>
  <si>
    <t>E02005378</t>
  </si>
  <si>
    <t>E02005009</t>
  </si>
  <si>
    <t>E02005008</t>
  </si>
  <si>
    <t>E02004192</t>
  </si>
  <si>
    <t>E02004028</t>
  </si>
  <si>
    <t>E02003436</t>
  </si>
  <si>
    <t>E02003206</t>
  </si>
  <si>
    <t>E02002925</t>
  </si>
  <si>
    <t>E02002770</t>
  </si>
  <si>
    <t>E02002352</t>
  </si>
  <si>
    <t>E02001216</t>
  </si>
  <si>
    <t>E02000057</t>
  </si>
  <si>
    <t>E02000054</t>
  </si>
  <si>
    <t>E02005140</t>
  </si>
  <si>
    <t>E02004598</t>
  </si>
  <si>
    <t>E02004474</t>
  </si>
  <si>
    <t>E02004195</t>
  </si>
  <si>
    <t>E02004143</t>
  </si>
  <si>
    <t>E02002714</t>
  </si>
  <si>
    <t>E02002368</t>
  </si>
  <si>
    <t>E02000770</t>
  </si>
  <si>
    <t>E02006670</t>
  </si>
  <si>
    <t>E02004918</t>
  </si>
  <si>
    <t>E02004671</t>
  </si>
  <si>
    <t>E02004452</t>
  </si>
  <si>
    <t>E02004169</t>
  </si>
  <si>
    <t>E02003067</t>
  </si>
  <si>
    <t>E02000972</t>
  </si>
  <si>
    <t>E02006733</t>
  </si>
  <si>
    <t>E02005158</t>
  </si>
  <si>
    <t>E02004776</t>
  </si>
  <si>
    <t>E02004341</t>
  </si>
  <si>
    <t>E02004217</t>
  </si>
  <si>
    <t>E02003822</t>
  </si>
  <si>
    <t>E02003738</t>
  </si>
  <si>
    <t>E02001982</t>
  </si>
  <si>
    <t>E02000439</t>
  </si>
  <si>
    <t>E02006565</t>
  </si>
  <si>
    <t>E02006547</t>
  </si>
  <si>
    <t>E02006341</t>
  </si>
  <si>
    <t>E02005909</t>
  </si>
  <si>
    <t>E02004872</t>
  </si>
  <si>
    <t>E02004075</t>
  </si>
  <si>
    <t>E02004072</t>
  </si>
  <si>
    <t>E02003140</t>
  </si>
  <si>
    <t>E02002328</t>
  </si>
  <si>
    <t>E02006857</t>
  </si>
  <si>
    <t>E02004753</t>
  </si>
  <si>
    <t>E02004592</t>
  </si>
  <si>
    <t>E02003867</t>
  </si>
  <si>
    <t>E02003847</t>
  </si>
  <si>
    <t>E02003482</t>
  </si>
  <si>
    <t>E02003353</t>
  </si>
  <si>
    <t>E02002942</t>
  </si>
  <si>
    <t>E02000948</t>
  </si>
  <si>
    <t>E02000848</t>
  </si>
  <si>
    <t>E02000765</t>
  </si>
  <si>
    <t>E02000050</t>
  </si>
  <si>
    <t>E02005638</t>
  </si>
  <si>
    <t>E02004931</t>
  </si>
  <si>
    <t>E02004775</t>
  </si>
  <si>
    <t>E02003143</t>
  </si>
  <si>
    <t>E02002338</t>
  </si>
  <si>
    <t>E02000593</t>
  </si>
  <si>
    <t>E02006622</t>
  </si>
  <si>
    <t>E02005904</t>
  </si>
  <si>
    <t>E02005370</t>
  </si>
  <si>
    <t>E02003427</t>
  </si>
  <si>
    <t>E02002002</t>
  </si>
  <si>
    <t>E02001828</t>
  </si>
  <si>
    <t>E02001504</t>
  </si>
  <si>
    <t>E02006791</t>
  </si>
  <si>
    <t>E02006517</t>
  </si>
  <si>
    <t>E02006513</t>
  </si>
  <si>
    <t>E02005744</t>
  </si>
  <si>
    <t>E02005192</t>
  </si>
  <si>
    <t>E02005126</t>
  </si>
  <si>
    <t>E02005085</t>
  </si>
  <si>
    <t>E02003454</t>
  </si>
  <si>
    <t>E02001838</t>
  </si>
  <si>
    <t>E02001428</t>
  </si>
  <si>
    <t>E02001035</t>
  </si>
  <si>
    <t>E02000561</t>
  </si>
  <si>
    <t>E02006669</t>
  </si>
  <si>
    <t>E02006373</t>
  </si>
  <si>
    <t>E02003703</t>
  </si>
  <si>
    <t>E02003585</t>
  </si>
  <si>
    <t>E02002141</t>
  </si>
  <si>
    <t>E02001754</t>
  </si>
  <si>
    <t>E02005460</t>
  </si>
  <si>
    <t>E02004841</t>
  </si>
  <si>
    <t>E02004734</t>
  </si>
  <si>
    <t>E02002732</t>
  </si>
  <si>
    <t>E02000544</t>
  </si>
  <si>
    <t>E02000441</t>
  </si>
  <si>
    <t>E02004492</t>
  </si>
  <si>
    <t>E02003765</t>
  </si>
  <si>
    <t>E02003710</t>
  </si>
  <si>
    <t>E02003371</t>
  </si>
  <si>
    <t>E02003254</t>
  </si>
  <si>
    <t>E02002910</t>
  </si>
  <si>
    <t>E02000839</t>
  </si>
  <si>
    <t>E02006521</t>
  </si>
  <si>
    <t>E02006396</t>
  </si>
  <si>
    <t>E02004076</t>
  </si>
  <si>
    <t>E02003680</t>
  </si>
  <si>
    <t>E02003614</t>
  </si>
  <si>
    <t>E02000666</t>
  </si>
  <si>
    <t>E02000608</t>
  </si>
  <si>
    <t>E02000426</t>
  </si>
  <si>
    <t>E02000295</t>
  </si>
  <si>
    <t>E02000227</t>
  </si>
  <si>
    <t>E02006683</t>
  </si>
  <si>
    <t>E02006040</t>
  </si>
  <si>
    <t>E02005796</t>
  </si>
  <si>
    <t>E02005727</t>
  </si>
  <si>
    <t>E02005225</t>
  </si>
  <si>
    <t>E02004979</t>
  </si>
  <si>
    <t>E02004720</t>
  </si>
  <si>
    <t>E02004111</t>
  </si>
  <si>
    <t>E02003776</t>
  </si>
  <si>
    <t>E02001520</t>
  </si>
  <si>
    <t>E02006668</t>
  </si>
  <si>
    <t>E02006495</t>
  </si>
  <si>
    <t>E02006261</t>
  </si>
  <si>
    <t>E02006199</t>
  </si>
  <si>
    <t>E02006046</t>
  </si>
  <si>
    <t>E02005084</t>
  </si>
  <si>
    <t>E02004786</t>
  </si>
  <si>
    <t>E02003722</t>
  </si>
  <si>
    <t>E02003258</t>
  </si>
  <si>
    <t>E02002993</t>
  </si>
  <si>
    <t>E02002540</t>
  </si>
  <si>
    <t>E02006613</t>
  </si>
  <si>
    <t>E02006293</t>
  </si>
  <si>
    <t>E02006114</t>
  </si>
  <si>
    <t>E02005988</t>
  </si>
  <si>
    <t>E02005345</t>
  </si>
  <si>
    <t>E02005067</t>
  </si>
  <si>
    <t>E02004529</t>
  </si>
  <si>
    <t>E02002302</t>
  </si>
  <si>
    <t>E02001003</t>
  </si>
  <si>
    <t>E02000644</t>
  </si>
  <si>
    <t>E02006187</t>
  </si>
  <si>
    <t>E02006079</t>
  </si>
  <si>
    <t>E02006004</t>
  </si>
  <si>
    <t>E02005507</t>
  </si>
  <si>
    <t>E02005355</t>
  </si>
  <si>
    <t>E02004790</t>
  </si>
  <si>
    <t>E02003610</t>
  </si>
  <si>
    <t>E02002918</t>
  </si>
  <si>
    <t>E02001772</t>
  </si>
  <si>
    <t>E02000953</t>
  </si>
  <si>
    <t>E02000137</t>
  </si>
  <si>
    <t>E02005991</t>
  </si>
  <si>
    <t>E02003735</t>
  </si>
  <si>
    <t>E02003688</t>
  </si>
  <si>
    <t>E02003352</t>
  </si>
  <si>
    <t>E02001695</t>
  </si>
  <si>
    <t>E02001563</t>
  </si>
  <si>
    <t>E02000507</t>
  </si>
  <si>
    <t>E02006633</t>
  </si>
  <si>
    <t>E02005754</t>
  </si>
  <si>
    <t>E02004972</t>
  </si>
  <si>
    <t>E02003899</t>
  </si>
  <si>
    <t>E02003778</t>
  </si>
  <si>
    <t>E02003757</t>
  </si>
  <si>
    <t>E02000895</t>
  </si>
  <si>
    <t>E02000307</t>
  </si>
  <si>
    <t>E02006315</t>
  </si>
  <si>
    <t>E02005358</t>
  </si>
  <si>
    <t>E02005253</t>
  </si>
  <si>
    <t>E02005086</t>
  </si>
  <si>
    <t>E02004962</t>
  </si>
  <si>
    <t>E02004789</t>
  </si>
  <si>
    <t>E02004595</t>
  </si>
  <si>
    <t>E02004121</t>
  </si>
  <si>
    <t>E02000763</t>
  </si>
  <si>
    <t>E02006679</t>
  </si>
  <si>
    <t>E02005537</t>
  </si>
  <si>
    <t>E02005535</t>
  </si>
  <si>
    <t>E02004919</t>
  </si>
  <si>
    <t>E02004082</t>
  </si>
  <si>
    <t>E02006339</t>
  </si>
  <si>
    <t>E02005777</t>
  </si>
  <si>
    <t>E02005493</t>
  </si>
  <si>
    <t>E02004871</t>
  </si>
  <si>
    <t>E02004100</t>
  </si>
  <si>
    <t>E02003068</t>
  </si>
  <si>
    <t>E02001600</t>
  </si>
  <si>
    <t>E02001288</t>
  </si>
  <si>
    <t>E02001170</t>
  </si>
  <si>
    <t>E02000976</t>
  </si>
  <si>
    <t>E02000506</t>
  </si>
  <si>
    <t>E02006882</t>
  </si>
  <si>
    <t>E02004695</t>
  </si>
  <si>
    <t>E02004264</t>
  </si>
  <si>
    <t>E02003065</t>
  </si>
  <si>
    <t>E02006785</t>
  </si>
  <si>
    <t>E02006715</t>
  </si>
  <si>
    <t>E02006554</t>
  </si>
  <si>
    <t>E02004290</t>
  </si>
  <si>
    <t>E02004097</t>
  </si>
  <si>
    <t>E02004081</t>
  </si>
  <si>
    <t>E02000941</t>
  </si>
  <si>
    <t>E02000345</t>
  </si>
  <si>
    <t>E02000125</t>
  </si>
  <si>
    <t>E02005601</t>
  </si>
  <si>
    <t>E02004271</t>
  </si>
  <si>
    <t>E02001030</t>
  </si>
  <si>
    <t>E02006746</t>
  </si>
  <si>
    <t>E02004883</t>
  </si>
  <si>
    <t>E02004567</t>
  </si>
  <si>
    <t>E02002767</t>
  </si>
  <si>
    <t>E02002316</t>
  </si>
  <si>
    <t>E02002199</t>
  </si>
  <si>
    <t>E02000165</t>
  </si>
  <si>
    <t>E02004814</t>
  </si>
  <si>
    <t>E02003667</t>
  </si>
  <si>
    <t>E02003264</t>
  </si>
  <si>
    <t>E02003153</t>
  </si>
  <si>
    <t>E02002018</t>
  </si>
  <si>
    <t>E02000989</t>
  </si>
  <si>
    <t>E02000842</t>
  </si>
  <si>
    <t>E02005763</t>
  </si>
  <si>
    <t>E02005156</t>
  </si>
  <si>
    <t>E02005133</t>
  </si>
  <si>
    <t>E02005107</t>
  </si>
  <si>
    <t>E02004638</t>
  </si>
  <si>
    <t>E02003378</t>
  </si>
  <si>
    <t>E02000533</t>
  </si>
  <si>
    <t>E02000154</t>
  </si>
  <si>
    <t>E02005938</t>
  </si>
  <si>
    <t>E02005552</t>
  </si>
  <si>
    <t>E02005527</t>
  </si>
  <si>
    <t>E02004929</t>
  </si>
  <si>
    <t>E02004501</t>
  </si>
  <si>
    <t>E02001999</t>
  </si>
  <si>
    <t>E02001406</t>
  </si>
  <si>
    <t>E02001137</t>
  </si>
  <si>
    <t>E02000526</t>
  </si>
  <si>
    <t>E02000214</t>
  </si>
  <si>
    <t>E02005945</t>
  </si>
  <si>
    <t>E02005207</t>
  </si>
  <si>
    <t>E02005196</t>
  </si>
  <si>
    <t>E02004025</t>
  </si>
  <si>
    <t>E02002091</t>
  </si>
  <si>
    <t>E02001219</t>
  </si>
  <si>
    <t>E02006644</t>
  </si>
  <si>
    <t>E02006625</t>
  </si>
  <si>
    <t>E02006508</t>
  </si>
  <si>
    <t>E02006324</t>
  </si>
  <si>
    <t>E02004733</t>
  </si>
  <si>
    <t>E02003877</t>
  </si>
  <si>
    <t>E02002560</t>
  </si>
  <si>
    <t>E02001833</t>
  </si>
  <si>
    <t>E02001565</t>
  </si>
  <si>
    <t>E02006386</t>
  </si>
  <si>
    <t>E02004923</t>
  </si>
  <si>
    <t>E02004139</t>
  </si>
  <si>
    <t>E02002897</t>
  </si>
  <si>
    <t>E02002137</t>
  </si>
  <si>
    <t>E02005624</t>
  </si>
  <si>
    <t>E02005483</t>
  </si>
  <si>
    <t>E02004893</t>
  </si>
  <si>
    <t>E02004626</t>
  </si>
  <si>
    <t>E02004273</t>
  </si>
  <si>
    <t>E02002568</t>
  </si>
  <si>
    <t>E02000615</t>
  </si>
  <si>
    <t>E02000081</t>
  </si>
  <si>
    <t>E02006598</t>
  </si>
  <si>
    <t>E02004696</t>
  </si>
  <si>
    <t>E02004229</t>
  </si>
  <si>
    <t>E02004144</t>
  </si>
  <si>
    <t>E02002782</t>
  </si>
  <si>
    <t>E02001448</t>
  </si>
  <si>
    <t>E02006536</t>
  </si>
  <si>
    <t>E02005157</t>
  </si>
  <si>
    <t>E02004857</t>
  </si>
  <si>
    <t>E02004596</t>
  </si>
  <si>
    <t>E02003659</t>
  </si>
  <si>
    <t>E02003119</t>
  </si>
  <si>
    <t>E02002344</t>
  </si>
  <si>
    <t>E02000843</t>
  </si>
  <si>
    <t>E02006094</t>
  </si>
  <si>
    <t>E02005573</t>
  </si>
  <si>
    <t>E02004735</t>
  </si>
  <si>
    <t>E02003602</t>
  </si>
  <si>
    <t>E02003430</t>
  </si>
  <si>
    <t>E02003118</t>
  </si>
  <si>
    <t>E02002535</t>
  </si>
  <si>
    <t>E02001905</t>
  </si>
  <si>
    <t>E02000532</t>
  </si>
  <si>
    <t>E02000163</t>
  </si>
  <si>
    <t>E02006807</t>
  </si>
  <si>
    <t>E02006454</t>
  </si>
  <si>
    <t>E02006427</t>
  </si>
  <si>
    <t>E02006312</t>
  </si>
  <si>
    <t>E02005598</t>
  </si>
  <si>
    <t>E02005402</t>
  </si>
  <si>
    <t>E02004205</t>
  </si>
  <si>
    <t>E02004190</t>
  </si>
  <si>
    <t>E02006352</t>
  </si>
  <si>
    <t>E02006230</t>
  </si>
  <si>
    <t>E02006198</t>
  </si>
  <si>
    <t>E02005865</t>
  </si>
  <si>
    <t>E02005453</t>
  </si>
  <si>
    <t>E02005064</t>
  </si>
  <si>
    <t>E02004886</t>
  </si>
  <si>
    <t>E02004429</t>
  </si>
  <si>
    <t>E02003964</t>
  </si>
  <si>
    <t>E02003736</t>
  </si>
  <si>
    <t>E02002719</t>
  </si>
  <si>
    <t>E02000797</t>
  </si>
  <si>
    <t>E02000697</t>
  </si>
  <si>
    <t>E02006753</t>
  </si>
  <si>
    <t>E02006635</t>
  </si>
  <si>
    <t>E02005669</t>
  </si>
  <si>
    <t>E02005368</t>
  </si>
  <si>
    <t>E02005356</t>
  </si>
  <si>
    <t>E02004905</t>
  </si>
  <si>
    <t>E02004728</t>
  </si>
  <si>
    <t>E02003393</t>
  </si>
  <si>
    <t>E02006549</t>
  </si>
  <si>
    <t>E02005787</t>
  </si>
  <si>
    <t>E02005341</t>
  </si>
  <si>
    <t>E02005193</t>
  </si>
  <si>
    <t>E02004920</t>
  </si>
  <si>
    <t>E02004833</t>
  </si>
  <si>
    <t>E02004239</t>
  </si>
  <si>
    <t>E02003789</t>
  </si>
  <si>
    <t>E02003645</t>
  </si>
  <si>
    <t>E02006399</t>
  </si>
  <si>
    <t>E02006071</t>
  </si>
  <si>
    <t>E02004907</t>
  </si>
  <si>
    <t>E02004384</t>
  </si>
  <si>
    <t>E02003787</t>
  </si>
  <si>
    <t>E02002794</t>
  </si>
  <si>
    <t>E02002204</t>
  </si>
  <si>
    <t>E02001013</t>
  </si>
  <si>
    <t>E02006010</t>
  </si>
  <si>
    <t>E02005969</t>
  </si>
  <si>
    <t>E02005927</t>
  </si>
  <si>
    <t>E02005705</t>
  </si>
  <si>
    <t>E02005308</t>
  </si>
  <si>
    <t>E02003692</t>
  </si>
  <si>
    <t>E02002706</t>
  </si>
  <si>
    <t>E02000534</t>
  </si>
  <si>
    <t>E02006672</t>
  </si>
  <si>
    <t>E02006156</t>
  </si>
  <si>
    <t>E02005526</t>
  </si>
  <si>
    <t>E02003831</t>
  </si>
  <si>
    <t>E02002858</t>
  </si>
  <si>
    <t>E02002040</t>
  </si>
  <si>
    <t>E02001720</t>
  </si>
  <si>
    <t>E02000694</t>
  </si>
  <si>
    <t>E02006477</t>
  </si>
  <si>
    <t>E02006434</t>
  </si>
  <si>
    <t>E02006391</t>
  </si>
  <si>
    <t>E02005974</t>
  </si>
  <si>
    <t>E02005818</t>
  </si>
  <si>
    <t>E02005274</t>
  </si>
  <si>
    <t>E02004873</t>
  </si>
  <si>
    <t>E02004661</t>
  </si>
  <si>
    <t>E02003455</t>
  </si>
  <si>
    <t>E02003294</t>
  </si>
  <si>
    <t>E02003189</t>
  </si>
  <si>
    <t>E02001489</t>
  </si>
  <si>
    <t>E02001194</t>
  </si>
  <si>
    <t>E02001103</t>
  </si>
  <si>
    <t>E02000124</t>
  </si>
  <si>
    <t>E02006745</t>
  </si>
  <si>
    <t>E02006664</t>
  </si>
  <si>
    <t>E02006503</t>
  </si>
  <si>
    <t>E02005334</t>
  </si>
  <si>
    <t>E02005007</t>
  </si>
  <si>
    <t>E02004925</t>
  </si>
  <si>
    <t>E02004620</t>
  </si>
  <si>
    <t>E02004477</t>
  </si>
  <si>
    <t>E02003932</t>
  </si>
  <si>
    <t>E02003726</t>
  </si>
  <si>
    <t>E02006627</t>
  </si>
  <si>
    <t>E02006433</t>
  </si>
  <si>
    <t>E02006041</t>
  </si>
  <si>
    <t>E02005087</t>
  </si>
  <si>
    <t>E02004564</t>
  </si>
  <si>
    <t>E02004163</t>
  </si>
  <si>
    <t>E02004008</t>
  </si>
  <si>
    <t>E02003318</t>
  </si>
  <si>
    <t>E02003120</t>
  </si>
  <si>
    <t>E02002297</t>
  </si>
  <si>
    <t>E02006505</t>
  </si>
  <si>
    <t>E02006358</t>
  </si>
  <si>
    <t>E02006008</t>
  </si>
  <si>
    <t>E02005682</t>
  </si>
  <si>
    <t>E02005094</t>
  </si>
  <si>
    <t>E02004651</t>
  </si>
  <si>
    <t>E02004196</t>
  </si>
  <si>
    <t>E02003501</t>
  </si>
  <si>
    <t>E02003441</t>
  </si>
  <si>
    <t>E02006765</t>
  </si>
  <si>
    <t>E02004876</t>
  </si>
  <si>
    <t>E02004779</t>
  </si>
  <si>
    <t>E02004118</t>
  </si>
  <si>
    <t>E02004110</t>
  </si>
  <si>
    <t>E02003806</t>
  </si>
  <si>
    <t>E02003619</t>
  </si>
  <si>
    <t>E02001750</t>
  </si>
  <si>
    <t>E02000255</t>
  </si>
  <si>
    <t>E02006776</t>
  </si>
  <si>
    <t>E02006721</t>
  </si>
  <si>
    <t>E02005707</t>
  </si>
  <si>
    <t>E02005040</t>
  </si>
  <si>
    <t>E02005021</t>
  </si>
  <si>
    <t>E02002205</t>
  </si>
  <si>
    <t>E02001559</t>
  </si>
  <si>
    <t>E02006614</t>
  </si>
  <si>
    <t>E02006111</t>
  </si>
  <si>
    <t>E02005961</t>
  </si>
  <si>
    <t>E02005794</t>
  </si>
  <si>
    <t>E02005450</t>
  </si>
  <si>
    <t>E02003609</t>
  </si>
  <si>
    <t>E02003236</t>
  </si>
  <si>
    <t>E02002791</t>
  </si>
  <si>
    <t>E02000894</t>
  </si>
  <si>
    <t>E02000485</t>
  </si>
  <si>
    <t>E02006099</t>
  </si>
  <si>
    <t>E02006000</t>
  </si>
  <si>
    <t>E02004831</t>
  </si>
  <si>
    <t>E02004787</t>
  </si>
  <si>
    <t>E02003884</t>
  </si>
  <si>
    <t>E02003600</t>
  </si>
  <si>
    <t>E02003237</t>
  </si>
  <si>
    <t>E02003113</t>
  </si>
  <si>
    <t>E02002769</t>
  </si>
  <si>
    <t>E02000089</t>
  </si>
  <si>
    <t>E02006677</t>
  </si>
  <si>
    <t>E02006641</t>
  </si>
  <si>
    <t>E02005815</t>
  </si>
  <si>
    <t>E02005600</t>
  </si>
  <si>
    <t>E02005534</t>
  </si>
  <si>
    <t>E02005302</t>
  </si>
  <si>
    <t>E02005090</t>
  </si>
  <si>
    <t>E02003725</t>
  </si>
  <si>
    <t>E02003345</t>
  </si>
  <si>
    <t>E02006709</t>
  </si>
  <si>
    <t>E02006564</t>
  </si>
  <si>
    <t>E02006381</t>
  </si>
  <si>
    <t>E02006307</t>
  </si>
  <si>
    <t>E02006246</t>
  </si>
  <si>
    <t>E02005995</t>
  </si>
  <si>
    <t>E02005521</t>
  </si>
  <si>
    <t>E02005335</t>
  </si>
  <si>
    <t>E02004795</t>
  </si>
  <si>
    <t>E02004792</t>
  </si>
  <si>
    <t>E02003928</t>
  </si>
  <si>
    <t>E02003074</t>
  </si>
  <si>
    <t>E02002105</t>
  </si>
  <si>
    <t>E02002027</t>
  </si>
  <si>
    <t>E02006690</t>
  </si>
  <si>
    <t>E02005342</t>
  </si>
  <si>
    <t>E02004568</t>
  </si>
  <si>
    <t>E02004172</t>
  </si>
  <si>
    <t>E02003027</t>
  </si>
  <si>
    <t>E02002698</t>
  </si>
  <si>
    <t>E02000272</t>
  </si>
  <si>
    <t>E02000064</t>
  </si>
  <si>
    <t>E02006446</t>
  </si>
  <si>
    <t>E02006363</t>
  </si>
  <si>
    <t>E02006142</t>
  </si>
  <si>
    <t>E02005912</t>
  </si>
  <si>
    <t>E02005190</t>
  </si>
  <si>
    <t>E02004430</t>
  </si>
  <si>
    <t>E02004267</t>
  </si>
  <si>
    <t>E02004224</t>
  </si>
  <si>
    <t>E02003785</t>
  </si>
  <si>
    <t>E02003643</t>
  </si>
  <si>
    <t>E02002325</t>
  </si>
  <si>
    <t>E02000182</t>
  </si>
  <si>
    <t>E02005871</t>
  </si>
  <si>
    <t>E02005354</t>
  </si>
  <si>
    <t>E02004804</t>
  </si>
  <si>
    <t>E02003121</t>
  </si>
  <si>
    <t>E02001532</t>
  </si>
  <si>
    <t>E02005998</t>
  </si>
  <si>
    <t>E02005939</t>
  </si>
  <si>
    <t>E02005765</t>
  </si>
  <si>
    <t>E02004726</t>
  </si>
  <si>
    <t>E02004408</t>
  </si>
  <si>
    <t>E02004188</t>
  </si>
  <si>
    <t>E02004135</t>
  </si>
  <si>
    <t>E02003872</t>
  </si>
  <si>
    <t>E02003770</t>
  </si>
  <si>
    <t>E02005757</t>
  </si>
  <si>
    <t>E02005366</t>
  </si>
  <si>
    <t>E02004706</t>
  </si>
  <si>
    <t>E02004237</t>
  </si>
  <si>
    <t>E02003422</t>
  </si>
  <si>
    <t>E02003225</t>
  </si>
  <si>
    <t>E02003151</t>
  </si>
  <si>
    <t>E02003000</t>
  </si>
  <si>
    <t>E02002913</t>
  </si>
  <si>
    <t>E02002693</t>
  </si>
  <si>
    <t>E02001343</t>
  </si>
  <si>
    <t>E02005363</t>
  </si>
  <si>
    <t>E02005270</t>
  </si>
  <si>
    <t>E02004279</t>
  </si>
  <si>
    <t>E02002363</t>
  </si>
  <si>
    <t>E02000727</t>
  </si>
  <si>
    <t>E02005852</t>
  </si>
  <si>
    <t>E02005223</t>
  </si>
  <si>
    <t>E02005163</t>
  </si>
  <si>
    <t>E02004835</t>
  </si>
  <si>
    <t>E02004203</t>
  </si>
  <si>
    <t>E02003114</t>
  </si>
  <si>
    <t>E02002473</t>
  </si>
  <si>
    <t>E02000950</t>
  </si>
  <si>
    <t>E02000708</t>
  </si>
  <si>
    <t>E02006021</t>
  </si>
  <si>
    <t>E02004619</t>
  </si>
  <si>
    <t>E02002685</t>
  </si>
  <si>
    <t>E02000845</t>
  </si>
  <si>
    <t>E02000764</t>
  </si>
  <si>
    <t>E02006886</t>
  </si>
  <si>
    <t>E02006803</t>
  </si>
  <si>
    <t>E02006518</t>
  </si>
  <si>
    <t>E02005931</t>
  </si>
  <si>
    <t>E02005776</t>
  </si>
  <si>
    <t>E02004842</t>
  </si>
  <si>
    <t>E02004690</t>
  </si>
  <si>
    <t>E02004580</t>
  </si>
  <si>
    <t>E02003991</t>
  </si>
  <si>
    <t>E02002350</t>
  </si>
  <si>
    <t>E02000605</t>
  </si>
  <si>
    <t>E02006576</t>
  </si>
  <si>
    <t>E02005762</t>
  </si>
  <si>
    <t>E02005393</t>
  </si>
  <si>
    <t>E02005380</t>
  </si>
  <si>
    <t>E02004805</t>
  </si>
  <si>
    <t>E02004420</t>
  </si>
  <si>
    <t>E02002988</t>
  </si>
  <si>
    <t>E02002923</t>
  </si>
  <si>
    <t>E02002575</t>
  </si>
  <si>
    <t>E02002573</t>
  </si>
  <si>
    <t>E02001392</t>
  </si>
  <si>
    <t>E02004760</t>
  </si>
  <si>
    <t>E02003966</t>
  </si>
  <si>
    <t>E02003205</t>
  </si>
  <si>
    <t>E02002705</t>
  </si>
  <si>
    <t>E02006847</t>
  </si>
  <si>
    <t>E02006563</t>
  </si>
  <si>
    <t>E02005081</t>
  </si>
  <si>
    <t>E02004515</t>
  </si>
  <si>
    <t>E02004132</t>
  </si>
  <si>
    <t>E02003638</t>
  </si>
  <si>
    <t>E02003228</t>
  </si>
  <si>
    <t>E02001819</t>
  </si>
  <si>
    <t>E02001169</t>
  </si>
  <si>
    <t>E02006790</t>
  </si>
  <si>
    <t>E02005798</t>
  </si>
  <si>
    <t>E02005663</t>
  </si>
  <si>
    <t>E02005496</t>
  </si>
  <si>
    <t>E02004678</t>
  </si>
  <si>
    <t>E02004412</t>
  </si>
  <si>
    <t>E02002334</t>
  </si>
  <si>
    <t>E02000350</t>
  </si>
  <si>
    <t>E02006874</t>
  </si>
  <si>
    <t>E02006567</t>
  </si>
  <si>
    <t>E02006467</t>
  </si>
  <si>
    <t>E02006298</t>
  </si>
  <si>
    <t>E02005940</t>
  </si>
  <si>
    <t>E02005288</t>
  </si>
  <si>
    <t>E02004207</t>
  </si>
  <si>
    <t>E02004171</t>
  </si>
  <si>
    <t>E02003990</t>
  </si>
  <si>
    <t>E02002771</t>
  </si>
  <si>
    <t>E02001278</t>
  </si>
  <si>
    <t>E02000311</t>
  </si>
  <si>
    <t>E02000128</t>
  </si>
  <si>
    <t>E02000001</t>
  </si>
  <si>
    <t>E02006147</t>
  </si>
  <si>
    <t>E02004981</t>
  </si>
  <si>
    <t>E02004846</t>
  </si>
  <si>
    <t>E02003945</t>
  </si>
  <si>
    <t>E02003869</t>
  </si>
  <si>
    <t>E02002103</t>
  </si>
  <si>
    <t>E02001713</t>
  </si>
  <si>
    <t>E02001676</t>
  </si>
  <si>
    <t>E02001028</t>
  </si>
  <si>
    <t>E02000709</t>
  </si>
  <si>
    <t>E02006757</t>
  </si>
  <si>
    <t>E02006697</t>
  </si>
  <si>
    <t>E02006376</t>
  </si>
  <si>
    <t>E02005059</t>
  </si>
  <si>
    <t>E02004794</t>
  </si>
  <si>
    <t>E02004665</t>
  </si>
  <si>
    <t>E02004406</t>
  </si>
  <si>
    <t>E02003238</t>
  </si>
  <si>
    <t>E02005074</t>
  </si>
  <si>
    <t>E02005054</t>
  </si>
  <si>
    <t>E02005022</t>
  </si>
  <si>
    <t>E02004631</t>
  </si>
  <si>
    <t>E02003937</t>
  </si>
  <si>
    <t>E02003911</t>
  </si>
  <si>
    <t>E02003611</t>
  </si>
  <si>
    <t>E02000787</t>
  </si>
  <si>
    <t>E02006634</t>
  </si>
  <si>
    <t>E02006343</t>
  </si>
  <si>
    <t>E02006176</t>
  </si>
  <si>
    <t>E02004448</t>
  </si>
  <si>
    <t>E02003593</t>
  </si>
  <si>
    <t>E02003063</t>
  </si>
  <si>
    <t>E02000410</t>
  </si>
  <si>
    <t>E02006695</t>
  </si>
  <si>
    <t>E02006601</t>
  </si>
  <si>
    <t>E02005610</t>
  </si>
  <si>
    <t>E02004423</t>
  </si>
  <si>
    <t>E02004422</t>
  </si>
  <si>
    <t>E02004393</t>
  </si>
  <si>
    <t>E02003918</t>
  </si>
  <si>
    <t>E02003429</t>
  </si>
  <si>
    <t>E02003347</t>
  </si>
  <si>
    <t>E02001998</t>
  </si>
  <si>
    <t>E02001633</t>
  </si>
  <si>
    <t>E02000852</t>
  </si>
  <si>
    <t>E02006835</t>
  </si>
  <si>
    <t>E02006591</t>
  </si>
  <si>
    <t>E02006571</t>
  </si>
  <si>
    <t>E02006460</t>
  </si>
  <si>
    <t>E02006221</t>
  </si>
  <si>
    <t>E02003927</t>
  </si>
  <si>
    <t>E02003211</t>
  </si>
  <si>
    <t>E02002603</t>
  </si>
  <si>
    <t>E02000928</t>
  </si>
  <si>
    <t>E02000471</t>
  </si>
  <si>
    <t>E02006112</t>
  </si>
  <si>
    <t>E02005900</t>
  </si>
  <si>
    <t>E02005752</t>
  </si>
  <si>
    <t>E02005392</t>
  </si>
  <si>
    <t>E02004599</t>
  </si>
  <si>
    <t>E02002697</t>
  </si>
  <si>
    <t>E02002598</t>
  </si>
  <si>
    <t>E02001535</t>
  </si>
  <si>
    <t>E02000494</t>
  </si>
  <si>
    <t>E02006283</t>
  </si>
  <si>
    <t>E02006191</t>
  </si>
  <si>
    <t>E02006052</t>
  </si>
  <si>
    <t>E02005500</t>
  </si>
  <si>
    <t>E02005311</t>
  </si>
  <si>
    <t>E02005014</t>
  </si>
  <si>
    <t>E02004818</t>
  </si>
  <si>
    <t>E02004781</t>
  </si>
  <si>
    <t>E02004472</t>
  </si>
  <si>
    <t>E02004400</t>
  </si>
  <si>
    <t>E02004396</t>
  </si>
  <si>
    <t>E02003675</t>
  </si>
  <si>
    <t>E02003374</t>
  </si>
  <si>
    <t>E02002864</t>
  </si>
  <si>
    <t>E02000985</t>
  </si>
  <si>
    <t>E02000855</t>
  </si>
  <si>
    <t>E02000433</t>
  </si>
  <si>
    <t>E02000333</t>
  </si>
  <si>
    <t>E02000161</t>
  </si>
  <si>
    <t>E02005297</t>
  </si>
  <si>
    <t>E02004465</t>
  </si>
  <si>
    <t>E02003087</t>
  </si>
  <si>
    <t>E02006522</t>
  </si>
  <si>
    <t>E02006360</t>
  </si>
  <si>
    <t>E02006294</t>
  </si>
  <si>
    <t>E02006037</t>
  </si>
  <si>
    <t>E02005098</t>
  </si>
  <si>
    <t>E02003289</t>
  </si>
  <si>
    <t>E02002664</t>
  </si>
  <si>
    <t>E02002109</t>
  </si>
  <si>
    <t>E02000933</t>
  </si>
  <si>
    <t>E02006348</t>
  </si>
  <si>
    <t>E02005997</t>
  </si>
  <si>
    <t>E02004850</t>
  </si>
  <si>
    <t>E02003354</t>
  </si>
  <si>
    <t>E02001307</t>
  </si>
  <si>
    <t>E02006411</t>
  </si>
  <si>
    <t>E02006192</t>
  </si>
  <si>
    <t>E02006066</t>
  </si>
  <si>
    <t>E02005994</t>
  </si>
  <si>
    <t>E02005606</t>
  </si>
  <si>
    <t>E02003824</t>
  </si>
  <si>
    <t>E02003691</t>
  </si>
  <si>
    <t>E02003460</t>
  </si>
  <si>
    <t>E02002246</t>
  </si>
  <si>
    <t>E02001087</t>
  </si>
  <si>
    <t>E02000122</t>
  </si>
  <si>
    <t>E02006103</t>
  </si>
  <si>
    <t>E02004581</t>
  </si>
  <si>
    <t>E02004011</t>
  </si>
  <si>
    <t>E02003459</t>
  </si>
  <si>
    <t>E02003122</t>
  </si>
  <si>
    <t>E02000244</t>
  </si>
  <si>
    <t>E02006426</t>
  </si>
  <si>
    <t>E02005932</t>
  </si>
  <si>
    <t>E02005359</t>
  </si>
  <si>
    <t>E02005006</t>
  </si>
  <si>
    <t>E02004797</t>
  </si>
  <si>
    <t>E02003240</t>
  </si>
  <si>
    <t>E02002608</t>
  </si>
  <si>
    <t>E02002353</t>
  </si>
  <si>
    <t>E02001791</t>
  </si>
  <si>
    <t>E02001773</t>
  </si>
  <si>
    <t>E02001453</t>
  </si>
  <si>
    <t>E02000160</t>
  </si>
  <si>
    <t>E02006608</t>
  </si>
  <si>
    <t>E02006026</t>
  </si>
  <si>
    <t>E02005504</t>
  </si>
  <si>
    <t>E02005477</t>
  </si>
  <si>
    <t>E02005173</t>
  </si>
  <si>
    <t>E02004519</t>
  </si>
  <si>
    <t>E02003875</t>
  </si>
  <si>
    <t>E02003775</t>
  </si>
  <si>
    <t>E02006380</t>
  </si>
  <si>
    <t>E02006274</t>
  </si>
  <si>
    <t>E02005407</t>
  </si>
  <si>
    <t>E02004383</t>
  </si>
  <si>
    <t>E02003597</t>
  </si>
  <si>
    <t>E02002343</t>
  </si>
  <si>
    <t>E02001399</t>
  </si>
  <si>
    <t>E02001284</t>
  </si>
  <si>
    <t>E02000418</t>
  </si>
  <si>
    <t>E02006624</t>
  </si>
  <si>
    <t>E02006092</t>
  </si>
  <si>
    <t>E02005273</t>
  </si>
  <si>
    <t>E02005078</t>
  </si>
  <si>
    <t>E02003947</t>
  </si>
  <si>
    <t>E02002747</t>
  </si>
  <si>
    <t>E02006656</t>
  </si>
  <si>
    <t>E02005892</t>
  </si>
  <si>
    <t>E02005788</t>
  </si>
  <si>
    <t>E02005691</t>
  </si>
  <si>
    <t>E02005574</t>
  </si>
  <si>
    <t>E02005049</t>
  </si>
  <si>
    <t>E02004548</t>
  </si>
  <si>
    <t>E02004432</t>
  </si>
  <si>
    <t>E02003177</t>
  </si>
  <si>
    <t>E02002349</t>
  </si>
  <si>
    <t>E02001110</t>
  </si>
  <si>
    <t>E02006843</t>
  </si>
  <si>
    <t>E02006177</t>
  </si>
  <si>
    <t>E02005929</t>
  </si>
  <si>
    <t>E02005694</t>
  </si>
  <si>
    <t>E02005475</t>
  </si>
  <si>
    <t>E02004679</t>
  </si>
  <si>
    <t>E02004123</t>
  </si>
  <si>
    <t>E02003657</t>
  </si>
  <si>
    <t>E02003279</t>
  </si>
  <si>
    <t>E02006253</t>
  </si>
  <si>
    <t>E02006074</t>
  </si>
  <si>
    <t>E02006048</t>
  </si>
  <si>
    <t>E02005485</t>
  </si>
  <si>
    <t>E02004306</t>
  </si>
  <si>
    <t>E02004286</t>
  </si>
  <si>
    <t>E02001577</t>
  </si>
  <si>
    <t>E02000417</t>
  </si>
  <si>
    <t>E02006569</t>
  </si>
  <si>
    <t>E02006295</t>
  </si>
  <si>
    <t>E02003090</t>
  </si>
  <si>
    <t>E02003021</t>
  </si>
  <si>
    <t>E02002345</t>
  </si>
  <si>
    <t>E02000943</t>
  </si>
  <si>
    <t>E02000847</t>
  </si>
  <si>
    <t>E02000385</t>
  </si>
  <si>
    <t>E02000308</t>
  </si>
  <si>
    <t>E02006661</t>
  </si>
  <si>
    <t>E02006542</t>
  </si>
  <si>
    <t>E02006104</t>
  </si>
  <si>
    <t>E02005516</t>
  </si>
  <si>
    <t>E02004486</t>
  </si>
  <si>
    <t>E02004251</t>
  </si>
  <si>
    <t>E02003767</t>
  </si>
  <si>
    <t>E02003183</t>
  </si>
  <si>
    <t>E02002931</t>
  </si>
  <si>
    <t>E02002865</t>
  </si>
  <si>
    <t>E02002336</t>
  </si>
  <si>
    <t>E02000449</t>
  </si>
  <si>
    <t>E02000430</t>
  </si>
  <si>
    <t>E02000170</t>
  </si>
  <si>
    <t>E02006909</t>
  </si>
  <si>
    <t>E02006086</t>
  </si>
  <si>
    <t>E02006078</t>
  </si>
  <si>
    <t>E02006011</t>
  </si>
  <si>
    <t>E02004382</t>
  </si>
  <si>
    <t>E02004069</t>
  </si>
  <si>
    <t>E02003999</t>
  </si>
  <si>
    <t>E02001674</t>
  </si>
  <si>
    <t>E02000082</t>
  </si>
  <si>
    <t>E02005371</t>
  </si>
  <si>
    <t>E02004213</t>
  </si>
  <si>
    <t>E02003590</t>
  </si>
  <si>
    <t>E02003557</t>
  </si>
  <si>
    <t>E02001922</t>
  </si>
  <si>
    <t>E02000226</t>
  </si>
  <si>
    <t>E02006280</t>
  </si>
  <si>
    <t>E02004641</t>
  </si>
  <si>
    <t>E02004394</t>
  </si>
  <si>
    <t>E02004258</t>
  </si>
  <si>
    <t>E02002694</t>
  </si>
  <si>
    <t>E02001997</t>
  </si>
  <si>
    <t>E02006787</t>
  </si>
  <si>
    <t>E02006347</t>
  </si>
  <si>
    <t>E02006272</t>
  </si>
  <si>
    <t>E02005536</t>
  </si>
  <si>
    <t>E02004635</t>
  </si>
  <si>
    <t>E02004614</t>
  </si>
  <si>
    <t>E02006714</t>
  </si>
  <si>
    <t>E02006682</t>
  </si>
  <si>
    <t>E02004633</t>
  </si>
  <si>
    <t>E02003523</t>
  </si>
  <si>
    <t>E02003041</t>
  </si>
  <si>
    <t>E02000052</t>
  </si>
  <si>
    <t>E02004272</t>
  </si>
  <si>
    <t>E02003681</t>
  </si>
  <si>
    <t>E02002590</t>
  </si>
  <si>
    <t>E02000038</t>
  </si>
  <si>
    <t>E02006333</t>
  </si>
  <si>
    <t>E02006061</t>
  </si>
  <si>
    <t>E02005767</t>
  </si>
  <si>
    <t>E02004379</t>
  </si>
  <si>
    <t>E02003792</t>
  </si>
  <si>
    <t>E02003547</t>
  </si>
  <si>
    <t>E02003497</t>
  </si>
  <si>
    <t>E02000856</t>
  </si>
  <si>
    <t>E02000690</t>
  </si>
  <si>
    <t>E02000537</t>
  </si>
  <si>
    <t>E02000232</t>
  </si>
  <si>
    <t>E02006795</t>
  </si>
  <si>
    <t>E02006266</t>
  </si>
  <si>
    <t>E02006173</t>
  </si>
  <si>
    <t>E02004014</t>
  </si>
  <si>
    <t>E02001429</t>
  </si>
  <si>
    <t>E02000962</t>
  </si>
  <si>
    <t>E02000434</t>
  </si>
  <si>
    <t>E02000032</t>
  </si>
  <si>
    <t>E02006405</t>
  </si>
  <si>
    <t>E02006075</t>
  </si>
  <si>
    <t>E02004645</t>
  </si>
  <si>
    <t>E02004129</t>
  </si>
  <si>
    <t>E02002895</t>
  </si>
  <si>
    <t>E02002341</t>
  </si>
  <si>
    <t>E02001812</t>
  </si>
  <si>
    <t>E02001698</t>
  </si>
  <si>
    <t>E02000424</t>
  </si>
  <si>
    <t>E02005791</t>
  </si>
  <si>
    <t>E02005623</t>
  </si>
  <si>
    <t>E02005476</t>
  </si>
  <si>
    <t>E02004764</t>
  </si>
  <si>
    <t>E02004682</t>
  </si>
  <si>
    <t>E02002359</t>
  </si>
  <si>
    <t>E02000590</t>
  </si>
  <si>
    <t>E02006823</t>
  </si>
  <si>
    <t>E02006681</t>
  </si>
  <si>
    <t>E02006652</t>
  </si>
  <si>
    <t>E02006321</t>
  </si>
  <si>
    <t>E02006227</t>
  </si>
  <si>
    <t>E02003891</t>
  </si>
  <si>
    <t>E02000983</t>
  </si>
  <si>
    <t>E02000728</t>
  </si>
  <si>
    <t>E02006344</t>
  </si>
  <si>
    <t>E02005979</t>
  </si>
  <si>
    <t>E02004659</t>
  </si>
  <si>
    <t>E02000501</t>
  </si>
  <si>
    <t>E02006603</t>
  </si>
  <si>
    <t>E02006543</t>
  </si>
  <si>
    <t>E02006224</t>
  </si>
  <si>
    <t>E02005965</t>
  </si>
  <si>
    <t>E02005918</t>
  </si>
  <si>
    <t>E02004861</t>
  </si>
  <si>
    <t>E02004820</t>
  </si>
  <si>
    <t>E02002632</t>
  </si>
  <si>
    <t>E02001228</t>
  </si>
  <si>
    <t>E02000305</t>
  </si>
  <si>
    <t>E02006310</t>
  </si>
  <si>
    <t>E02005897</t>
  </si>
  <si>
    <t>E02003341</t>
  </si>
  <si>
    <t>E02000230</t>
  </si>
  <si>
    <t>E02005602</t>
  </si>
  <si>
    <t>E02005254</t>
  </si>
  <si>
    <t>E02004806</t>
  </si>
  <si>
    <t>E02002774</t>
  </si>
  <si>
    <t>E02006417</t>
  </si>
  <si>
    <t>E02006249</t>
  </si>
  <si>
    <t>E02006237</t>
  </si>
  <si>
    <t>E02005868</t>
  </si>
  <si>
    <t>E02004756</t>
  </si>
  <si>
    <t>E02004704</t>
  </si>
  <si>
    <t>E02004009</t>
  </si>
  <si>
    <t>E02003655</t>
  </si>
  <si>
    <t>E02000413</t>
  </si>
  <si>
    <t>E02006756</t>
  </si>
  <si>
    <t>E02006425</t>
  </si>
  <si>
    <t>E02006326</t>
  </si>
  <si>
    <t>E02006229</t>
  </si>
  <si>
    <t>E02006109</t>
  </si>
  <si>
    <t>E02004256</t>
  </si>
  <si>
    <t>E02003215</t>
  </si>
  <si>
    <t>E02000559</t>
  </si>
  <si>
    <t>E02006917</t>
  </si>
  <si>
    <t>E02006676</t>
  </si>
  <si>
    <t>E02005934</t>
  </si>
  <si>
    <t>E02005501</t>
  </si>
  <si>
    <t>E02003993</t>
  </si>
  <si>
    <t>E02003458</t>
  </si>
  <si>
    <t>E02003222</t>
  </si>
  <si>
    <t>E02000600</t>
  </si>
  <si>
    <t>E02006825</t>
  </si>
  <si>
    <t>E02006530</t>
  </si>
  <si>
    <t>E02005856</t>
  </si>
  <si>
    <t>E02005620</t>
  </si>
  <si>
    <t>E02005066</t>
  </si>
  <si>
    <t>E02004652</t>
  </si>
  <si>
    <t>E02003088</t>
  </si>
  <si>
    <t>E02002561</t>
  </si>
  <si>
    <t>E02002539</t>
  </si>
  <si>
    <t>E02001494</t>
  </si>
  <si>
    <t>E02001444</t>
  </si>
  <si>
    <t>E02000211</t>
  </si>
  <si>
    <t>E02006083</t>
  </si>
  <si>
    <t>E02004751</t>
  </si>
  <si>
    <t>E02004556</t>
  </si>
  <si>
    <t>E02004173</t>
  </si>
  <si>
    <t>E02003658</t>
  </si>
  <si>
    <t>E02002810</t>
  </si>
  <si>
    <t>E02001618</t>
  </si>
  <si>
    <t>E02000836</t>
  </si>
  <si>
    <t>E02006453</t>
  </si>
  <si>
    <t>E02006322</t>
  </si>
  <si>
    <t>E02006101</t>
  </si>
  <si>
    <t>E02005915</t>
  </si>
  <si>
    <t>E02005505</t>
  </si>
  <si>
    <t>E02005304</t>
  </si>
  <si>
    <t>E02004538</t>
  </si>
  <si>
    <t>E02003855</t>
  </si>
  <si>
    <t>E02003769</t>
  </si>
  <si>
    <t>E02003198</t>
  </si>
  <si>
    <t>E02003079</t>
  </si>
  <si>
    <t>E02002107</t>
  </si>
  <si>
    <t>E02001656</t>
  </si>
  <si>
    <t>E02000757</t>
  </si>
  <si>
    <t>E02006117</t>
  </si>
  <si>
    <t>E02005689</t>
  </si>
  <si>
    <t>E02004713</t>
  </si>
  <si>
    <t>E02004247</t>
  </si>
  <si>
    <t>E02004218</t>
  </si>
  <si>
    <t>E02003883</t>
  </si>
  <si>
    <t>E02003672</t>
  </si>
  <si>
    <t>E02003668</t>
  </si>
  <si>
    <t>E02003365</t>
  </si>
  <si>
    <t>E02000673</t>
  </si>
  <si>
    <t>E02006703</t>
  </si>
  <si>
    <t>E02005155</t>
  </si>
  <si>
    <t>E02003761</t>
  </si>
  <si>
    <t>E02003486</t>
  </si>
  <si>
    <t>E02003372</t>
  </si>
  <si>
    <t>E02002990</t>
  </si>
  <si>
    <t>E02002558</t>
  </si>
  <si>
    <t>E02000981</t>
  </si>
  <si>
    <t>E02006378</t>
  </si>
  <si>
    <t>E02005034</t>
  </si>
  <si>
    <t>E02003108</t>
  </si>
  <si>
    <t>E02003037</t>
  </si>
  <si>
    <t>E02002612</t>
  </si>
  <si>
    <t>E02006711</t>
  </si>
  <si>
    <t>E02004937</t>
  </si>
  <si>
    <t>E02004828</t>
  </si>
  <si>
    <t>E02003820</t>
  </si>
  <si>
    <t>E02000482</t>
  </si>
  <si>
    <t>E02000171</t>
  </si>
  <si>
    <t>E02006763</t>
  </si>
  <si>
    <t>E02006216</t>
  </si>
  <si>
    <t>E02005941</t>
  </si>
  <si>
    <t>E02005524</t>
  </si>
  <si>
    <t>E02004427</t>
  </si>
  <si>
    <t>E02003439</t>
  </si>
  <si>
    <t>E02002195</t>
  </si>
  <si>
    <t>E02001387</t>
  </si>
  <si>
    <t>E02001020</t>
  </si>
  <si>
    <t>E02006619</t>
  </si>
  <si>
    <t>E02006445</t>
  </si>
  <si>
    <t>E02006007</t>
  </si>
  <si>
    <t>E02005488</t>
  </si>
  <si>
    <t>E02003936</t>
  </si>
  <si>
    <t>E02003069</t>
  </si>
  <si>
    <t>E02000144</t>
  </si>
  <si>
    <t>E02006621</t>
  </si>
  <si>
    <t>E02004774</t>
  </si>
  <si>
    <t>E02004037</t>
  </si>
  <si>
    <t>E02003739</t>
  </si>
  <si>
    <t>E02002816</t>
  </si>
  <si>
    <t>E02000926</t>
  </si>
  <si>
    <t>E02003754</t>
  </si>
  <si>
    <t>E02003433</t>
  </si>
  <si>
    <t>E02001274</t>
  </si>
  <si>
    <t>E02000612</t>
  </si>
  <si>
    <t>E02000271</t>
  </si>
  <si>
    <t>E02005564</t>
  </si>
  <si>
    <t>E02005489</t>
  </si>
  <si>
    <t>E02004882</t>
  </si>
  <si>
    <t>E02004849</t>
  </si>
  <si>
    <t>E02004660</t>
  </si>
  <si>
    <t>E02001395</t>
  </si>
  <si>
    <t>E02000456</t>
  </si>
  <si>
    <t>E02000100</t>
  </si>
  <si>
    <t>E02004500</t>
  </si>
  <si>
    <t>E02003066</t>
  </si>
  <si>
    <t>E02002927</t>
  </si>
  <si>
    <t>E02002329</t>
  </si>
  <si>
    <t>E02001709</t>
  </si>
  <si>
    <t>E02001440</t>
  </si>
  <si>
    <t>E02000099</t>
  </si>
  <si>
    <t>E02006639</t>
  </si>
  <si>
    <t>E02004649</t>
  </si>
  <si>
    <t>E02004499</t>
  </si>
  <si>
    <t>E02003191</t>
  </si>
  <si>
    <t>E02000179</t>
  </si>
  <si>
    <t>E02006551</t>
  </si>
  <si>
    <t>E02006361</t>
  </si>
  <si>
    <t>E02006076</t>
  </si>
  <si>
    <t>E02004030</t>
  </si>
  <si>
    <t>E02003661</t>
  </si>
  <si>
    <t>E02003615</t>
  </si>
  <si>
    <t>E02002406</t>
  </si>
  <si>
    <t>E02002337</t>
  </si>
  <si>
    <t>E02000075</t>
  </si>
  <si>
    <t>E02005913</t>
  </si>
  <si>
    <t>E02004895</t>
  </si>
  <si>
    <t>E02003885</t>
  </si>
  <si>
    <t>E02002270</t>
  </si>
  <si>
    <t>E02000248</t>
  </si>
  <si>
    <t>E02006685</t>
  </si>
  <si>
    <t>E02006444</t>
  </si>
  <si>
    <t>E02005364</t>
  </si>
  <si>
    <t>E02004689</t>
  </si>
  <si>
    <t>E02004459</t>
  </si>
  <si>
    <t>E02004270</t>
  </si>
  <si>
    <t>E02002610</t>
  </si>
  <si>
    <t>E02002035</t>
  </si>
  <si>
    <t>E02000936</t>
  </si>
  <si>
    <t>E02006665</t>
  </si>
  <si>
    <t>E02006027</t>
  </si>
  <si>
    <t>E02005786</t>
  </si>
  <si>
    <t>E02005416</t>
  </si>
  <si>
    <t>E02004657</t>
  </si>
  <si>
    <t>E02004140</t>
  </si>
  <si>
    <t>E02003296</t>
  </si>
  <si>
    <t>E02002611</t>
  </si>
  <si>
    <t>E02002254</t>
  </si>
  <si>
    <t>E02000298</t>
  </si>
  <si>
    <t>E02006273</t>
  </si>
  <si>
    <t>E02005391</t>
  </si>
  <si>
    <t>E02004928</t>
  </si>
  <si>
    <t>E02004927</t>
  </si>
  <si>
    <t>E02004615</t>
  </si>
  <si>
    <t>E02004234</t>
  </si>
  <si>
    <t>E02004208</t>
  </si>
  <si>
    <t>E02003508</t>
  </si>
  <si>
    <t>E02000454</t>
  </si>
  <si>
    <t>E02000095</t>
  </si>
  <si>
    <t>E02006595</t>
  </si>
  <si>
    <t>E02006532</t>
  </si>
  <si>
    <t>E02005750</t>
  </si>
  <si>
    <t>E02005332</t>
  </si>
  <si>
    <t>E02005063</t>
  </si>
  <si>
    <t>E02004570</t>
  </si>
  <si>
    <t>E02003784</t>
  </si>
  <si>
    <t>E02006792</t>
  </si>
  <si>
    <t>E02006562</t>
  </si>
  <si>
    <t>E02006118</t>
  </si>
  <si>
    <t>E02005928</t>
  </si>
  <si>
    <t>E02005679</t>
  </si>
  <si>
    <t>E02005525</t>
  </si>
  <si>
    <t>E02005482</t>
  </si>
  <si>
    <t>E02005005</t>
  </si>
  <si>
    <t>E02004783</t>
  </si>
  <si>
    <t>E02004164</t>
  </si>
  <si>
    <t>E02001442</t>
  </si>
  <si>
    <t>E02000096</t>
  </si>
  <si>
    <t>E02005499</t>
  </si>
  <si>
    <t>E02004694</t>
  </si>
  <si>
    <t>E02002290</t>
  </si>
  <si>
    <t>E02002039</t>
  </si>
  <si>
    <t>E02006712</t>
  </si>
  <si>
    <t>E02006431</t>
  </si>
  <si>
    <t>E02005390</t>
  </si>
  <si>
    <t>E02004758</t>
  </si>
  <si>
    <t>E02004253</t>
  </si>
  <si>
    <t>E02003781</t>
  </si>
  <si>
    <t>E02003182</t>
  </si>
  <si>
    <t>E02000604</t>
  </si>
  <si>
    <t>E02006873</t>
  </si>
  <si>
    <t>E02006836</t>
  </si>
  <si>
    <t>E02005575</t>
  </si>
  <si>
    <t>E02004942</t>
  </si>
  <si>
    <t>E02004503</t>
  </si>
  <si>
    <t>E02004315</t>
  </si>
  <si>
    <t>E02001643</t>
  </si>
  <si>
    <t>E02000566</t>
  </si>
  <si>
    <t>E02000284</t>
  </si>
  <si>
    <t>E02000156</t>
  </si>
  <si>
    <t>E02000034</t>
  </si>
  <si>
    <t>E02006519</t>
  </si>
  <si>
    <t>E02004409</t>
  </si>
  <si>
    <t>E02003704</t>
  </si>
  <si>
    <t>E02003348</t>
  </si>
  <si>
    <t>E02002867</t>
  </si>
  <si>
    <t>E02001500</t>
  </si>
  <si>
    <t>E02000087</t>
  </si>
  <si>
    <t>E02000024</t>
  </si>
  <si>
    <t>E02006365</t>
  </si>
  <si>
    <t>E02004887</t>
  </si>
  <si>
    <t>E02004716</t>
  </si>
  <si>
    <t>E02004623</t>
  </si>
  <si>
    <t>E02004248</t>
  </si>
  <si>
    <t>E02004112</t>
  </si>
  <si>
    <t>E02003857</t>
  </si>
  <si>
    <t>E02003438</t>
  </si>
  <si>
    <t>E02001678</t>
  </si>
  <si>
    <t>E02001281</t>
  </si>
  <si>
    <t>E02006594</t>
  </si>
  <si>
    <t>E02006082</t>
  </si>
  <si>
    <t>E02004259</t>
  </si>
  <si>
    <t>E02002569</t>
  </si>
  <si>
    <t>E02006692</t>
  </si>
  <si>
    <t>E02005604</t>
  </si>
  <si>
    <t>E02004502</t>
  </si>
  <si>
    <t>E02004401</t>
  </si>
  <si>
    <t>E02003893</t>
  </si>
  <si>
    <t>E02000063</t>
  </si>
  <si>
    <t>E02006655</t>
  </si>
  <si>
    <t>E02006016</t>
  </si>
  <si>
    <t>E02003500</t>
  </si>
  <si>
    <t>E02002987</t>
  </si>
  <si>
    <t>E02006265</t>
  </si>
  <si>
    <t>E02005687</t>
  </si>
  <si>
    <t>E02005599</t>
  </si>
  <si>
    <t>E02005277</t>
  </si>
  <si>
    <t>E02004526</t>
  </si>
  <si>
    <t>E02003696</t>
  </si>
  <si>
    <t>E02003505</t>
  </si>
  <si>
    <t>E02002300</t>
  </si>
  <si>
    <t>E02000939</t>
  </si>
  <si>
    <t>E02000804</t>
  </si>
  <si>
    <t>E02000431</t>
  </si>
  <si>
    <t>E02006368</t>
  </si>
  <si>
    <t>E02003235</t>
  </si>
  <si>
    <t>E02000148</t>
  </si>
  <si>
    <t>E02004736</t>
  </si>
  <si>
    <t>E02004617</t>
  </si>
  <si>
    <t>E02002798</t>
  </si>
  <si>
    <t>E02001285</t>
  </si>
  <si>
    <t>E02000040</t>
  </si>
  <si>
    <t>E02006596</t>
  </si>
  <si>
    <t>E02006461</t>
  </si>
  <si>
    <t>E02006424</t>
  </si>
  <si>
    <t>E02006081</t>
  </si>
  <si>
    <t>E02005728</t>
  </si>
  <si>
    <t>E02005352</t>
  </si>
  <si>
    <t>E02004837</t>
  </si>
  <si>
    <t>E02004788</t>
  </si>
  <si>
    <t>E02004166</t>
  </si>
  <si>
    <t>E02002905</t>
  </si>
  <si>
    <t>E02001499</t>
  </si>
  <si>
    <t>E02006458</t>
  </si>
  <si>
    <t>E02004021</t>
  </si>
  <si>
    <t>E02001441</t>
  </si>
  <si>
    <t>E02000395</t>
  </si>
  <si>
    <t>E02006327</t>
  </si>
  <si>
    <t>E02006145</t>
  </si>
  <si>
    <t>E02004489</t>
  </si>
  <si>
    <t>E02003809</t>
  </si>
  <si>
    <t>E02002699</t>
  </si>
  <si>
    <t>E02000504</t>
  </si>
  <si>
    <t>E02006926</t>
  </si>
  <si>
    <t>E02006282</t>
  </si>
  <si>
    <t>E02005315</t>
  </si>
  <si>
    <t>E02005079</t>
  </si>
  <si>
    <t>E02004707</t>
  </si>
  <si>
    <t>E02000699</t>
  </si>
  <si>
    <t>E02006449</t>
  </si>
  <si>
    <t>E02006263</t>
  </si>
  <si>
    <t>E02003864</t>
  </si>
  <si>
    <t>E02006852</t>
  </si>
  <si>
    <t>E02005960</t>
  </si>
  <si>
    <t>E02005503</t>
  </si>
  <si>
    <t>E02005095</t>
  </si>
  <si>
    <t>E02004463</t>
  </si>
  <si>
    <t>E02004219</t>
  </si>
  <si>
    <t>E02003693</t>
  </si>
  <si>
    <t>E02002922</t>
  </si>
  <si>
    <t>E02001742</t>
  </si>
  <si>
    <t>E02000784</t>
  </si>
  <si>
    <t>E02006645</t>
  </si>
  <si>
    <t>E02006605</t>
  </si>
  <si>
    <t>E02004910</t>
  </si>
  <si>
    <t>E02004731</t>
  </si>
  <si>
    <t>E02004426</t>
  </si>
  <si>
    <t>E02002083</t>
  </si>
  <si>
    <t>E02006754</t>
  </si>
  <si>
    <t>E02006296</t>
  </si>
  <si>
    <t>E02006242</t>
  </si>
  <si>
    <t>E02006152</t>
  </si>
  <si>
    <t>E02005127</t>
  </si>
  <si>
    <t>E02004921</t>
  </si>
  <si>
    <t>E02004571</t>
  </si>
  <si>
    <t>E02003605</t>
  </si>
  <si>
    <t>E02003210</t>
  </si>
  <si>
    <t>E02003110</t>
  </si>
  <si>
    <t>E02001829</t>
  </si>
  <si>
    <t>E02000138</t>
  </si>
  <si>
    <t>E02003805</t>
  </si>
  <si>
    <t>E02002797</t>
  </si>
  <si>
    <t>E02002534</t>
  </si>
  <si>
    <t>E02002351</t>
  </si>
  <si>
    <t>E02000904</t>
  </si>
  <si>
    <t>E02006719</t>
  </si>
  <si>
    <t>E02006510</t>
  </si>
  <si>
    <t>E02006407</t>
  </si>
  <si>
    <t>E02005811</t>
  </si>
  <si>
    <t>E02004926</t>
  </si>
  <si>
    <t>E02002996</t>
  </si>
  <si>
    <t>E02006891</t>
  </si>
  <si>
    <t>E02005068</t>
  </si>
  <si>
    <t>E02003800</t>
  </si>
  <si>
    <t>E02002184</t>
  </si>
  <si>
    <t>E02006269</t>
  </si>
  <si>
    <t>E02005981</t>
  </si>
  <si>
    <t>E02004825</t>
  </si>
  <si>
    <t>E02004732</t>
  </si>
  <si>
    <t>E02004710</t>
  </si>
  <si>
    <t>E02004023</t>
  </si>
  <si>
    <t>E02002559</t>
  </si>
  <si>
    <t>E02001615</t>
  </si>
  <si>
    <t>E02000884</t>
  </si>
  <si>
    <t>E02000570</t>
  </si>
  <si>
    <t>E02006299</t>
  </si>
  <si>
    <t>E02005987</t>
  </si>
  <si>
    <t>E02004943</t>
  </si>
  <si>
    <t>E02004497</t>
  </si>
  <si>
    <t>E02004145</t>
  </si>
  <si>
    <t>E02000932</t>
  </si>
  <si>
    <t>E02006689</t>
  </si>
  <si>
    <t>E02006402</t>
  </si>
  <si>
    <t>E02004244</t>
  </si>
  <si>
    <t>E02000801</t>
  </si>
  <si>
    <t>E02000175</t>
  </si>
  <si>
    <t>E02006335</t>
  </si>
  <si>
    <t>E02004746</t>
  </si>
  <si>
    <t>E02004180</t>
  </si>
  <si>
    <t>E02004109</t>
  </si>
  <si>
    <t>E02003863</t>
  </si>
  <si>
    <t>E02003366</t>
  </si>
  <si>
    <t>E02003092</t>
  </si>
  <si>
    <t>E02000863</t>
  </si>
  <si>
    <t>E02005958</t>
  </si>
  <si>
    <t>E02004759</t>
  </si>
  <si>
    <t>E02003810</t>
  </si>
  <si>
    <t>E02002104</t>
  </si>
  <si>
    <t>E02005713</t>
  </si>
  <si>
    <t>E02003687</t>
  </si>
  <si>
    <t>E02002183</t>
  </si>
  <si>
    <t>E02000601</t>
  </si>
  <si>
    <t>E02000088</t>
  </si>
  <si>
    <t>E02000028</t>
  </si>
  <si>
    <t>E02003660</t>
  </si>
  <si>
    <t>E02003559</t>
  </si>
  <si>
    <t>E02002851</t>
  </si>
  <si>
    <t>E02000762</t>
  </si>
  <si>
    <t>E02000759</t>
  </si>
  <si>
    <t>E02000703</t>
  </si>
  <si>
    <t>E02000607</t>
  </si>
  <si>
    <t>E02005872</t>
  </si>
  <si>
    <t>E02004975</t>
  </si>
  <si>
    <t>E02004464</t>
  </si>
  <si>
    <t>E02003811</t>
  </si>
  <si>
    <t>E02003478</t>
  </si>
  <si>
    <t>E02000444</t>
  </si>
  <si>
    <t>E02000191</t>
  </si>
  <si>
    <t>E02006287</t>
  </si>
  <si>
    <t>E02005592</t>
  </si>
  <si>
    <t>E02005522</t>
  </si>
  <si>
    <t>E02004709</t>
  </si>
  <si>
    <t>E02004522</t>
  </si>
  <si>
    <t>E02004469</t>
  </si>
  <si>
    <t>E02002866</t>
  </si>
  <si>
    <t>E02002614</t>
  </si>
  <si>
    <t>E02000689</t>
  </si>
  <si>
    <t>E02006837</t>
  </si>
  <si>
    <t>E02006172</t>
  </si>
  <si>
    <t>E02005895</t>
  </si>
  <si>
    <t>E02005779</t>
  </si>
  <si>
    <t>E02003616</t>
  </si>
  <si>
    <t>E02003356</t>
  </si>
  <si>
    <t>E02003093</t>
  </si>
  <si>
    <t>E02002533</t>
  </si>
  <si>
    <t>E02000435</t>
  </si>
  <si>
    <t>E02006646</t>
  </si>
  <si>
    <t>E02004784</t>
  </si>
  <si>
    <t>E02004514</t>
  </si>
  <si>
    <t>E02003373</t>
  </si>
  <si>
    <t>E02002696</t>
  </si>
  <si>
    <t>E02004245</t>
  </si>
  <si>
    <t>E02001220</t>
  </si>
  <si>
    <t>E02006485</t>
  </si>
  <si>
    <t>E02004793</t>
  </si>
  <si>
    <t>E02001445</t>
  </si>
  <si>
    <t>E02006824</t>
  </si>
  <si>
    <t>E02005211</t>
  </si>
  <si>
    <t>E02000073</t>
  </si>
  <si>
    <t>E02006590</t>
  </si>
  <si>
    <t>E02006448</t>
  </si>
  <si>
    <t>E02005369</t>
  </si>
  <si>
    <t>E02004495</t>
  </si>
  <si>
    <t>E02004392</t>
  </si>
  <si>
    <t>E02004039</t>
  </si>
  <si>
    <t>E02004022</t>
  </si>
  <si>
    <t>E02003169</t>
  </si>
  <si>
    <t>E02002326</t>
  </si>
  <si>
    <t>E02002108</t>
  </si>
  <si>
    <t>E02000042</t>
  </si>
  <si>
    <t>E02003387</t>
  </si>
  <si>
    <t>E02000984</t>
  </si>
  <si>
    <t>E02005533</t>
  </si>
  <si>
    <t>E02004508</t>
  </si>
  <si>
    <t>E02004485</t>
  </si>
  <si>
    <t>E02004254</t>
  </si>
  <si>
    <t>E02006418</t>
  </si>
  <si>
    <t>E02005528</t>
  </si>
  <si>
    <t>E02001836</t>
  </si>
  <si>
    <t>E02001225</t>
  </si>
  <si>
    <t>E02000788</t>
  </si>
  <si>
    <t>E02000084</t>
  </si>
  <si>
    <t>E02004908</t>
  </si>
  <si>
    <t>E02004867</t>
  </si>
  <si>
    <t>E02006838</t>
  </si>
  <si>
    <t>E02003649</t>
  </si>
  <si>
    <t>E02000039</t>
  </si>
  <si>
    <t>E02006642</t>
  </si>
  <si>
    <t>E02006331</t>
  </si>
  <si>
    <t>E02005751</t>
  </si>
  <si>
    <t>E02005508</t>
  </si>
  <si>
    <t>E02004900</t>
  </si>
  <si>
    <t>E02004843</t>
  </si>
  <si>
    <t>E02004491</t>
  </si>
  <si>
    <t>E02002707</t>
  </si>
  <si>
    <t>E02005515</t>
  </si>
  <si>
    <t>E02004840</t>
  </si>
  <si>
    <t>E02006713</t>
  </si>
  <si>
    <t>E02006072</t>
  </si>
  <si>
    <t>E02006001</t>
  </si>
  <si>
    <t>E02005686</t>
  </si>
  <si>
    <t>E02005603</t>
  </si>
  <si>
    <t>E02003682</t>
  </si>
  <si>
    <t>E02000236</t>
  </si>
  <si>
    <t>E02000086</t>
  </si>
  <si>
    <t>E02005761</t>
  </si>
  <si>
    <t>E02005343</t>
  </si>
  <si>
    <t>E02004891</t>
  </si>
  <si>
    <t>E02004476</t>
  </si>
  <si>
    <t>E02004199</t>
  </si>
  <si>
    <t>E02003852</t>
  </si>
  <si>
    <t>E02001712</t>
  </si>
  <si>
    <t>E02001507</t>
  </si>
  <si>
    <t>E02006831</t>
  </si>
  <si>
    <t>E02006412</t>
  </si>
  <si>
    <t>E02005571</t>
  </si>
  <si>
    <t>E02004823</t>
  </si>
  <si>
    <t>E02004730</t>
  </si>
  <si>
    <t>E02003689</t>
  </si>
  <si>
    <t>E02001681</t>
  </si>
  <si>
    <t>E02000589</t>
  </si>
  <si>
    <t>E02003652</t>
  </si>
  <si>
    <t>E02002863</t>
  </si>
  <si>
    <t>E02000447</t>
  </si>
  <si>
    <t>E02006232</t>
  </si>
  <si>
    <t>E02006231</t>
  </si>
  <si>
    <t>E02005946</t>
  </si>
  <si>
    <t>E02005154</t>
  </si>
  <si>
    <t>E02004559</t>
  </si>
  <si>
    <t>E02003446</t>
  </si>
  <si>
    <t>E02000239</t>
  </si>
  <si>
    <t>E02006511</t>
  </si>
  <si>
    <t>E02004601</t>
  </si>
  <si>
    <t>E02004458</t>
  </si>
  <si>
    <t>E02003763</t>
  </si>
  <si>
    <t>E02002624</t>
  </si>
  <si>
    <t>E02006520</t>
  </si>
  <si>
    <t>E02004613</t>
  </si>
  <si>
    <t>E02004496</t>
  </si>
  <si>
    <t>E02001524</t>
  </si>
  <si>
    <t>E02000611</t>
  </si>
  <si>
    <t>E02006201</t>
  </si>
  <si>
    <t>E02004308</t>
  </si>
  <si>
    <t>E02004238</t>
  </si>
  <si>
    <t>E02001740</t>
  </si>
  <si>
    <t>E02000790</t>
  </si>
  <si>
    <t>E02005996</t>
  </si>
  <si>
    <t>E02004848</t>
  </si>
  <si>
    <t>E02000792</t>
  </si>
  <si>
    <t>E02000429</t>
  </si>
  <si>
    <t>E02005768</t>
  </si>
  <si>
    <t>E02005554</t>
  </si>
  <si>
    <t>E02005373</t>
  </si>
  <si>
    <t>E02004197</t>
  </si>
  <si>
    <t>E02003812</t>
  </si>
  <si>
    <t>E02002106</t>
  </si>
  <si>
    <t>E02001218</t>
  </si>
  <si>
    <t>E02000806</t>
  </si>
  <si>
    <t>E02000287</t>
  </si>
  <si>
    <t>E02005487</t>
  </si>
  <si>
    <t>E02006659</t>
  </si>
  <si>
    <t>E02005807</t>
  </si>
  <si>
    <t>E02004669</t>
  </si>
  <si>
    <t>E02003641</t>
  </si>
  <si>
    <t>E02003493</t>
  </si>
  <si>
    <t>E02005982</t>
  </si>
  <si>
    <t>E02005781</t>
  </si>
  <si>
    <t>E02002704</t>
  </si>
  <si>
    <t>E02000751</t>
  </si>
  <si>
    <t>E02000461</t>
  </si>
  <si>
    <t>E02000440</t>
  </si>
  <si>
    <t>E02000193</t>
  </si>
  <si>
    <t>E02000061</t>
  </si>
  <si>
    <t>E02006620</t>
  </si>
  <si>
    <t>E02006615</t>
  </si>
  <si>
    <t>E02004896</t>
  </si>
  <si>
    <t>E02004723</t>
  </si>
  <si>
    <t>E02003976</t>
  </si>
  <si>
    <t>E02001393</t>
  </si>
  <si>
    <t>E02006440</t>
  </si>
  <si>
    <t>E02005639</t>
  </si>
  <si>
    <t>E02004832</t>
  </si>
  <si>
    <t>E02004088</t>
  </si>
  <si>
    <t>E02004068</t>
  </si>
  <si>
    <t>E02000055</t>
  </si>
  <si>
    <t>E02005622</t>
  </si>
  <si>
    <t>E02004540</t>
  </si>
  <si>
    <t>E02001830</t>
  </si>
  <si>
    <t>E02000861</t>
  </si>
  <si>
    <t>E02000269</t>
  </si>
  <si>
    <t>E02006338</t>
  </si>
  <si>
    <t>E02006182</t>
  </si>
  <si>
    <t>E02005680</t>
  </si>
  <si>
    <t>E02004714</t>
  </si>
  <si>
    <t>E02004658</t>
  </si>
  <si>
    <t>E02004136</t>
  </si>
  <si>
    <t>E02003421</t>
  </si>
  <si>
    <t>E02006291</t>
  </si>
  <si>
    <t>E02005167</t>
  </si>
  <si>
    <t>E02004618</t>
  </si>
  <si>
    <t>E02003424</t>
  </si>
  <si>
    <t>E02000937</t>
  </si>
  <si>
    <t>E02000616</t>
  </si>
  <si>
    <t>E02000488</t>
  </si>
  <si>
    <t>E02005722</t>
  </si>
  <si>
    <t>E02004415</t>
  </si>
  <si>
    <t>E02004397</t>
  </si>
  <si>
    <t>E02003033</t>
  </si>
  <si>
    <t>E02002475</t>
  </si>
  <si>
    <t>E02000457</t>
  </si>
  <si>
    <t>E02004668</t>
  </si>
  <si>
    <t>E02004524</t>
  </si>
  <si>
    <t>E02004275</t>
  </si>
  <si>
    <t>E02004149</t>
  </si>
  <si>
    <t>E02002185</t>
  </si>
  <si>
    <t>E02000786</t>
  </si>
  <si>
    <t>E02000304</t>
  </si>
  <si>
    <t>E02006429</t>
  </si>
  <si>
    <t>E02005959</t>
  </si>
  <si>
    <t>E02005733</t>
  </si>
  <si>
    <t>E02005595</t>
  </si>
  <si>
    <t>E02004677</t>
  </si>
  <si>
    <t>E02004455</t>
  </si>
  <si>
    <t>E02004044</t>
  </si>
  <si>
    <t>E02001506</t>
  </si>
  <si>
    <t>E02000060</t>
  </si>
  <si>
    <t>E02006640</t>
  </si>
  <si>
    <t>E02006602</t>
  </si>
  <si>
    <t>E02005759</t>
  </si>
  <si>
    <t>E02004859</t>
  </si>
  <si>
    <t>E02004131</t>
  </si>
  <si>
    <t>E02003793</t>
  </si>
  <si>
    <t>E02001221</t>
  </si>
  <si>
    <t>E02006648</t>
  </si>
  <si>
    <t>E02005646</t>
  </si>
  <si>
    <t>E02004624</t>
  </si>
  <si>
    <t>E02003858</t>
  </si>
  <si>
    <t>E02003790</t>
  </si>
  <si>
    <t>E02003440</t>
  </si>
  <si>
    <t>E02003139</t>
  </si>
  <si>
    <t>E02003194</t>
  </si>
  <si>
    <t>E02003028</t>
  </si>
  <si>
    <t>E02002715</t>
  </si>
  <si>
    <t>E02000776</t>
  </si>
  <si>
    <t>E02006351</t>
  </si>
  <si>
    <t>E02005555</t>
  </si>
  <si>
    <t>E02005491</t>
  </si>
  <si>
    <t>E02006752</t>
  </si>
  <si>
    <t>E02006205</t>
  </si>
  <si>
    <t>E02004243</t>
  </si>
  <si>
    <t>E02003101</t>
  </si>
  <si>
    <t>E02002187</t>
  </si>
  <si>
    <t>E02001286</t>
  </si>
  <si>
    <t>E02005975</t>
  </si>
  <si>
    <t>E02005810</t>
  </si>
  <si>
    <t>E02005607</t>
  </si>
  <si>
    <t>E02006058</t>
  </si>
  <si>
    <t>E02003026</t>
  </si>
  <si>
    <t>E02001117</t>
  </si>
  <si>
    <t>E02006766</t>
  </si>
  <si>
    <t>E02006582</t>
  </si>
  <si>
    <t>E02000340</t>
  </si>
  <si>
    <t>E02000133</t>
  </si>
  <si>
    <t>E02005966</t>
  </si>
  <si>
    <t>E02006447</t>
  </si>
  <si>
    <t>E02004727</t>
  </si>
  <si>
    <t>E02002556</t>
  </si>
  <si>
    <t>E02006618</t>
  </si>
  <si>
    <t>E02006559</t>
  </si>
  <si>
    <t>E02006416</t>
  </si>
  <si>
    <t>E02004740</t>
  </si>
  <si>
    <t>E02004077</t>
  </si>
  <si>
    <t>E02003685</t>
  </si>
  <si>
    <t>E02003549</t>
  </si>
  <si>
    <t>E02004542</t>
  </si>
  <si>
    <t>E02003494</t>
  </si>
  <si>
    <t>E02004593</t>
  </si>
  <si>
    <t>E02004389</t>
  </si>
  <si>
    <t>E02003835</t>
  </si>
  <si>
    <t>E02006821</t>
  </si>
  <si>
    <t>E02006538</t>
  </si>
  <si>
    <t>E02004796</t>
  </si>
  <si>
    <t>E02006236</t>
  </si>
  <si>
    <t>E02005101</t>
  </si>
  <si>
    <t>E02003716</t>
  </si>
  <si>
    <t>E02005684</t>
  </si>
  <si>
    <t>E02005629</t>
  </si>
  <si>
    <t>E02004821</t>
  </si>
  <si>
    <t>E02000794</t>
  </si>
  <si>
    <t>E02000596</t>
  </si>
  <si>
    <t>E02006457</t>
  </si>
  <si>
    <t>E02006451</t>
  </si>
  <si>
    <t>E02004958</t>
  </si>
  <si>
    <t>E02004739</t>
  </si>
  <si>
    <t>E02003840</t>
  </si>
  <si>
    <t>E02003713</t>
  </si>
  <si>
    <t>E02000451</t>
  </si>
  <si>
    <t>E02006059</t>
  </si>
  <si>
    <t>E02006357</t>
  </si>
  <si>
    <t>E02005864</t>
  </si>
  <si>
    <t>E02005102</t>
  </si>
  <si>
    <t>E02004016</t>
  </si>
  <si>
    <t>E02004752</t>
  </si>
  <si>
    <t>E02004468</t>
  </si>
  <si>
    <t>E02003001</t>
  </si>
  <si>
    <t>E02006085</t>
  </si>
  <si>
    <t>E02006063</t>
  </si>
  <si>
    <t>E02003842</t>
  </si>
  <si>
    <t>E02003077</t>
  </si>
  <si>
    <t>E02003031</t>
  </si>
  <si>
    <t>E02002929</t>
  </si>
  <si>
    <t>E02006116</t>
  </si>
  <si>
    <t>E02005458</t>
  </si>
  <si>
    <t>E02004680</t>
  </si>
  <si>
    <t>E02003768</t>
  </si>
  <si>
    <t>E02002613</t>
  </si>
  <si>
    <t>E02000453</t>
  </si>
  <si>
    <t>E02000110</t>
  </si>
  <si>
    <t>E02006318</t>
  </si>
  <si>
    <t>E02006098</t>
  </si>
  <si>
    <t>E02003102</t>
  </si>
  <si>
    <t>E02000289</t>
  </si>
  <si>
    <t>E02000228</t>
  </si>
  <si>
    <t>E02000150</t>
  </si>
  <si>
    <t>E02000030</t>
  </si>
  <si>
    <t>E02006277</t>
  </si>
  <si>
    <t>E02004407</t>
  </si>
  <si>
    <t>E02003070</t>
  </si>
  <si>
    <t>E02001564</t>
  </si>
  <si>
    <t>E02005360</t>
  </si>
  <si>
    <t>E02005099</t>
  </si>
  <si>
    <t>E02004019</t>
  </si>
  <si>
    <t>E02003772</t>
  </si>
  <si>
    <t>E02003219</t>
  </si>
  <si>
    <t>E02003109</t>
  </si>
  <si>
    <t>E02003612</t>
  </si>
  <si>
    <t>E02003363</t>
  </si>
  <si>
    <t>E02000058</t>
  </si>
  <si>
    <t>E02006781</t>
  </si>
  <si>
    <t>E02005984</t>
  </si>
  <si>
    <t>E02005037</t>
  </si>
  <si>
    <t>E02006925</t>
  </si>
  <si>
    <t>E02006611</t>
  </si>
  <si>
    <t>E02006332</t>
  </si>
  <si>
    <t>E02004246</t>
  </si>
  <si>
    <t>E02003786</t>
  </si>
  <si>
    <t>E02003758</t>
  </si>
  <si>
    <t>E02005905</t>
  </si>
  <si>
    <t>E02005630</t>
  </si>
  <si>
    <t>E02004194</t>
  </si>
  <si>
    <t>E02004165</t>
  </si>
  <si>
    <t>E02004035</t>
  </si>
  <si>
    <t>E02002796</t>
  </si>
  <si>
    <t>E02003683</t>
  </si>
  <si>
    <t>E02000974</t>
  </si>
  <si>
    <t>E02005385</t>
  </si>
  <si>
    <t>E02002792</t>
  </si>
  <si>
    <t>E02001223</t>
  </si>
  <si>
    <t>E02005962</t>
  </si>
  <si>
    <t>E02005532</t>
  </si>
  <si>
    <t>E02004380</t>
  </si>
  <si>
    <t>E02002555</t>
  </si>
  <si>
    <t>E02000219</t>
  </si>
  <si>
    <t>E02006276</t>
  </si>
  <si>
    <t>E02005992</t>
  </si>
  <si>
    <t>E02004877</t>
  </si>
  <si>
    <t>E02000031</t>
  </si>
  <si>
    <t>E02003449</t>
  </si>
  <si>
    <t>E02003005</t>
  </si>
  <si>
    <t>E02006337</t>
  </si>
  <si>
    <t>E02000231</t>
  </si>
  <si>
    <t>E02006235</t>
  </si>
  <si>
    <t>E02004998</t>
  </si>
  <si>
    <t>E02004719</t>
  </si>
  <si>
    <t>E02006262</t>
  </si>
  <si>
    <t>E02004881</t>
  </si>
  <si>
    <t>E02002703</t>
  </si>
  <si>
    <t>E02005972</t>
  </si>
  <si>
    <t>E02001279</t>
  </si>
  <si>
    <t>E02006651</t>
  </si>
  <si>
    <t>E02006264</t>
  </si>
  <si>
    <t>E02004447</t>
  </si>
  <si>
    <t>E02004712</t>
  </si>
  <si>
    <t>E02004697</t>
  </si>
  <si>
    <t>E02003897</t>
  </si>
  <si>
    <t>E02000799</t>
  </si>
  <si>
    <t>E02004122</t>
  </si>
  <si>
    <t>E02003780</t>
  </si>
  <si>
    <t>E02002711</t>
  </si>
  <si>
    <t>E02006607</t>
  </si>
  <si>
    <t>E02005964</t>
  </si>
  <si>
    <t>E02004838</t>
  </si>
  <si>
    <t>E02003384</t>
  </si>
  <si>
    <t>E02000583</t>
  </si>
  <si>
    <t>E02006042</t>
  </si>
  <si>
    <t>E02004936</t>
  </si>
  <si>
    <t>E02003426</t>
  </si>
  <si>
    <t>E02006366</t>
  </si>
  <si>
    <t>E02003791</t>
  </si>
  <si>
    <t>E02002094</t>
  </si>
  <si>
    <t>E02000692</t>
  </si>
  <si>
    <t>E02003442</t>
  </si>
  <si>
    <t>E02005724</t>
  </si>
  <si>
    <t>E02004446</t>
  </si>
  <si>
    <t>E02002795</t>
  </si>
  <si>
    <t>E02002718</t>
  </si>
  <si>
    <t>E02006375</t>
  </si>
  <si>
    <t>E02004839</t>
  </si>
  <si>
    <t>E02004822</t>
  </si>
  <si>
    <t>E02000046</t>
  </si>
  <si>
    <t>E02006084</t>
  </si>
  <si>
    <t>E02005725</t>
  </si>
  <si>
    <t>E02004692</t>
  </si>
  <si>
    <t>E02004594</t>
  </si>
  <si>
    <t>E02004242</t>
  </si>
  <si>
    <t>E02003636</t>
  </si>
  <si>
    <t>E02001203</t>
  </si>
  <si>
    <t>E02006789</t>
  </si>
  <si>
    <t>E02006297</t>
  </si>
  <si>
    <t>E02004444</t>
  </si>
  <si>
    <t>E02004012</t>
  </si>
  <si>
    <t>E02001657</t>
  </si>
  <si>
    <t>E02004141</t>
  </si>
  <si>
    <t>E02003697</t>
  </si>
  <si>
    <t>E02003073</t>
  </si>
  <si>
    <t>E02004800</t>
  </si>
  <si>
    <t>E02004754</t>
  </si>
  <si>
    <t>E02003702</t>
  </si>
  <si>
    <t>E02003674</t>
  </si>
  <si>
    <t>E02000785</t>
  </si>
  <si>
    <t>E02006422</t>
  </si>
  <si>
    <t>E02005510</t>
  </si>
  <si>
    <t>E02000235</t>
  </si>
  <si>
    <t>E02006345</t>
  </si>
  <si>
    <t>E02000442</t>
  </si>
  <si>
    <t>E02006397</t>
  </si>
  <si>
    <t>E02005778</t>
  </si>
  <si>
    <t>E02003435</t>
  </si>
  <si>
    <t>E02002710</t>
  </si>
  <si>
    <t>E02006267</t>
  </si>
  <si>
    <t>E02004506</t>
  </si>
  <si>
    <t>E02004200</t>
  </si>
  <si>
    <t>E02003075</t>
  </si>
  <si>
    <t>E02006354</t>
  </si>
  <si>
    <t>E02004142</t>
  </si>
  <si>
    <t>E02000173</t>
  </si>
  <si>
    <t>E02000037</t>
  </si>
  <si>
    <t>E02006696</t>
  </si>
  <si>
    <t>E02005172</t>
  </si>
  <si>
    <t>E02002994</t>
  </si>
  <si>
    <t>E02000599</t>
  </si>
  <si>
    <t>E02000176</t>
  </si>
  <si>
    <t>E02006854</t>
  </si>
  <si>
    <t>E02006367</t>
  </si>
  <si>
    <t>E02006701</t>
  </si>
  <si>
    <t>E02004405</t>
  </si>
  <si>
    <t>E02000975</t>
  </si>
  <si>
    <t>E02000405</t>
  </si>
  <si>
    <t>E02006589</t>
  </si>
  <si>
    <t>E02004916</t>
  </si>
  <si>
    <t>E02000250</t>
  </si>
  <si>
    <t>E02005072</t>
  </si>
  <si>
    <t>E02000594</t>
  </si>
  <si>
    <t>E02005070</t>
  </si>
  <si>
    <t>E02004765</t>
  </si>
  <si>
    <t>E02002335</t>
  </si>
  <si>
    <t>E02000947</t>
  </si>
  <si>
    <t>E02006465</t>
  </si>
  <si>
    <t>E02004785</t>
  </si>
  <si>
    <t>E02003731</t>
  </si>
  <si>
    <t>E02000478</t>
  </si>
  <si>
    <t>E02000048</t>
  </si>
  <si>
    <t>E02006288</t>
  </si>
  <si>
    <t>E02003369</t>
  </si>
  <si>
    <t>E02000971</t>
  </si>
  <si>
    <t>E02006377</t>
  </si>
  <si>
    <t>E02005977</t>
  </si>
  <si>
    <t>E02005605</t>
  </si>
  <si>
    <t>E02004761</t>
  </si>
  <si>
    <t>E02004757</t>
  </si>
  <si>
    <t>E02003698</t>
  </si>
  <si>
    <t>E02004801</t>
  </si>
  <si>
    <t>E02004829</t>
  </si>
  <si>
    <t>E02006816</t>
  </si>
  <si>
    <t>E02004404</t>
  </si>
  <si>
    <t>E02006359</t>
  </si>
  <si>
    <t>E02006606</t>
  </si>
  <si>
    <t>E02000487</t>
  </si>
  <si>
    <t>E02006346</t>
  </si>
  <si>
    <t>E02004924</t>
  </si>
  <si>
    <t>E02003866</t>
  </si>
  <si>
    <t>E02000181</t>
  </si>
  <si>
    <t>E02004450</t>
  </si>
  <si>
    <t>E02001443</t>
  </si>
  <si>
    <t>E02004249</t>
  </si>
  <si>
    <t>E02003390</t>
  </si>
  <si>
    <t>E02003343</t>
  </si>
  <si>
    <t>E02006325</t>
  </si>
  <si>
    <t>E02006599</t>
  </si>
  <si>
    <t>E02000966</t>
  </si>
  <si>
    <t>E02005999</t>
  </si>
  <si>
    <t>E02004260</t>
  </si>
  <si>
    <t>E02004424</t>
  </si>
  <si>
    <t>E02003457</t>
  </si>
  <si>
    <t>E02005766</t>
  </si>
  <si>
    <t>E02005222</t>
  </si>
  <si>
    <t>E02006044</t>
  </si>
  <si>
    <t>E02004864</t>
  </si>
  <si>
    <t>E02004262</t>
  </si>
  <si>
    <t>E02004226</t>
  </si>
  <si>
    <t>E02001789</t>
  </si>
  <si>
    <t>E02000159</t>
  </si>
  <si>
    <t>E02000051</t>
  </si>
  <si>
    <t>E02006420</t>
  </si>
  <si>
    <t>E02003022</t>
  </si>
  <si>
    <t>E02000768</t>
  </si>
  <si>
    <t>E02004980</t>
  </si>
  <si>
    <t>E02003676</t>
  </si>
  <si>
    <t>E02004878</t>
  </si>
  <si>
    <t>E02000598</t>
  </si>
  <si>
    <t>E02006439</t>
  </si>
  <si>
    <t>E02003623</t>
  </si>
  <si>
    <t>E02004282</t>
  </si>
  <si>
    <t>E02006362</t>
  </si>
  <si>
    <t>E02004178</t>
  </si>
  <si>
    <t>E02004995</t>
  </si>
  <si>
    <t>E02000942</t>
  </si>
  <si>
    <t>E02004703</t>
  </si>
  <si>
    <t>E02004721</t>
  </si>
  <si>
    <t>E02000500</t>
  </si>
  <si>
    <t>E02004755</t>
  </si>
  <si>
    <t>E02004403</t>
  </si>
  <si>
    <t>E02006329</t>
  </si>
  <si>
    <t>E02003196</t>
  </si>
  <si>
    <t>E02004959</t>
  </si>
  <si>
    <t>E02006292</t>
  </si>
  <si>
    <t>E02004960</t>
  </si>
  <si>
    <t>E02000791</t>
  </si>
  <si>
    <t>E02003860</t>
  </si>
  <si>
    <t>E02005920</t>
  </si>
  <si>
    <t>E02004410</t>
  </si>
  <si>
    <t>E02003448</t>
  </si>
  <si>
    <t>E02005097</t>
  </si>
  <si>
    <t>E02006566</t>
  </si>
  <si>
    <t>E02000153</t>
  </si>
  <si>
    <t>E02005726</t>
  </si>
  <si>
    <t>E02002470</t>
  </si>
  <si>
    <t>E02005780</t>
  </si>
  <si>
    <t>E02003673</t>
  </si>
  <si>
    <t>E02003286</t>
  </si>
  <si>
    <t>E02000043</t>
  </si>
  <si>
    <t>E02004830</t>
  </si>
  <si>
    <t>E02002330</t>
  </si>
  <si>
    <t>E02006755</t>
  </si>
  <si>
    <t>E02006049</t>
  </si>
  <si>
    <t>E02003367</t>
  </si>
  <si>
    <t>E02005942</t>
  </si>
  <si>
    <t>E02004880</t>
  </si>
  <si>
    <t>E02004211</t>
  </si>
  <si>
    <t>E02003759</t>
  </si>
  <si>
    <t>E02000931</t>
  </si>
  <si>
    <t>E02000499</t>
  </si>
  <si>
    <t>E02005968</t>
  </si>
  <si>
    <t>E02002099</t>
  </si>
  <si>
    <t>E02000585</t>
  </si>
  <si>
    <t>E02000297</t>
  </si>
  <si>
    <t>E02005756</t>
  </si>
  <si>
    <t>E02004024</t>
  </si>
  <si>
    <t>E02004994</t>
  </si>
  <si>
    <t>E02004885</t>
  </si>
  <si>
    <t>E02005917</t>
  </si>
  <si>
    <t>E02001414</t>
  </si>
  <si>
    <t>E02000582</t>
  </si>
  <si>
    <t>E02000293</t>
  </si>
  <si>
    <t>E02000056</t>
  </si>
  <si>
    <t>E02000584</t>
  </si>
  <si>
    <t>E02005978</t>
  </si>
  <si>
    <t>E02000795</t>
  </si>
  <si>
    <t>E02001227</t>
  </si>
  <si>
    <t>E02000595</t>
  </si>
  <si>
    <t>E02003862</t>
  </si>
  <si>
    <t>E02006707</t>
  </si>
  <si>
    <t>E02003452</t>
  </si>
  <si>
    <t>E02001665</t>
  </si>
  <si>
    <t>E02000837</t>
  </si>
  <si>
    <t>E02000586</t>
  </si>
  <si>
    <t>E02003723</t>
  </si>
  <si>
    <t>E02000436</t>
  </si>
  <si>
    <t>E02006442</t>
  </si>
  <si>
    <t>E02004591</t>
  </si>
  <si>
    <t>E02001651</t>
  </si>
  <si>
    <t>E02000157</t>
  </si>
  <si>
    <t>E02000961</t>
  </si>
  <si>
    <t>E02004982</t>
  </si>
  <si>
    <t>E02000978</t>
  </si>
  <si>
    <t>E02000698</t>
  </si>
  <si>
    <t>Data width range (based on 14 groups)</t>
  </si>
  <si>
    <t>E02005976</t>
  </si>
  <si>
    <t>E02001648</t>
  </si>
  <si>
    <t>E02006647</t>
  </si>
  <si>
    <t>E02003453</t>
  </si>
  <si>
    <t>E02003788</t>
  </si>
  <si>
    <t>E02004827</t>
  </si>
  <si>
    <t>&lt;=</t>
  </si>
  <si>
    <t>&gt;</t>
  </si>
  <si>
    <t>E02000147</t>
  </si>
  <si>
    <t>E02000167</t>
  </si>
  <si>
    <t>E02006334</t>
  </si>
  <si>
    <t>E02000151</t>
  </si>
  <si>
    <t>E02006675</t>
  </si>
  <si>
    <t>E02004933</t>
  </si>
  <si>
    <t>E02006859</t>
  </si>
  <si>
    <t>E02003715</t>
  </si>
  <si>
    <t>E02000169</t>
  </si>
  <si>
    <t>E02000967</t>
  </si>
  <si>
    <t>E02000960</t>
  </si>
  <si>
    <t>E02000970</t>
  </si>
  <si>
    <t>E02000587</t>
  </si>
  <si>
    <t>E02000448</t>
  </si>
  <si>
    <t>E02000592</t>
  </si>
  <si>
    <t>E02000588</t>
  </si>
  <si>
    <t>iSMR</t>
  </si>
  <si>
    <t>See workbook A</t>
  </si>
  <si>
    <t xml:space="preserve">   - minimum of 30 MSOAs in each group</t>
  </si>
  <si>
    <t xml:space="preserve">   - each group contains an equal span of data values</t>
  </si>
  <si>
    <t>g-health-inequalities-adjustment (inputs)</t>
  </si>
  <si>
    <t xml:space="preserve">Data specifically commissioned from ONS (bespoke definition, under 75 current OECD definition </t>
  </si>
  <si>
    <t>Assigns iSMR to 16 groups based on methodology used in 2016/17 CCG allocations</t>
  </si>
  <si>
    <t>Y08411</t>
  </si>
  <si>
    <t>Y08402</t>
  </si>
  <si>
    <t>Y08371</t>
  </si>
  <si>
    <t>Y08186</t>
  </si>
  <si>
    <t>Y08124</t>
  </si>
  <si>
    <t>Y08082</t>
  </si>
  <si>
    <t>Y07819</t>
  </si>
  <si>
    <t>Y07697</t>
  </si>
  <si>
    <t>Y07377</t>
  </si>
  <si>
    <t>Y07040</t>
  </si>
  <si>
    <t>Y06826</t>
  </si>
  <si>
    <t>Y06620</t>
  </si>
  <si>
    <t>Y00361</t>
  </si>
  <si>
    <t>NHS England - ICB allocations 2025/26</t>
  </si>
  <si>
    <t>icb_need_index</t>
  </si>
  <si>
    <t>Col2</t>
  </si>
  <si>
    <t>Col1</t>
  </si>
  <si>
    <t>gp_need_index</t>
  </si>
  <si>
    <t>NE&amp;Yks</t>
  </si>
  <si>
    <t>North East and North Cumbria ICB</t>
  </si>
  <si>
    <t>WEST QUAY MEDICAL PRACTICE</t>
  </si>
  <si>
    <t>N West</t>
  </si>
  <si>
    <t>Lancashire and South Cumbria ICB</t>
  </si>
  <si>
    <t>CARLISLE CENTRAL PRACTICE</t>
  </si>
  <si>
    <t>MIDDLETON AND DINSDALE MEDICAL PRACTICE</t>
  </si>
  <si>
    <t>NORTHUMBERLAND HEALTH</t>
  </si>
  <si>
    <t>WOOLER HEALTH</t>
  </si>
  <si>
    <t>JESMOND HEALTH PARTNERSHIP</t>
  </si>
  <si>
    <t>STEPHENSON PARK HEALTH GROUP</t>
  </si>
  <si>
    <t>BRIDGE AND MONKSEATON MEDICAL PRACTICE</t>
  </si>
  <si>
    <t>HADRIAN HEALTH CENTRE</t>
  </si>
  <si>
    <t>MARSDEN MEDICAL GROUP</t>
  </si>
  <si>
    <t>IMEARY MEDICAL GROUP</t>
  </si>
  <si>
    <t>RIVERVIEW SURGERY</t>
  </si>
  <si>
    <t>THE STEPHENSON MEDICAL PRACTICE</t>
  </si>
  <si>
    <t>VILLAGE SURGERY PARTNERSHIP</t>
  </si>
  <si>
    <t>Humber and North Yorkshire ICB</t>
  </si>
  <si>
    <t>HUMBER PRIMARY CARE</t>
  </si>
  <si>
    <t>HULL FAMILY PRACTICE</t>
  </si>
  <si>
    <t>THE QUAYS MEDICAL PRACTICE</t>
  </si>
  <si>
    <t>WILLERBY AND SWANLAND SURGERY</t>
  </si>
  <si>
    <t>SLC MEDICAL GROUP</t>
  </si>
  <si>
    <t>WOODFIELD MEDICAL</t>
  </si>
  <si>
    <t>DRS REDDY AND NUNN</t>
  </si>
  <si>
    <t>CAMPUS HEALTH CENTRE</t>
  </si>
  <si>
    <t>NEWINGTON SURGERY</t>
  </si>
  <si>
    <t>West Yorkshire ICB</t>
  </si>
  <si>
    <t>MOSS HEALTHCARE HARROGATE</t>
  </si>
  <si>
    <t>PARK STREET</t>
  </si>
  <si>
    <t>HAXBY GROUP SCARBOROUGH</t>
  </si>
  <si>
    <t>ESK VALLEY MEDICAL PRACTICE</t>
  </si>
  <si>
    <t>SUNNYBANK &amp; COWGILL MEDICAL PRACTICE</t>
  </si>
  <si>
    <t>MODALITY PARTNERSHIP (AWC)</t>
  </si>
  <si>
    <t>NEW OTLEY ROAD MEDICAL PRACTICE</t>
  </si>
  <si>
    <t>THE CITY MEDICAL PRACTICE</t>
  </si>
  <si>
    <t>BEVAN COMMUNITY BENEFIT SOCIETY</t>
  </si>
  <si>
    <t>THE NORTHOLME PRACTICE</t>
  </si>
  <si>
    <t>SHEPLEY PRIMARY CARE LIMITED</t>
  </si>
  <si>
    <t>LINDLEY GROUP PRACTICE LTD</t>
  </si>
  <si>
    <t>NEWSOME SURGERY LIMITED</t>
  </si>
  <si>
    <t>OULTON MEDICAL CENTRE</t>
  </si>
  <si>
    <t>WINDMILL HEALTH CENTRE</t>
  </si>
  <si>
    <t>DIAMOND MEDICAL GROUP</t>
  </si>
  <si>
    <t>SOUTH QUEEN MEDICAL CENTRE</t>
  </si>
  <si>
    <t>CROSSLEY STREET SURGERY</t>
  </si>
  <si>
    <t>WETHERBY &amp; BRAMHAM SURGERY</t>
  </si>
  <si>
    <t>DRIGHLINGTON MEDICAL CENTRE</t>
  </si>
  <si>
    <t>LANGTHWAITE SURGERY</t>
  </si>
  <si>
    <t>Derby and Derbyshire ICB</t>
  </si>
  <si>
    <t>ROYAL PRIMARY CARE CLAY CROSS</t>
  </si>
  <si>
    <t>Staffordshire and Stoke-on-Trent ICB</t>
  </si>
  <si>
    <t>ROYAL PRIMARY CARE CHESTERFIELD WEST</t>
  </si>
  <si>
    <t>ROYAL PRIMARY CARE BROOKLYN</t>
  </si>
  <si>
    <t>INSPIRE HEALTH - AVENUE HOUSE SURGERY</t>
  </si>
  <si>
    <t>Leicester, Leicestershire and Rutland ICB</t>
  </si>
  <si>
    <t>OAKMEADOW SURGERY (GJ INGRAMS)</t>
  </si>
  <si>
    <t>IBSTOCK &amp; BARLESTONE SURGERIES</t>
  </si>
  <si>
    <t>MANOR PARK MEDICAL PRACTICE</t>
  </si>
  <si>
    <t>THE ANSTEY SURGERY</t>
  </si>
  <si>
    <t>Nottingham and Nottinghamshire ICB</t>
  </si>
  <si>
    <t>LONG LANE SURGERY</t>
  </si>
  <si>
    <t>Lincolnshire ICB</t>
  </si>
  <si>
    <t>FOSSE MEDICAL CENTRE (DR H MUKADAM)</t>
  </si>
  <si>
    <t>CAMPUS VIEW MEDICAL CENTRE</t>
  </si>
  <si>
    <t>SEVERN SURGERY</t>
  </si>
  <si>
    <t>SPIRIT PRIMARY CARE LIMITED-ASQUITH</t>
  </si>
  <si>
    <t>SPIRIT PRIMARY CARE LTD-BEAUMONT LEYS</t>
  </si>
  <si>
    <t>RATBY MEDICAL CENTRE</t>
  </si>
  <si>
    <t>WESTEND MEDICAL PRACTICE</t>
  </si>
  <si>
    <t>WALNUT ST MED CTR</t>
  </si>
  <si>
    <t>BRANDON SURGERY DR R KAPUR &amp; PARTNER</t>
  </si>
  <si>
    <t>SPIRIT PRIMARY CARE LTD-RUSHEY MEAD</t>
  </si>
  <si>
    <t>HEART OF LINCOLN HEALTH GROUP</t>
  </si>
  <si>
    <t>LONG BENNINGTON MEDICAL CENTRE</t>
  </si>
  <si>
    <t>BRIERLEY PARK MEDICAL GROUP</t>
  </si>
  <si>
    <t>South Yorkshire ICB</t>
  </si>
  <si>
    <t>GARLAND HOUSE SURGERY</t>
  </si>
  <si>
    <t>ASA MEDICAL GROUP</t>
  </si>
  <si>
    <t>WALKLEY HOUSE &amp; STANNINGTON M.C</t>
  </si>
  <si>
    <t>CLOVER NORTH DARNALL HEALTH CENTRE</t>
  </si>
  <si>
    <t>THE THORPE PRACTICE</t>
  </si>
  <si>
    <t>East</t>
  </si>
  <si>
    <t>Cambridgeshire and Peterborough ICB</t>
  </si>
  <si>
    <t>JENNER HEALTHCARE</t>
  </si>
  <si>
    <t>Hertfordshire and West Essex ICB</t>
  </si>
  <si>
    <t>Norfolk and Waveney ICB</t>
  </si>
  <si>
    <t>TAVERHAM SURGERY</t>
  </si>
  <si>
    <t>MATTISHALL AND LENWADE SURGERIES</t>
  </si>
  <si>
    <t>Suffolk and North East Essex ICB</t>
  </si>
  <si>
    <t>BURLINGTON PRIMARY CARE</t>
  </si>
  <si>
    <t>DR SOLWAY AND DR ROY PRACTICE</t>
  </si>
  <si>
    <t>Bedfordshire, Luton and Milton Keynes ICB</t>
  </si>
  <si>
    <t>LARKSFIELD AND ARLESEY MEDICAL PRACTICE</t>
  </si>
  <si>
    <t>THE BLENHEIM MEDICAL CENTRE</t>
  </si>
  <si>
    <t>DR A SULAKSHANA &amp; PARTNERS</t>
  </si>
  <si>
    <t>LEA WHARF MEDICAL</t>
  </si>
  <si>
    <t>THE BUNTINGFORD &amp; PUCKERIDGE MED PRAC.</t>
  </si>
  <si>
    <t>THE BIRCHWOOD AND SOLLERSHOTT SURGERIES</t>
  </si>
  <si>
    <t>KING GEORGE &amp; MANOR HOUSE SURGERIES</t>
  </si>
  <si>
    <t>VERULAM MEDICAL GROUP</t>
  </si>
  <si>
    <t>HELIX MEDICAL CENTRE</t>
  </si>
  <si>
    <t>North Central London ICB</t>
  </si>
  <si>
    <t>North West London ICB</t>
  </si>
  <si>
    <t>GP PATHFINDER CLINICS</t>
  </si>
  <si>
    <t>WEMBLEY PARK MEDICAL CENTRE</t>
  </si>
  <si>
    <t>HIYOS</t>
  </si>
  <si>
    <t>WEST KENSINGTON GP SURGERY</t>
  </si>
  <si>
    <t>CHISWICK FAMILY PRACTICE (DR O'CONNELL)</t>
  </si>
  <si>
    <t>CHISWICK MEDICAL PRACTICE</t>
  </si>
  <si>
    <t>HEALTH PARTNERS AT VIOLET MELCHETT</t>
  </si>
  <si>
    <t>EMPEROR'S GATE SURGERY</t>
  </si>
  <si>
    <t>THE DR HICKEY SURGERY FOR THE HOMELESS</t>
  </si>
  <si>
    <t>Mid and South Essex ICB</t>
  </si>
  <si>
    <t>MURREE MEDICAL CENTRE</t>
  </si>
  <si>
    <t>PEACOCK SURGERY</t>
  </si>
  <si>
    <t>CHAFFORD HUNDRED MEDICAL CENTRE</t>
  </si>
  <si>
    <t>THORPE BAY &amp; SHAFTESBURY AVE SURGERY</t>
  </si>
  <si>
    <t>ST GEORGES MEDICAL PRACTICE</t>
  </si>
  <si>
    <t>DR PALACIN</t>
  </si>
  <si>
    <t>GREENWOOD AND WYNCROFT SURGERY</t>
  </si>
  <si>
    <t>THE COMMUNITY PRACTICE</t>
  </si>
  <si>
    <t>North East London ICB</t>
  </si>
  <si>
    <t>HAROLD HILL MEDICAL CENTRE</t>
  </si>
  <si>
    <t>VICTORIA &amp; FIVE ELMS MEDICAL CENTRE</t>
  </si>
  <si>
    <t>SUTTONS AVENUE SURGERY</t>
  </si>
  <si>
    <t>RAINHAM &amp; UPMINSTER MEDICAL CENTRE</t>
  </si>
  <si>
    <t>STRAIGHT ROAD SURGERY</t>
  </si>
  <si>
    <t>BECONTREE MEDICAL CENTRE</t>
  </si>
  <si>
    <t>ASHTON GARDENS SURGERY</t>
  </si>
  <si>
    <t>AMPTHILL &amp; REGENTS PARK PRACTICE</t>
  </si>
  <si>
    <t>LOWER CLAPTON GENERAL PRACTICE</t>
  </si>
  <si>
    <t>THE JUBILEE STREET PRACTICE LTD</t>
  </si>
  <si>
    <t>NEWHAM VICARAGE PRACTICE</t>
  </si>
  <si>
    <t>FOUNTAYNE ROAD MEDICAL PRACTICE</t>
  </si>
  <si>
    <t>WELLINGTON WAY HEALTH CENTRE</t>
  </si>
  <si>
    <t>SUTTONS WHARF HEALTH CENTRE</t>
  </si>
  <si>
    <t>THE VICARAGE LANE SURGERY</t>
  </si>
  <si>
    <t>BOUNCES ROAD SURGERY LTD</t>
  </si>
  <si>
    <t>WELBOURNE GP SURGERY, WELBOURNE H C</t>
  </si>
  <si>
    <t>EAST ENFIELD MEDICAL CENTRE</t>
  </si>
  <si>
    <t>WEST GREEN SURGERY</t>
  </si>
  <si>
    <t>THE TOWN SURGERY LTD</t>
  </si>
  <si>
    <t>CHALFONT SURGERY</t>
  </si>
  <si>
    <t>S East</t>
  </si>
  <si>
    <t>Sussex ICB</t>
  </si>
  <si>
    <t>THE HILL SURGERY</t>
  </si>
  <si>
    <t>WEALDEN RIDGE MEDICAL PARTNERSHIP</t>
  </si>
  <si>
    <t>GROOMBRIDGE AND HARTFIELD MEDICAL GROUP</t>
  </si>
  <si>
    <t>WELLBN HEALTHCARE</t>
  </si>
  <si>
    <t>Kent And Medway ICB</t>
  </si>
  <si>
    <t>DR CJ SHIMMINS &amp; PARTNERS</t>
  </si>
  <si>
    <t>GREENSAND HEALTH CENTRE</t>
  </si>
  <si>
    <t>THE WELLS MEDICAL PRACTICE</t>
  </si>
  <si>
    <t>SWANLEY MEDICAL PRACTICE</t>
  </si>
  <si>
    <t>THE WELLCOME PRACTICE</t>
  </si>
  <si>
    <t>RIVER DARENT MEDICAL GROUP</t>
  </si>
  <si>
    <t>VEL SURGERY</t>
  </si>
  <si>
    <t>THE MEDIC CARE SURGERY</t>
  </si>
  <si>
    <t>MARITIME HEALTH PARTNERSHIP</t>
  </si>
  <si>
    <t>South East London ICB</t>
  </si>
  <si>
    <t>DR DAVIES &amp; PARTNER</t>
  </si>
  <si>
    <t>THE CHISLEHURST PARTNERSHIP</t>
  </si>
  <si>
    <t>BROOMWOOD HEALTH CENTRE</t>
  </si>
  <si>
    <t>MODALITY LEWISHAM (ML)</t>
  </si>
  <si>
    <t>CAMBERWELL GREEN SURGERY</t>
  </si>
  <si>
    <t>THE LEWISHAM CARE PARTNERSHIP</t>
  </si>
  <si>
    <t>EAST STREET SURGERY</t>
  </si>
  <si>
    <t>BRUNSWICK PARK FAMILY PRACTICE</t>
  </si>
  <si>
    <t>Surrey Heartlands ICB</t>
  </si>
  <si>
    <t>Frimley ICB</t>
  </si>
  <si>
    <t>THE HOUSE PARTNERSHIP</t>
  </si>
  <si>
    <t>CATERHAM VALLEY MEDICAL PRACTICE</t>
  </si>
  <si>
    <t>PHOENIX FAMILY PRACTICE</t>
  </si>
  <si>
    <t>THE WHITE PRACTICE</t>
  </si>
  <si>
    <t>MODALITY EAST SURREY MEDICAL PRACTICE</t>
  </si>
  <si>
    <t>South West London ICB</t>
  </si>
  <si>
    <t>FARLEY ROAD MEDICAL PRACTICE</t>
  </si>
  <si>
    <t>NORTHWAY ROAD SURGERY</t>
  </si>
  <si>
    <t>NORBURY MEDICAL PRACTICE</t>
  </si>
  <si>
    <t>BRIGSTOCK MEDICAL PRACTICE</t>
  </si>
  <si>
    <t>THORNTON HEATH MEDICAL CENTRE</t>
  </si>
  <si>
    <t>HALING PARK MEDICAL PRACTICE</t>
  </si>
  <si>
    <t>WHITEHORSE PRACTICE</t>
  </si>
  <si>
    <t>LEANDER FAMILY PRACTICE</t>
  </si>
  <si>
    <t>THORNTON ROAD &amp; VALLEY PARK SURGERY</t>
  </si>
  <si>
    <t>FAMILY PRACTICE GROUP</t>
  </si>
  <si>
    <t>SELHURST MEDICAL CENTRE</t>
  </si>
  <si>
    <t>GREENSIDE GROUP PRACTICE</t>
  </si>
  <si>
    <t>PARKSHOT MEDICAL PRACTICE</t>
  </si>
  <si>
    <t>ACORN GROUP PRACTICE</t>
  </si>
  <si>
    <t>YORK MEDICAL PRACTICE</t>
  </si>
  <si>
    <t>PARADISE ROAD SURGERY</t>
  </si>
  <si>
    <t>GROVES MEDICAL CENTRE</t>
  </si>
  <si>
    <t>SEYMOUR HOUSE SURGERY</t>
  </si>
  <si>
    <t>ORCHARD PRACTICE</t>
  </si>
  <si>
    <t>VINEYARD SURGERY</t>
  </si>
  <si>
    <t>ROSELAWN SURGERY</t>
  </si>
  <si>
    <t>SHEEN LANE SURGERY</t>
  </si>
  <si>
    <t>STAINES ROAD MEDICAL CENTRE</t>
  </si>
  <si>
    <t>FALCON ROAD MEDICAL CENTRE</t>
  </si>
  <si>
    <t>SOUTHFIELDS GROUP PRACTICE</t>
  </si>
  <si>
    <t>ROEHAMPTON LANE SURGERY</t>
  </si>
  <si>
    <t>GREYSWOOD PRACTICE</t>
  </si>
  <si>
    <t>MULGRAVE ROAD SURGERY</t>
  </si>
  <si>
    <t>CHESSER PRACTICE</t>
  </si>
  <si>
    <t>BISHOPSFORD ROAD MEDICAL CENTRE</t>
  </si>
  <si>
    <t>MITCHAM MEDICAL CENTRE</t>
  </si>
  <si>
    <t>WRYTHE GREEN SURGERY</t>
  </si>
  <si>
    <t>WIMBLEDON VILLAGE SURGERY</t>
  </si>
  <si>
    <t>OLD COURT HOUSE SURGERY</t>
  </si>
  <si>
    <t>BENHILL &amp; BELMONT GP CENTRE</t>
  </si>
  <si>
    <t>TAMWORTH HOUSE MEDICAL CENTRE</t>
  </si>
  <si>
    <t>CHATFIELD HEALTH CARE</t>
  </si>
  <si>
    <t>SUTTON MEDICAL CENTRE</t>
  </si>
  <si>
    <t>HEATHBRIDGE PRACTICE</t>
  </si>
  <si>
    <t>ALTON PRACTICE</t>
  </si>
  <si>
    <t>HAIDER PRACTICE</t>
  </si>
  <si>
    <t>BOLINGBROKE MEDICAL CENTRE</t>
  </si>
  <si>
    <t>ROBIN HOOD LANE HEALTH CENTRE</t>
  </si>
  <si>
    <t>ST PAULS COTTAGE SURGERY</t>
  </si>
  <si>
    <t>VINEYARD HILL ROAD SURGERY</t>
  </si>
  <si>
    <t>MALDON ROAD SURGERY</t>
  </si>
  <si>
    <t>MERTON MEDICAL PRACTICE</t>
  </si>
  <si>
    <t>ALEXANDRA ROAD SURGERY</t>
  </si>
  <si>
    <t>ST JOHNS HILL SURGERY</t>
  </si>
  <si>
    <t>BEECHES SURGERY</t>
  </si>
  <si>
    <t>GROVE ROAD PRACTICE</t>
  </si>
  <si>
    <t>NIGHTINGALE PRACTICE</t>
  </si>
  <si>
    <t>CIRCLE GP SURGERY</t>
  </si>
  <si>
    <t>S West</t>
  </si>
  <si>
    <t>Dorset ICB</t>
  </si>
  <si>
    <t>WEYMOUTH BAY MEDICAL PRACTICE</t>
  </si>
  <si>
    <t>THE QUARTER JACK SURGERY</t>
  </si>
  <si>
    <t>Bath and North East Somerset, Swindon And Wiltshire ICB</t>
  </si>
  <si>
    <t>PRINCE OF WALES SURGERY</t>
  </si>
  <si>
    <t>THE NEWMAN PRACTICE (DR NEWMANS SURGERY)</t>
  </si>
  <si>
    <t>Hampshire and Isle Of Wight ICB</t>
  </si>
  <si>
    <t>Buckinghamshire, Oxfordshire and Berkshire West ICB</t>
  </si>
  <si>
    <t>WOOLSTON AND CHARTWELL PARTNERSHIP</t>
  </si>
  <si>
    <t>UNIVERSITY HEALTH SERVICE SOUTHAMPTON</t>
  </si>
  <si>
    <t>BLOSSOM HEALTH - GOSPORT</t>
  </si>
  <si>
    <t>ISLAND CITY PRACTICE</t>
  </si>
  <si>
    <t>HART HEALTH PARTNERSHIP</t>
  </si>
  <si>
    <t>DERBY ROAD GROUP PRACTICE</t>
  </si>
  <si>
    <t>MEON HEALTH PRACTICE</t>
  </si>
  <si>
    <t>CHARTWELL GREEN SURGERY</t>
  </si>
  <si>
    <t>HOMEWELL CURLEW PRACTICE</t>
  </si>
  <si>
    <t>THE UNICITY MEDICAL CENTRE</t>
  </si>
  <si>
    <t>BLOSSOM HEALTH</t>
  </si>
  <si>
    <t>SARUM HEALTH GROUP</t>
  </si>
  <si>
    <t>THE TOLSEY SURGERY</t>
  </si>
  <si>
    <t>THE POTTERIES</t>
  </si>
  <si>
    <t>BROOKSIDE GROUP PRACTICE</t>
  </si>
  <si>
    <t>THE IVERS PRACTICE</t>
  </si>
  <si>
    <t>WATLING STREET PRACTICE</t>
  </si>
  <si>
    <t>THE NEW SURGERY CHESHAM</t>
  </si>
  <si>
    <t>Northamptonshire ICB</t>
  </si>
  <si>
    <t>LINDEN MEDICAL GROUP</t>
  </si>
  <si>
    <t>WOODSEND MEDICAL CENTRE</t>
  </si>
  <si>
    <t>ASPIRO HEALTHCARE STUDFALL MED CENTRE</t>
  </si>
  <si>
    <t>MAWSLEY MEDICAL</t>
  </si>
  <si>
    <t>ST BARTHOLOMEWS &amp; HOLLOW WAY MED CENTRE</t>
  </si>
  <si>
    <t>BEAUMONT ELMS PRACTICE</t>
  </si>
  <si>
    <t>27@NORTHGATE</t>
  </si>
  <si>
    <t>NORTHGATE HEALTH CENTRE</t>
  </si>
  <si>
    <t>KES@NORTHGATE</t>
  </si>
  <si>
    <t>Bristol, North Somerset and South Gloucestershire ICB</t>
  </si>
  <si>
    <t>SEVERN VIEW FAMILY PRACTICE</t>
  </si>
  <si>
    <t>SOMER VALLEY MEDICAL GROUP</t>
  </si>
  <si>
    <t>ST AUGUSTINE'S MEDICAL PRACTICE</t>
  </si>
  <si>
    <t>DOWNTON ROAD SURGERY</t>
  </si>
  <si>
    <t>MVMG - MONKS PARK</t>
  </si>
  <si>
    <t>Cornwall and the Isles Of Scilly ICB</t>
  </si>
  <si>
    <t>BOSVENA HEALTH</t>
  </si>
  <si>
    <t>GODOLPHIN HEALTH</t>
  </si>
  <si>
    <t>Devon ICB</t>
  </si>
  <si>
    <t>Gloucestershire ICB</t>
  </si>
  <si>
    <t>COLEFORD MEDICAL PRACTICE</t>
  </si>
  <si>
    <t>MAY LANE SURGERY</t>
  </si>
  <si>
    <t>FIVE VALLEYS MEDICAL PRACTICE</t>
  </si>
  <si>
    <t>THE WILLOW TREE PRACTICE</t>
  </si>
  <si>
    <t>PRESTBURY PARK MEDICAL</t>
  </si>
  <si>
    <t>Somerset ICB</t>
  </si>
  <si>
    <t>ARIEL HEALTHCARE</t>
  </si>
  <si>
    <t>Herefordshire and Worcestershire ICB</t>
  </si>
  <si>
    <t>RYELAND SURGERY</t>
  </si>
  <si>
    <t>NEW BARN CLOSE SURGERY</t>
  </si>
  <si>
    <t>UPTON SURGERY</t>
  </si>
  <si>
    <t>Birmingham and Solihull ICB</t>
  </si>
  <si>
    <t>DAVENAL HOUSE SURGERY PARTNERSHIP</t>
  </si>
  <si>
    <t>Shropshire, Telford and Wrekin ICB</t>
  </si>
  <si>
    <t>BISHOPS CASTLE MEDICAL PRACTICE</t>
  </si>
  <si>
    <t>MANSION HOUSE</t>
  </si>
  <si>
    <t>ALLEN STREET CLINIC</t>
  </si>
  <si>
    <t>LUCIE WEDGEWOOD SURGERY LTD</t>
  </si>
  <si>
    <t>MEIR MEDICAL PRACTICE</t>
  </si>
  <si>
    <t>LOOMER MEDICAL PARTNERSHIP</t>
  </si>
  <si>
    <t>Coventry and Warwickshire ICB</t>
  </si>
  <si>
    <t>HARTSHILL HEALTH CENTRE</t>
  </si>
  <si>
    <t>GREAT PARK MEDICAL GROUP</t>
  </si>
  <si>
    <t>DRUID GROUP - EMC SURGERY</t>
  </si>
  <si>
    <t>DOSKI MEDICAL PRACTICE</t>
  </si>
  <si>
    <t>MOOR GREEN LANE MEDICAL CENTRE</t>
  </si>
  <si>
    <t>ST GEORGES ROAD SURGERY</t>
  </si>
  <si>
    <t>Black Country ICB</t>
  </si>
  <si>
    <t>TANDON MEDICAL CENTRE (ORAM &amp; PARTNERS)</t>
  </si>
  <si>
    <t>TAME VALLEY MEDICAL CENTRE</t>
  </si>
  <si>
    <t>GREAT BRIDGE PSHIP FOR HEALTH</t>
  </si>
  <si>
    <t>UMBRELLA MEDICAL</t>
  </si>
  <si>
    <t>KINGFISHER BERKLEY PRACTICE</t>
  </si>
  <si>
    <t>BRACE STREET HC- MAHBUB (M91659)</t>
  </si>
  <si>
    <t>RWT PRACTICES</t>
  </si>
  <si>
    <t>Cheshire and Merseyside ICB</t>
  </si>
  <si>
    <t>HOLES LANE MEDICAL LTD.</t>
  </si>
  <si>
    <t>FIR PARK MEDICAL CENTRE</t>
  </si>
  <si>
    <t>ATLAS MEDICAL PRACTICE</t>
  </si>
  <si>
    <t>NEWTON PRACTICE</t>
  </si>
  <si>
    <t>GREAT CROSBY AND THORNTON</t>
  </si>
  <si>
    <t>MYRTLE GROUP PRACTICE</t>
  </si>
  <si>
    <t>THE VILLA MEDICAL CENTRE</t>
  </si>
  <si>
    <t>MORETON GROUP PRACTICE</t>
  </si>
  <si>
    <t>PAXTON MEDICAL GROUP</t>
  </si>
  <si>
    <t>PRENTON &amp; WOODCHURCH MEDICAL CENTRE</t>
  </si>
  <si>
    <t>HASLINGDEN HEALTHCARE LTD</t>
  </si>
  <si>
    <t>GAB HEALTHCARE</t>
  </si>
  <si>
    <t>ARG HEALTHCARE</t>
  </si>
  <si>
    <t>HAZELVALLEY FAMILY PRACTICE</t>
  </si>
  <si>
    <t>Greater Manchester ICB</t>
  </si>
  <si>
    <t>OCTAGON MEDICAL CENTRE</t>
  </si>
  <si>
    <t>DR RIZWAN AND DR AWAN</t>
  </si>
  <si>
    <t>DR S NASEEF</t>
  </si>
  <si>
    <t>BROMLEY MEADOWS SURGERY</t>
  </si>
  <si>
    <t>VALLANCE MEDICAL</t>
  </si>
  <si>
    <t>CHEETHAM HILL MEDICAL CENTRE</t>
  </si>
  <si>
    <t>BRUNSWICK MEDICAL PRACTICE</t>
  </si>
  <si>
    <t>WITHINGTON MEDICAL PRACTICE</t>
  </si>
  <si>
    <t>CRUMPSALL MEDICAL PRACTICE</t>
  </si>
  <si>
    <t>MANCHESTER INTEGRATIVE MEDICAL PRACTICE</t>
  </si>
  <si>
    <t>MD FAMILY PRACTICE</t>
  </si>
  <si>
    <t>GLODWICK MEDICAL PRACTICE</t>
  </si>
  <si>
    <t>WALKDEN GATEWAY MEDICAL PRACTICE</t>
  </si>
  <si>
    <t>CLARENDON SURGERY</t>
  </si>
  <si>
    <t>REUT MEDICAL PRACTICE</t>
  </si>
  <si>
    <t>DR A CHAUDHRY &amp; DR I JEET</t>
  </si>
  <si>
    <t>HEATON NORRIS MEDICAL PRACTICE</t>
  </si>
  <si>
    <t>FINNEY LANE SURGERY</t>
  </si>
  <si>
    <t>OLD HENRY STREET MED CTR</t>
  </si>
  <si>
    <t>KUMAR FAMILY PRACTICE</t>
  </si>
  <si>
    <t>PLATT HOUSE SURGERY</t>
  </si>
  <si>
    <t>THE SURGERY, TYLDESLEY</t>
  </si>
  <si>
    <t>SSP HEALTH LIMITED ASHTON MEDICAL CENTRE</t>
  </si>
  <si>
    <t>BOOTHSTOWN MEDICAL CENTRE</t>
  </si>
  <si>
    <t>INCE SURGERY</t>
  </si>
  <si>
    <t>SOUTH WIGAN MEDICAL PRACTICE</t>
  </si>
  <si>
    <t>LOWTON &amp; PLATT BRIDGE SURGERY</t>
  </si>
  <si>
    <t>THE GRANTHAM CENTRE PRACTICE</t>
  </si>
  <si>
    <t>LILFORD &amp; PENNINGTON PARK SURGERY</t>
  </si>
  <si>
    <t>WILLOWS HEALTH</t>
  </si>
  <si>
    <t>DARLASTON HEALTH CENTRE</t>
  </si>
  <si>
    <t>SHEFFIELD SPECIAL ALLOCATION SCHEME GP</t>
  </si>
  <si>
    <t>WOOTTON VALE AND SHORTSTOWN SURGERY</t>
  </si>
  <si>
    <t>SINNOTT MEDICAL CENTRE</t>
  </si>
  <si>
    <t>BSW SAS CLINIC</t>
  </si>
  <si>
    <t>GARDENS AND JACOBS MEDICAL PARTNERSHIP</t>
  </si>
  <si>
    <t>BERRYCROFT COMMUNITY HEALTH CENTRE</t>
  </si>
  <si>
    <t>KINGSWAY &amp; BRAMINGHAM SURGERY</t>
  </si>
  <si>
    <t>BROAD STREET HEALTH CENTRE</t>
  </si>
  <si>
    <t>PHL SAS SERVICE</t>
  </si>
  <si>
    <t>IRIDIUM MEDICAL PRACTICE</t>
  </si>
  <si>
    <t>JUNCTION HEALTH CENTRE</t>
  </si>
  <si>
    <t>EDRIDGE ROAD COMMUNITY HEALTH CENTRE</t>
  </si>
  <si>
    <t>LLR SAS PROVIDER</t>
  </si>
  <si>
    <t>WLT CARE HOME SERVICE</t>
  </si>
  <si>
    <t>ROYAL PRIMARY CARE CHESTERFIELD</t>
  </si>
  <si>
    <t>WELBOURNE MED PRAC, WELBOURNE H C</t>
  </si>
  <si>
    <t>WARRINGTON PRIMARY CARE CIC ADHD</t>
  </si>
  <si>
    <t>CHISWICK PCN EXTENDED HOURS HUB</t>
  </si>
  <si>
    <t>MEDICUS SELECT CARE BLMK CCG</t>
  </si>
  <si>
    <t>THE YORKSHIRE GATEWAY - BEVAN HC</t>
  </si>
  <si>
    <t>WIGAN BOROUGH SPECIALIST SERVICES</t>
  </si>
  <si>
    <t>SPCL SURGERY</t>
  </si>
  <si>
    <t>BASSETLAW SAS PRACTICE</t>
  </si>
  <si>
    <t>OMNIA MVP PILOT</t>
  </si>
  <si>
    <t>WAKEFIELD SAFE HAVEN SERVICE</t>
  </si>
  <si>
    <t>BEAM PARK MEDICAL PRACTICE</t>
  </si>
  <si>
    <t>CROYDON GP COLLABORATIVE</t>
  </si>
  <si>
    <t>ONE CARE LEWISHAM</t>
  </si>
  <si>
    <t>msoa_avoidable_mortality</t>
  </si>
  <si>
    <t>Avoidable mortality rate weighted populations and need index by ICB and  region</t>
  </si>
  <si>
    <t>stata_code</t>
  </si>
  <si>
    <t>North East &amp; Yorkshire</t>
  </si>
  <si>
    <t>Purpose:</t>
  </si>
  <si>
    <t>To create ICB normalised weighted populations for the health inequalites adjustment using new indirectly standardised avoidable mortality</t>
  </si>
  <si>
    <t>rates (bespoke) by MSOA 2018-2022 with new 12-month average registrations to October 2024.</t>
  </si>
  <si>
    <t>This code adapted from that used to create the health inequalities wtd pops for the 2023/24 allocations, at:</t>
  </si>
  <si>
    <t>1. Create data file "Resident Population GPxLSOA21 202410.dta" file (this only needs doing once)</t>
  </si>
  <si>
    <t>2. Create data file "LSOA21xMSOA21.dta" (this only needs doing once)</t>
  </si>
  <si>
    <t>3. Assign the MSOAs to 16 groups and create data file "G - AvMort bespoke 2018-2022 MSOA21 weights.dta" (only in base folder)</t>
  </si>
  <si>
    <t>4. Create a raw ICB mortality rate index and save data file "ICB23xAvMortRateIndex.dta" in each folder</t>
  </si>
  <si>
    <t>*** Step 1: Create data file "Resident Population GPxLSOA21 202410.dta" GP registered patients - resident at LSOA level for October 2024</t>
  </si>
  <si>
    <t>// Note: this only needs doing once</t>
  </si>
  <si>
    <t>insheet using "gp-reg-pat-prac-lsoa21-all-oct-24.csv", name comma clear</t>
  </si>
  <si>
    <t>/// total  63,530,351  ** does not match to published registrations data for October 2024 = 63,575,761 **</t>
  </si>
  <si>
    <t>rename lsoa_code lsoa21cd</t>
  </si>
  <si>
    <t>sort lsoa21cd</t>
  </si>
  <si>
    <t xml:space="preserve">save "Resident Population GPxLSOA21 202410.dta", replace </t>
  </si>
  <si>
    <t>*** Step 2: Create data file "LSOA21xMSOA21.dta" LSOA21 to MSOA21 mapping data file</t>
  </si>
  <si>
    <t>insheet using "lsoa21_msoa21_mapper.csv", name comma clear</t>
  </si>
  <si>
    <t>rename lsoa21 lsoa21cd</t>
  </si>
  <si>
    <t>rename msoa21 msoa21cd</t>
  </si>
  <si>
    <t>gen str country = substr(lsoa21cd, 1, 1)</t>
  </si>
  <si>
    <t>keep if country == "E" // Only LSOA21's in England = 33,755</t>
  </si>
  <si>
    <t>drop country</t>
  </si>
  <si>
    <t>save "LSOA21xMSOA21.dta", replace</t>
  </si>
  <si>
    <t>*** Step 3: Assign the 6,856 MSOA21 avoidable mortality rates to 16 groups based on their avoidable mortality rate</t>
  </si>
  <si>
    <t xml:space="preserve">// This was done in the Excel file at: </t>
  </si>
  <si>
    <t>import excel using "AvMort bespoke 2018-2022 16Gps.xlsx",sheet("AvMort (indirect bespoke) 16Gps") cellrange("A3:E6859") first clear</t>
  </si>
  <si>
    <t>rename Indirectstandardisedrate AvMortRate</t>
  </si>
  <si>
    <t>drop msoa21nm</t>
  </si>
  <si>
    <t>table Group, contents(n Rank med AvMortRate min AvMortRate max AvMortRate) // check numbers in each group match to those in above Excel file. ** ALL CHECKED AND MATCH - JB 17/10/2024 **</t>
  </si>
  <si>
    <t>Fit an exponential distribution with the same weights as previously used</t>
  </si>
  <si>
    <t>(where all of group 1 = 1 and all of group 16 = 10) exponential then uses AvMortRate as input</t>
  </si>
  <si>
    <t>----------------------------------------</t>
  </si>
  <si>
    <t xml:space="preserve">    Group | med(AvMort~e)   mean(oldwgt)</t>
  </si>
  <si>
    <t>----------+-----------------------------</t>
  </si>
  <si>
    <t xml:space="preserve">        1 |          39.9              1</t>
  </si>
  <si>
    <t xml:space="preserve">        2 |          53.4      1.1659144</t>
  </si>
  <si>
    <t xml:space="preserve">        3 |          65.8      1.3593564</t>
  </si>
  <si>
    <t xml:space="preserve">        4 |          78.6      1.5848932</t>
  </si>
  <si>
    <t xml:space="preserve">        5 |          92.3      1.8478498</t>
  </si>
  <si>
    <t xml:space="preserve">        6 |        106.25      2.1544347</t>
  </si>
  <si>
    <t xml:space="preserve">        7 |        120.25      2.5118864</t>
  </si>
  <si>
    <t xml:space="preserve">        8 |         134.1      2.9286446</t>
  </si>
  <si>
    <t xml:space="preserve">        9 |         148.6      3.4145489</t>
  </si>
  <si>
    <t xml:space="preserve">       10 |        162.15      3.9810717</t>
  </si>
  <si>
    <t xml:space="preserve">       11 |         175.9      4.6415888</t>
  </si>
  <si>
    <t xml:space="preserve">       12 |        189.95      5.4116953</t>
  </si>
  <si>
    <t xml:space="preserve">       13 |         203.8      6.3095734</t>
  </si>
  <si>
    <t xml:space="preserve">       14 |         218.6      7.3564225</t>
  </si>
  <si>
    <t xml:space="preserve">       15 |        235.05       8.576959</t>
  </si>
  <si>
    <t xml:space="preserve">       16 |         258.4             10</t>
  </si>
  <si>
    <t>Get median values for groups 2 and 15 from the table</t>
  </si>
  <si>
    <t>The following numbers are taken from the table above and then used in the calculations</t>
  </si>
  <si>
    <t>8.576959 = a exp(b * 15)</t>
  </si>
  <si>
    <t>1.1659144 = a exp(b * 2)</t>
  </si>
  <si>
    <t>53.4 median AvMortRate for Group 2, 235.05 median for group 15</t>
  </si>
  <si>
    <t>local b2 = ln(8.576959/1.1659144)/(235.05 - 53.4)</t>
  </si>
  <si>
    <t>local a2 = 1.1659144 / exp(`b2' * 53.4)</t>
  </si>
  <si>
    <t>keep msoa21cd newwgt</t>
  </si>
  <si>
    <t>save "G - AvMort bespoke 2018-2022 MSOA21 weights.dta", replace</t>
  </si>
  <si>
    <t xml:space="preserve">*** Step 4: Create a raw ICB mortality rate index and save data file "ICB23xAvMortRateIndex.dta" in each folder </t>
  </si>
  <si>
    <t>// Use the GP practice to LSOA21 populations for Oct 2024</t>
  </si>
  <si>
    <t>// merge on the LSOA21 to MSOA21 mapping file</t>
  </si>
  <si>
    <t>/* Merge results - not all merged as some practices are in other countries in the UK</t>
  </si>
  <si>
    <t>Result                           # of obs.</t>
  </si>
  <si>
    <t xml:space="preserve">    -----------------------------------------</t>
  </si>
  <si>
    <t xml:space="preserve">    not matched                         8,296</t>
  </si>
  <si>
    <t xml:space="preserve">        from master                     8,296  (_merge==1)</t>
  </si>
  <si>
    <t xml:space="preserve">        from using                          0  (_merge==2)</t>
  </si>
  <si>
    <t xml:space="preserve">    matched                         1,174,508  (_merge==3)</t>
  </si>
  <si>
    <t>gen str country = substr(lsoa21cd, 1, 2)</t>
  </si>
  <si>
    <t>keep if country == "E0" // Keep if English LSOAs</t>
  </si>
  <si>
    <t>codebook lsoa21cd if country == "E0" // 33,755 LSOA21</t>
  </si>
  <si>
    <t>codebook msoa21cd if country == "E0" // 6,856 MSOA21</t>
  </si>
  <si>
    <t>collapse (sum) ResidentPop, by (gp_code msoa21cd) // creates GP practice registrations resident at MSOA21 level</t>
  </si>
  <si>
    <t>sort msoa21cd</t>
  </si>
  <si>
    <t>// merge on the avoidable mortality rate weights by MSOA21</t>
  </si>
  <si>
    <t>merge m:1 msoa21cd using "G - AvMort bespoke 2018-2022 MSOA21 weights.dta"</t>
  </si>
  <si>
    <t>collapse (sum) ResidentPop ResPopxAvMortRate, by (gp_code) // 6,267 practices. Matches published registrations data for October 2024</t>
  </si>
  <si>
    <t>// merge on the GP practice to ICB23 mapper</t>
  </si>
  <si>
    <t>merge 1:1 gp_code using "GP_ICB23_Region23_LTLA21_LTLA23_mapper_Oct24_12M.dta" // Oct 2024 12M mapper</t>
  </si>
  <si>
    <t>** This returns 6,267 matches (all in Oct 2024) and 81 which were not in the master file - these will be practices that were open during the year to Oct 2024, but have closed by Oct 2024.</t>
  </si>
  <si>
    <t>** Save a temporary file of this merged data to allow collapse by both ICB and GP in Step 6 **</t>
  </si>
  <si>
    <t>save "HI_temp.dta", replace</t>
  </si>
  <si>
    <t>** Create an average mortality rate for each LTLA21 to apply to GP practices that have closed - these are not present in October 2024, but are present in the 12-month average to October 2024 **</t>
  </si>
  <si>
    <t>// Save the 'ICB23xAvMortRateIndex.dta' file in each folder</t>
  </si>
  <si>
    <t>save "ICB23xAvMortRateIndex.dta", replace</t>
  </si>
  <si>
    <t>*** Step 5: Just for this Step, run the code below for each year in turn (with the other cd paths hidden) to calculate the health inequalities ICB normalised weighted population</t>
  </si>
  <si>
    <t>*** Step 6 - collapse to GP practice level rather than ICB level</t>
  </si>
  <si>
    <t>use "HI_temp.dta", clear</t>
  </si>
  <si>
    <t>save "GPxAvMortRateIndex.dta", replace</t>
  </si>
  <si>
    <t>// Erase "HI_temp.dta</t>
  </si>
  <si>
    <t>erase "HI_temp.dta"</t>
  </si>
  <si>
    <t>Description of worksheets</t>
  </si>
  <si>
    <t>and some causes of death all ages based on 2016 ONS definition) 2018-2022 by MSOA</t>
  </si>
  <si>
    <t>Data sources</t>
  </si>
  <si>
    <t>MSOA_avoidable_mortality</t>
  </si>
  <si>
    <t>Stata_code</t>
  </si>
  <si>
    <t>GP_need_index</t>
  </si>
  <si>
    <t>ICB_need_index</t>
  </si>
  <si>
    <t>Sort</t>
  </si>
  <si>
    <t>Region</t>
  </si>
  <si>
    <t>Integrated care board</t>
  </si>
  <si>
    <t>Registered population (base year)</t>
  </si>
  <si>
    <t>Weighted population (base year)</t>
  </si>
  <si>
    <t>Avoidable mortality rate index (base year)</t>
  </si>
  <si>
    <t>Registered population 2025/26</t>
  </si>
  <si>
    <t>Weighted population 2025/26</t>
  </si>
  <si>
    <t>Avoidable mortality rate index 2025/26</t>
  </si>
  <si>
    <t>Normalised weighted population adjusted (base year)</t>
  </si>
  <si>
    <t>Normalised weighted population adjusted 2025/26</t>
  </si>
  <si>
    <t>GP code</t>
  </si>
  <si>
    <t>GP practice</t>
  </si>
  <si>
    <t>Normalised weighted population (base year)</t>
  </si>
  <si>
    <t xml:space="preserve">Registered population 2025/26 </t>
  </si>
  <si>
    <t xml:space="preserve">Weighted population 2025/26 </t>
  </si>
  <si>
    <t xml:space="preserve">Normalised weighted population 2025/26 </t>
  </si>
  <si>
    <t xml:space="preserve">Normalised weighted population (adjusted) 2025/26 </t>
  </si>
  <si>
    <t xml:space="preserve">Avoidable mortality rate index 2025/26 </t>
  </si>
  <si>
    <t>Group</t>
  </si>
  <si>
    <t>MSOAs</t>
  </si>
  <si>
    <t>Width</t>
  </si>
  <si>
    <t>From</t>
  </si>
  <si>
    <t>To</t>
  </si>
  <si>
    <t>Patients Registered at a GP Practice, October 2022</t>
  </si>
  <si>
    <t>Methodology detailed in the Health inequalities adjustment review</t>
  </si>
  <si>
    <r>
      <rPr>
        <b/>
        <sz val="10"/>
        <rFont val="Arial"/>
        <family val="2"/>
      </rPr>
      <t>Base year (or base)</t>
    </r>
    <r>
      <rPr>
        <sz val="10"/>
        <rFont val="Arial"/>
        <family val="2"/>
      </rPr>
      <t xml:space="preserve"> indicates calculations using the average population for Nov 23-Oct 24 (base year)</t>
    </r>
  </si>
  <si>
    <r>
      <rPr>
        <b/>
        <sz val="10"/>
        <rFont val="Arial"/>
        <family val="2"/>
      </rPr>
      <t>2025/26 (or Year1)</t>
    </r>
    <r>
      <rPr>
        <sz val="10"/>
        <rFont val="Arial"/>
        <family val="2"/>
      </rPr>
      <t xml:space="preserve"> these are derived from projected registered populations (allocations year 2025/26)</t>
    </r>
  </si>
  <si>
    <r>
      <rPr>
        <b/>
        <sz val="10"/>
        <rFont val="Arial"/>
        <family val="2"/>
      </rPr>
      <t>Need index</t>
    </r>
    <r>
      <rPr>
        <sz val="10"/>
        <rFont val="Arial"/>
        <family val="2"/>
      </rPr>
      <t xml:space="preserve"> is an indicator of relative need (around England average = 1). Above average need &gt;1, below &lt;1</t>
    </r>
  </si>
  <si>
    <t>Total</t>
  </si>
  <si>
    <t>Base population or projected number of registrations</t>
  </si>
  <si>
    <t>Weighted population / total weighted pop x registered population</t>
  </si>
  <si>
    <t>See main technical guide document for full description of this model</t>
  </si>
  <si>
    <t>WP scaled to total registered England population</t>
  </si>
  <si>
    <t>WP scaled to total registered ICB population</t>
  </si>
  <si>
    <t>Data processing using code is more efficient and reliable, is easier to update and reduces risk of error</t>
  </si>
  <si>
    <r>
      <rPr>
        <b/>
        <sz val="10"/>
        <rFont val="Arial"/>
        <family val="2"/>
      </rPr>
      <t>Normalised weighted population</t>
    </r>
    <r>
      <rPr>
        <sz val="10"/>
        <rFont val="Arial"/>
        <family val="2"/>
      </rPr>
      <t xml:space="preserve"> is a weighted population (WP), rescaled to total registered population</t>
    </r>
  </si>
  <si>
    <t>Last updated 04 December 2024</t>
  </si>
  <si>
    <t>Filename:</t>
  </si>
  <si>
    <t>script 0.08 G HI Adj - new 2018-2022 data using Oct24 12M regs.do</t>
  </si>
  <si>
    <t>$datapath\Allocation years\2023-24\Target Allocations\Stata code\Oct 2022 12M\script 0.08 G Health Inequalities Adjustment v5.do</t>
  </si>
  <si>
    <t>cd "$datapath\Data\Populations\GP registrations\2024-10"</t>
  </si>
  <si>
    <t>cd "$datapath\Allocation years\2025-26\Populations\Mappers"</t>
  </si>
  <si>
    <t>cd "$datapath\Allocation years\2025-26\Target Allocations\workbooks"</t>
  </si>
  <si>
    <t>// $datapath\Allocation years\2025-26\Target Allocations\HI adjustment\AvMort bespoke 2018-2022 16Gps.xlsx</t>
  </si>
  <si>
    <t>cd "$datapath\Allocation years\2025-26\Target Allocations\HI adjustment"</t>
  </si>
  <si>
    <t>cd "$datapath\Allocation years\2025-26\Target Allocations\workbooks\Oct 2024 12M base"</t>
  </si>
  <si>
    <t>use "$datapath\Data\Populations\GP registrations\2024-10\Resident Population GPxLSOA21 202410.dta", clear</t>
  </si>
  <si>
    <t>merge m:1 lsoa21cd using "$datapath\Allocation years\2025-26\Target Allocations\workbooks\LSOA21xMSOA21.dta"</t>
  </si>
  <si>
    <t>** Collapse by ICB</t>
  </si>
  <si>
    <t>cd "$datapath\Allocation years\2025-26\Target Allocations\workbooks\Oct 2024 12M Year 1"</t>
  </si>
  <si>
    <t>*cd "$datapath\Allocation years\2025-26\Target Allocations\workbooks\Oct 2024 12M base"</t>
  </si>
  <si>
    <t>AIF Allocations Team</t>
  </si>
  <si>
    <t>global datapath "Allocations"</t>
  </si>
  <si>
    <t>Indirectly standardised avoidable mortality rates (bespoke)  2018-2022 by MSOA21 (source: ONS)</t>
  </si>
  <si>
    <t xml:space="preserve">Rank </t>
  </si>
  <si>
    <t>Group lookup</t>
  </si>
  <si>
    <t>E02007066</t>
  </si>
  <si>
    <t>South Gloucestershire 035</t>
  </si>
  <si>
    <t>Cambridge 005</t>
  </si>
  <si>
    <t>Merton 010</t>
  </si>
  <si>
    <t>Kensington and Chelsea 016</t>
  </si>
  <si>
    <t>St Albans 010</t>
  </si>
  <si>
    <t>Westminster 001</t>
  </si>
  <si>
    <t>Wokingham 015</t>
  </si>
  <si>
    <t>Reading 002</t>
  </si>
  <si>
    <t>Richmond upon Thames 008</t>
  </si>
  <si>
    <t>Uttlesford 001</t>
  </si>
  <si>
    <t>Sheffield 038</t>
  </si>
  <si>
    <t>Harrow 004</t>
  </si>
  <si>
    <t>Bromley 025</t>
  </si>
  <si>
    <t>Bath and North East Somerset 021</t>
  </si>
  <si>
    <t>E02007083</t>
  </si>
  <si>
    <t>Wandsworth 038</t>
  </si>
  <si>
    <t>Elmbridge 002</t>
  </si>
  <si>
    <t>Waverley 004</t>
  </si>
  <si>
    <t>Kensington and Chelsea 011</t>
  </si>
  <si>
    <t>Kensington and Chelsea 012</t>
  </si>
  <si>
    <t>Data width range (based on 16 groups)</t>
  </si>
  <si>
    <t>Enfield 013</t>
  </si>
  <si>
    <t>Data width range (based on 15 groups)</t>
  </si>
  <si>
    <t>Bromley 027</t>
  </si>
  <si>
    <t>Wokingham 014</t>
  </si>
  <si>
    <t>Elmbridge 018</t>
  </si>
  <si>
    <t>Notes:</t>
  </si>
  <si>
    <t>Barnet 033</t>
  </si>
  <si>
    <t>- minimum of 30 MSOAs in each group</t>
  </si>
  <si>
    <t>Camden 004</t>
  </si>
  <si>
    <t>- each group to contain an equal span of data values (or as close to as possible)</t>
  </si>
  <si>
    <t>Wiltshire 060</t>
  </si>
  <si>
    <t>- cells I5 to I19 need to have +0.01 added or the group VLOOKUP in column E doesn't work properly</t>
  </si>
  <si>
    <t>Sheffield 041</t>
  </si>
  <si>
    <t>South Cambridgeshire 014</t>
  </si>
  <si>
    <t>Bromley 021</t>
  </si>
  <si>
    <t>St. Helens 009</t>
  </si>
  <si>
    <t>Test Valley 014</t>
  </si>
  <si>
    <t>Sheffield 055</t>
  </si>
  <si>
    <t>Oxford 003</t>
  </si>
  <si>
    <t>Kensington and Chelsea 008</t>
  </si>
  <si>
    <t>Sevenoaks 011</t>
  </si>
  <si>
    <t>Leeds 006</t>
  </si>
  <si>
    <t>Welwyn Hatfield 016</t>
  </si>
  <si>
    <t>West Northamptonshire 005</t>
  </si>
  <si>
    <t>East Hertfordshire 008</t>
  </si>
  <si>
    <t>St Albans 013</t>
  </si>
  <si>
    <t>Buckinghamshire 057</t>
  </si>
  <si>
    <t>North Somerset 011</t>
  </si>
  <si>
    <t>South Oxfordshire 019</t>
  </si>
  <si>
    <t>Buckinghamshire 025</t>
  </si>
  <si>
    <t>Reigate and Banstead 003</t>
  </si>
  <si>
    <t>Enfield 017</t>
  </si>
  <si>
    <t>Guildford 002</t>
  </si>
  <si>
    <t>Vale of White Horse 007</t>
  </si>
  <si>
    <t>East Hampshire 007</t>
  </si>
  <si>
    <t>Kensington and Chelsea 006</t>
  </si>
  <si>
    <t>Northumberland 018</t>
  </si>
  <si>
    <t>Solihull 019</t>
  </si>
  <si>
    <t>Braintree 001</t>
  </si>
  <si>
    <t>Waverley 015</t>
  </si>
  <si>
    <t>Bath and North East Somerset 010</t>
  </si>
  <si>
    <t>Welwyn Hatfield 003</t>
  </si>
  <si>
    <t>Camden 016</t>
  </si>
  <si>
    <t>Richmond upon Thames 002</t>
  </si>
  <si>
    <t>Bournemouth, Christchurch and Poole 004</t>
  </si>
  <si>
    <t>Buckinghamshire 040</t>
  </si>
  <si>
    <t>Surrey Heath 005</t>
  </si>
  <si>
    <t>Guildford 003</t>
  </si>
  <si>
    <t>Kensington and Chelsea 018</t>
  </si>
  <si>
    <t>Redbridge 018</t>
  </si>
  <si>
    <t>Bristol 022</t>
  </si>
  <si>
    <t>Westminster 011</t>
  </si>
  <si>
    <t>Sheffield 047</t>
  </si>
  <si>
    <t>Dacorum 004</t>
  </si>
  <si>
    <t>Mole Valley 006</t>
  </si>
  <si>
    <t>Cheshire East 011</t>
  </si>
  <si>
    <t>Guildford 011</t>
  </si>
  <si>
    <t>Guildford 016</t>
  </si>
  <si>
    <t>Wiltshire 004</t>
  </si>
  <si>
    <t>E02007063</t>
  </si>
  <si>
    <t>Stockton-on-Tees 028</t>
  </si>
  <si>
    <t>Dorset 014</t>
  </si>
  <si>
    <t>Hart 007</t>
  </si>
  <si>
    <t>Camden 002</t>
  </si>
  <si>
    <t>Waverley 001</t>
  </si>
  <si>
    <t>Barnet 028</t>
  </si>
  <si>
    <t>Bromley 033</t>
  </si>
  <si>
    <t>New Forest 015</t>
  </si>
  <si>
    <t>Harrogate 008</t>
  </si>
  <si>
    <t>Kensington and Chelsea 010</t>
  </si>
  <si>
    <t>Huntingdonshire 020</t>
  </si>
  <si>
    <t>Harrogate 018</t>
  </si>
  <si>
    <t>Havant 004</t>
  </si>
  <si>
    <t>Hambleton 007</t>
  </si>
  <si>
    <t>Bournemouth, Christchurch and Poole 020</t>
  </si>
  <si>
    <t>Mid Sussex 004</t>
  </si>
  <si>
    <t>Dorset 017</t>
  </si>
  <si>
    <t>Shropshire 037</t>
  </si>
  <si>
    <t>Bedford 008</t>
  </si>
  <si>
    <t>South Norfolk 009</t>
  </si>
  <si>
    <t>Barnet 023</t>
  </si>
  <si>
    <t>Colchester 003</t>
  </si>
  <si>
    <t>South Somerset 001</t>
  </si>
  <si>
    <t>Bristol 011</t>
  </si>
  <si>
    <t>Cambridge 013</t>
  </si>
  <si>
    <t>Westminster 008</t>
  </si>
  <si>
    <t>Oxford 007</t>
  </si>
  <si>
    <t>Rushcliffe 012</t>
  </si>
  <si>
    <t>Wiltshire 038</t>
  </si>
  <si>
    <t>Wokingham 004</t>
  </si>
  <si>
    <t>Oxford 002</t>
  </si>
  <si>
    <t>Newcastle-under-Lyme 015</t>
  </si>
  <si>
    <t>Isles of Scilly 001</t>
  </si>
  <si>
    <t>Broadland 009</t>
  </si>
  <si>
    <t>Mid Suffolk 007</t>
  </si>
  <si>
    <t>Bromley 031</t>
  </si>
  <si>
    <t>Winchester 010</t>
  </si>
  <si>
    <t>King's Lynn and West Norfolk 005</t>
  </si>
  <si>
    <t>Elmbridge 009</t>
  </si>
  <si>
    <t>East Hertfordshire 001</t>
  </si>
  <si>
    <t>Harrow 016</t>
  </si>
  <si>
    <t>Westminster 002</t>
  </si>
  <si>
    <t>Cotswold 004</t>
  </si>
  <si>
    <t>Bromley 007</t>
  </si>
  <si>
    <t>Kingston upon Thames 007</t>
  </si>
  <si>
    <t>South Gloucestershire 020</t>
  </si>
  <si>
    <t>Wealden 002</t>
  </si>
  <si>
    <t>New Forest 022</t>
  </si>
  <si>
    <t>Barnet 020</t>
  </si>
  <si>
    <t>Sheffield 033</t>
  </si>
  <si>
    <t>Eden 005</t>
  </si>
  <si>
    <t>Dorset 008</t>
  </si>
  <si>
    <t>Dacorum 009</t>
  </si>
  <si>
    <t>East Suffolk 017</t>
  </si>
  <si>
    <t>Lewes 002</t>
  </si>
  <si>
    <t>East Suffolk 021</t>
  </si>
  <si>
    <t>Mole Valley 001</t>
  </si>
  <si>
    <t>Redbridge 026</t>
  </si>
  <si>
    <t>Cheshire East 023</t>
  </si>
  <si>
    <t>Harrogate 001</t>
  </si>
  <si>
    <t>Stockport 042</t>
  </si>
  <si>
    <t>Swindon 008</t>
  </si>
  <si>
    <t>Three Rivers 004</t>
  </si>
  <si>
    <t>Mid Sussex 015</t>
  </si>
  <si>
    <t>Hillingdon 006</t>
  </si>
  <si>
    <t>Herefordshire 018</t>
  </si>
  <si>
    <t>Wealden 013</t>
  </si>
  <si>
    <t>Colchester 001</t>
  </si>
  <si>
    <t>Dartford 011</t>
  </si>
  <si>
    <t>Thurrock 019</t>
  </si>
  <si>
    <t>South Lakeland 010</t>
  </si>
  <si>
    <t>Harborough 011</t>
  </si>
  <si>
    <t>Huntingdonshire 007</t>
  </si>
  <si>
    <t>Cheshire East 006</t>
  </si>
  <si>
    <t>Stockport 041</t>
  </si>
  <si>
    <t>South Gloucestershire 004</t>
  </si>
  <si>
    <t>West Berkshire 007</t>
  </si>
  <si>
    <t>Winchester 002</t>
  </si>
  <si>
    <t>Wychavon 008</t>
  </si>
  <si>
    <t>Buckinghamshire 047</t>
  </si>
  <si>
    <t>Eastleigh 008</t>
  </si>
  <si>
    <t>Haringey 014</t>
  </si>
  <si>
    <t>Birmingham 004</t>
  </si>
  <si>
    <t>Buckinghamshire 033</t>
  </si>
  <si>
    <t>Babergh 011</t>
  </si>
  <si>
    <t>Merton 001</t>
  </si>
  <si>
    <t>Medway 030</t>
  </si>
  <si>
    <t>Cheshire East 010</t>
  </si>
  <si>
    <t>Colchester 009</t>
  </si>
  <si>
    <t>St Albans 003</t>
  </si>
  <si>
    <t>East Cambridgeshire 008</t>
  </si>
  <si>
    <t>Merton 004</t>
  </si>
  <si>
    <t>Blaby 011</t>
  </si>
  <si>
    <t>West Berkshire 003</t>
  </si>
  <si>
    <t>Haringey 009</t>
  </si>
  <si>
    <t>Westminster 019</t>
  </si>
  <si>
    <t>Northumberland 015</t>
  </si>
  <si>
    <t>Kensington and Chelsea 009</t>
  </si>
  <si>
    <t>Hart 009</t>
  </si>
  <si>
    <t>Wandsworth 020</t>
  </si>
  <si>
    <t>Stockport 039</t>
  </si>
  <si>
    <t>Buckinghamshire 035</t>
  </si>
  <si>
    <t>West Suffolk 012</t>
  </si>
  <si>
    <t>Runnymede 005</t>
  </si>
  <si>
    <t>South Cambridgeshire 020</t>
  </si>
  <si>
    <t>Wealden 005</t>
  </si>
  <si>
    <t>Hart 004</t>
  </si>
  <si>
    <t>Harrogate 007</t>
  </si>
  <si>
    <t>Wokingham 008</t>
  </si>
  <si>
    <t>Wokingham 010</t>
  </si>
  <si>
    <t>Bromsgrove 012</t>
  </si>
  <si>
    <t>Windsor and Maidenhead 015</t>
  </si>
  <si>
    <t>East Devon 008</t>
  </si>
  <si>
    <t>Mendip 013</t>
  </si>
  <si>
    <t>Haringey 033</t>
  </si>
  <si>
    <t>Leeds 001</t>
  </si>
  <si>
    <t>Test Valley 009</t>
  </si>
  <si>
    <t>Southwark 031</t>
  </si>
  <si>
    <t>Stockton-on-Tees 022</t>
  </si>
  <si>
    <t>Basingstoke and Deane 003</t>
  </si>
  <si>
    <t>Hart 011</t>
  </si>
  <si>
    <t>Chichester 006</t>
  </si>
  <si>
    <t>Horsham 012</t>
  </si>
  <si>
    <t>E02007085</t>
  </si>
  <si>
    <t>South Cambridgeshire 022</t>
  </si>
  <si>
    <t>E02007041</t>
  </si>
  <si>
    <t>Craven 009</t>
  </si>
  <si>
    <t>Westminster 007</t>
  </si>
  <si>
    <t>Maldon 005</t>
  </si>
  <si>
    <t>Vale of White Horse 001</t>
  </si>
  <si>
    <t>Spelthorne 010</t>
  </si>
  <si>
    <t>South Cambridgeshire 010</t>
  </si>
  <si>
    <t>South Cambridgeshire 012</t>
  </si>
  <si>
    <t>Mendip 003</t>
  </si>
  <si>
    <t>Malvern Hills 010</t>
  </si>
  <si>
    <t>Bath and North East Somerset 006</t>
  </si>
  <si>
    <t>Wokingham 019</t>
  </si>
  <si>
    <t>Sevenoaks 015</t>
  </si>
  <si>
    <t>Mid Sussex 003</t>
  </si>
  <si>
    <t>Cheshire East 014</t>
  </si>
  <si>
    <t>East Hampshire 011</t>
  </si>
  <si>
    <t>Fareham 001</t>
  </si>
  <si>
    <t>East Riding of Yorkshire 020</t>
  </si>
  <si>
    <t>South Hams 012</t>
  </si>
  <si>
    <t>West Oxfordshire 004</t>
  </si>
  <si>
    <t>East Hampshire 017</t>
  </si>
  <si>
    <t>Maidstone 003</t>
  </si>
  <si>
    <t>Bromley 035</t>
  </si>
  <si>
    <t>Havering 019</t>
  </si>
  <si>
    <t>Three Rivers 005</t>
  </si>
  <si>
    <t>Richmond upon Thames 012</t>
  </si>
  <si>
    <t>Teignbridge 003</t>
  </si>
  <si>
    <t>Bournemouth, Christchurch and Poole 019</t>
  </si>
  <si>
    <t>Winchester 011</t>
  </si>
  <si>
    <t>Norwich 012</t>
  </si>
  <si>
    <t>Tandridge 006</t>
  </si>
  <si>
    <t>Wiltshire 008</t>
  </si>
  <si>
    <t>Solihull 024</t>
  </si>
  <si>
    <t>Bradford 013</t>
  </si>
  <si>
    <t>Bristol 015</t>
  </si>
  <si>
    <t>South Hams 006</t>
  </si>
  <si>
    <t>Sefton 012</t>
  </si>
  <si>
    <t>South Tyneside 022</t>
  </si>
  <si>
    <t>Buckinghamshire 008</t>
  </si>
  <si>
    <t>South Cambridgeshire 016</t>
  </si>
  <si>
    <t>Braintree 013</t>
  </si>
  <si>
    <t>Newcastle upon Tyne 002</t>
  </si>
  <si>
    <t>Swindon 024</t>
  </si>
  <si>
    <t>E02007013</t>
  </si>
  <si>
    <t>Milton Keynes 034</t>
  </si>
  <si>
    <t>Wandsworth 025</t>
  </si>
  <si>
    <t>Buckinghamshire 058</t>
  </si>
  <si>
    <t>South Cambridgeshire 017</t>
  </si>
  <si>
    <t>North Devon 006</t>
  </si>
  <si>
    <t>Teignbridge 011</t>
  </si>
  <si>
    <t>Hart 005</t>
  </si>
  <si>
    <t>St Albans 001</t>
  </si>
  <si>
    <t>Lancaster 002</t>
  </si>
  <si>
    <t>Elmbridge 006</t>
  </si>
  <si>
    <t>Enfield 028</t>
  </si>
  <si>
    <t>Buckinghamshire 045</t>
  </si>
  <si>
    <t>Welwyn Hatfield 015</t>
  </si>
  <si>
    <t>Mole Valley 005</t>
  </si>
  <si>
    <t>Wiltshire 013</t>
  </si>
  <si>
    <t>South Oxfordshire 002</t>
  </si>
  <si>
    <t>Waverley 002</t>
  </si>
  <si>
    <t>Mid Sussex 008</t>
  </si>
  <si>
    <t>Winchester 001</t>
  </si>
  <si>
    <t>South Norfolk 007</t>
  </si>
  <si>
    <t>South Oxfordshire 007</t>
  </si>
  <si>
    <t>E02007034</t>
  </si>
  <si>
    <t>Tewkesbury 010</t>
  </si>
  <si>
    <t>Harrogate 020</t>
  </si>
  <si>
    <t>Bromsgrove 001</t>
  </si>
  <si>
    <t>Bath and North East Somerset 012</t>
  </si>
  <si>
    <t>Cheltenham 002</t>
  </si>
  <si>
    <t>Cotswold 003</t>
  </si>
  <si>
    <t>Woking 002</t>
  </si>
  <si>
    <t>Horsham 015</t>
  </si>
  <si>
    <t>North Devon 004</t>
  </si>
  <si>
    <t>West Oxfordshire 006</t>
  </si>
  <si>
    <t>E02006966</t>
  </si>
  <si>
    <t>Oadby and Wigston 010</t>
  </si>
  <si>
    <t>Havering 015</t>
  </si>
  <si>
    <t>Kensington and Chelsea 007</t>
  </si>
  <si>
    <t>Buckinghamshire 065</t>
  </si>
  <si>
    <t>Bournemouth, Christchurch and Poole 033</t>
  </si>
  <si>
    <t>Chelmsford 007</t>
  </si>
  <si>
    <t>Ealing 034</t>
  </si>
  <si>
    <t>Sheffield 064</t>
  </si>
  <si>
    <t>East Riding of Yorkshire 027</t>
  </si>
  <si>
    <t>East Devon 014</t>
  </si>
  <si>
    <t>Dacorum 022</t>
  </si>
  <si>
    <t>Watford 008</t>
  </si>
  <si>
    <t>Richmond upon Thames 023</t>
  </si>
  <si>
    <t>Dorset 015</t>
  </si>
  <si>
    <t>East Hampshire 013</t>
  </si>
  <si>
    <t>Wirral 040</t>
  </si>
  <si>
    <t>Torbay 016</t>
  </si>
  <si>
    <t>New Forest 023</t>
  </si>
  <si>
    <t>North East Derbyshire 006</t>
  </si>
  <si>
    <t>Dorset 029</t>
  </si>
  <si>
    <t>Castle Point 004</t>
  </si>
  <si>
    <t>New Forest 018</t>
  </si>
  <si>
    <t>West Berkshire 001</t>
  </si>
  <si>
    <t>Buckinghamshire 018</t>
  </si>
  <si>
    <t>West Northamptonshire 044</t>
  </si>
  <si>
    <t>West Suffolk 016</t>
  </si>
  <si>
    <t>South Hams 009</t>
  </si>
  <si>
    <t>Ribble Valley 008</t>
  </si>
  <si>
    <t>West Oxfordshire 007</t>
  </si>
  <si>
    <t>Wiltshire 005</t>
  </si>
  <si>
    <t>Barnet 016</t>
  </si>
  <si>
    <t>Bromley 012</t>
  </si>
  <si>
    <t>Croydon 043</t>
  </si>
  <si>
    <t>East Riding of Yorkshire 035</t>
  </si>
  <si>
    <t>Colchester 017</t>
  </si>
  <si>
    <t>Swindon 028</t>
  </si>
  <si>
    <t>E02006941</t>
  </si>
  <si>
    <t>Southwark 035</t>
  </si>
  <si>
    <t>Stockport 017</t>
  </si>
  <si>
    <t>North Somerset 013</t>
  </si>
  <si>
    <t>West Berkshire 005</t>
  </si>
  <si>
    <t>South Lakeland 008</t>
  </si>
  <si>
    <t>Dacorum 012</t>
  </si>
  <si>
    <t>Northumberland 034</t>
  </si>
  <si>
    <t>Rushcliffe 015</t>
  </si>
  <si>
    <t>Havering 024</t>
  </si>
  <si>
    <t>Brighton and Hove 003</t>
  </si>
  <si>
    <t>Babergh 009</t>
  </si>
  <si>
    <t>Leeds 008</t>
  </si>
  <si>
    <t>Rugby 012</t>
  </si>
  <si>
    <t>Crawley 008</t>
  </si>
  <si>
    <t>E02007031</t>
  </si>
  <si>
    <t>Cheshire East 053</t>
  </si>
  <si>
    <t>Bristol 026</t>
  </si>
  <si>
    <t>Dorset 025</t>
  </si>
  <si>
    <t>Mole Valley 007</t>
  </si>
  <si>
    <t>Croydon 042</t>
  </si>
  <si>
    <t>Richmond upon Thames 007</t>
  </si>
  <si>
    <t>Derbyshire Dales 010</t>
  </si>
  <si>
    <t>Braintree 005</t>
  </si>
  <si>
    <t>Wiltshire 023</t>
  </si>
  <si>
    <t>Sefton 015</t>
  </si>
  <si>
    <t>Warrington 025</t>
  </si>
  <si>
    <t>Eastleigh 012</t>
  </si>
  <si>
    <t>Mid Suffolk 004</t>
  </si>
  <si>
    <t>Richmond upon Thames 014</t>
  </si>
  <si>
    <t>Bradford 003</t>
  </si>
  <si>
    <t>Cheshire East 008</t>
  </si>
  <si>
    <t>St Albans 005</t>
  </si>
  <si>
    <t>Surrey Heath 003</t>
  </si>
  <si>
    <t>Tandridge 004</t>
  </si>
  <si>
    <t>Wokingham 020</t>
  </si>
  <si>
    <t>Buckinghamshire 026</t>
  </si>
  <si>
    <t>East Devon 001</t>
  </si>
  <si>
    <t>Wealden 003</t>
  </si>
  <si>
    <t>Cheltenham 015</t>
  </si>
  <si>
    <t>Cheshire West and Chester 039</t>
  </si>
  <si>
    <t>North Hertfordshire 002</t>
  </si>
  <si>
    <t>Barnet 035</t>
  </si>
  <si>
    <t>Harrow 022</t>
  </si>
  <si>
    <t>Manchester 043</t>
  </si>
  <si>
    <t>Basildon 021</t>
  </si>
  <si>
    <t>Brentwood 005</t>
  </si>
  <si>
    <t>Croydon 035</t>
  </si>
  <si>
    <t>Mid Devon 003</t>
  </si>
  <si>
    <t>Hertsmere 001</t>
  </si>
  <si>
    <t>North Northamptonshire 015</t>
  </si>
  <si>
    <t>Elmbridge 016</t>
  </si>
  <si>
    <t>Wiltshire 003</t>
  </si>
  <si>
    <t>Brent 007</t>
  </si>
  <si>
    <t>Redcar and Cleveland 020</t>
  </si>
  <si>
    <t>Bristol 020</t>
  </si>
  <si>
    <t>East Devon 013</t>
  </si>
  <si>
    <t>Dorset 040</t>
  </si>
  <si>
    <t>West Northamptonshire 051</t>
  </si>
  <si>
    <t>Harrogate 006</t>
  </si>
  <si>
    <t>South Oxfordshire 017</t>
  </si>
  <si>
    <t>Wiltshire 029</t>
  </si>
  <si>
    <t>Wokingham 002</t>
  </si>
  <si>
    <t>East Hertfordshire 003</t>
  </si>
  <si>
    <t>Welwyn Hatfield 001</t>
  </si>
  <si>
    <t>Folkestone and Hythe 001</t>
  </si>
  <si>
    <t>Barnet 025</t>
  </si>
  <si>
    <t>Barnet 038</t>
  </si>
  <si>
    <t>Croydon 033</t>
  </si>
  <si>
    <t>Warrington 024</t>
  </si>
  <si>
    <t>Bromsgrove 006</t>
  </si>
  <si>
    <t>Bromley 037</t>
  </si>
  <si>
    <t>Dorset 009</t>
  </si>
  <si>
    <t>South Kesteven 012</t>
  </si>
  <si>
    <t>Woking 010</t>
  </si>
  <si>
    <t>Liverpool 041</t>
  </si>
  <si>
    <t>North Northamptonshire 012</t>
  </si>
  <si>
    <t>Rushcliffe 013</t>
  </si>
  <si>
    <t>Kingston upon Thames 001</t>
  </si>
  <si>
    <t>Redbridge 001</t>
  </si>
  <si>
    <t>Richmond upon Thames 009</t>
  </si>
  <si>
    <t>Leeds 015</t>
  </si>
  <si>
    <t>East Riding of Yorkshire 028</t>
  </si>
  <si>
    <t>York 003</t>
  </si>
  <si>
    <t>Wealden 008</t>
  </si>
  <si>
    <t>Fareham 014</t>
  </si>
  <si>
    <t>North Norfolk 002</t>
  </si>
  <si>
    <t>Babergh 006</t>
  </si>
  <si>
    <t>Bromley 034</t>
  </si>
  <si>
    <t>Calderdale 011</t>
  </si>
  <si>
    <t>Cheshire East 003</t>
  </si>
  <si>
    <t>Wiltshire 037</t>
  </si>
  <si>
    <t>E02007107</t>
  </si>
  <si>
    <t>Northumberland 043</t>
  </si>
  <si>
    <t>Plymouth 018</t>
  </si>
  <si>
    <t>New Forest 016</t>
  </si>
  <si>
    <t>East Hertfordshire 010</t>
  </si>
  <si>
    <t>Merton 009</t>
  </si>
  <si>
    <t>Uttlesford 003</t>
  </si>
  <si>
    <t>Bexley 018</t>
  </si>
  <si>
    <t>Windsor and Maidenhead 001</t>
  </si>
  <si>
    <t>Mid Devon 002</t>
  </si>
  <si>
    <t>Mid Sussex 011</t>
  </si>
  <si>
    <t>East Riding of Yorkshire 044</t>
  </si>
  <si>
    <t>Hillingdon 007</t>
  </si>
  <si>
    <t>Stockport 037</t>
  </si>
  <si>
    <t>Leeds 077</t>
  </si>
  <si>
    <t>Bristol 030</t>
  </si>
  <si>
    <t>Eastleigh 003</t>
  </si>
  <si>
    <t>Hart 002</t>
  </si>
  <si>
    <t>St Albans 020</t>
  </si>
  <si>
    <t>Broadland 014</t>
  </si>
  <si>
    <t>Babergh 010</t>
  </si>
  <si>
    <t>Gloucester 006</t>
  </si>
  <si>
    <t>South Oxfordshire 011</t>
  </si>
  <si>
    <t>West Oxfordshire 003</t>
  </si>
  <si>
    <t>Stafford 014</t>
  </si>
  <si>
    <t>West Suffolk 018</t>
  </si>
  <si>
    <t>East Suffolk 020</t>
  </si>
  <si>
    <t>Elmbridge 011</t>
  </si>
  <si>
    <t>Elmbridge 013</t>
  </si>
  <si>
    <t>Wiltshire 062</t>
  </si>
  <si>
    <t>Kingston upon Thames 014</t>
  </si>
  <si>
    <t>E02006968</t>
  </si>
  <si>
    <t>Ealing 041</t>
  </si>
  <si>
    <t>E02007075</t>
  </si>
  <si>
    <t>Southampton 034</t>
  </si>
  <si>
    <t>Harrow 019</t>
  </si>
  <si>
    <t>Bradford 001</t>
  </si>
  <si>
    <t>Central Bedfordshire 017</t>
  </si>
  <si>
    <t>South Derbyshire 001</t>
  </si>
  <si>
    <t>Harborough 003</t>
  </si>
  <si>
    <t>East Suffolk 024</t>
  </si>
  <si>
    <t>Wiltshire 002</t>
  </si>
  <si>
    <t>Kirklees 030</t>
  </si>
  <si>
    <t>Buckinghamshire 007</t>
  </si>
  <si>
    <t>Buckinghamshire 022</t>
  </si>
  <si>
    <t>Chelmsford 016</t>
  </si>
  <si>
    <t>East Hampshire 001</t>
  </si>
  <si>
    <t>Sevenoaks 009</t>
  </si>
  <si>
    <t>Richmond upon Thames 001</t>
  </si>
  <si>
    <t>Bradford 005</t>
  </si>
  <si>
    <t>East Riding of Yorkshire 022</t>
  </si>
  <si>
    <t>Northumberland 026</t>
  </si>
  <si>
    <t>Bromley 024</t>
  </si>
  <si>
    <t>Sunderland 001</t>
  </si>
  <si>
    <t>Broxbourne 001</t>
  </si>
  <si>
    <t>Broxtowe 015</t>
  </si>
  <si>
    <t>Cherwell 007</t>
  </si>
  <si>
    <t>Mid Suffolk 009</t>
  </si>
  <si>
    <t>Surrey Heath 007</t>
  </si>
  <si>
    <t>Malvern Hills 003</t>
  </si>
  <si>
    <t>Bracknell Forest 012</t>
  </si>
  <si>
    <t>East Devon 012</t>
  </si>
  <si>
    <t>North Kesteven 006</t>
  </si>
  <si>
    <t>North Northamptonshire 029</t>
  </si>
  <si>
    <t>Guildford 009</t>
  </si>
  <si>
    <t>Horsham 002</t>
  </si>
  <si>
    <t>Mid Sussex 017</t>
  </si>
  <si>
    <t>Wiltshire 039</t>
  </si>
  <si>
    <t>Herefordshire 009</t>
  </si>
  <si>
    <t>Buckinghamshire 034</t>
  </si>
  <si>
    <t>Basildon 003</t>
  </si>
  <si>
    <t>Trafford 028</t>
  </si>
  <si>
    <t>Bracknell Forest 015</t>
  </si>
  <si>
    <t>Windsor and Maidenhead 018</t>
  </si>
  <si>
    <t>Cheshire West and Chester 045</t>
  </si>
  <si>
    <t>Shropshire 032</t>
  </si>
  <si>
    <t>Warwick 004</t>
  </si>
  <si>
    <t>Warwick 014</t>
  </si>
  <si>
    <t>E02007008</t>
  </si>
  <si>
    <t>Lewisham 040</t>
  </si>
  <si>
    <t>East Riding of Yorkshire 036</t>
  </si>
  <si>
    <t>Derby 003</t>
  </si>
  <si>
    <t>Cheshire West and Chester 047</t>
  </si>
  <si>
    <t>South Gloucestershire 013</t>
  </si>
  <si>
    <t>Huntingdonshire 016</t>
  </si>
  <si>
    <t>Horsham 008</t>
  </si>
  <si>
    <t>E02006980</t>
  </si>
  <si>
    <t>Rochford 011</t>
  </si>
  <si>
    <t>Havering 025</t>
  </si>
  <si>
    <t>Bath and North East Somerset 018</t>
  </si>
  <si>
    <t>West Berkshire 018</t>
  </si>
  <si>
    <t>South Hams 004</t>
  </si>
  <si>
    <t>Hart 006</t>
  </si>
  <si>
    <t>South Kesteven 002</t>
  </si>
  <si>
    <t>West Northamptonshire 049</t>
  </si>
  <si>
    <t>Somerset West and Taunton 009</t>
  </si>
  <si>
    <t>Kensington and Chelsea 019</t>
  </si>
  <si>
    <t>Gateshead 017</t>
  </si>
  <si>
    <t>North Somerset 009</t>
  </si>
  <si>
    <t>Exeter 001</t>
  </si>
  <si>
    <t>Teignbridge 019</t>
  </si>
  <si>
    <t>Epsom and Ewell 004</t>
  </si>
  <si>
    <t>Buckinghamshire 029</t>
  </si>
  <si>
    <t>St Albans 004</t>
  </si>
  <si>
    <t>Three Rivers 003</t>
  </si>
  <si>
    <t>Stafford 005</t>
  </si>
  <si>
    <t>Stroud 002</t>
  </si>
  <si>
    <t>Ealing 032</t>
  </si>
  <si>
    <t>Solihull 027</t>
  </si>
  <si>
    <t>South Hams 011</t>
  </si>
  <si>
    <t>Shropshire 023</t>
  </si>
  <si>
    <t>Waverley 013</t>
  </si>
  <si>
    <t>South Gloucestershire 012</t>
  </si>
  <si>
    <t>Basildon 001</t>
  </si>
  <si>
    <t>Breckland 006</t>
  </si>
  <si>
    <t>Broxtowe 007</t>
  </si>
  <si>
    <t>West Devon 006</t>
  </si>
  <si>
    <t>E02006967</t>
  </si>
  <si>
    <t>Oadby and Wigston 011</t>
  </si>
  <si>
    <t>Sutton 022</t>
  </si>
  <si>
    <t>Basingstoke and Deane 022</t>
  </si>
  <si>
    <t>Bromley 030</t>
  </si>
  <si>
    <t>Ealing 011</t>
  </si>
  <si>
    <t>Buckinghamshire 031</t>
  </si>
  <si>
    <t>Dartford 010</t>
  </si>
  <si>
    <t>Great Yarmouth 002</t>
  </si>
  <si>
    <t>Rushcliffe 010</t>
  </si>
  <si>
    <t>South Somerset 010</t>
  </si>
  <si>
    <t>Wandsworth 006</t>
  </si>
  <si>
    <t>Wandsworth 011</t>
  </si>
  <si>
    <t>Solihull 028</t>
  </si>
  <si>
    <t>Warrington 022</t>
  </si>
  <si>
    <t>Broadland 005</t>
  </si>
  <si>
    <t>Broadland 017</t>
  </si>
  <si>
    <t>Northumberland 007</t>
  </si>
  <si>
    <t>South Oxfordshire 020</t>
  </si>
  <si>
    <t>Kingston upon Thames 002</t>
  </si>
  <si>
    <t>Leeds 005</t>
  </si>
  <si>
    <t>Windsor and Maidenhead 009</t>
  </si>
  <si>
    <t>Fareham 007</t>
  </si>
  <si>
    <t>South Ribble 001</t>
  </si>
  <si>
    <t>Cherwell 008</t>
  </si>
  <si>
    <t>Bexley 023</t>
  </si>
  <si>
    <t>Richmond upon Thames 005</t>
  </si>
  <si>
    <t>Oldham 020</t>
  </si>
  <si>
    <t>North Tyneside 001</t>
  </si>
  <si>
    <t>Leeds 007</t>
  </si>
  <si>
    <t>East Hertfordshire 004</t>
  </si>
  <si>
    <t>Tunbridge Wells 011</t>
  </si>
  <si>
    <t>Mid Sussex 002</t>
  </si>
  <si>
    <t>Wiltshire 014</t>
  </si>
  <si>
    <t>E02007112</t>
  </si>
  <si>
    <t>Tower Hamlets 034</t>
  </si>
  <si>
    <t>Barnet 008</t>
  </si>
  <si>
    <t>Derbyshire Dales 001</t>
  </si>
  <si>
    <t>East Devon 003</t>
  </si>
  <si>
    <t>East Hertfordshire 005</t>
  </si>
  <si>
    <t>Mansfield 013</t>
  </si>
  <si>
    <t>East Suffolk 026</t>
  </si>
  <si>
    <t>Croydon 021</t>
  </si>
  <si>
    <t>Trafford 021</t>
  </si>
  <si>
    <t>Barnsley 016</t>
  </si>
  <si>
    <t>Leeds 012</t>
  </si>
  <si>
    <t>Herefordshire 023</t>
  </si>
  <si>
    <t>Wokingham 017</t>
  </si>
  <si>
    <t>Buckinghamshire 023</t>
  </si>
  <si>
    <t>Huntingdonshire 006</t>
  </si>
  <si>
    <t>Fareham 006</t>
  </si>
  <si>
    <t>North Hertfordshire 008</t>
  </si>
  <si>
    <t>King's Lynn and West Norfolk 014</t>
  </si>
  <si>
    <t>South Norfolk 011</t>
  </si>
  <si>
    <t>South Somerset 012</t>
  </si>
  <si>
    <t>Leeds 022</t>
  </si>
  <si>
    <t>North Somerset 004</t>
  </si>
  <si>
    <t>South Cambridgeshire 019</t>
  </si>
  <si>
    <t>Maldon 002</t>
  </si>
  <si>
    <t>Bracknell Forest 005</t>
  </si>
  <si>
    <t>Fareham 005</t>
  </si>
  <si>
    <t>Tonbridge and Malling 006</t>
  </si>
  <si>
    <t>Bromley 042</t>
  </si>
  <si>
    <t>Newcastle upon Tyne 006</t>
  </si>
  <si>
    <t>Cotswold 010</t>
  </si>
  <si>
    <t>Test Valley 010</t>
  </si>
  <si>
    <t>St Albans 006</t>
  </si>
  <si>
    <t>Charnwood 010</t>
  </si>
  <si>
    <t>Vale of White Horse 015</t>
  </si>
  <si>
    <t>Waverley 009</t>
  </si>
  <si>
    <t>Richmond upon Thames 018</t>
  </si>
  <si>
    <t>Central Bedfordshire 007</t>
  </si>
  <si>
    <t>Milton Keynes 002</t>
  </si>
  <si>
    <t>South Lakeland 005</t>
  </si>
  <si>
    <t>Dorset 024</t>
  </si>
  <si>
    <t>Dorset 002</t>
  </si>
  <si>
    <t>Basingstoke and Deane 006</t>
  </si>
  <si>
    <t>Maidstone 005</t>
  </si>
  <si>
    <t>West Lindsey 010</t>
  </si>
  <si>
    <t>Dudley 036</t>
  </si>
  <si>
    <t>Blackburn with Darwen 010</t>
  </si>
  <si>
    <t>West Berkshire 021</t>
  </si>
  <si>
    <t>Cheshire East 005</t>
  </si>
  <si>
    <t>Chorley 002</t>
  </si>
  <si>
    <t>Selby 002</t>
  </si>
  <si>
    <t>South Oxfordshire 018</t>
  </si>
  <si>
    <t>Bradford 002</t>
  </si>
  <si>
    <t>Bristol 017</t>
  </si>
  <si>
    <t>Allerdale 002</t>
  </si>
  <si>
    <t>Chelmsford 011</t>
  </si>
  <si>
    <t>Mid Suffolk 002</t>
  </si>
  <si>
    <t>Stratford-on-Avon 015</t>
  </si>
  <si>
    <t>Wiltshire 049</t>
  </si>
  <si>
    <t>Bath and North East Somerset 003</t>
  </si>
  <si>
    <t>Milton Keynes 028</t>
  </si>
  <si>
    <t>Hart 003</t>
  </si>
  <si>
    <t>Northumberland 040</t>
  </si>
  <si>
    <t>Gedling 008</t>
  </si>
  <si>
    <t>South Oxfordshire 009</t>
  </si>
  <si>
    <t>Spelthorne 009</t>
  </si>
  <si>
    <t>Wandsworth 010</t>
  </si>
  <si>
    <t>Tunbridge Wells 006</t>
  </si>
  <si>
    <t>Blaby 010</t>
  </si>
  <si>
    <t>Norwich 009</t>
  </si>
  <si>
    <t>Northumberland 033</t>
  </si>
  <si>
    <t>Sheffield 046</t>
  </si>
  <si>
    <t>Erewash 011</t>
  </si>
  <si>
    <t>Dorset 010</t>
  </si>
  <si>
    <t>South Kesteven 007</t>
  </si>
  <si>
    <t>West Suffolk 017</t>
  </si>
  <si>
    <t>Camden 008</t>
  </si>
  <si>
    <t>Hillingdon 008</t>
  </si>
  <si>
    <t>York 024</t>
  </si>
  <si>
    <t>Buckinghamshire 021</t>
  </si>
  <si>
    <t>Stroud 009</t>
  </si>
  <si>
    <t>Basingstoke and Deane 018</t>
  </si>
  <si>
    <t>East Hampshire 014</t>
  </si>
  <si>
    <t>Mole Valley 004</t>
  </si>
  <si>
    <t>Wiltshire 012</t>
  </si>
  <si>
    <t>Kensington and Chelsea 020</t>
  </si>
  <si>
    <t>Wakefield 033</t>
  </si>
  <si>
    <t>Rutland 004</t>
  </si>
  <si>
    <t>Central Bedfordshire 018</t>
  </si>
  <si>
    <t>Basingstoke and Deane 005</t>
  </si>
  <si>
    <t>St Albans 014</t>
  </si>
  <si>
    <t>Reigate and Banstead 001</t>
  </si>
  <si>
    <t>Arun 018</t>
  </si>
  <si>
    <t>Trafford 014</t>
  </si>
  <si>
    <t>Reading 001</t>
  </si>
  <si>
    <t>North Devon 011</t>
  </si>
  <si>
    <t>Wealden 001</t>
  </si>
  <si>
    <t>Brentwood 009</t>
  </si>
  <si>
    <t>North Norfolk 009</t>
  </si>
  <si>
    <t>South Oxfordshire 015</t>
  </si>
  <si>
    <t>Redbridge 036</t>
  </si>
  <si>
    <t>East Riding of Yorkshire 013</t>
  </si>
  <si>
    <t>Cheshire East 046</t>
  </si>
  <si>
    <t>Eastleigh 001</t>
  </si>
  <si>
    <t>Eastleigh 010</t>
  </si>
  <si>
    <t>Ribble Valley 001</t>
  </si>
  <si>
    <t>West Northamptonshire 041</t>
  </si>
  <si>
    <t>E02007089</t>
  </si>
  <si>
    <t>North Hertfordshire 017</t>
  </si>
  <si>
    <t>Craven 003</t>
  </si>
  <si>
    <t>East Suffolk 016</t>
  </si>
  <si>
    <t>Stratford-on-Avon 007</t>
  </si>
  <si>
    <t>Wychavon 009</t>
  </si>
  <si>
    <t>Ealing 013</t>
  </si>
  <si>
    <t>Enfield 022</t>
  </si>
  <si>
    <t>Cheshire West and Chester 026</t>
  </si>
  <si>
    <t>Basingstoke and Deane 017</t>
  </si>
  <si>
    <t>Basingstoke and Deane 020</t>
  </si>
  <si>
    <t>Sevenoaks 013</t>
  </si>
  <si>
    <t>North Northamptonshire 010</t>
  </si>
  <si>
    <t>Shropshire 002</t>
  </si>
  <si>
    <t>Shropshire 011</t>
  </si>
  <si>
    <t>Bath and North East Somerset 017</t>
  </si>
  <si>
    <t>South Gloucestershire 019</t>
  </si>
  <si>
    <t>Windsor and Maidenhead 017</t>
  </si>
  <si>
    <t>Brighton and Hove 033</t>
  </si>
  <si>
    <t>Cheshire East 031</t>
  </si>
  <si>
    <t>Cheshire East 012</t>
  </si>
  <si>
    <t>Harrogate 019</t>
  </si>
  <si>
    <t>South Oxfordshire 008</t>
  </si>
  <si>
    <t>East Suffolk 028</t>
  </si>
  <si>
    <t>Worcester 013</t>
  </si>
  <si>
    <t>Wychavon 019</t>
  </si>
  <si>
    <t>Barnet 041</t>
  </si>
  <si>
    <t>Bexley 025</t>
  </si>
  <si>
    <t>Amber Valley 002</t>
  </si>
  <si>
    <t>South Derbyshire 006</t>
  </si>
  <si>
    <t>South Norfolk 002</t>
  </si>
  <si>
    <t>Ipswich 005</t>
  </si>
  <si>
    <t>Chichester 011</t>
  </si>
  <si>
    <t>Solihull 003</t>
  </si>
  <si>
    <t>Darlington 011</t>
  </si>
  <si>
    <t>South Cambridgeshire 007</t>
  </si>
  <si>
    <t>Havant 003</t>
  </si>
  <si>
    <t>Vale of White Horse 010</t>
  </si>
  <si>
    <t>South Somerset 024</t>
  </si>
  <si>
    <t>Redbridge 012</t>
  </si>
  <si>
    <t>Richmond upon Thames 003</t>
  </si>
  <si>
    <t>Darlington 001</t>
  </si>
  <si>
    <t>Eden 007</t>
  </si>
  <si>
    <t>Winchester 005</t>
  </si>
  <si>
    <t>West Lancashire 005</t>
  </si>
  <si>
    <t>West Oxfordshire 009</t>
  </si>
  <si>
    <t>West Suffolk 006</t>
  </si>
  <si>
    <t>Harrow 001</t>
  </si>
  <si>
    <t>Halton 009</t>
  </si>
  <si>
    <t>Carlisle 007</t>
  </si>
  <si>
    <t>Dorset 013</t>
  </si>
  <si>
    <t>Rother 001</t>
  </si>
  <si>
    <t>Epsom and Ewell 001</t>
  </si>
  <si>
    <t>Barnet 009</t>
  </si>
  <si>
    <t>Barnet 034</t>
  </si>
  <si>
    <t>Brent 030</t>
  </si>
  <si>
    <t>Doncaster 027</t>
  </si>
  <si>
    <t>Solihull 014</t>
  </si>
  <si>
    <t>North Somerset 006</t>
  </si>
  <si>
    <t>South Gloucestershire 021</t>
  </si>
  <si>
    <t>Braintree 014</t>
  </si>
  <si>
    <t>Winchester 004</t>
  </si>
  <si>
    <t>West Northamptonshire 052</t>
  </si>
  <si>
    <t>South Somerset 007</t>
  </si>
  <si>
    <t>Chichester 002</t>
  </si>
  <si>
    <t>Ealing 035</t>
  </si>
  <si>
    <t>Harrow 012</t>
  </si>
  <si>
    <t>Harrow 015</t>
  </si>
  <si>
    <t>Trafford 023</t>
  </si>
  <si>
    <t>Sheffield 068</t>
  </si>
  <si>
    <t>Leeds 016</t>
  </si>
  <si>
    <t>Bournemouth, Christchurch and Poole 047</t>
  </si>
  <si>
    <t>Dacorum 006</t>
  </si>
  <si>
    <t>South Kesteven 014</t>
  </si>
  <si>
    <t>Nuneaton and Bedworth 003</t>
  </si>
  <si>
    <t>Plymouth 019</t>
  </si>
  <si>
    <t>New Forest 007</t>
  </si>
  <si>
    <t>East Hertfordshire 014</t>
  </si>
  <si>
    <t>Charnwood 008</t>
  </si>
  <si>
    <t>Surrey Heath 009</t>
  </si>
  <si>
    <t>Enfield 011</t>
  </si>
  <si>
    <t>East Riding of Yorkshire 016</t>
  </si>
  <si>
    <t>Buckinghamshire 010</t>
  </si>
  <si>
    <t>East Cambridgeshire 004</t>
  </si>
  <si>
    <t>Torridge 007</t>
  </si>
  <si>
    <t>South Norfolk 006</t>
  </si>
  <si>
    <t>West Northamptonshire 029</t>
  </si>
  <si>
    <t>Newark and Sherwood 005</t>
  </si>
  <si>
    <t>Plymouth 001</t>
  </si>
  <si>
    <t>Colchester 019</t>
  </si>
  <si>
    <t>Hart 001</t>
  </si>
  <si>
    <t>Eastbourne 013</t>
  </si>
  <si>
    <t>Hinckley and Bosworth 014</t>
  </si>
  <si>
    <t>Mid Suffolk 005</t>
  </si>
  <si>
    <t>E02007073</t>
  </si>
  <si>
    <t>West Northamptonshire 039</t>
  </si>
  <si>
    <t>North Somerset 001</t>
  </si>
  <si>
    <t>South Gloucestershire 003</t>
  </si>
  <si>
    <t>East Devon 015</t>
  </si>
  <si>
    <t>Uttlesford 008</t>
  </si>
  <si>
    <t>Sedgemoor 011</t>
  </si>
  <si>
    <t>Babergh 001</t>
  </si>
  <si>
    <t>Hounslow 008</t>
  </si>
  <si>
    <t>Southend-on-Sea 008</t>
  </si>
  <si>
    <t>Cheshire East 022</t>
  </si>
  <si>
    <t>Chelmsford 002</t>
  </si>
  <si>
    <t>Cheltenham 014</t>
  </si>
  <si>
    <t>Stroud 007</t>
  </si>
  <si>
    <t>South Oxfordshire 003</t>
  </si>
  <si>
    <t>Surrey Heath 001</t>
  </si>
  <si>
    <t>Malvern Hills 002</t>
  </si>
  <si>
    <t>Merton 015</t>
  </si>
  <si>
    <t>Broxbourne 007</t>
  </si>
  <si>
    <t>Gravesham 012</t>
  </si>
  <si>
    <t>West Oxfordshire 005</t>
  </si>
  <si>
    <t>Bexley 024</t>
  </si>
  <si>
    <t>Harrow 024</t>
  </si>
  <si>
    <t>Solihull 025</t>
  </si>
  <si>
    <t>Buckinghamshire 056</t>
  </si>
  <si>
    <t>Cheshire East 051</t>
  </si>
  <si>
    <t>Tewkesbury 003</t>
  </si>
  <si>
    <t>Charnwood 015</t>
  </si>
  <si>
    <t>Craven 007</t>
  </si>
  <si>
    <t>Worthing 004</t>
  </si>
  <si>
    <t>Braintree 002</t>
  </si>
  <si>
    <t>New Forest 010</t>
  </si>
  <si>
    <t>Blaby 003</t>
  </si>
  <si>
    <t>Guildford 017</t>
  </si>
  <si>
    <t>Wiltshire 017</t>
  </si>
  <si>
    <t>Stockton-on-Tees 024</t>
  </si>
  <si>
    <t>Luton 007</t>
  </si>
  <si>
    <t>Central Bedfordshire 031</t>
  </si>
  <si>
    <t>Buckinghamshire 060</t>
  </si>
  <si>
    <t>Test Valley 008</t>
  </si>
  <si>
    <t>Waverley 006</t>
  </si>
  <si>
    <t>Bromley 018</t>
  </si>
  <si>
    <t>Haringey 034</t>
  </si>
  <si>
    <t>Cheshire West and Chester 016</t>
  </si>
  <si>
    <t>Crawley 002</t>
  </si>
  <si>
    <t>Wiltshire 045</t>
  </si>
  <si>
    <t>Buckinghamshire 036</t>
  </si>
  <si>
    <t>Stockton-on-Tees 021</t>
  </si>
  <si>
    <t>Braintree 010</t>
  </si>
  <si>
    <t>East Hampshire 009</t>
  </si>
  <si>
    <t>Northumberland 019</t>
  </si>
  <si>
    <t>South Somerset 008</t>
  </si>
  <si>
    <t>Waverley 010</t>
  </si>
  <si>
    <t>Portsmouth 026</t>
  </si>
  <si>
    <t>Merton 020</t>
  </si>
  <si>
    <t>Sunderland 022</t>
  </si>
  <si>
    <t>Mid Devon 008</t>
  </si>
  <si>
    <t>Wealden 006</t>
  </si>
  <si>
    <t>Horsham 004</t>
  </si>
  <si>
    <t>Wandsworth 015</t>
  </si>
  <si>
    <t>Basingstoke and Deane 015</t>
  </si>
  <si>
    <t>Dacorum 002</t>
  </si>
  <si>
    <t>North Kesteven 011</t>
  </si>
  <si>
    <t>Harrogate 016</t>
  </si>
  <si>
    <t>Shropshire 030</t>
  </si>
  <si>
    <t>Wirral 028</t>
  </si>
  <si>
    <t>Sheffield 066</t>
  </si>
  <si>
    <t>Calderdale 027</t>
  </si>
  <si>
    <t>East Riding of Yorkshire 024</t>
  </si>
  <si>
    <t>Exeter 011</t>
  </si>
  <si>
    <t>Uttlesford 007</t>
  </si>
  <si>
    <t>Ashford 010</t>
  </si>
  <si>
    <t>West Lindsey 008</t>
  </si>
  <si>
    <t>West Suffolk 007</t>
  </si>
  <si>
    <t>Ipswich 009</t>
  </si>
  <si>
    <t>Elmbridge 005</t>
  </si>
  <si>
    <t>South Lakeland 007</t>
  </si>
  <si>
    <t>Northumberland 004</t>
  </si>
  <si>
    <t>Brent 003</t>
  </si>
  <si>
    <t>Harrow 008</t>
  </si>
  <si>
    <t>Hounslow 019</t>
  </si>
  <si>
    <t>North Tyneside 003</t>
  </si>
  <si>
    <t>Kirklees 046</t>
  </si>
  <si>
    <t>East Riding of Yorkshire 032</t>
  </si>
  <si>
    <t>Wokingham 003</t>
  </si>
  <si>
    <t>Amber Valley 016</t>
  </si>
  <si>
    <t>Epping Forest 012</t>
  </si>
  <si>
    <t>Tunbridge Wells 002</t>
  </si>
  <si>
    <t>Broadland 003</t>
  </si>
  <si>
    <t>West Northamptonshire 043</t>
  </si>
  <si>
    <t>South Somerset 002</t>
  </si>
  <si>
    <t>E02006953</t>
  </si>
  <si>
    <t>Barnet 042</t>
  </si>
  <si>
    <t>E02007086</t>
  </si>
  <si>
    <t>Cambridge 015</t>
  </si>
  <si>
    <t>Enfield 021</t>
  </si>
  <si>
    <t>Wandsworth 009</t>
  </si>
  <si>
    <t>South Derbyshire 005</t>
  </si>
  <si>
    <t>Uttlesford 005</t>
  </si>
  <si>
    <t>Gloucester 010</t>
  </si>
  <si>
    <t>New Forest 019</t>
  </si>
  <si>
    <t>Manchester 033</t>
  </si>
  <si>
    <t>Dudley 028</t>
  </si>
  <si>
    <t>Stoke-on-Trent 033</t>
  </si>
  <si>
    <t>Bedford 001</t>
  </si>
  <si>
    <t>Bournemouth, Christchurch and Poole 018</t>
  </si>
  <si>
    <t>Rochford 005</t>
  </si>
  <si>
    <t>Stratford-on-Avon 008</t>
  </si>
  <si>
    <t>South Gloucestershire 016</t>
  </si>
  <si>
    <t>Windsor and Maidenhead 006</t>
  </si>
  <si>
    <t>Buckinghamshire 001</t>
  </si>
  <si>
    <t>Teignbridge 001</t>
  </si>
  <si>
    <t>Mid Sussex 016</t>
  </si>
  <si>
    <t>E02006995</t>
  </si>
  <si>
    <t>Newham 038</t>
  </si>
  <si>
    <t>E02007087</t>
  </si>
  <si>
    <t>Cambridge 014</t>
  </si>
  <si>
    <t>Barnet 014</t>
  </si>
  <si>
    <t>Southwark 030</t>
  </si>
  <si>
    <t>Westminster 022</t>
  </si>
  <si>
    <t>Milton Keynes 001</t>
  </si>
  <si>
    <t>Central Bedfordshire 023</t>
  </si>
  <si>
    <t>South Hams 008</t>
  </si>
  <si>
    <t>Hart 010</t>
  </si>
  <si>
    <t>Winchester 009</t>
  </si>
  <si>
    <t>Hinckley and Bosworth 009</t>
  </si>
  <si>
    <t>Harrogate 021</t>
  </si>
  <si>
    <t>Mid Suffolk 003</t>
  </si>
  <si>
    <t>West Suffolk 005</t>
  </si>
  <si>
    <t>Woking 006</t>
  </si>
  <si>
    <t>Horsham 003</t>
  </si>
  <si>
    <t>Mid Sussex 012</t>
  </si>
  <si>
    <t>Bromsgrove 008</t>
  </si>
  <si>
    <t>Vale of White Horse 016</t>
  </si>
  <si>
    <t>Kingston upon Thames 011</t>
  </si>
  <si>
    <t>St. Helens 023</t>
  </si>
  <si>
    <t>Sheffield 005</t>
  </si>
  <si>
    <t>East Riding of Yorkshire 011</t>
  </si>
  <si>
    <t>West Berkshire 006</t>
  </si>
  <si>
    <t>Wokingham 011</t>
  </si>
  <si>
    <t>Central Bedfordshire 014</t>
  </si>
  <si>
    <t>Mid Devon 001</t>
  </si>
  <si>
    <t>South Norfolk 004</t>
  </si>
  <si>
    <t>Newark and Sherwood 003</t>
  </si>
  <si>
    <t>Warwick 002</t>
  </si>
  <si>
    <t>Stockton-on-Tees 005</t>
  </si>
  <si>
    <t>Warrington 001</t>
  </si>
  <si>
    <t>Dorset 007</t>
  </si>
  <si>
    <t>North Hertfordshire 013</t>
  </si>
  <si>
    <t>West Northamptonshire 001</t>
  </si>
  <si>
    <t>Mid Suffolk 006</t>
  </si>
  <si>
    <t>Wiltshire 027</t>
  </si>
  <si>
    <t>Croydon 038</t>
  </si>
  <si>
    <t>Bury 019</t>
  </si>
  <si>
    <t>Liverpool 049</t>
  </si>
  <si>
    <t>Central Bedfordshire 020</t>
  </si>
  <si>
    <t>Cherwell 001</t>
  </si>
  <si>
    <t>Sutton 025</t>
  </si>
  <si>
    <t>Hartlepool 014</t>
  </si>
  <si>
    <t>E02007067</t>
  </si>
  <si>
    <t>South Gloucestershire 036</t>
  </si>
  <si>
    <t>Greenwich 028</t>
  </si>
  <si>
    <t>East Cambridgeshire 005</t>
  </si>
  <si>
    <t>Huntingdonshire 011</t>
  </si>
  <si>
    <t>Cheshire West and Chester 030</t>
  </si>
  <si>
    <t>Cheshire East 029</t>
  </si>
  <si>
    <t>Wealden 010</t>
  </si>
  <si>
    <t>Winchester 003</t>
  </si>
  <si>
    <t>Hertsmere 005</t>
  </si>
  <si>
    <t>Merton 021</t>
  </si>
  <si>
    <t>Bournemouth, Christchurch and Poole 001</t>
  </si>
  <si>
    <t>Cornwall 056</t>
  </si>
  <si>
    <t>Rochford 009</t>
  </si>
  <si>
    <t>Cheltenham 011</t>
  </si>
  <si>
    <t>South Oxfordshire 005</t>
  </si>
  <si>
    <t>Wiltshire 032</t>
  </si>
  <si>
    <t>Havant 020</t>
  </si>
  <si>
    <t>Hounslow 012</t>
  </si>
  <si>
    <t>Stockport 032</t>
  </si>
  <si>
    <t>Swindon 004</t>
  </si>
  <si>
    <t>Test Valley 012</t>
  </si>
  <si>
    <t>Spelthorne 013</t>
  </si>
  <si>
    <t>Horsham 011</t>
  </si>
  <si>
    <t>Ealing 002</t>
  </si>
  <si>
    <t>Derby 021</t>
  </si>
  <si>
    <t>North Somerset 012</t>
  </si>
  <si>
    <t>South Cambridgeshire 002</t>
  </si>
  <si>
    <t>Cheshire West and Chester 004</t>
  </si>
  <si>
    <t>Cherwell 009</t>
  </si>
  <si>
    <t>Vale of White Horse 004</t>
  </si>
  <si>
    <t>Babergh 005</t>
  </si>
  <si>
    <t>Surrey Heath 011</t>
  </si>
  <si>
    <t>Wychavon 005</t>
  </si>
  <si>
    <t>Croydon 026</t>
  </si>
  <si>
    <t>Harrow 029</t>
  </si>
  <si>
    <t>Halton 001</t>
  </si>
  <si>
    <t>South Cambridgeshire 013</t>
  </si>
  <si>
    <t>Uttlesford 004</t>
  </si>
  <si>
    <t>Spelthorne 005</t>
  </si>
  <si>
    <t>E02007088</t>
  </si>
  <si>
    <t>North Hertfordshire 016</t>
  </si>
  <si>
    <t>North East Lincolnshire 023</t>
  </si>
  <si>
    <t>South Gloucestershire 024</t>
  </si>
  <si>
    <t>Eastbourne 006</t>
  </si>
  <si>
    <t>Tewkesbury 004</t>
  </si>
  <si>
    <t>South Kesteven 016</t>
  </si>
  <si>
    <t>Breckland 013</t>
  </si>
  <si>
    <t>Gedling 004</t>
  </si>
  <si>
    <t>Stratford-on-Avon 014</t>
  </si>
  <si>
    <t>Nottingham 030</t>
  </si>
  <si>
    <t>Windsor and Maidenhead 010</t>
  </si>
  <si>
    <t>Oxford 004</t>
  </si>
  <si>
    <t>Shropshire 028</t>
  </si>
  <si>
    <t>Warwick 003</t>
  </si>
  <si>
    <t>Worthing 001</t>
  </si>
  <si>
    <t>Cotswold 001</t>
  </si>
  <si>
    <t>Winchester 012</t>
  </si>
  <si>
    <t>Melton 001</t>
  </si>
  <si>
    <t>Vale of White Horse 002</t>
  </si>
  <si>
    <t>Arun 008</t>
  </si>
  <si>
    <t>Wiltshire 050</t>
  </si>
  <si>
    <t>Telford and Wrekin 004</t>
  </si>
  <si>
    <t>Bristol 006</t>
  </si>
  <si>
    <t>Cheshire West and Chester 043</t>
  </si>
  <si>
    <t>Cornwall 023</t>
  </si>
  <si>
    <t>Tonbridge and Malling 010</t>
  </si>
  <si>
    <t>West Lancashire 001</t>
  </si>
  <si>
    <t>North Northamptonshire 011</t>
  </si>
  <si>
    <t>West Oxfordshire 015</t>
  </si>
  <si>
    <t>Woking 012</t>
  </si>
  <si>
    <t>Sefton 020</t>
  </si>
  <si>
    <t>Huntingdonshire 009</t>
  </si>
  <si>
    <t>Cheshire West and Chester 024</t>
  </si>
  <si>
    <t>Forest of Dean 006</t>
  </si>
  <si>
    <t>Dartford 013</t>
  </si>
  <si>
    <t>E02007096</t>
  </si>
  <si>
    <t>Newcastle upon Tyne 033</t>
  </si>
  <si>
    <t>Barnet 019</t>
  </si>
  <si>
    <t>East Riding of Yorkshire 009</t>
  </si>
  <si>
    <t>Allerdale 012</t>
  </si>
  <si>
    <t>Breckland 001</t>
  </si>
  <si>
    <t>Richmond upon Thames 021</t>
  </si>
  <si>
    <t>Wirral 023</t>
  </si>
  <si>
    <t>Dudley 041</t>
  </si>
  <si>
    <t>Stockton-on-Tees 006</t>
  </si>
  <si>
    <t>Charnwood 016</t>
  </si>
  <si>
    <t>Breckland 003</t>
  </si>
  <si>
    <t>West Northamptonshire 045</t>
  </si>
  <si>
    <t>Rushcliffe 006</t>
  </si>
  <si>
    <t>Oxford 008</t>
  </si>
  <si>
    <t>Guildford 001</t>
  </si>
  <si>
    <t>Wiltshire 001</t>
  </si>
  <si>
    <t>Thurrock 020</t>
  </si>
  <si>
    <t>Bexley 009</t>
  </si>
  <si>
    <t>Kensington and Chelsea 013</t>
  </si>
  <si>
    <t>Solihull 026</t>
  </si>
  <si>
    <t>North Somerset 005</t>
  </si>
  <si>
    <t>Brentwood 002</t>
  </si>
  <si>
    <t>Lancaster 005</t>
  </si>
  <si>
    <t>South Ribble 004</t>
  </si>
  <si>
    <t>South Ribble 010</t>
  </si>
  <si>
    <t>Harborough 007</t>
  </si>
  <si>
    <t>Worcester 003</t>
  </si>
  <si>
    <t>Wokingham 001</t>
  </si>
  <si>
    <t>Exeter 015</t>
  </si>
  <si>
    <t>South Hams 002</t>
  </si>
  <si>
    <t>Basingstoke and Deane 016</t>
  </si>
  <si>
    <t>Lichfield 007</t>
  </si>
  <si>
    <t>Arun 001</t>
  </si>
  <si>
    <t>Wakefield 038</t>
  </si>
  <si>
    <t>Stockton-on-Tees 001</t>
  </si>
  <si>
    <t>North Somerset 024</t>
  </si>
  <si>
    <t>Buckinghamshire 054</t>
  </si>
  <si>
    <t>North East Derbyshire 005</t>
  </si>
  <si>
    <t>Epping Forest 016</t>
  </si>
  <si>
    <t>Hertsmere 013</t>
  </si>
  <si>
    <t>South Somerset 018</t>
  </si>
  <si>
    <t>Stafford 004</t>
  </si>
  <si>
    <t>Woking 003</t>
  </si>
  <si>
    <t>Barnet 007</t>
  </si>
  <si>
    <t>Bromley 028</t>
  </si>
  <si>
    <t>York 023</t>
  </si>
  <si>
    <t>Buckinghamshire 024</t>
  </si>
  <si>
    <t>North East Derbyshire 008</t>
  </si>
  <si>
    <t>Dorset 022</t>
  </si>
  <si>
    <t>Swale 013</t>
  </si>
  <si>
    <t>Breckland 002</t>
  </si>
  <si>
    <t>Somerset West and Taunton 016</t>
  </si>
  <si>
    <t>Wiltshire 053</t>
  </si>
  <si>
    <t>Merton 011</t>
  </si>
  <si>
    <t>Stockport 034</t>
  </si>
  <si>
    <t>Coventry 041</t>
  </si>
  <si>
    <t>Darlington 003</t>
  </si>
  <si>
    <t>Lewes 005</t>
  </si>
  <si>
    <t>Colchester 021</t>
  </si>
  <si>
    <t>Stroud 008</t>
  </si>
  <si>
    <t>East Hampshire 003</t>
  </si>
  <si>
    <t>Fareham 010</t>
  </si>
  <si>
    <t>Hart 008</t>
  </si>
  <si>
    <t>St Albans 002</t>
  </si>
  <si>
    <t>Watford 005</t>
  </si>
  <si>
    <t>Broadland 006</t>
  </si>
  <si>
    <t>East Suffolk 014</t>
  </si>
  <si>
    <t>Chichester 009</t>
  </si>
  <si>
    <t>Barnet 001</t>
  </si>
  <si>
    <t>Wandsworth 012</t>
  </si>
  <si>
    <t>North Tyneside 005</t>
  </si>
  <si>
    <t>Solihull 017</t>
  </si>
  <si>
    <t>South Cambridgeshire 006</t>
  </si>
  <si>
    <t>Winchester 013</t>
  </si>
  <si>
    <t>Scarborough 013</t>
  </si>
  <si>
    <t>Croydon 039</t>
  </si>
  <si>
    <t>Havering 010</t>
  </si>
  <si>
    <t>Thurrock 001</t>
  </si>
  <si>
    <t>East Devon 007</t>
  </si>
  <si>
    <t>Teignbridge 008</t>
  </si>
  <si>
    <t>Basildon 004</t>
  </si>
  <si>
    <t>Colchester 010</t>
  </si>
  <si>
    <t>West Northamptonshire 003</t>
  </si>
  <si>
    <t>Cherwell 010</t>
  </si>
  <si>
    <t>Chichester 004</t>
  </si>
  <si>
    <t>Mid Sussex 006</t>
  </si>
  <si>
    <t>Barnet 003</t>
  </si>
  <si>
    <t>Camden 011</t>
  </si>
  <si>
    <t>Kingston upon Thames 009</t>
  </si>
  <si>
    <t>Lewisham 021</t>
  </si>
  <si>
    <t>Bury 002</t>
  </si>
  <si>
    <t>Dudley 040</t>
  </si>
  <si>
    <t>East Riding of Yorkshire 008</t>
  </si>
  <si>
    <t>Eden 001</t>
  </si>
  <si>
    <t>Eden 002</t>
  </si>
  <si>
    <t>Dorset 016</t>
  </si>
  <si>
    <t>Eastleigh 002</t>
  </si>
  <si>
    <t>Ashford 003</t>
  </si>
  <si>
    <t>North Northamptonshire 019</t>
  </si>
  <si>
    <t>Somerset West and Taunton 008</t>
  </si>
  <si>
    <t>Epsom and Ewell 009</t>
  </si>
  <si>
    <t>Stratford-on-Avon 010</t>
  </si>
  <si>
    <t>Brent 033</t>
  </si>
  <si>
    <t>Richmond upon Thames 016</t>
  </si>
  <si>
    <t>South Gloucestershire 022</t>
  </si>
  <si>
    <t>Buckinghamshire 006</t>
  </si>
  <si>
    <t>Dartford 007</t>
  </si>
  <si>
    <t>Reigate and Banstead 017</t>
  </si>
  <si>
    <t>Worcester 014</t>
  </si>
  <si>
    <t>Harrow 002</t>
  </si>
  <si>
    <t>Richmond upon Thames 022</t>
  </si>
  <si>
    <t>Kirklees 020</t>
  </si>
  <si>
    <t>Bath and North East Somerset 016</t>
  </si>
  <si>
    <t>Sedgemoor 006</t>
  </si>
  <si>
    <t>Reigate and Banstead 009</t>
  </si>
  <si>
    <t>Barnet 037</t>
  </si>
  <si>
    <t>Birmingham 002</t>
  </si>
  <si>
    <t>Buckinghamshire 055</t>
  </si>
  <si>
    <t>Chelmsford 019</t>
  </si>
  <si>
    <t>Uttlesford 009</t>
  </si>
  <si>
    <t>New Forest 001</t>
  </si>
  <si>
    <t>Oxford 001</t>
  </si>
  <si>
    <t>Staffordshire Moorlands 013</t>
  </si>
  <si>
    <t>Trafford 020</t>
  </si>
  <si>
    <t>Wirral 033</t>
  </si>
  <si>
    <t>Birmingham 010</t>
  </si>
  <si>
    <t>Kirklees 059</t>
  </si>
  <si>
    <t>Dorset 006</t>
  </si>
  <si>
    <t>Basingstoke and Deane 021</t>
  </si>
  <si>
    <t>Fareham 013</t>
  </si>
  <si>
    <t>Test Valley 015</t>
  </si>
  <si>
    <t>Hinckley and Bosworth 008</t>
  </si>
  <si>
    <t>Mendip 001</t>
  </si>
  <si>
    <t>E02006954</t>
  </si>
  <si>
    <t>Barnet 043</t>
  </si>
  <si>
    <t>Leeds 003</t>
  </si>
  <si>
    <t>East Riding of Yorkshire 021</t>
  </si>
  <si>
    <t>Swindon 013</t>
  </si>
  <si>
    <t>Buckinghamshire 002</t>
  </si>
  <si>
    <t>Dover 001</t>
  </si>
  <si>
    <t>Somerset West and Taunton 019</t>
  </si>
  <si>
    <t>Reigate and Banstead 006</t>
  </si>
  <si>
    <t>Nuneaton and Bedworth 011</t>
  </si>
  <si>
    <t>Horsham 016</t>
  </si>
  <si>
    <t>Croydon 037</t>
  </si>
  <si>
    <t>Hillingdon 001</t>
  </si>
  <si>
    <t>North Lincolnshire 021</t>
  </si>
  <si>
    <t>Bristol 016</t>
  </si>
  <si>
    <t>North Somerset 002</t>
  </si>
  <si>
    <t>Tonbridge and Malling 007</t>
  </si>
  <si>
    <t>Oadby and Wigston 007</t>
  </si>
  <si>
    <t>Ryedale 004</t>
  </si>
  <si>
    <t>Rushcliffe 008</t>
  </si>
  <si>
    <t>Shropshire 010</t>
  </si>
  <si>
    <t>Mole Valley 002</t>
  </si>
  <si>
    <t>Barnet 011</t>
  </si>
  <si>
    <t>Stockport 036</t>
  </si>
  <si>
    <t>South Gloucestershire 009</t>
  </si>
  <si>
    <t>Peterborough 004</t>
  </si>
  <si>
    <t>High Peak 004</t>
  </si>
  <si>
    <t>East Staffordshire 012</t>
  </si>
  <si>
    <t>Haringey 022</t>
  </si>
  <si>
    <t>Kingston upon Thames 015</t>
  </si>
  <si>
    <t>Mid Devon 006</t>
  </si>
  <si>
    <t>Harborough 005</t>
  </si>
  <si>
    <t>West Northamptonshire 002</t>
  </si>
  <si>
    <t>Hambleton 010</t>
  </si>
  <si>
    <t>Leeds 109</t>
  </si>
  <si>
    <t>Sheffield 008</t>
  </si>
  <si>
    <t>Solihull 029</t>
  </si>
  <si>
    <t>Kirklees 058</t>
  </si>
  <si>
    <t>Bath and North East Somerset 004</t>
  </si>
  <si>
    <t>South Gloucestershire 005</t>
  </si>
  <si>
    <t>Cheshire West and Chester 046</t>
  </si>
  <si>
    <t>Cheshire East 020</t>
  </si>
  <si>
    <t>East Hertfordshire 016</t>
  </si>
  <si>
    <t>Maidstone 001</t>
  </si>
  <si>
    <t>Broadland 016</t>
  </si>
  <si>
    <t>E02007027</t>
  </si>
  <si>
    <t>East Devon 021</t>
  </si>
  <si>
    <t>Richmond upon Thames 011</t>
  </si>
  <si>
    <t>Oldham 013</t>
  </si>
  <si>
    <t>Salford 013</t>
  </si>
  <si>
    <t>Trafford 016</t>
  </si>
  <si>
    <t>Leeds 013</t>
  </si>
  <si>
    <t>Warrington 009</t>
  </si>
  <si>
    <t>Bracknell Forest 013</t>
  </si>
  <si>
    <t>Teignbridge 013</t>
  </si>
  <si>
    <t>Torridge 005</t>
  </si>
  <si>
    <t>Hertsmere 010</t>
  </si>
  <si>
    <t>Cherwell 016</t>
  </si>
  <si>
    <t>East Suffolk 025</t>
  </si>
  <si>
    <t>Mid Sussex 010</t>
  </si>
  <si>
    <t>Newcastle upon Tyne 005</t>
  </si>
  <si>
    <t>East Riding of Yorkshire 015</t>
  </si>
  <si>
    <t>Cheshire West and Chester 023</t>
  </si>
  <si>
    <t>Dacorum 021</t>
  </si>
  <si>
    <t>North Norfolk 004</t>
  </si>
  <si>
    <t>Mendip 012</t>
  </si>
  <si>
    <t>Waverley 007</t>
  </si>
  <si>
    <t>Wiltshire 034</t>
  </si>
  <si>
    <t>Brent 004</t>
  </si>
  <si>
    <t>Liverpool 053</t>
  </si>
  <si>
    <t>Huntingdonshire 004</t>
  </si>
  <si>
    <t>Wealden 014</t>
  </si>
  <si>
    <t>Epping Forest 014</t>
  </si>
  <si>
    <t>South Kesteven 001</t>
  </si>
  <si>
    <t>Hambleton 011</t>
  </si>
  <si>
    <t>Sedgemoor 003</t>
  </si>
  <si>
    <t>Mole Valley 012</t>
  </si>
  <si>
    <t>Chichester 003</t>
  </si>
  <si>
    <t>Enfield 009</t>
  </si>
  <si>
    <t>Hounslow 007</t>
  </si>
  <si>
    <t>Doncaster 039</t>
  </si>
  <si>
    <t>Herefordshire 004</t>
  </si>
  <si>
    <t>Huntingdonshire 015</t>
  </si>
  <si>
    <t>East Devon 009</t>
  </si>
  <si>
    <t>Dorset 020</t>
  </si>
  <si>
    <t>Charnwood 001</t>
  </si>
  <si>
    <t>South Kesteven 013</t>
  </si>
  <si>
    <t>Shropshire 029</t>
  </si>
  <si>
    <t>West Suffolk 010</t>
  </si>
  <si>
    <t>Brent 018</t>
  </si>
  <si>
    <t>Leicester 025</t>
  </si>
  <si>
    <t>Wokingham 013</t>
  </si>
  <si>
    <t>Teignbridge 005</t>
  </si>
  <si>
    <t>Dorset 012</t>
  </si>
  <si>
    <t>Harlow 005</t>
  </si>
  <si>
    <t>Basingstoke and Deane 004</t>
  </si>
  <si>
    <t>New Forest 017</t>
  </si>
  <si>
    <t>South Norfolk 003</t>
  </si>
  <si>
    <t>Wiltshire 061</t>
  </si>
  <si>
    <t>Bromsgrove 014</t>
  </si>
  <si>
    <t>Kingston upon Thames 010</t>
  </si>
  <si>
    <t>Medway 023</t>
  </si>
  <si>
    <t>Carlisle 013</t>
  </si>
  <si>
    <t>Mid Devon 010</t>
  </si>
  <si>
    <t>Cotswold 009</t>
  </si>
  <si>
    <t>Somerset West and Taunton 004</t>
  </si>
  <si>
    <t>Calderdale 003</t>
  </si>
  <si>
    <t>Leeds 020</t>
  </si>
  <si>
    <t>Cheltenham 012</t>
  </si>
  <si>
    <t>West Lancashire 012</t>
  </si>
  <si>
    <t>West Lindsey 009</t>
  </si>
  <si>
    <t>Worcester 012</t>
  </si>
  <si>
    <t>Ealing 022</t>
  </si>
  <si>
    <t>Richmond upon Thames 004</t>
  </si>
  <si>
    <t>Wandsworth 014</t>
  </si>
  <si>
    <t>Bolton 006</t>
  </si>
  <si>
    <t>Salford 014</t>
  </si>
  <si>
    <t>Doncaster 026</t>
  </si>
  <si>
    <t>Derby 002</t>
  </si>
  <si>
    <t>Stoke-on-Trent 007</t>
  </si>
  <si>
    <t>Southampton 011</t>
  </si>
  <si>
    <t>Chorley 004</t>
  </si>
  <si>
    <t>Richmondshire 006</t>
  </si>
  <si>
    <t>Bracknell Forest 003</t>
  </si>
  <si>
    <t>Cheshire East 042</t>
  </si>
  <si>
    <t>South Norfolk 010</t>
  </si>
  <si>
    <t>Wiltshire 028</t>
  </si>
  <si>
    <t>Swindon 026</t>
  </si>
  <si>
    <t>Redbridge 027</t>
  </si>
  <si>
    <t>Telford and Wrekin 002</t>
  </si>
  <si>
    <t>Windsor and Maidenhead 004</t>
  </si>
  <si>
    <t>Hambleton 008</t>
  </si>
  <si>
    <t>Newark and Sherwood 013</t>
  </si>
  <si>
    <t>Guildford 004</t>
  </si>
  <si>
    <t>York 021</t>
  </si>
  <si>
    <t>Leicester 032</t>
  </si>
  <si>
    <t>King's Lynn and West Norfolk 012</t>
  </si>
  <si>
    <t>Shropshire 012</t>
  </si>
  <si>
    <t>Guildford 005</t>
  </si>
  <si>
    <t>E02006963</t>
  </si>
  <si>
    <t>Salford 037</t>
  </si>
  <si>
    <t>North Tyneside 010</t>
  </si>
  <si>
    <t>Birmingham 003</t>
  </si>
  <si>
    <t>West Devon 004</t>
  </si>
  <si>
    <t>Chelmsford 015</t>
  </si>
  <si>
    <t>Cheltenham 013</t>
  </si>
  <si>
    <t>Basingstoke and Deane 008</t>
  </si>
  <si>
    <t>Three Rivers 011</t>
  </si>
  <si>
    <t>Welwyn Hatfield 002</t>
  </si>
  <si>
    <t>Chichester 013</t>
  </si>
  <si>
    <t>Middlesbrough 020</t>
  </si>
  <si>
    <t>Barnet 029</t>
  </si>
  <si>
    <t>Newcastle upon Tyne 013</t>
  </si>
  <si>
    <t>Rushmoor 005</t>
  </si>
  <si>
    <t>Hertsmere 012</t>
  </si>
  <si>
    <t>Ribble Valley 005</t>
  </si>
  <si>
    <t>Hambleton 002</t>
  </si>
  <si>
    <t>Gedling 001</t>
  </si>
  <si>
    <t>Shropshire 021</t>
  </si>
  <si>
    <t>Guildford 018</t>
  </si>
  <si>
    <t>Reigate and Banstead 004</t>
  </si>
  <si>
    <t>Wychavon 006</t>
  </si>
  <si>
    <t>Wychavon 016</t>
  </si>
  <si>
    <t>Ealing 021</t>
  </si>
  <si>
    <t>Richmond upon Thames 019</t>
  </si>
  <si>
    <t>Sandwell 036</t>
  </si>
  <si>
    <t>Warrington 023</t>
  </si>
  <si>
    <t>Bournemouth, Christchurch and Poole 034</t>
  </si>
  <si>
    <t>Wealden 007</t>
  </si>
  <si>
    <t>New Forest 006</t>
  </si>
  <si>
    <t>Rushmoor 004</t>
  </si>
  <si>
    <t>Tunbridge Wells 012</t>
  </si>
  <si>
    <t>Vale of White Horse 011</t>
  </si>
  <si>
    <t>Bexley 011</t>
  </si>
  <si>
    <t>Hammersmith and Fulham 025</t>
  </si>
  <si>
    <t>Warrington 021</t>
  </si>
  <si>
    <t>South Gloucestershire 031</t>
  </si>
  <si>
    <t>Lewes 004</t>
  </si>
  <si>
    <t>Broadland 007</t>
  </si>
  <si>
    <t>Cherwell 019</t>
  </si>
  <si>
    <t>Wiltshire 054</t>
  </si>
  <si>
    <t>Wychavon 007</t>
  </si>
  <si>
    <t>Wyre Forest 001</t>
  </si>
  <si>
    <t>Sutton 008</t>
  </si>
  <si>
    <t>Waltham Forest 021</t>
  </si>
  <si>
    <t>Sheffield 071</t>
  </si>
  <si>
    <t>Peterborough 002</t>
  </si>
  <si>
    <t>South Lakeland 009</t>
  </si>
  <si>
    <t>Lancaster 003</t>
  </si>
  <si>
    <t>Tamworth 008</t>
  </si>
  <si>
    <t>Enfield 019</t>
  </si>
  <si>
    <t>Kirklees 056</t>
  </si>
  <si>
    <t>Carlisle 003</t>
  </si>
  <si>
    <t>Dorset 039</t>
  </si>
  <si>
    <t>Ashford 011</t>
  </si>
  <si>
    <t>Sevenoaks 012</t>
  </si>
  <si>
    <t>East Lindsey 001</t>
  </si>
  <si>
    <t>Ryedale 001</t>
  </si>
  <si>
    <t>Tandridge 002</t>
  </si>
  <si>
    <t>Wandsworth 029</t>
  </si>
  <si>
    <t>Birmingham 015</t>
  </si>
  <si>
    <t>Darlington 002</t>
  </si>
  <si>
    <t>Cheshire West and Chester 015</t>
  </si>
  <si>
    <t>County Durham 022</t>
  </si>
  <si>
    <t>Wealden 018</t>
  </si>
  <si>
    <t>Cotswold 005</t>
  </si>
  <si>
    <t>Bexley 006</t>
  </si>
  <si>
    <t>Harrow 010</t>
  </si>
  <si>
    <t>Redbridge 008</t>
  </si>
  <si>
    <t>Sheffield 023</t>
  </si>
  <si>
    <t>Leeds 024</t>
  </si>
  <si>
    <t>Cornwall 022</t>
  </si>
  <si>
    <t>Wandsworth 030</t>
  </si>
  <si>
    <t>Westminster 012</t>
  </si>
  <si>
    <t>Solihull 023</t>
  </si>
  <si>
    <t>East Riding of Yorkshire 018</t>
  </si>
  <si>
    <t>North Norfolk 005</t>
  </si>
  <si>
    <t>North Northamptonshire 001</t>
  </si>
  <si>
    <t>East Staffordshire 015</t>
  </si>
  <si>
    <t>Hackney 006</t>
  </si>
  <si>
    <t>Westminster 016</t>
  </si>
  <si>
    <t>Cheshire West and Chester 041</t>
  </si>
  <si>
    <t>Chelmsford 001</t>
  </si>
  <si>
    <t>Stevenage 002</t>
  </si>
  <si>
    <t>Hambleton 003</t>
  </si>
  <si>
    <t>Scarborough 004</t>
  </si>
  <si>
    <t>South Oxfordshire 001</t>
  </si>
  <si>
    <t>Somerset West and Taunton 006</t>
  </si>
  <si>
    <t>Epsom and Ewell 003</t>
  </si>
  <si>
    <t>Arun 010</t>
  </si>
  <si>
    <t>Cheshire East 033</t>
  </si>
  <si>
    <t>East Suffolk 027</t>
  </si>
  <si>
    <t>Elmbridge 015</t>
  </si>
  <si>
    <t>Sutton 006</t>
  </si>
  <si>
    <t>Windsor and Maidenhead 016</t>
  </si>
  <si>
    <t>Derbyshire Dales 002</t>
  </si>
  <si>
    <t>Rother 010</t>
  </si>
  <si>
    <t>Chelmsford 005</t>
  </si>
  <si>
    <t>Eastleigh 005</t>
  </si>
  <si>
    <t>Fareham 004</t>
  </si>
  <si>
    <t>Fareham 008</t>
  </si>
  <si>
    <t>East Hertfordshire 017</t>
  </si>
  <si>
    <t>Oxford 006</t>
  </si>
  <si>
    <t>Waverley 011</t>
  </si>
  <si>
    <t>Mid Sussex 005</t>
  </si>
  <si>
    <t>Buckinghamshire 039</t>
  </si>
  <si>
    <t>Epsom and Ewell 010</t>
  </si>
  <si>
    <t>Sefton 001</t>
  </si>
  <si>
    <t>Rutland 001</t>
  </si>
  <si>
    <t>Medway 035</t>
  </si>
  <si>
    <t>Huntingdonshire 017</t>
  </si>
  <si>
    <t>Castle Point 003</t>
  </si>
  <si>
    <t>Blaby 009</t>
  </si>
  <si>
    <t>Broadland 008</t>
  </si>
  <si>
    <t>Reigate and Banstead 007</t>
  </si>
  <si>
    <t>South Gloucestershire 006</t>
  </si>
  <si>
    <t>Bournemouth, Christchurch and Poole 043</t>
  </si>
  <si>
    <t>Wandsworth 008</t>
  </si>
  <si>
    <t>Halton 002</t>
  </si>
  <si>
    <t>Rutland 003</t>
  </si>
  <si>
    <t>North Somerset 023</t>
  </si>
  <si>
    <t>South Gloucestershire 001</t>
  </si>
  <si>
    <t>Central Bedfordshire 012</t>
  </si>
  <si>
    <t>South Lakeland 002</t>
  </si>
  <si>
    <t>Adur 005</t>
  </si>
  <si>
    <t>Wiltshire 021</t>
  </si>
  <si>
    <t>Boston 009</t>
  </si>
  <si>
    <t>Doncaster 021</t>
  </si>
  <si>
    <t>Darlington 015</t>
  </si>
  <si>
    <t>Buckinghamshire 053</t>
  </si>
  <si>
    <t>Rother 009</t>
  </si>
  <si>
    <t>Great Yarmouth 008</t>
  </si>
  <si>
    <t>Guildford 014</t>
  </si>
  <si>
    <t>Brent 008</t>
  </si>
  <si>
    <t>Kingston upon Thames 019</t>
  </si>
  <si>
    <t>Merton 003</t>
  </si>
  <si>
    <t>Sutton 024</t>
  </si>
  <si>
    <t>North Somerset 015</t>
  </si>
  <si>
    <t>New Forest 012</t>
  </si>
  <si>
    <t>Hounslow 009</t>
  </si>
  <si>
    <t>Lewisham 009</t>
  </si>
  <si>
    <t>Bradford 010</t>
  </si>
  <si>
    <t>Bath and North East Somerset 009</t>
  </si>
  <si>
    <t>Cheshire East 013</t>
  </si>
  <si>
    <t>Amber Valley 011</t>
  </si>
  <si>
    <t>Brentwood 001</t>
  </si>
  <si>
    <t>Cherwell 012</t>
  </si>
  <si>
    <t>E02007111</t>
  </si>
  <si>
    <t>Hackney 033</t>
  </si>
  <si>
    <t>Wandsworth 021</t>
  </si>
  <si>
    <t>Peterborough 003</t>
  </si>
  <si>
    <t>Medway 032</t>
  </si>
  <si>
    <t>East Devon 004</t>
  </si>
  <si>
    <t>East Devon 017</t>
  </si>
  <si>
    <t>Chelmsford 013</t>
  </si>
  <si>
    <t>Hambleton 009</t>
  </si>
  <si>
    <t>Harrogate 002</t>
  </si>
  <si>
    <t>Cannock Chase 001</t>
  </si>
  <si>
    <t>Newcastle-under-Lyme 016</t>
  </si>
  <si>
    <t>North Somerset 027</t>
  </si>
  <si>
    <t>Havering 008</t>
  </si>
  <si>
    <t>South Tyneside 006</t>
  </si>
  <si>
    <t>Milton Keynes 024</t>
  </si>
  <si>
    <t>Buckinghamshire 032</t>
  </si>
  <si>
    <t>Dacorum 003</t>
  </si>
  <si>
    <t>Dacorum 018</t>
  </si>
  <si>
    <t>Dover 009</t>
  </si>
  <si>
    <t>South Norfolk 008</t>
  </si>
  <si>
    <t>Rushcliffe 002</t>
  </si>
  <si>
    <t>South Somerset 005</t>
  </si>
  <si>
    <t>Islington 017</t>
  </si>
  <si>
    <t>North East Lincolnshire 022</t>
  </si>
  <si>
    <t>South Gloucestershire 032</t>
  </si>
  <si>
    <t>Cheshire East 017</t>
  </si>
  <si>
    <t>Eastleigh 015</t>
  </si>
  <si>
    <t>Dacorum 017</t>
  </si>
  <si>
    <t>St Albans 019</t>
  </si>
  <si>
    <t>West Northamptonshire 048</t>
  </si>
  <si>
    <t>Wigan 021</t>
  </si>
  <si>
    <t>Blackburn with Darwen 018</t>
  </si>
  <si>
    <t>Kingston upon Hull 013</t>
  </si>
  <si>
    <t>Braintree 003</t>
  </si>
  <si>
    <t>Cotswold 011</t>
  </si>
  <si>
    <t>Three Rivers 006</t>
  </si>
  <si>
    <t>South Holland 002</t>
  </si>
  <si>
    <t>Wiltshire 042</t>
  </si>
  <si>
    <t>E02006999</t>
  </si>
  <si>
    <t>Newham 042</t>
  </si>
  <si>
    <t>Wirral 041</t>
  </si>
  <si>
    <t>Warrington 019</t>
  </si>
  <si>
    <t>Herefordshire 021</t>
  </si>
  <si>
    <t>Brighton and Hove 004</t>
  </si>
  <si>
    <t>Bedford 002</t>
  </si>
  <si>
    <t>Cornwall 059</t>
  </si>
  <si>
    <t>Cornwall 066</t>
  </si>
  <si>
    <t>Brentwood 006</t>
  </si>
  <si>
    <t>Cotswold 006</t>
  </si>
  <si>
    <t>New Forest 003</t>
  </si>
  <si>
    <t>Broxbourne 006</t>
  </si>
  <si>
    <t>Melton 002</t>
  </si>
  <si>
    <t>North Norfolk 008</t>
  </si>
  <si>
    <t>Stafford 012</t>
  </si>
  <si>
    <t>Elmbridge 010</t>
  </si>
  <si>
    <t>Worthing 002</t>
  </si>
  <si>
    <t>E02006955</t>
  </si>
  <si>
    <t>Brent 035</t>
  </si>
  <si>
    <t>Redbridge 007</t>
  </si>
  <si>
    <t>Southwark 028</t>
  </si>
  <si>
    <t>Waltham Forest 014</t>
  </si>
  <si>
    <t>Leeds 039</t>
  </si>
  <si>
    <t>Redcar and Cleveland 019</t>
  </si>
  <si>
    <t>Southampton 001</t>
  </si>
  <si>
    <t>Torridge 002</t>
  </si>
  <si>
    <t>Dorset 027</t>
  </si>
  <si>
    <t>East Hampshire 008</t>
  </si>
  <si>
    <t>Test Valley 007</t>
  </si>
  <si>
    <t>Blaby 007</t>
  </si>
  <si>
    <t>Newark and Sherwood 008</t>
  </si>
  <si>
    <t>South Somerset 017</t>
  </si>
  <si>
    <t>Stafford 015</t>
  </si>
  <si>
    <t>Mid Suffolk 001</t>
  </si>
  <si>
    <t>Stockport 013</t>
  </si>
  <si>
    <t>North East Lincolnshire 016</t>
  </si>
  <si>
    <t>Wealden 004</t>
  </si>
  <si>
    <t>New Forest 005</t>
  </si>
  <si>
    <t>Winchester 014</t>
  </si>
  <si>
    <t>Canterbury 012</t>
  </si>
  <si>
    <t>King's Lynn and West Norfolk 004</t>
  </si>
  <si>
    <t>Rushcliffe 001</t>
  </si>
  <si>
    <t>Stratford-on-Avon 001</t>
  </si>
  <si>
    <t>Wiltshire 057</t>
  </si>
  <si>
    <t>City of London 001</t>
  </si>
  <si>
    <t>Sutton 016</t>
  </si>
  <si>
    <t>East Riding of Yorkshire 002</t>
  </si>
  <si>
    <t>Telford and Wrekin 003</t>
  </si>
  <si>
    <t>Swindon 021</t>
  </si>
  <si>
    <t>Carlisle 005</t>
  </si>
  <si>
    <t>Eden 004</t>
  </si>
  <si>
    <t>Tonbridge and Malling 008</t>
  </si>
  <si>
    <t>Harborough 006</t>
  </si>
  <si>
    <t>Harrow 033</t>
  </si>
  <si>
    <t>E02007080</t>
  </si>
  <si>
    <t>Kingston upon Hull 035</t>
  </si>
  <si>
    <t>Southwark 029</t>
  </si>
  <si>
    <t>Bolton 001</t>
  </si>
  <si>
    <t>Rochdale 006</t>
  </si>
  <si>
    <t>Stockport 030</t>
  </si>
  <si>
    <t>Maidstone 015</t>
  </si>
  <si>
    <t>Harrogate 005</t>
  </si>
  <si>
    <t>Waltham Forest 008</t>
  </si>
  <si>
    <t>Bristol 007</t>
  </si>
  <si>
    <t>Southend-on-Sea 016</t>
  </si>
  <si>
    <t>Central Bedfordshire 002</t>
  </si>
  <si>
    <t>South Hams 005</t>
  </si>
  <si>
    <t>Bexley 022</t>
  </si>
  <si>
    <t>Merton 002</t>
  </si>
  <si>
    <t>Trafford 027</t>
  </si>
  <si>
    <t>Windsor and Maidenhead 002</t>
  </si>
  <si>
    <t>Central Bedfordshire 013</t>
  </si>
  <si>
    <t>Dorset 045</t>
  </si>
  <si>
    <t>Colchester 013</t>
  </si>
  <si>
    <t>Hinckley and Bosworth 004</t>
  </si>
  <si>
    <t>Vale of White Horse 005</t>
  </si>
  <si>
    <t>East Suffolk 023</t>
  </si>
  <si>
    <t>Hounslow 029</t>
  </si>
  <si>
    <t>Bromley 016</t>
  </si>
  <si>
    <t>Hillingdon 011</t>
  </si>
  <si>
    <t>Sefton 002</t>
  </si>
  <si>
    <t>Selby 007</t>
  </si>
  <si>
    <t>Stafford 006</t>
  </si>
  <si>
    <t>Babergh 004</t>
  </si>
  <si>
    <t>E02006981</t>
  </si>
  <si>
    <t>Rochford 012</t>
  </si>
  <si>
    <t>Enfield 008</t>
  </si>
  <si>
    <t>Hammersmith and Fulham 018</t>
  </si>
  <si>
    <t>Rutland 002</t>
  </si>
  <si>
    <t>Herefordshire 001</t>
  </si>
  <si>
    <t>Huntingdonshire 018</t>
  </si>
  <si>
    <t>South Cambridgeshire 018</t>
  </si>
  <si>
    <t>Cheshire East 015</t>
  </si>
  <si>
    <t>Exeter 009</t>
  </si>
  <si>
    <t>Mid Devon 009</t>
  </si>
  <si>
    <t>Breckland 008</t>
  </si>
  <si>
    <t>Worthing 007</t>
  </si>
  <si>
    <t>Wiltshire 035</t>
  </si>
  <si>
    <t>North Tyneside 013</t>
  </si>
  <si>
    <t>Cornwall 012</t>
  </si>
  <si>
    <t>Cornwall 073</t>
  </si>
  <si>
    <t>Teignbridge 018</t>
  </si>
  <si>
    <t>Rother 005</t>
  </si>
  <si>
    <t>Gosport 006</t>
  </si>
  <si>
    <t>West Lindsey 005</t>
  </si>
  <si>
    <t>North Norfolk 006</t>
  </si>
  <si>
    <t>Lichfield 002</t>
  </si>
  <si>
    <t>Malvern Hills 001</t>
  </si>
  <si>
    <t>Swindon 027</t>
  </si>
  <si>
    <t>Barnet 031</t>
  </si>
  <si>
    <t>St Albans 008</t>
  </si>
  <si>
    <t>South Ribble 003</t>
  </si>
  <si>
    <t>Reigate and Banstead 002</t>
  </si>
  <si>
    <t>Wiltshire 018</t>
  </si>
  <si>
    <t>E02007070</t>
  </si>
  <si>
    <t>North Northamptonshire 020</t>
  </si>
  <si>
    <t>Kingston upon Thames 004</t>
  </si>
  <si>
    <t>Sevenoaks 004</t>
  </si>
  <si>
    <t>Gedling 009</t>
  </si>
  <si>
    <t>Waverley 016</t>
  </si>
  <si>
    <t>Horsham 010</t>
  </si>
  <si>
    <t>Oldham 015</t>
  </si>
  <si>
    <t>Trafford 026</t>
  </si>
  <si>
    <t>Liverpool 036</t>
  </si>
  <si>
    <t>Sefton 022</t>
  </si>
  <si>
    <t>Wakefield 034</t>
  </si>
  <si>
    <t>South Lakeland 011</t>
  </si>
  <si>
    <t>County Durham 007</t>
  </si>
  <si>
    <t>County Durham 033</t>
  </si>
  <si>
    <t>Rother 002</t>
  </si>
  <si>
    <t>Preston 002</t>
  </si>
  <si>
    <t>Ribble Valley 004</t>
  </si>
  <si>
    <t>Rushcliffe 004</t>
  </si>
  <si>
    <t>East Cambridgeshire 011</t>
  </si>
  <si>
    <t>West Berkshire 008</t>
  </si>
  <si>
    <t>Cambridge 008</t>
  </si>
  <si>
    <t>Lewes 011</t>
  </si>
  <si>
    <t>Rother 006</t>
  </si>
  <si>
    <t>Uttlesford 002</t>
  </si>
  <si>
    <t>Ryedale 003</t>
  </si>
  <si>
    <t>Sedgemoor 001</t>
  </si>
  <si>
    <t>Horsham 007</t>
  </si>
  <si>
    <t>Barnet 040</t>
  </si>
  <si>
    <t>Hillingdon 013</t>
  </si>
  <si>
    <t>Middlesbrough 015</t>
  </si>
  <si>
    <t>Lewes 012</t>
  </si>
  <si>
    <t>Basildon 006</t>
  </si>
  <si>
    <t>South Staffordshire 001</t>
  </si>
  <si>
    <t>E02007093</t>
  </si>
  <si>
    <t>East Hertfordshire 019</t>
  </si>
  <si>
    <t>Sefton 013</t>
  </si>
  <si>
    <t>Middlesbrough 017</t>
  </si>
  <si>
    <t>Teignbridge 012</t>
  </si>
  <si>
    <t>New Forest 014</t>
  </si>
  <si>
    <t>Sevenoaks 003</t>
  </si>
  <si>
    <t>Preston 001</t>
  </si>
  <si>
    <t>Somerset West and Taunton 017</t>
  </si>
  <si>
    <t>Blaby 013</t>
  </si>
  <si>
    <t>North Lincolnshire 002</t>
  </si>
  <si>
    <t>Basildon 009</t>
  </si>
  <si>
    <t>Castle Point 005</t>
  </si>
  <si>
    <t>Stroud 015</t>
  </si>
  <si>
    <t>Test Valley 013</t>
  </si>
  <si>
    <t>Gravesham 013</t>
  </si>
  <si>
    <t>Maidstone 011</t>
  </si>
  <si>
    <t>West Northamptonshire 042</t>
  </si>
  <si>
    <t>Hambleton 001</t>
  </si>
  <si>
    <t>South Oxfordshire 012</t>
  </si>
  <si>
    <t>West Oxfordshire 002</t>
  </si>
  <si>
    <t>E02007091</t>
  </si>
  <si>
    <t>Stevenage 013</t>
  </si>
  <si>
    <t>Barnet 017</t>
  </si>
  <si>
    <t>Sefton 016</t>
  </si>
  <si>
    <t>Solihull 016</t>
  </si>
  <si>
    <t>Rutland 005</t>
  </si>
  <si>
    <t>Maidstone 002</t>
  </si>
  <si>
    <t>Lincoln 009</t>
  </si>
  <si>
    <t>South Somerset 020</t>
  </si>
  <si>
    <t>South Staffordshire 009</t>
  </si>
  <si>
    <t>Tandridge 007</t>
  </si>
  <si>
    <t>Arun 015</t>
  </si>
  <si>
    <t>Merton 005</t>
  </si>
  <si>
    <t>Birmingham 007</t>
  </si>
  <si>
    <t>Telford and Wrekin 001</t>
  </si>
  <si>
    <t>Buckinghamshire 016</t>
  </si>
  <si>
    <t>Sedgemoor 012</t>
  </si>
  <si>
    <t>Mole Valley 013</t>
  </si>
  <si>
    <t>Horsham 009</t>
  </si>
  <si>
    <t>Richmond upon Thames 006</t>
  </si>
  <si>
    <t>Sefton 017</t>
  </si>
  <si>
    <t>Birmingham 006</t>
  </si>
  <si>
    <t>Bath and North East Somerset 025</t>
  </si>
  <si>
    <t>Bracknell Forest 002</t>
  </si>
  <si>
    <t>Bournemouth, Christchurch and Poole 014</t>
  </si>
  <si>
    <t>Dorset 019</t>
  </si>
  <si>
    <t>Uttlesford 006</t>
  </si>
  <si>
    <t>North Hertfordshire 012</t>
  </si>
  <si>
    <t>Wyre 014</t>
  </si>
  <si>
    <t>South Somerset 011</t>
  </si>
  <si>
    <t>East Suffolk 008</t>
  </si>
  <si>
    <t>Ealing 014</t>
  </si>
  <si>
    <t>Barnsley 027</t>
  </si>
  <si>
    <t>Doncaster 020</t>
  </si>
  <si>
    <t>Herefordshire 016</t>
  </si>
  <si>
    <t>Torridge 009</t>
  </si>
  <si>
    <t>New Forest 008</t>
  </si>
  <si>
    <t>Folkestone and Hythe 008</t>
  </si>
  <si>
    <t>Fylde 009</t>
  </si>
  <si>
    <t>Charnwood 019</t>
  </si>
  <si>
    <t>South Kesteven 009</t>
  </si>
  <si>
    <t>Mid Suffolk 012</t>
  </si>
  <si>
    <t>Guildford 015</t>
  </si>
  <si>
    <t>E02007026</t>
  </si>
  <si>
    <t>Wiltshire 066</t>
  </si>
  <si>
    <t>Southwark 002</t>
  </si>
  <si>
    <t>Brighton and Hove 007</t>
  </si>
  <si>
    <t>Cornwall 007</t>
  </si>
  <si>
    <t>Eastleigh 009</t>
  </si>
  <si>
    <t>Lichfield 003</t>
  </si>
  <si>
    <t>E02007035</t>
  </si>
  <si>
    <t>Tewkesbury 011</t>
  </si>
  <si>
    <t>Ealing 019</t>
  </si>
  <si>
    <t>Dudley 042</t>
  </si>
  <si>
    <t>Plymouth 017</t>
  </si>
  <si>
    <t>Bournemouth, Christchurch and Poole 016</t>
  </si>
  <si>
    <t>Peterborough 018</t>
  </si>
  <si>
    <t>Chelmsford 003</t>
  </si>
  <si>
    <t>Chelmsford 012</t>
  </si>
  <si>
    <t>Hinckley and Bosworth 002</t>
  </si>
  <si>
    <t>North West Leicestershire 006</t>
  </si>
  <si>
    <t>Ryedale 007</t>
  </si>
  <si>
    <t>Staffordshire Moorlands 002</t>
  </si>
  <si>
    <t>Elmbridge 001</t>
  </si>
  <si>
    <t>Bath and North East Somerset 023</t>
  </si>
  <si>
    <t>Isle of Wight 017</t>
  </si>
  <si>
    <t>New Forest 009</t>
  </si>
  <si>
    <t>East Suffolk 007</t>
  </si>
  <si>
    <t>Elmbridge 008</t>
  </si>
  <si>
    <t>E02007007</t>
  </si>
  <si>
    <t>Dorset 032</t>
  </si>
  <si>
    <t>Bristol 040</t>
  </si>
  <si>
    <t>Reading 003</t>
  </si>
  <si>
    <t>Reading 005</t>
  </si>
  <si>
    <t>Buckinghamshire 004</t>
  </si>
  <si>
    <t>East Hertfordshire 006</t>
  </si>
  <si>
    <t>Somerset West and Taunton 013</t>
  </si>
  <si>
    <t>Bexley 020</t>
  </si>
  <si>
    <t>Solihull 018</t>
  </si>
  <si>
    <t>Brighton and Hove 011</t>
  </si>
  <si>
    <t>Brighton and Hove 015</t>
  </si>
  <si>
    <t>Allerdale 007</t>
  </si>
  <si>
    <t>Dorset 028</t>
  </si>
  <si>
    <t>Tendring 009</t>
  </si>
  <si>
    <t>Northumberland 002</t>
  </si>
  <si>
    <t>Adur 002</t>
  </si>
  <si>
    <t>Malvern Hills 004</t>
  </si>
  <si>
    <t>Wychavon 001</t>
  </si>
  <si>
    <t>Redcar and Cleveland 004</t>
  </si>
  <si>
    <t>Bracknell Forest 014</t>
  </si>
  <si>
    <t>Cheshire East 001</t>
  </si>
  <si>
    <t>Charnwood 017</t>
  </si>
  <si>
    <t>Richmondshire 001</t>
  </si>
  <si>
    <t>Runnymede 004</t>
  </si>
  <si>
    <t>Waverley 008</t>
  </si>
  <si>
    <t>Haringey 035</t>
  </si>
  <si>
    <t>Sutton 017</t>
  </si>
  <si>
    <t>Wandsworth 017</t>
  </si>
  <si>
    <t>Kirklees 052</t>
  </si>
  <si>
    <t>Buckinghamshire 061</t>
  </si>
  <si>
    <t>Gravesham 010</t>
  </si>
  <si>
    <t>Tunbridge Wells 007</t>
  </si>
  <si>
    <t>Charnwood 012</t>
  </si>
  <si>
    <t>East Lindsey 007</t>
  </si>
  <si>
    <t>East Suffolk 011</t>
  </si>
  <si>
    <t>Wiltshire 009</t>
  </si>
  <si>
    <t>Haringey 021</t>
  </si>
  <si>
    <t>Dudley 012</t>
  </si>
  <si>
    <t>Bournemouth, Christchurch and Poole 036</t>
  </si>
  <si>
    <t>South Cambridgeshire 004</t>
  </si>
  <si>
    <t>North Devon 002</t>
  </si>
  <si>
    <t>Richmondshire 005</t>
  </si>
  <si>
    <t>Shropshire 009</t>
  </si>
  <si>
    <t>Plymouth 030</t>
  </si>
  <si>
    <t>Cheshire West and Chester 009</t>
  </si>
  <si>
    <t>County Durham 013</t>
  </si>
  <si>
    <t>Maidstone 012</t>
  </si>
  <si>
    <t>Thanet 008</t>
  </si>
  <si>
    <t>Blaby 008</t>
  </si>
  <si>
    <t>Shropshire 036</t>
  </si>
  <si>
    <t>Sedgemoor 002</t>
  </si>
  <si>
    <t>Tamworth 005</t>
  </si>
  <si>
    <t>Guildford 008</t>
  </si>
  <si>
    <t>Bromsgrove 002</t>
  </si>
  <si>
    <t>Bromley 041</t>
  </si>
  <si>
    <t>Eden 006</t>
  </si>
  <si>
    <t>Bassetlaw 003</t>
  </si>
  <si>
    <t>Wiltshire 033</t>
  </si>
  <si>
    <t>Walsall 028</t>
  </si>
  <si>
    <t>West Berkshire 017</t>
  </si>
  <si>
    <t>Isle of Wight 013</t>
  </si>
  <si>
    <t>Canterbury 005</t>
  </si>
  <si>
    <t>Haringey 028</t>
  </si>
  <si>
    <t>Redbridge 020</t>
  </si>
  <si>
    <t>Bolton 002</t>
  </si>
  <si>
    <t>Bath and North East Somerset 022</t>
  </si>
  <si>
    <t>Cornwall 002</t>
  </si>
  <si>
    <t>Erewash 005</t>
  </si>
  <si>
    <t>Basildon 007</t>
  </si>
  <si>
    <t>Forest of Dean 010</t>
  </si>
  <si>
    <t>St Albans 012</t>
  </si>
  <si>
    <t>Maidstone 017</t>
  </si>
  <si>
    <t>Mendip 006</t>
  </si>
  <si>
    <t>East Staffordshire 006</t>
  </si>
  <si>
    <t>Stratford-on-Avon 013</t>
  </si>
  <si>
    <t>Tower Hamlets 027</t>
  </si>
  <si>
    <t>Stockport 008</t>
  </si>
  <si>
    <t>St. Helens 001</t>
  </si>
  <si>
    <t>Sheffield 029</t>
  </si>
  <si>
    <t>North Somerset 017</t>
  </si>
  <si>
    <t>Plymouth 012</t>
  </si>
  <si>
    <t>Buckinghamshire 042</t>
  </si>
  <si>
    <t>Huntingdonshire 002</t>
  </si>
  <si>
    <t>Shropshire 033</t>
  </si>
  <si>
    <t>Ipswich 002</t>
  </si>
  <si>
    <t>Wychavon 018</t>
  </si>
  <si>
    <t>Bromley 039</t>
  </si>
  <si>
    <t>Haringey 017</t>
  </si>
  <si>
    <t>Havering 021</t>
  </si>
  <si>
    <t>Telford and Wrekin 015</t>
  </si>
  <si>
    <t>Central Bedfordshire 022</t>
  </si>
  <si>
    <t>Cheshire East 041</t>
  </si>
  <si>
    <t>Dorset 023</t>
  </si>
  <si>
    <t>Dorset 036</t>
  </si>
  <si>
    <t>East Hertfordshire 018</t>
  </si>
  <si>
    <t>Newark and Sherwood 012</t>
  </si>
  <si>
    <t>Stafford 008</t>
  </si>
  <si>
    <t>Stratford-on-Avon 011</t>
  </si>
  <si>
    <t>Malvern Hills 006</t>
  </si>
  <si>
    <t>Barnet 015</t>
  </si>
  <si>
    <t>Wandsworth 004</t>
  </si>
  <si>
    <t>Leeds 021</t>
  </si>
  <si>
    <t>Leeds 027</t>
  </si>
  <si>
    <t>Middlesbrough 012</t>
  </si>
  <si>
    <t>Halton 016</t>
  </si>
  <si>
    <t>West Berkshire 015</t>
  </si>
  <si>
    <t>Amber Valley 007</t>
  </si>
  <si>
    <t>West Devon 005</t>
  </si>
  <si>
    <t>Lewes 001</t>
  </si>
  <si>
    <t>Basildon 002</t>
  </si>
  <si>
    <t>Bradford 017</t>
  </si>
  <si>
    <t>Swindon 014</t>
  </si>
  <si>
    <t>Central Bedfordshire 016</t>
  </si>
  <si>
    <t>Test Valley 005</t>
  </si>
  <si>
    <t>North Northamptonshire 038</t>
  </si>
  <si>
    <t>Wiltshire 058</t>
  </si>
  <si>
    <t>Camden 006</t>
  </si>
  <si>
    <t>Liverpool 047</t>
  </si>
  <si>
    <t>Birmingham 079</t>
  </si>
  <si>
    <t>Bedford 004</t>
  </si>
  <si>
    <t>Buckinghamshire 003</t>
  </si>
  <si>
    <t>Buckinghamshire 009</t>
  </si>
  <si>
    <t>Cheshire East 007</t>
  </si>
  <si>
    <t>Cheshire West and Chester 002</t>
  </si>
  <si>
    <t>Derbyshire Dales 005</t>
  </si>
  <si>
    <t>Waverley 012</t>
  </si>
  <si>
    <t>Crawley 005</t>
  </si>
  <si>
    <t>Coventry 040</t>
  </si>
  <si>
    <t>Nottingham 028</t>
  </si>
  <si>
    <t>Luton 008</t>
  </si>
  <si>
    <t>Wealden 020</t>
  </si>
  <si>
    <t>Shropshire 027</t>
  </si>
  <si>
    <t>Mole Valley 011</t>
  </si>
  <si>
    <t>Enfield 032</t>
  </si>
  <si>
    <t>Tower Hamlets 031</t>
  </si>
  <si>
    <t>Doncaster 025</t>
  </si>
  <si>
    <t>Cambridge 007</t>
  </si>
  <si>
    <t>Cornwall 045</t>
  </si>
  <si>
    <t>Rother 003</t>
  </si>
  <si>
    <t>Wandsworth 031</t>
  </si>
  <si>
    <t>Kirklees 027</t>
  </si>
  <si>
    <t>Stroud 001</t>
  </si>
  <si>
    <t>Dacorum 001</t>
  </si>
  <si>
    <t>Pendle 008</t>
  </si>
  <si>
    <t>Mendip 005</t>
  </si>
  <si>
    <t>Worthing 012</t>
  </si>
  <si>
    <t>Wiltshire 046</t>
  </si>
  <si>
    <t>Ealing 040</t>
  </si>
  <si>
    <t>Croydon 018</t>
  </si>
  <si>
    <t>Wigan 002</t>
  </si>
  <si>
    <t>Sheffield 016</t>
  </si>
  <si>
    <t>Copeland 007</t>
  </si>
  <si>
    <t>Basildon 005</t>
  </si>
  <si>
    <t>Watford 006</t>
  </si>
  <si>
    <t>E02007056</t>
  </si>
  <si>
    <t>Colchester 023</t>
  </si>
  <si>
    <t>Harrow 025</t>
  </si>
  <si>
    <t>Dorset 004</t>
  </si>
  <si>
    <t>Tendring 005</t>
  </si>
  <si>
    <t>Rushmoor 003</t>
  </si>
  <si>
    <t>Chorley 003</t>
  </si>
  <si>
    <t>Harborough 004</t>
  </si>
  <si>
    <t>Broadland 013</t>
  </si>
  <si>
    <t>Northumberland 037</t>
  </si>
  <si>
    <t>Sedgemoor 014</t>
  </si>
  <si>
    <t>Reigate and Banstead 012</t>
  </si>
  <si>
    <t>Harrow 032</t>
  </si>
  <si>
    <t>Bromley 022</t>
  </si>
  <si>
    <t>Croydon 025</t>
  </si>
  <si>
    <t>Harrow 021</t>
  </si>
  <si>
    <t>Stockport 025</t>
  </si>
  <si>
    <t>Leeds 023</t>
  </si>
  <si>
    <t>Bournemouth, Christchurch and Poole 006</t>
  </si>
  <si>
    <t>Swindon 011</t>
  </si>
  <si>
    <t>Cornwall 041</t>
  </si>
  <si>
    <t>South Lakeland 001</t>
  </si>
  <si>
    <t>Epping Forest 015</t>
  </si>
  <si>
    <t>Tendring 008</t>
  </si>
  <si>
    <t>Cherwell 011</t>
  </si>
  <si>
    <t>Surrey Heath 002</t>
  </si>
  <si>
    <t>Surrey Heath 006</t>
  </si>
  <si>
    <t>Barnet 027</t>
  </si>
  <si>
    <t>Havering 014</t>
  </si>
  <si>
    <t>North Lincolnshire 023</t>
  </si>
  <si>
    <t>Wokingham 009</t>
  </si>
  <si>
    <t>North East Derbyshire 010</t>
  </si>
  <si>
    <t>Braintree 018</t>
  </si>
  <si>
    <t>Castle Point 002</t>
  </si>
  <si>
    <t>Sutton 009</t>
  </si>
  <si>
    <t>Salford 015</t>
  </si>
  <si>
    <t>Wirral 032</t>
  </si>
  <si>
    <t>Leeds 014</t>
  </si>
  <si>
    <t>East Riding of Yorkshire 010</t>
  </si>
  <si>
    <t>North Lincolnshire 020</t>
  </si>
  <si>
    <t>Bath and North East Somerset 008</t>
  </si>
  <si>
    <t>West Berkshire 004</t>
  </si>
  <si>
    <t>Tunbridge Wells 013</t>
  </si>
  <si>
    <t>Bassetlaw 015</t>
  </si>
  <si>
    <t>Harrow 003</t>
  </si>
  <si>
    <t>Merton 016</t>
  </si>
  <si>
    <t>Merton 025</t>
  </si>
  <si>
    <t>Birmingham 012</t>
  </si>
  <si>
    <t>Leeds 030</t>
  </si>
  <si>
    <t>East Devon 016</t>
  </si>
  <si>
    <t>Eastbourne 009</t>
  </si>
  <si>
    <t>Epping Forest 003</t>
  </si>
  <si>
    <t>Basingstoke and Deane 001</t>
  </si>
  <si>
    <t>Thanet 009</t>
  </si>
  <si>
    <t>Brent 005</t>
  </si>
  <si>
    <t>Leeds 009</t>
  </si>
  <si>
    <t>Herefordshire 005</t>
  </si>
  <si>
    <t>Luton 001</t>
  </si>
  <si>
    <t>Chelmsford 017</t>
  </si>
  <si>
    <t>Epping Forest 001</t>
  </si>
  <si>
    <t>Wyre 006</t>
  </si>
  <si>
    <t>Gedling 007</t>
  </si>
  <si>
    <t>Warwick 012</t>
  </si>
  <si>
    <t>Barnet 022</t>
  </si>
  <si>
    <t>Bexley 017</t>
  </si>
  <si>
    <t>Wirral 013</t>
  </si>
  <si>
    <t>Leeds 108</t>
  </si>
  <si>
    <t>North Lincolnshire 019</t>
  </si>
  <si>
    <t>Havant 013</t>
  </si>
  <si>
    <t>Broadland 002</t>
  </si>
  <si>
    <t>Elmbridge 007</t>
  </si>
  <si>
    <t>Adur 003</t>
  </si>
  <si>
    <t>E02006945</t>
  </si>
  <si>
    <t>Bradford 062</t>
  </si>
  <si>
    <t>Sutton 007</t>
  </si>
  <si>
    <t>East Riding of Yorkshire 014</t>
  </si>
  <si>
    <t>Derby 015</t>
  </si>
  <si>
    <t>Herefordshire 019</t>
  </si>
  <si>
    <t>Southend-on-Sea 001</t>
  </si>
  <si>
    <t>Buckinghamshire 038</t>
  </si>
  <si>
    <t>Fylde 005</t>
  </si>
  <si>
    <t>King's Lynn and West Norfolk 003</t>
  </si>
  <si>
    <t>West Suffolk 013</t>
  </si>
  <si>
    <t>East Suffolk 022</t>
  </si>
  <si>
    <t>Horsham 005</t>
  </si>
  <si>
    <t>Barnet 005</t>
  </si>
  <si>
    <t>Barnet 018</t>
  </si>
  <si>
    <t>Darlington 010</t>
  </si>
  <si>
    <t>High Peak 005</t>
  </si>
  <si>
    <t>South Norfolk 005</t>
  </si>
  <si>
    <t>West Northamptonshire 023</t>
  </si>
  <si>
    <t>Stafford 002</t>
  </si>
  <si>
    <t>Arun 013</t>
  </si>
  <si>
    <t>Tower Hamlets 021</t>
  </si>
  <si>
    <t>Wandsworth 019</t>
  </si>
  <si>
    <t>Herefordshire 020</t>
  </si>
  <si>
    <t>Telford and Wrekin 010</t>
  </si>
  <si>
    <t>Bristol 052</t>
  </si>
  <si>
    <t>Bournemouth, Christchurch and Poole 048</t>
  </si>
  <si>
    <t>Bedford 006</t>
  </si>
  <si>
    <t>Chesterfield 011</t>
  </si>
  <si>
    <t>West Lancashire 008</t>
  </si>
  <si>
    <t>Stratford-on-Avon 005</t>
  </si>
  <si>
    <t>Sunderland 020</t>
  </si>
  <si>
    <t>Bath and North East Somerset 019</t>
  </si>
  <si>
    <t>North Somerset 010</t>
  </si>
  <si>
    <t>South Gloucestershire 030</t>
  </si>
  <si>
    <t>Bournemouth, Christchurch and Poole 009</t>
  </si>
  <si>
    <t>Peterborough 001</t>
  </si>
  <si>
    <t>North Devon 014</t>
  </si>
  <si>
    <t>Dorset 005</t>
  </si>
  <si>
    <t>South Norfolk 012</t>
  </si>
  <si>
    <t>Selby 003</t>
  </si>
  <si>
    <t>South Oxfordshire 010</t>
  </si>
  <si>
    <t>Staffordshire Moorlands 012</t>
  </si>
  <si>
    <t>East Suffolk 018</t>
  </si>
  <si>
    <t>Castle Point 007</t>
  </si>
  <si>
    <t>Gloucester 001</t>
  </si>
  <si>
    <t>Craven 001</t>
  </si>
  <si>
    <t>Kensington and Chelsea 014</t>
  </si>
  <si>
    <t>Southampton 009</t>
  </si>
  <si>
    <t>Dorset 042</t>
  </si>
  <si>
    <t>Maidstone 007</t>
  </si>
  <si>
    <t>North Kesteven 001</t>
  </si>
  <si>
    <t>Chichester 005</t>
  </si>
  <si>
    <t>Barnet 012</t>
  </si>
  <si>
    <t>Kingston upon Thames 008</t>
  </si>
  <si>
    <t>East Riding of Yorkshire 037</t>
  </si>
  <si>
    <t>Isle of Wight 010</t>
  </si>
  <si>
    <t>South Holland 011</t>
  </si>
  <si>
    <t>North Norfolk 012</t>
  </si>
  <si>
    <t>Cannock Chase 010</t>
  </si>
  <si>
    <t>Elmbridge 012</t>
  </si>
  <si>
    <t>Surrey Heath 010</t>
  </si>
  <si>
    <t>Warwick 005</t>
  </si>
  <si>
    <t>E02007012</t>
  </si>
  <si>
    <t>Milton Keynes 033</t>
  </si>
  <si>
    <t>Bath and North East Somerset 014</t>
  </si>
  <si>
    <t>East Devon 011</t>
  </si>
  <si>
    <t>Epsom and Ewell 005</t>
  </si>
  <si>
    <t>Brent 032</t>
  </si>
  <si>
    <t>Dudley 009</t>
  </si>
  <si>
    <t>Amber Valley 004</t>
  </si>
  <si>
    <t>County Durham 020</t>
  </si>
  <si>
    <t>Welwyn Hatfield 006</t>
  </si>
  <si>
    <t>South Staffordshire 003</t>
  </si>
  <si>
    <t>Tamworth 001</t>
  </si>
  <si>
    <t>E02007045</t>
  </si>
  <si>
    <t>Ryedale 010</t>
  </si>
  <si>
    <t>Birmingham 075</t>
  </si>
  <si>
    <t>Herefordshire 008</t>
  </si>
  <si>
    <t>Brighton and Hove 010</t>
  </si>
  <si>
    <t>Barrow-in-Furness 003</t>
  </si>
  <si>
    <t>West Devon 007</t>
  </si>
  <si>
    <t>South Ribble 011</t>
  </si>
  <si>
    <t>York 020</t>
  </si>
  <si>
    <t>South Gloucestershire 029</t>
  </si>
  <si>
    <t>Amber Valley 009</t>
  </si>
  <si>
    <t>North Devon 012</t>
  </si>
  <si>
    <t>Selby 010</t>
  </si>
  <si>
    <t>Isle of Wight 005</t>
  </si>
  <si>
    <t>Cheshire West and Chester 003</t>
  </si>
  <si>
    <t>Chelmsford 008</t>
  </si>
  <si>
    <t>Epping Forest 010</t>
  </si>
  <si>
    <t>Preston 003</t>
  </si>
  <si>
    <t>South Norfolk 014</t>
  </si>
  <si>
    <t>Vale of White Horse 003</t>
  </si>
  <si>
    <t>West Oxfordshire 012</t>
  </si>
  <si>
    <t>E02007016</t>
  </si>
  <si>
    <t>Milton Keynes 037</t>
  </si>
  <si>
    <t>Harrow 020</t>
  </si>
  <si>
    <t>Wakefield 036</t>
  </si>
  <si>
    <t>Middlesbrough 013</t>
  </si>
  <si>
    <t>Bournemouth, Christchurch and Poole 039</t>
  </si>
  <si>
    <t>Central Bedfordshire 011</t>
  </si>
  <si>
    <t>West Northamptonshire 024</t>
  </si>
  <si>
    <t>Scarborough 005</t>
  </si>
  <si>
    <t>Staffordshire Moorlands 007</t>
  </si>
  <si>
    <t>Hammersmith and Fulham 024</t>
  </si>
  <si>
    <t>Harrow 030</t>
  </si>
  <si>
    <t>Sunderland 031</t>
  </si>
  <si>
    <t>Carlisle 004</t>
  </si>
  <si>
    <t>Rochford 001</t>
  </si>
  <si>
    <t>Fareham 009</t>
  </si>
  <si>
    <t>Watford 007</t>
  </si>
  <si>
    <t>North Kesteven 008</t>
  </si>
  <si>
    <t>Broadland 015</t>
  </si>
  <si>
    <t>Broxtowe 014</t>
  </si>
  <si>
    <t>West Oxfordshire 011</t>
  </si>
  <si>
    <t>West Suffolk 019</t>
  </si>
  <si>
    <t>East Suffolk 001</t>
  </si>
  <si>
    <t>Wychavon 010</t>
  </si>
  <si>
    <t>Harrow 007</t>
  </si>
  <si>
    <t>Leeds 004</t>
  </si>
  <si>
    <t>Cheshire West and Chester 025</t>
  </si>
  <si>
    <t>Wealden 021</t>
  </si>
  <si>
    <t>Dover 008</t>
  </si>
  <si>
    <t>Chorley 005</t>
  </si>
  <si>
    <t>Northumberland 003</t>
  </si>
  <si>
    <t>Warwick 001</t>
  </si>
  <si>
    <t>Bath and North East Somerset 001</t>
  </si>
  <si>
    <t>Wokingham 006</t>
  </si>
  <si>
    <t>Cheshire East 048</t>
  </si>
  <si>
    <t>Cornwall 071</t>
  </si>
  <si>
    <t>Cornwall 036</t>
  </si>
  <si>
    <t>Gravesham 005</t>
  </si>
  <si>
    <t>Vale of White Horse 014</t>
  </si>
  <si>
    <t>Wandsworth 028</t>
  </si>
  <si>
    <t>Newcastle upon Tyne 007</t>
  </si>
  <si>
    <t>Sunderland 029</t>
  </si>
  <si>
    <t>Swindon 025</t>
  </si>
  <si>
    <t>Maidstone 019</t>
  </si>
  <si>
    <t>Hinckley and Bosworth 001</t>
  </si>
  <si>
    <t>Broadland 001</t>
  </si>
  <si>
    <t>Mendip 010</t>
  </si>
  <si>
    <t>East Staffordshire 004</t>
  </si>
  <si>
    <t>Epsom and Ewell 007</t>
  </si>
  <si>
    <t>Newcastle upon Tyne 031</t>
  </si>
  <si>
    <t>Greenwich 035</t>
  </si>
  <si>
    <t>Hackney 009</t>
  </si>
  <si>
    <t>Merton 006</t>
  </si>
  <si>
    <t>Bath and North East Somerset 015</t>
  </si>
  <si>
    <t>South Gloucestershire 008</t>
  </si>
  <si>
    <t>Epping Forest 002</t>
  </si>
  <si>
    <t>Epping Forest 006</t>
  </si>
  <si>
    <t>Ashford 013</t>
  </si>
  <si>
    <t>South Norfolk 013</t>
  </si>
  <si>
    <t>Scarborough 002</t>
  </si>
  <si>
    <t>Shropshire 039</t>
  </si>
  <si>
    <t>West Suffolk 014</t>
  </si>
  <si>
    <t>Croydon 031</t>
  </si>
  <si>
    <t>Havering 023</t>
  </si>
  <si>
    <t>Oldham 006</t>
  </si>
  <si>
    <t>West Berkshire 011</t>
  </si>
  <si>
    <t>Dorset 034</t>
  </si>
  <si>
    <t>Forest of Dean 001</t>
  </si>
  <si>
    <t>Maidstone 014</t>
  </si>
  <si>
    <t>Staffordshire Moorlands 009</t>
  </si>
  <si>
    <t>Redditch 008</t>
  </si>
  <si>
    <t>Brent 023</t>
  </si>
  <si>
    <t>Wakefield 031</t>
  </si>
  <si>
    <t>Medway 005</t>
  </si>
  <si>
    <t>Huntingdonshire 010</t>
  </si>
  <si>
    <t>Harrogate 003</t>
  </si>
  <si>
    <t>Somerset West and Taunton 005</t>
  </si>
  <si>
    <t>Greenwich 034</t>
  </si>
  <si>
    <t>Enfield 029</t>
  </si>
  <si>
    <t>Lewisham 011</t>
  </si>
  <si>
    <t>Bolton 030</t>
  </si>
  <si>
    <t>Barnsley 012</t>
  </si>
  <si>
    <t>Lewes 006</t>
  </si>
  <si>
    <t>Epsom and Ewell 002</t>
  </si>
  <si>
    <t>Hounslow 001</t>
  </si>
  <si>
    <t>Merton 007</t>
  </si>
  <si>
    <t>Bristol 042</t>
  </si>
  <si>
    <t>Cornwall 063</t>
  </si>
  <si>
    <t>County Durham 054</t>
  </si>
  <si>
    <t>Braintree 007</t>
  </si>
  <si>
    <t>Cherwell 006</t>
  </si>
  <si>
    <t>Camden 018</t>
  </si>
  <si>
    <t>Redbridge 015</t>
  </si>
  <si>
    <t>South Hams 001</t>
  </si>
  <si>
    <t>Torridge 006</t>
  </si>
  <si>
    <t>Dorset 001</t>
  </si>
  <si>
    <t>Winchester 007</t>
  </si>
  <si>
    <t>Broxbourne 004</t>
  </si>
  <si>
    <t>West Northamptonshire 046</t>
  </si>
  <si>
    <t>Hambleton 005</t>
  </si>
  <si>
    <t>Shropshire 024</t>
  </si>
  <si>
    <t>E02007113</t>
  </si>
  <si>
    <t>Tower Hamlets 035</t>
  </si>
  <si>
    <t>Bromley 026</t>
  </si>
  <si>
    <t>Bradford 023</t>
  </si>
  <si>
    <t>Plymouth 032</t>
  </si>
  <si>
    <t>Bracknell Forest 001</t>
  </si>
  <si>
    <t>South Hams 007</t>
  </si>
  <si>
    <t>County Durham 042</t>
  </si>
  <si>
    <t>Tunbridge Wells 014</t>
  </si>
  <si>
    <t>Wyre 010</t>
  </si>
  <si>
    <t>Runnymede 010</t>
  </si>
  <si>
    <t>Arun 002</t>
  </si>
  <si>
    <t>Hammersmith and Fulham 014</t>
  </si>
  <si>
    <t>Haringey 036</t>
  </si>
  <si>
    <t>Wandsworth 018</t>
  </si>
  <si>
    <t>Southend-on-Sea 011</t>
  </si>
  <si>
    <t>Teignbridge 007</t>
  </si>
  <si>
    <t>Mendip 007</t>
  </si>
  <si>
    <t>Wealden 011</t>
  </si>
  <si>
    <t>Castle Point 001</t>
  </si>
  <si>
    <t>Colchester 014</t>
  </si>
  <si>
    <t>Harrogate 017</t>
  </si>
  <si>
    <t>Redbridge 004</t>
  </si>
  <si>
    <t>Redbridge 009</t>
  </si>
  <si>
    <t>Dudley 003</t>
  </si>
  <si>
    <t>Bradford 006</t>
  </si>
  <si>
    <t>Cambridge 011</t>
  </si>
  <si>
    <t>Rochford 002</t>
  </si>
  <si>
    <t>Worcester 001</t>
  </si>
  <si>
    <t>E02007048</t>
  </si>
  <si>
    <t>Rugby 013</t>
  </si>
  <si>
    <t>Bromley 032</t>
  </si>
  <si>
    <t>Southwark 033</t>
  </si>
  <si>
    <t>Wandsworth 001</t>
  </si>
  <si>
    <t>Warrington 014</t>
  </si>
  <si>
    <t>Bournemouth, Christchurch and Poole 028</t>
  </si>
  <si>
    <t>North Devon 007</t>
  </si>
  <si>
    <t>Dorset 037</t>
  </si>
  <si>
    <t>Stroud 003</t>
  </si>
  <si>
    <t>North Hertfordshire 015</t>
  </si>
  <si>
    <t>Welwyn Hatfield 011</t>
  </si>
  <si>
    <t>Northumberland 031</t>
  </si>
  <si>
    <t>Wiltshire 007</t>
  </si>
  <si>
    <t>East Hampshire 016</t>
  </si>
  <si>
    <t>Richmond upon Thames 017</t>
  </si>
  <si>
    <t>Birmingham 130</t>
  </si>
  <si>
    <t>Cornwall 004</t>
  </si>
  <si>
    <t>South Lakeland 006</t>
  </si>
  <si>
    <t>Swale 017</t>
  </si>
  <si>
    <t>Mendip 002</t>
  </si>
  <si>
    <t>Ipswich 004</t>
  </si>
  <si>
    <t>Wiltshire 030</t>
  </si>
  <si>
    <t>Wirral 034</t>
  </si>
  <si>
    <t>Bradford 032</t>
  </si>
  <si>
    <t>Cheshire West and Chester 001</t>
  </si>
  <si>
    <t>Harborough 002</t>
  </si>
  <si>
    <t>Breckland 010</t>
  </si>
  <si>
    <t>South Somerset 004</t>
  </si>
  <si>
    <t>Wiltshire 044</t>
  </si>
  <si>
    <t>Camden 005</t>
  </si>
  <si>
    <t>Waltham Forest 010</t>
  </si>
  <si>
    <t>Warrington 015</t>
  </si>
  <si>
    <t>Milton Keynes 010</t>
  </si>
  <si>
    <t>Bedford 011</t>
  </si>
  <si>
    <t>Brentwood 003</t>
  </si>
  <si>
    <t>Northumberland 011</t>
  </si>
  <si>
    <t>Vale of White Horse 008</t>
  </si>
  <si>
    <t>South Cambridgeshire 021</t>
  </si>
  <si>
    <t>E02007022</t>
  </si>
  <si>
    <t>County Durham 067</t>
  </si>
  <si>
    <t>Barnet 006</t>
  </si>
  <si>
    <t>East Cambridgeshire 002</t>
  </si>
  <si>
    <t>Cornwall 058</t>
  </si>
  <si>
    <t>East Devon 018</t>
  </si>
  <si>
    <t>Dorset 021</t>
  </si>
  <si>
    <t>North Northamptonshire 021</t>
  </si>
  <si>
    <t>Liverpool 007</t>
  </si>
  <si>
    <t>Walsall 039</t>
  </si>
  <si>
    <t>West Berkshire 016</t>
  </si>
  <si>
    <t>Cornwall 064</t>
  </si>
  <si>
    <t>Three Rivers 001</t>
  </si>
  <si>
    <t>Northumberland 006</t>
  </si>
  <si>
    <t>Brent 006</t>
  </si>
  <si>
    <t>Greenwich 023</t>
  </si>
  <si>
    <t>South Gloucestershire 014</t>
  </si>
  <si>
    <t>Portsmouth 024</t>
  </si>
  <si>
    <t>Rochford 006</t>
  </si>
  <si>
    <t>Three Rivers 007</t>
  </si>
  <si>
    <t>Canterbury 018</t>
  </si>
  <si>
    <t>North Kesteven 003</t>
  </si>
  <si>
    <t>North Northamptonshire 039</t>
  </si>
  <si>
    <t>Broxtowe 003</t>
  </si>
  <si>
    <t>Rushcliffe 003</t>
  </si>
  <si>
    <t>Lichfield 008</t>
  </si>
  <si>
    <t>Wiltshire 019</t>
  </si>
  <si>
    <t>Hillingdon 009</t>
  </si>
  <si>
    <t>Westminster 014</t>
  </si>
  <si>
    <t>Thurrock 004</t>
  </si>
  <si>
    <t>Bournemouth, Christchurch and Poole 002</t>
  </si>
  <si>
    <t>Rushcliffe 014</t>
  </si>
  <si>
    <t>Wiltshire 010</t>
  </si>
  <si>
    <t>Croydon 002</t>
  </si>
  <si>
    <t>Ealing 004</t>
  </si>
  <si>
    <t>Enfield 010</t>
  </si>
  <si>
    <t>South Tyneside 023</t>
  </si>
  <si>
    <t>York 011</t>
  </si>
  <si>
    <t>North Somerset 016</t>
  </si>
  <si>
    <t>Plymouth 016</t>
  </si>
  <si>
    <t>Bournemouth, Christchurch and Poole 021</t>
  </si>
  <si>
    <t>Swindon 009</t>
  </si>
  <si>
    <t>Stroud 010</t>
  </si>
  <si>
    <t>Wiltshire 043</t>
  </si>
  <si>
    <t>Waltham Forest 007</t>
  </si>
  <si>
    <t>Bolton 028</t>
  </si>
  <si>
    <t>East Riding of Yorkshire 031</t>
  </si>
  <si>
    <t>York 008</t>
  </si>
  <si>
    <t>Bristol 010</t>
  </si>
  <si>
    <t>Ryedale 002</t>
  </si>
  <si>
    <t>Shropshire 025</t>
  </si>
  <si>
    <t>Rugby 004</t>
  </si>
  <si>
    <t>Wiltshire 016</t>
  </si>
  <si>
    <t>Bromley 006</t>
  </si>
  <si>
    <t>Bromley 011</t>
  </si>
  <si>
    <t>Derby 001</t>
  </si>
  <si>
    <t>Huntingdonshire 005</t>
  </si>
  <si>
    <t>Forest of Dean 008</t>
  </si>
  <si>
    <t>West Lindsey 001</t>
  </si>
  <si>
    <t>Babergh 003</t>
  </si>
  <si>
    <t>Sheffield 072</t>
  </si>
  <si>
    <t>Camden 010</t>
  </si>
  <si>
    <t>Enfield 035</t>
  </si>
  <si>
    <t>Islington 013</t>
  </si>
  <si>
    <t>Bath and North East Somerset 027</t>
  </si>
  <si>
    <t>Bournemouth, Christchurch and Poole 026</t>
  </si>
  <si>
    <t>Bracknell Forest 010</t>
  </si>
  <si>
    <t>Brighton and Hove 005</t>
  </si>
  <si>
    <t>Teignbridge 004</t>
  </si>
  <si>
    <t>Dorset 033</t>
  </si>
  <si>
    <t>Basildon 010</t>
  </si>
  <si>
    <t>Gravesham 009</t>
  </si>
  <si>
    <t>Ribble Valley 007</t>
  </si>
  <si>
    <t>North Northamptonshire 025</t>
  </si>
  <si>
    <t>Cherwell 002</t>
  </si>
  <si>
    <t>Shropshire 014</t>
  </si>
  <si>
    <t>East Suffolk 013</t>
  </si>
  <si>
    <t>E02007054</t>
  </si>
  <si>
    <t>South Norfolk 016</t>
  </si>
  <si>
    <t>Wirral 004</t>
  </si>
  <si>
    <t>Lewes 008</t>
  </si>
  <si>
    <t>Sevenoaks 005</t>
  </si>
  <si>
    <t>Broadland 010</t>
  </si>
  <si>
    <t>North Northamptonshire 026</t>
  </si>
  <si>
    <t>Selby 009</t>
  </si>
  <si>
    <t>Crawley 009</t>
  </si>
  <si>
    <t>Wiltshire 047</t>
  </si>
  <si>
    <t>Walsall 011</t>
  </si>
  <si>
    <t>Walsall 035</t>
  </si>
  <si>
    <t>Leeds 011</t>
  </si>
  <si>
    <t>York 007</t>
  </si>
  <si>
    <t>West Oxfordshire 008</t>
  </si>
  <si>
    <t>Staffordshire Moorlands 008</t>
  </si>
  <si>
    <t>Horsham 014</t>
  </si>
  <si>
    <t>E02007028</t>
  </si>
  <si>
    <t>East Devon 022</t>
  </si>
  <si>
    <t>Greenwich 032</t>
  </si>
  <si>
    <t>Kingston upon Thames 020</t>
  </si>
  <si>
    <t>Lambeth 025</t>
  </si>
  <si>
    <t>Derby 022</t>
  </si>
  <si>
    <t>Bristol 009</t>
  </si>
  <si>
    <t>Bracknell Forest 011</t>
  </si>
  <si>
    <t>Portsmouth 011</t>
  </si>
  <si>
    <t>Chelmsford 004</t>
  </si>
  <si>
    <t>Maldon 001</t>
  </si>
  <si>
    <t>Ashford 002</t>
  </si>
  <si>
    <t>Hambleton 006</t>
  </si>
  <si>
    <t>Ealing 024</t>
  </si>
  <si>
    <t>Bolton 020</t>
  </si>
  <si>
    <t>Buckinghamshire 050</t>
  </si>
  <si>
    <t>South Cambridgeshire 001</t>
  </si>
  <si>
    <t>Stroud 011</t>
  </si>
  <si>
    <t>Maidstone 018</t>
  </si>
  <si>
    <t>South Kesteven 008</t>
  </si>
  <si>
    <t>Westminster 015</t>
  </si>
  <si>
    <t>Bradford 022</t>
  </si>
  <si>
    <t>Wakefield 013</t>
  </si>
  <si>
    <t>Herefordshire 014</t>
  </si>
  <si>
    <t>Chelmsford 018</t>
  </si>
  <si>
    <t>North Hertfordshire 014</t>
  </si>
  <si>
    <t>Lewisham 015</t>
  </si>
  <si>
    <t>Sutton 020</t>
  </si>
  <si>
    <t>Sheffield 050</t>
  </si>
  <si>
    <t>Cornwall 006</t>
  </si>
  <si>
    <t>Dorset 030</t>
  </si>
  <si>
    <t>South Kesteven 010</t>
  </si>
  <si>
    <t>Stafford 011</t>
  </si>
  <si>
    <t>Rugby 008</t>
  </si>
  <si>
    <t>Tonbridge and Malling 014</t>
  </si>
  <si>
    <t>Croydon 034</t>
  </si>
  <si>
    <t>Derby 019</t>
  </si>
  <si>
    <t>Buckinghamshire 062</t>
  </si>
  <si>
    <t>Braintree 006</t>
  </si>
  <si>
    <t>Tendring 012</t>
  </si>
  <si>
    <t>Canterbury 017</t>
  </si>
  <si>
    <t>Arun 007</t>
  </si>
  <si>
    <t>Plymouth 022</t>
  </si>
  <si>
    <t>South Lakeland 013</t>
  </si>
  <si>
    <t>West Northamptonshire 010</t>
  </si>
  <si>
    <t>Runnymede 007</t>
  </si>
  <si>
    <t>Malvern Hills 005</t>
  </si>
  <si>
    <t>Islington 006</t>
  </si>
  <si>
    <t>Allerdale 006</t>
  </si>
  <si>
    <t>Thanet 017</t>
  </si>
  <si>
    <t>Chorley 014</t>
  </si>
  <si>
    <t>Brent 020</t>
  </si>
  <si>
    <t>Bromley 005</t>
  </si>
  <si>
    <t>Harrow 006</t>
  </si>
  <si>
    <t>Bristol 033</t>
  </si>
  <si>
    <t>Central Bedfordshire 027</t>
  </si>
  <si>
    <t>Maldon 007</t>
  </si>
  <si>
    <t>Canterbury 002</t>
  </si>
  <si>
    <t>East Lindsey 004</t>
  </si>
  <si>
    <t>Runnymede 003</t>
  </si>
  <si>
    <t>Worthing 013</t>
  </si>
  <si>
    <t>Wyre Forest 010</t>
  </si>
  <si>
    <t>Tandridge 012</t>
  </si>
  <si>
    <t>E02007062</t>
  </si>
  <si>
    <t>Stockton-on-Tees 027</t>
  </si>
  <si>
    <t>Wandsworth 026</t>
  </si>
  <si>
    <t>Kirklees 053</t>
  </si>
  <si>
    <t>Herefordshire 006</t>
  </si>
  <si>
    <t>Buckinghamshire 019</t>
  </si>
  <si>
    <t>Dorset 003</t>
  </si>
  <si>
    <t>Epping Forest 004</t>
  </si>
  <si>
    <t>Pendle 006</t>
  </si>
  <si>
    <t>Charnwood 014</t>
  </si>
  <si>
    <t>Ashfield 015</t>
  </si>
  <si>
    <t>Cherwell 014</t>
  </si>
  <si>
    <t>Lichfield 005</t>
  </si>
  <si>
    <t>E02007057</t>
  </si>
  <si>
    <t>Colchester 024</t>
  </si>
  <si>
    <t>E02007090</t>
  </si>
  <si>
    <t>St Albans 021</t>
  </si>
  <si>
    <t>Sheffield 063</t>
  </si>
  <si>
    <t>Calderdale 021</t>
  </si>
  <si>
    <t>Milton Keynes 022</t>
  </si>
  <si>
    <t>Milton Keynes 025</t>
  </si>
  <si>
    <t>Cheshire East 028</t>
  </si>
  <si>
    <t>Cornwall 047</t>
  </si>
  <si>
    <t>Swale 008</t>
  </si>
  <si>
    <t>Breckland 014</t>
  </si>
  <si>
    <t>West Oxfordshire 010</t>
  </si>
  <si>
    <t>Hillingdon 004</t>
  </si>
  <si>
    <t>East Cambridgeshire 003</t>
  </si>
  <si>
    <t>Rushcliffe 007</t>
  </si>
  <si>
    <t>Somerset West and Taunton 007</t>
  </si>
  <si>
    <t>Stockport 035</t>
  </si>
  <si>
    <t>Dudley 043</t>
  </si>
  <si>
    <t>East Riding of Yorkshire 019</t>
  </si>
  <si>
    <t>Cheshire West and Chester 022</t>
  </si>
  <si>
    <t>Erewash 004</t>
  </si>
  <si>
    <t>High Peak 012</t>
  </si>
  <si>
    <t>Dover 014</t>
  </si>
  <si>
    <t>Tandridge 011</t>
  </si>
  <si>
    <t>Bury 017</t>
  </si>
  <si>
    <t>Central Bedfordshire 032</t>
  </si>
  <si>
    <t>South Holland 005</t>
  </si>
  <si>
    <t>Portsmouth 003</t>
  </si>
  <si>
    <t>County Durham 002</t>
  </si>
  <si>
    <t>Tewkesbury 006</t>
  </si>
  <si>
    <t>North West Leicestershire 011</t>
  </si>
  <si>
    <t>Mid Sussex 007</t>
  </si>
  <si>
    <t>Waltham Forest 001</t>
  </si>
  <si>
    <t>Waltham Forest 005</t>
  </si>
  <si>
    <t>Doncaster 016</t>
  </si>
  <si>
    <t>East Hertfordshire 007</t>
  </si>
  <si>
    <t>Melton 006</t>
  </si>
  <si>
    <t>Broadland 012</t>
  </si>
  <si>
    <t>King's Lynn and West Norfolk 015</t>
  </si>
  <si>
    <t>Lewisham 023</t>
  </si>
  <si>
    <t>East Riding of Yorkshire 023</t>
  </si>
  <si>
    <t>Test Valley 006</t>
  </si>
  <si>
    <t>North West Leicestershire 003</t>
  </si>
  <si>
    <t>Cherwell 017</t>
  </si>
  <si>
    <t>West Suffolk 011</t>
  </si>
  <si>
    <t>Epsom and Ewell 008</t>
  </si>
  <si>
    <t>Tandridge 010</t>
  </si>
  <si>
    <t>Buckinghamshire 067</t>
  </si>
  <si>
    <t>Cornwall 042</t>
  </si>
  <si>
    <t>Amber Valley 015</t>
  </si>
  <si>
    <t>Maldon 008</t>
  </si>
  <si>
    <t>Havant 011</t>
  </si>
  <si>
    <t>Hinckley and Bosworth 005</t>
  </si>
  <si>
    <t>Hounslow 014</t>
  </si>
  <si>
    <t>Sutton 003</t>
  </si>
  <si>
    <t>Blackburn with Darwen 002</t>
  </si>
  <si>
    <t>York 014</t>
  </si>
  <si>
    <t>South Gloucestershire 015</t>
  </si>
  <si>
    <t>Reading 012</t>
  </si>
  <si>
    <t>Central Bedfordshire 004</t>
  </si>
  <si>
    <t>Havant 014</t>
  </si>
  <si>
    <t>Rushmoor 011</t>
  </si>
  <si>
    <t>Canterbury 016</t>
  </si>
  <si>
    <t>West Northamptonshire 004</t>
  </si>
  <si>
    <t>Shropshire 020</t>
  </si>
  <si>
    <t>Surrey Heath 012</t>
  </si>
  <si>
    <t>E02007116</t>
  </si>
  <si>
    <t>Oxford 019</t>
  </si>
  <si>
    <t>Hackney 015</t>
  </si>
  <si>
    <t>Birmingham 009</t>
  </si>
  <si>
    <t>East Devon 005</t>
  </si>
  <si>
    <t>Test Valley 001</t>
  </si>
  <si>
    <t>Test Valley 011</t>
  </si>
  <si>
    <t>East Hertfordshire 009</t>
  </si>
  <si>
    <t>Blaby 012</t>
  </si>
  <si>
    <t>Northumberland 035</t>
  </si>
  <si>
    <t>South Somerset 021</t>
  </si>
  <si>
    <t>Stratford-on-Avon 012</t>
  </si>
  <si>
    <t>Lambeth 028</t>
  </si>
  <si>
    <t>Merton 023</t>
  </si>
  <si>
    <t>Slough 010</t>
  </si>
  <si>
    <t>Milton Keynes 004</t>
  </si>
  <si>
    <t>Central Bedfordshire 024</t>
  </si>
  <si>
    <t>Ashford 014</t>
  </si>
  <si>
    <t>East Lindsey 009</t>
  </si>
  <si>
    <t>Kirklees 051</t>
  </si>
  <si>
    <t>Isle of Wight 003</t>
  </si>
  <si>
    <t>Isle of Wight 011</t>
  </si>
  <si>
    <t>Cambridge 004</t>
  </si>
  <si>
    <t>St Albans 011</t>
  </si>
  <si>
    <t>West Berkshire 012</t>
  </si>
  <si>
    <t>Watford 012</t>
  </si>
  <si>
    <t>Newark and Sherwood 004</t>
  </si>
  <si>
    <t>Southwark 001</t>
  </si>
  <si>
    <t>E02007032</t>
  </si>
  <si>
    <t>North Norfolk 015</t>
  </si>
  <si>
    <t>Wirral 038</t>
  </si>
  <si>
    <t>Plymouth 031</t>
  </si>
  <si>
    <t>Cheshire West and Chester 017</t>
  </si>
  <si>
    <t>East Hampshire 010</t>
  </si>
  <si>
    <t>Canterbury 007</t>
  </si>
  <si>
    <t>Thanet 002</t>
  </si>
  <si>
    <t>Mole Valley 009</t>
  </si>
  <si>
    <t>Barnet 032</t>
  </si>
  <si>
    <t>Harrow 023</t>
  </si>
  <si>
    <t>Hounslow 021</t>
  </si>
  <si>
    <t>Sefton 027</t>
  </si>
  <si>
    <t>Leeds 106</t>
  </si>
  <si>
    <t>Windsor and Maidenhead 007</t>
  </si>
  <si>
    <t>Cornwall 037</t>
  </si>
  <si>
    <t>Fareham 002</t>
  </si>
  <si>
    <t>King's Lynn and West Norfolk 019</t>
  </si>
  <si>
    <t>Craven 008</t>
  </si>
  <si>
    <t>Spelthorne 004</t>
  </si>
  <si>
    <t>Bolton 035</t>
  </si>
  <si>
    <t>Doncaster 036</t>
  </si>
  <si>
    <t>Rotherham 032</t>
  </si>
  <si>
    <t>Sunderland 002</t>
  </si>
  <si>
    <t>Kirklees 001</t>
  </si>
  <si>
    <t>Bournemouth, Christchurch and Poole 046</t>
  </si>
  <si>
    <t>Milton Keynes 020</t>
  </si>
  <si>
    <t>Bedford 020</t>
  </si>
  <si>
    <t>Tewkesbury 007</t>
  </si>
  <si>
    <t>Tunbridge Wells 008</t>
  </si>
  <si>
    <t>Charnwood 020</t>
  </si>
  <si>
    <t>Bromsgrove 003</t>
  </si>
  <si>
    <t>E02007030</t>
  </si>
  <si>
    <t>Cheshire East 052</t>
  </si>
  <si>
    <t>Redbridge 006</t>
  </si>
  <si>
    <t>Wakefield 023</t>
  </si>
  <si>
    <t>North Lincolnshire 005</t>
  </si>
  <si>
    <t>Torbay 011</t>
  </si>
  <si>
    <t>Thurrock 010</t>
  </si>
  <si>
    <t>West Lancashire 003</t>
  </si>
  <si>
    <t>Mid Suffolk 011</t>
  </si>
  <si>
    <t>Waverley 005</t>
  </si>
  <si>
    <t>Stockport 028</t>
  </si>
  <si>
    <t>Dudley 027</t>
  </si>
  <si>
    <t>Slough 011</t>
  </si>
  <si>
    <t>Fenland 006</t>
  </si>
  <si>
    <t>Cheshire West and Chester 014</t>
  </si>
  <si>
    <t>Teignbridge 017</t>
  </si>
  <si>
    <t>Gloucester 014</t>
  </si>
  <si>
    <t>West Northamptonshire 028</t>
  </si>
  <si>
    <t>Gedling 002</t>
  </si>
  <si>
    <t>Tamworth 003</t>
  </si>
  <si>
    <t>Babergh 002</t>
  </si>
  <si>
    <t>Boston 008</t>
  </si>
  <si>
    <t>High Peak 013</t>
  </si>
  <si>
    <t>Windsor and Maidenhead 003</t>
  </si>
  <si>
    <t>Wokingham 016</t>
  </si>
  <si>
    <t>Gosport 010</t>
  </si>
  <si>
    <t>Scarborough 011</t>
  </si>
  <si>
    <t>Bexley 027</t>
  </si>
  <si>
    <t>Ealing 039</t>
  </si>
  <si>
    <t>High Peak 008</t>
  </si>
  <si>
    <t>Cherwell 018</t>
  </si>
  <si>
    <t>E02007011</t>
  </si>
  <si>
    <t>Bedford 022</t>
  </si>
  <si>
    <t>Rotherham 007</t>
  </si>
  <si>
    <t>Gateshead 014</t>
  </si>
  <si>
    <t>Huntingdonshire 013</t>
  </si>
  <si>
    <t>Amber Valley 012</t>
  </si>
  <si>
    <t>Teignbridge 009</t>
  </si>
  <si>
    <t>North Norfolk 007</t>
  </si>
  <si>
    <t>West Oxfordshire 013</t>
  </si>
  <si>
    <t>South Somerset 009</t>
  </si>
  <si>
    <t>Guildford 006</t>
  </si>
  <si>
    <t>Tandridge 008</t>
  </si>
  <si>
    <t>Eastbourne 014</t>
  </si>
  <si>
    <t>Bexley 016</t>
  </si>
  <si>
    <t>Croydon 003</t>
  </si>
  <si>
    <t>Walsall 032</t>
  </si>
  <si>
    <t>Kirklees 054</t>
  </si>
  <si>
    <t>New Forest 011</t>
  </si>
  <si>
    <t>Folkestone and Hythe 006</t>
  </si>
  <si>
    <t>South Ribble 002</t>
  </si>
  <si>
    <t>Wyre 009</t>
  </si>
  <si>
    <t>Breckland 005</t>
  </si>
  <si>
    <t>Havering 022</t>
  </si>
  <si>
    <t>East Hampshire 012</t>
  </si>
  <si>
    <t>Havant 015</t>
  </si>
  <si>
    <t>East Hertfordshire 015</t>
  </si>
  <si>
    <t>Burnley 009</t>
  </si>
  <si>
    <t>Richmond upon Thames 015</t>
  </si>
  <si>
    <t>Tameside 016</t>
  </si>
  <si>
    <t>Isle of Wight 002</t>
  </si>
  <si>
    <t>East Cambridgeshire 009</t>
  </si>
  <si>
    <t>South Cambridgeshire 015</t>
  </si>
  <si>
    <t>Exeter 006</t>
  </si>
  <si>
    <t>Sevenoaks 008</t>
  </si>
  <si>
    <t>Tamworth 009</t>
  </si>
  <si>
    <t>Woking 005</t>
  </si>
  <si>
    <t>Wiltshire 020</t>
  </si>
  <si>
    <t>Malvern Hills 011</t>
  </si>
  <si>
    <t>Redditch 013</t>
  </si>
  <si>
    <t>Hammersmith and Fulham 022</t>
  </si>
  <si>
    <t>Sutton 004</t>
  </si>
  <si>
    <t>Waltham Forest 002</t>
  </si>
  <si>
    <t>Stockton-on-Tees 015</t>
  </si>
  <si>
    <t>Central Bedfordshire 008</t>
  </si>
  <si>
    <t>Colchester 020</t>
  </si>
  <si>
    <t>Newcastle-under-Lyme 004</t>
  </si>
  <si>
    <t>E02007055</t>
  </si>
  <si>
    <t>South Norfolk 017</t>
  </si>
  <si>
    <t>Sutton 014</t>
  </si>
  <si>
    <t>Birmingham 001</t>
  </si>
  <si>
    <t>North East Lincolnshire 007</t>
  </si>
  <si>
    <t>Dacorum 014</t>
  </si>
  <si>
    <t>Burnley 011</t>
  </si>
  <si>
    <t>Greenwich 021</t>
  </si>
  <si>
    <t>Lambeth 019</t>
  </si>
  <si>
    <t>Leeds 034</t>
  </si>
  <si>
    <t>North Somerset 003</t>
  </si>
  <si>
    <t>Milton Keynes 016</t>
  </si>
  <si>
    <t>Central Bedfordshire 010</t>
  </si>
  <si>
    <t>North Norfolk 014</t>
  </si>
  <si>
    <t>Malvern Hills 008</t>
  </si>
  <si>
    <t>Redbridge 017</t>
  </si>
  <si>
    <t>Waltham Forest 025</t>
  </si>
  <si>
    <t>Kingston upon Hull 005</t>
  </si>
  <si>
    <t>East Riding of Yorkshire 033</t>
  </si>
  <si>
    <t>Kingston upon Thames 018</t>
  </si>
  <si>
    <t>Sefton 026</t>
  </si>
  <si>
    <t>Barnsley 024</t>
  </si>
  <si>
    <t>Wakefield 006</t>
  </si>
  <si>
    <t>Bath and North East Somerset 005</t>
  </si>
  <si>
    <t>Swindon 001</t>
  </si>
  <si>
    <t>South Oxfordshire 004</t>
  </si>
  <si>
    <t>Shropshire 034</t>
  </si>
  <si>
    <t>Bromsgrove 009</t>
  </si>
  <si>
    <t>East Riding of Yorkshire 042</t>
  </si>
  <si>
    <t>Bath and North East Somerset 020</t>
  </si>
  <si>
    <t>Cheshire West and Chester 012</t>
  </si>
  <si>
    <t>Cornwall 009</t>
  </si>
  <si>
    <t>South Derbyshire 004</t>
  </si>
  <si>
    <t>Epping Forest 005</t>
  </si>
  <si>
    <t>Pendle 003</t>
  </si>
  <si>
    <t>Melton 003</t>
  </si>
  <si>
    <t>Bromley 008</t>
  </si>
  <si>
    <t>Hillingdon 014</t>
  </si>
  <si>
    <t>Knowsley 016</t>
  </si>
  <si>
    <t>Coventry 032</t>
  </si>
  <si>
    <t>Thurrock 014</t>
  </si>
  <si>
    <t>Brighton and Hove 018</t>
  </si>
  <si>
    <t>Basingstoke and Deane 002</t>
  </si>
  <si>
    <t>South Ribble 009</t>
  </si>
  <si>
    <t>Breckland 004</t>
  </si>
  <si>
    <t>Gedling 010</t>
  </si>
  <si>
    <t>South Staffordshire 013</t>
  </si>
  <si>
    <t>Hammersmith and Fulham 021</t>
  </si>
  <si>
    <t>Swindon 017</t>
  </si>
  <si>
    <t>Harlow 001</t>
  </si>
  <si>
    <t>Wyre 012</t>
  </si>
  <si>
    <t>Harrogate 012</t>
  </si>
  <si>
    <t>Cherwell 015</t>
  </si>
  <si>
    <t>Lambeth 035</t>
  </si>
  <si>
    <t>Knowsley 017</t>
  </si>
  <si>
    <t>Cornwall 011</t>
  </si>
  <si>
    <t>Fylde 003</t>
  </si>
  <si>
    <t>Arun 009</t>
  </si>
  <si>
    <t>Mid Sussex 013</t>
  </si>
  <si>
    <t>E02006991</t>
  </si>
  <si>
    <t>Greenwich 039</t>
  </si>
  <si>
    <t>Lewisham 013</t>
  </si>
  <si>
    <t>Richmond upon Thames 020</t>
  </si>
  <si>
    <t>Sefton 014</t>
  </si>
  <si>
    <t>Birmingham 099</t>
  </si>
  <si>
    <t>North East Lincolnshire 020</t>
  </si>
  <si>
    <t>Medway 026</t>
  </si>
  <si>
    <t>Wokingham 012</t>
  </si>
  <si>
    <t>North Devon 013</t>
  </si>
  <si>
    <t>Cotswold 002</t>
  </si>
  <si>
    <t>Three Rivers 008</t>
  </si>
  <si>
    <t>West Lindsey 002</t>
  </si>
  <si>
    <t>Vale of White Horse 009</t>
  </si>
  <si>
    <t>Sedgemoor 010</t>
  </si>
  <si>
    <t>Spelthorne 003</t>
  </si>
  <si>
    <t>Sefton 010</t>
  </si>
  <si>
    <t>Calderdale 004</t>
  </si>
  <si>
    <t>Basildon 008</t>
  </si>
  <si>
    <t>Cannock Chase 009</t>
  </si>
  <si>
    <t>Surrey Heath 004</t>
  </si>
  <si>
    <t>Bexley 029</t>
  </si>
  <si>
    <t>E02007033</t>
  </si>
  <si>
    <t>North Norfolk 016</t>
  </si>
  <si>
    <t>Stockport 010</t>
  </si>
  <si>
    <t>Dudley 014</t>
  </si>
  <si>
    <t>West Berkshire 022</t>
  </si>
  <si>
    <t>West Devon 001</t>
  </si>
  <si>
    <t>Maldon 003</t>
  </si>
  <si>
    <t>Dacorum 016</t>
  </si>
  <si>
    <t>Rossendale 008</t>
  </si>
  <si>
    <t>Blaby 002</t>
  </si>
  <si>
    <t>Richmondshire 003</t>
  </si>
  <si>
    <t>Bassetlaw 002</t>
  </si>
  <si>
    <t>Stratford-on-Avon 002</t>
  </si>
  <si>
    <t>Wiltshire 025</t>
  </si>
  <si>
    <t>North Kesteven 013</t>
  </si>
  <si>
    <t>Solihull 015</t>
  </si>
  <si>
    <t>Leeds 019</t>
  </si>
  <si>
    <t>Buckinghamshire 063</t>
  </si>
  <si>
    <t>Stroud 013</t>
  </si>
  <si>
    <t>Gosport 003</t>
  </si>
  <si>
    <t>St Albans 007</t>
  </si>
  <si>
    <t>Stratford-on-Avon 004</t>
  </si>
  <si>
    <t>York 002</t>
  </si>
  <si>
    <t>North Somerset 014</t>
  </si>
  <si>
    <t>Chelmsford 020</t>
  </si>
  <si>
    <t>Rochford 008</t>
  </si>
  <si>
    <t>Broxbourne 003</t>
  </si>
  <si>
    <t>South Somerset 016</t>
  </si>
  <si>
    <t>Spelthorne 011</t>
  </si>
  <si>
    <t>Camden 014</t>
  </si>
  <si>
    <t>Croydon 023</t>
  </si>
  <si>
    <t>Wandsworth 027</t>
  </si>
  <si>
    <t>North Norfolk 003</t>
  </si>
  <si>
    <t>Oxford 014</t>
  </si>
  <si>
    <t>Enfield 020</t>
  </si>
  <si>
    <t>Havering 018</t>
  </si>
  <si>
    <t>Lambeth 010</t>
  </si>
  <si>
    <t>Merton 008</t>
  </si>
  <si>
    <t>Sheffield 059</t>
  </si>
  <si>
    <t>Thurrock 005</t>
  </si>
  <si>
    <t>Cheshire East 030</t>
  </si>
  <si>
    <t>Fareham 012</t>
  </si>
  <si>
    <t>North Hertfordshire 011</t>
  </si>
  <si>
    <t>Richmondshire 002</t>
  </si>
  <si>
    <t>Hammersmith and Fulham 010</t>
  </si>
  <si>
    <t>Haringey 030</t>
  </si>
  <si>
    <t>Bournemouth, Christchurch and Poole 013</t>
  </si>
  <si>
    <t>Brentwood 008</t>
  </si>
  <si>
    <t>Broxbourne 010</t>
  </si>
  <si>
    <t>Northumberland 036</t>
  </si>
  <si>
    <t>Mole Valley 010</t>
  </si>
  <si>
    <t>York 001</t>
  </si>
  <si>
    <t>Southampton 024</t>
  </si>
  <si>
    <t>Cheshire West and Chester 036</t>
  </si>
  <si>
    <t>Canterbury 013</t>
  </si>
  <si>
    <t>West Suffolk 003</t>
  </si>
  <si>
    <t>Chichester 007</t>
  </si>
  <si>
    <t>Manchester 060</t>
  </si>
  <si>
    <t>Leeds 057</t>
  </si>
  <si>
    <t>North Lincolnshire 022</t>
  </si>
  <si>
    <t>Cambridge 002</t>
  </si>
  <si>
    <t>Braintree 015</t>
  </si>
  <si>
    <t>North Kesteven 009</t>
  </si>
  <si>
    <t>Ealing 018</t>
  </si>
  <si>
    <t>North Tyneside 018</t>
  </si>
  <si>
    <t>Coventry 034</t>
  </si>
  <si>
    <t>Southend-on-Sea 004</t>
  </si>
  <si>
    <t>East Staffordshire 005</t>
  </si>
  <si>
    <t>East Riding of Yorkshire 043</t>
  </si>
  <si>
    <t>Peterborough 023</t>
  </si>
  <si>
    <t>Stockton-on-Tees 013</t>
  </si>
  <si>
    <t>Dover 010</t>
  </si>
  <si>
    <t>Staffordshire Moorlands 006</t>
  </si>
  <si>
    <t>Bromley 036</t>
  </si>
  <si>
    <t>Bury 003</t>
  </si>
  <si>
    <t>South Derbyshire 002</t>
  </si>
  <si>
    <t>North Hertfordshire 010</t>
  </si>
  <si>
    <t>St Albans 018</t>
  </si>
  <si>
    <t>South Holland 010</t>
  </si>
  <si>
    <t>Rushcliffe 011</t>
  </si>
  <si>
    <t>Richmond upon Thames 010</t>
  </si>
  <si>
    <t>Mid Devon 011</t>
  </si>
  <si>
    <t>Tewkesbury 001</t>
  </si>
  <si>
    <t>Rushmoor 007</t>
  </si>
  <si>
    <t>Hertsmere 004</t>
  </si>
  <si>
    <t>Three Rivers 002</t>
  </si>
  <si>
    <t>Bassetlaw 014</t>
  </si>
  <si>
    <t>Shropshire 004</t>
  </si>
  <si>
    <t>Lichfield 011</t>
  </si>
  <si>
    <t>Sevenoaks 016</t>
  </si>
  <si>
    <t>Gateshead 001</t>
  </si>
  <si>
    <t>Birmingham 110</t>
  </si>
  <si>
    <t>Solihull 011</t>
  </si>
  <si>
    <t>Cornwall 032</t>
  </si>
  <si>
    <t>Erewash 009</t>
  </si>
  <si>
    <t>Shropshire 026</t>
  </si>
  <si>
    <t>East Staffordshire 001</t>
  </si>
  <si>
    <t>Newcastle-under-Lyme 001</t>
  </si>
  <si>
    <t>West Suffolk 001</t>
  </si>
  <si>
    <t>Runnymede 001</t>
  </si>
  <si>
    <t>Worcester 006</t>
  </si>
  <si>
    <t>E02007047</t>
  </si>
  <si>
    <t>Ashford 016</t>
  </si>
  <si>
    <t>E02007095</t>
  </si>
  <si>
    <t>Newcastle upon Tyne 032</t>
  </si>
  <si>
    <t>Kingston upon Thames 006</t>
  </si>
  <si>
    <t>Redbridge 013</t>
  </si>
  <si>
    <t>Dudley 019</t>
  </si>
  <si>
    <t>Bournemouth, Christchurch and Poole 035</t>
  </si>
  <si>
    <t>Wealden 016</t>
  </si>
  <si>
    <t>Woking 008</t>
  </si>
  <si>
    <t>Bromley 002</t>
  </si>
  <si>
    <t>Rotherham 012</t>
  </si>
  <si>
    <t>Bournemouth, Christchurch and Poole 007</t>
  </si>
  <si>
    <t>Buckinghamshire 041</t>
  </si>
  <si>
    <t>Dorset 035</t>
  </si>
  <si>
    <t>Tunbridge Wells 001</t>
  </si>
  <si>
    <t>Broadland 004</t>
  </si>
  <si>
    <t>Wiltshire 024</t>
  </si>
  <si>
    <t>E02006982</t>
  </si>
  <si>
    <t>South Staffordshire 015</t>
  </si>
  <si>
    <t>Coventry 017</t>
  </si>
  <si>
    <t>Southend-on-Sea 017</t>
  </si>
  <si>
    <t>Buckinghamshire 064</t>
  </si>
  <si>
    <t>Cheshire West and Chester 006</t>
  </si>
  <si>
    <t>Cornwall 001</t>
  </si>
  <si>
    <t>Hillingdon 017</t>
  </si>
  <si>
    <t>Wigan 003</t>
  </si>
  <si>
    <t>Sheffield 054</t>
  </si>
  <si>
    <t>Medway 028</t>
  </si>
  <si>
    <t>Harlow 009</t>
  </si>
  <si>
    <t>North West Leicestershire 005</t>
  </si>
  <si>
    <t>Mansfield 011</t>
  </si>
  <si>
    <t>Lambeth 006</t>
  </si>
  <si>
    <t>Wandsworth 036</t>
  </si>
  <si>
    <t>Leeds 069</t>
  </si>
  <si>
    <t>Southampton 006</t>
  </si>
  <si>
    <t>Derbyshire Dales 008</t>
  </si>
  <si>
    <t>Dorset 026</t>
  </si>
  <si>
    <t>Broxbourne 008</t>
  </si>
  <si>
    <t>Welwyn Hatfield 008</t>
  </si>
  <si>
    <t>King's Lynn and West Norfolk 002</t>
  </si>
  <si>
    <t>Lichfield 006</t>
  </si>
  <si>
    <t>Guildford 013</t>
  </si>
  <si>
    <t>Mole Valley 008</t>
  </si>
  <si>
    <t>E02007050</t>
  </si>
  <si>
    <t>Telford and Wrekin 024</t>
  </si>
  <si>
    <t>Greenwich 027</t>
  </si>
  <si>
    <t>Sutton 015</t>
  </si>
  <si>
    <t>North Tyneside 021</t>
  </si>
  <si>
    <t>Bracknell Forest 004</t>
  </si>
  <si>
    <t>South Ribble 016</t>
  </si>
  <si>
    <t>Woking 007</t>
  </si>
  <si>
    <t>Enfield 026</t>
  </si>
  <si>
    <t>Haringey 004</t>
  </si>
  <si>
    <t>Lambeth 027</t>
  </si>
  <si>
    <t>Sheffield 036</t>
  </si>
  <si>
    <t>Bristol 041</t>
  </si>
  <si>
    <t>West Devon 002</t>
  </si>
  <si>
    <t>Nuneaton and Bedworth 001</t>
  </si>
  <si>
    <t>Camden 026</t>
  </si>
  <si>
    <t>North Tyneside 025</t>
  </si>
  <si>
    <t>Leeds 083</t>
  </si>
  <si>
    <t>Stockton-on-Tees 011</t>
  </si>
  <si>
    <t>South Derbyshire 011</t>
  </si>
  <si>
    <t>Ipswich 001</t>
  </si>
  <si>
    <t>Barnet 010</t>
  </si>
  <si>
    <t>Haringey 015</t>
  </si>
  <si>
    <t>West Berkshire 019</t>
  </si>
  <si>
    <t>South Lakeland 014</t>
  </si>
  <si>
    <t>Ipswich 011</t>
  </si>
  <si>
    <t>Wychavon 011</t>
  </si>
  <si>
    <t>Wyre Forest 012</t>
  </si>
  <si>
    <t>E02007082</t>
  </si>
  <si>
    <t>Nottingham 041</t>
  </si>
  <si>
    <t>Redbridge 014</t>
  </si>
  <si>
    <t>Southwark 009</t>
  </si>
  <si>
    <t>Sutton 013</t>
  </si>
  <si>
    <t>North East Lincolnshire 021</t>
  </si>
  <si>
    <t>Nottingham 034</t>
  </si>
  <si>
    <t>Lewes 003</t>
  </si>
  <si>
    <t>Forest of Dean 002</t>
  </si>
  <si>
    <t>Warwick 011</t>
  </si>
  <si>
    <t>Newham 015</t>
  </si>
  <si>
    <t>Coventry 042</t>
  </si>
  <si>
    <t>Luton 004</t>
  </si>
  <si>
    <t>North Northamptonshire 035</t>
  </si>
  <si>
    <t>E02007076</t>
  </si>
  <si>
    <t>Test Valley 016</t>
  </si>
  <si>
    <t>E02007077</t>
  </si>
  <si>
    <t>Test Valley 017</t>
  </si>
  <si>
    <t>Sefton 018</t>
  </si>
  <si>
    <t>Walsall 022</t>
  </si>
  <si>
    <t>Torbay 003</t>
  </si>
  <si>
    <t>Bracknell Forest 008</t>
  </si>
  <si>
    <t>East Cambridgeshire 007</t>
  </si>
  <si>
    <t>East Hampshire 006</t>
  </si>
  <si>
    <t>Tonbridge and Malling 009</t>
  </si>
  <si>
    <t>Warwick 008</t>
  </si>
  <si>
    <t>Croydon 004</t>
  </si>
  <si>
    <t>Wigan 039</t>
  </si>
  <si>
    <t>Rotherham 023</t>
  </si>
  <si>
    <t>Sheffield 024</t>
  </si>
  <si>
    <t>Leeds 073</t>
  </si>
  <si>
    <t>Bedford 005</t>
  </si>
  <si>
    <t>Fenland 001</t>
  </si>
  <si>
    <t>Chorley 011</t>
  </si>
  <si>
    <t>Redditch 001</t>
  </si>
  <si>
    <t>Greenwich 001</t>
  </si>
  <si>
    <t>Kirklees 055</t>
  </si>
  <si>
    <t>Leeds 074</t>
  </si>
  <si>
    <t>Colchester 015</t>
  </si>
  <si>
    <t>Stevenage 012</t>
  </si>
  <si>
    <t>Canterbury 006</t>
  </si>
  <si>
    <t>Swale 016</t>
  </si>
  <si>
    <t>Harborough 010</t>
  </si>
  <si>
    <t>King's Lynn and West Norfolk 008</t>
  </si>
  <si>
    <t>West Northamptonshire 007</t>
  </si>
  <si>
    <t>North Northamptonshire 040</t>
  </si>
  <si>
    <t>Barking and Dagenham 011</t>
  </si>
  <si>
    <t>Stockport 038</t>
  </si>
  <si>
    <t>Newcastle upon Tyne 012</t>
  </si>
  <si>
    <t>Kirklees 015</t>
  </si>
  <si>
    <t>Leeds 002</t>
  </si>
  <si>
    <t>Medway 037</t>
  </si>
  <si>
    <t>Windsor and Maidenhead 013</t>
  </si>
  <si>
    <t>Buckinghamshire 037</t>
  </si>
  <si>
    <t>Cornwall 034</t>
  </si>
  <si>
    <t>Allerdale 011</t>
  </si>
  <si>
    <t>Dorset 046</t>
  </si>
  <si>
    <t>Wirral 014</t>
  </si>
  <si>
    <t>Rotherham 031</t>
  </si>
  <si>
    <t>South Gloucestershire 010</t>
  </si>
  <si>
    <t>South Cambridgeshire 003</t>
  </si>
  <si>
    <t>Rother 008</t>
  </si>
  <si>
    <t>Rushmoor 009</t>
  </si>
  <si>
    <t>East Hertfordshire 012</t>
  </si>
  <si>
    <t>Brent 002</t>
  </si>
  <si>
    <t>Enfield 007</t>
  </si>
  <si>
    <t>Bristol 046</t>
  </si>
  <si>
    <t>North Somerset 008</t>
  </si>
  <si>
    <t>Southampton 008</t>
  </si>
  <si>
    <t>Cheshire East 050</t>
  </si>
  <si>
    <t>Exeter 003</t>
  </si>
  <si>
    <t>East Lindsey 016</t>
  </si>
  <si>
    <t>Wyre Forest 011</t>
  </si>
  <si>
    <t>E02007015</t>
  </si>
  <si>
    <t>Milton Keynes 036</t>
  </si>
  <si>
    <t>Exeter 012</t>
  </si>
  <si>
    <t>Bournemouth, Christchurch and Poole 031</t>
  </si>
  <si>
    <t>Chorley 008</t>
  </si>
  <si>
    <t>E02007109</t>
  </si>
  <si>
    <t>Hackney 031</t>
  </si>
  <si>
    <t>Lambeth 034</t>
  </si>
  <si>
    <t>Swindon 018</t>
  </si>
  <si>
    <t>Luton 002</t>
  </si>
  <si>
    <t>West Northamptonshire 050</t>
  </si>
  <si>
    <t>Selby 008</t>
  </si>
  <si>
    <t>Sedgemoor 007</t>
  </si>
  <si>
    <t>South Staffordshire 004</t>
  </si>
  <si>
    <t>Elmbridge 017</t>
  </si>
  <si>
    <t>E02006952</t>
  </si>
  <si>
    <t>Bristol 061</t>
  </si>
  <si>
    <t>Hinckley and Bosworth 011</t>
  </si>
  <si>
    <t>Broadland 018</t>
  </si>
  <si>
    <t>West Oxfordshire 014</t>
  </si>
  <si>
    <t>Arun 012</t>
  </si>
  <si>
    <t>North Northamptonshire 008</t>
  </si>
  <si>
    <t>Trafford 002</t>
  </si>
  <si>
    <t>Solihull 010</t>
  </si>
  <si>
    <t>Wakefield 009</t>
  </si>
  <si>
    <t>North East Derbyshire 002</t>
  </si>
  <si>
    <t>Mid Devon 007</t>
  </si>
  <si>
    <t>Basingstoke and Deane 010</t>
  </si>
  <si>
    <t>West Lancashire 009</t>
  </si>
  <si>
    <t>Boston 006</t>
  </si>
  <si>
    <t>Reigate and Banstead 011</t>
  </si>
  <si>
    <t>Rugby 011</t>
  </si>
  <si>
    <t>Bromley 013</t>
  </si>
  <si>
    <t>Lambeth 014</t>
  </si>
  <si>
    <t>Sutton 005</t>
  </si>
  <si>
    <t>Waltham Forest 018</t>
  </si>
  <si>
    <t>Birmingham 109</t>
  </si>
  <si>
    <t>Plymouth 008</t>
  </si>
  <si>
    <t>Teignbridge 002</t>
  </si>
  <si>
    <t>Tendring 003</t>
  </si>
  <si>
    <t>Thanet 010</t>
  </si>
  <si>
    <t>Bury 010</t>
  </si>
  <si>
    <t>Stoke-on-Trent 025</t>
  </si>
  <si>
    <t>Southampton 016</t>
  </si>
  <si>
    <t>Dorset 018</t>
  </si>
  <si>
    <t>Worcester 004</t>
  </si>
  <si>
    <t>Bromley 040</t>
  </si>
  <si>
    <t>Croydon 029</t>
  </si>
  <si>
    <t>Harrow 009</t>
  </si>
  <si>
    <t>Harrow 013</t>
  </si>
  <si>
    <t>Hillingdon 005</t>
  </si>
  <si>
    <t>North Tyneside 012</t>
  </si>
  <si>
    <t>Cheshire East 038</t>
  </si>
  <si>
    <t>Tunbridge Wells 003</t>
  </si>
  <si>
    <t>Scarborough 003</t>
  </si>
  <si>
    <t>E02007014</t>
  </si>
  <si>
    <t>Milton Keynes 035</t>
  </si>
  <si>
    <t>Waltham Forest 015</t>
  </si>
  <si>
    <t>Birmingham 120</t>
  </si>
  <si>
    <t>York 006</t>
  </si>
  <si>
    <t>Leicester 008</t>
  </si>
  <si>
    <t>Windsor and Maidenhead 011</t>
  </si>
  <si>
    <t>Wokingham 018</t>
  </si>
  <si>
    <t>Central Bedfordshire 003</t>
  </si>
  <si>
    <t>Bromsgrove 004</t>
  </si>
  <si>
    <t>Havant 018</t>
  </si>
  <si>
    <t>Sefton 025</t>
  </si>
  <si>
    <t>Huntingdonshire 014</t>
  </si>
  <si>
    <t>East Devon 020</t>
  </si>
  <si>
    <t>Leicester 002</t>
  </si>
  <si>
    <t>Milton Keynes 011</t>
  </si>
  <si>
    <t>Portsmouth 008</t>
  </si>
  <si>
    <t>Tonbridge and Malling 011</t>
  </si>
  <si>
    <t>Mendip 008</t>
  </si>
  <si>
    <t>Reigate and Banstead 016</t>
  </si>
  <si>
    <t>Birmingham 132</t>
  </si>
  <si>
    <t>E02006956</t>
  </si>
  <si>
    <t>Brent 036</t>
  </si>
  <si>
    <t>E02007071</t>
  </si>
  <si>
    <t>North Northamptonshire 023</t>
  </si>
  <si>
    <t>Camden 017</t>
  </si>
  <si>
    <t>Enfield 031</t>
  </si>
  <si>
    <t>Newham 018</t>
  </si>
  <si>
    <t>Tower Hamlets 003</t>
  </si>
  <si>
    <t>Bury 012</t>
  </si>
  <si>
    <t>Stockport 033</t>
  </si>
  <si>
    <t>Sefton 021</t>
  </si>
  <si>
    <t>North Tyneside 017</t>
  </si>
  <si>
    <t>Calderdale 007</t>
  </si>
  <si>
    <t>Torbay 015</t>
  </si>
  <si>
    <t>Cornwall 013</t>
  </si>
  <si>
    <t>Dorset 041</t>
  </si>
  <si>
    <t>Charnwood 013</t>
  </si>
  <si>
    <t>Shropshire 013</t>
  </si>
  <si>
    <t>Shropshire 019</t>
  </si>
  <si>
    <t>Wyre Forest 005</t>
  </si>
  <si>
    <t>E02007106</t>
  </si>
  <si>
    <t>Northumberland 042</t>
  </si>
  <si>
    <t>Richmond upon Thames 013</t>
  </si>
  <si>
    <t>Knowsley 014</t>
  </si>
  <si>
    <t>Medway 034</t>
  </si>
  <si>
    <t>Milton Keynes 026</t>
  </si>
  <si>
    <t>Cornwall 010</t>
  </si>
  <si>
    <t>New Forest 020</t>
  </si>
  <si>
    <t>West Suffolk 008</t>
  </si>
  <si>
    <t>Horsham 013</t>
  </si>
  <si>
    <t>Newham 025</t>
  </si>
  <si>
    <t>Waltham Forest 004</t>
  </si>
  <si>
    <t>Gateshead 022</t>
  </si>
  <si>
    <t>Bedford 003</t>
  </si>
  <si>
    <t>North East Derbyshire 007</t>
  </si>
  <si>
    <t>Bromsgrove 007</t>
  </si>
  <si>
    <t>Lambeth 015</t>
  </si>
  <si>
    <t>Westminster 006</t>
  </si>
  <si>
    <t>Rochdale 003</t>
  </si>
  <si>
    <t>Wealden 015</t>
  </si>
  <si>
    <t>Swale 012</t>
  </si>
  <si>
    <t>Lancaster 004</t>
  </si>
  <si>
    <t>Wyre 007</t>
  </si>
  <si>
    <t>Charnwood 005</t>
  </si>
  <si>
    <t>Oadby and Wigston 003</t>
  </si>
  <si>
    <t>North Norfolk 001</t>
  </si>
  <si>
    <t>Broxtowe 016</t>
  </si>
  <si>
    <t>E02007025</t>
  </si>
  <si>
    <t>Wiltshire 065</t>
  </si>
  <si>
    <t>Lambeth 003</t>
  </si>
  <si>
    <t>Bournemouth, Christchurch and Poole 029</t>
  </si>
  <si>
    <t>Portsmouth 004</t>
  </si>
  <si>
    <t>Maidstone 016</t>
  </si>
  <si>
    <t>Melton 005</t>
  </si>
  <si>
    <t>Great Yarmouth 003</t>
  </si>
  <si>
    <t>Lambeth 004</t>
  </si>
  <si>
    <t>Lambeth 033</t>
  </si>
  <si>
    <t>St. Helens 002</t>
  </si>
  <si>
    <t>Plymouth 005</t>
  </si>
  <si>
    <t>Buckinghamshire 028</t>
  </si>
  <si>
    <t>County Durham 060</t>
  </si>
  <si>
    <t>Tendring 011</t>
  </si>
  <si>
    <t>Eastleigh 004</t>
  </si>
  <si>
    <t>King's Lynn and West Norfolk 006</t>
  </si>
  <si>
    <t>Bexley 021</t>
  </si>
  <si>
    <t>Hounslow 018</t>
  </si>
  <si>
    <t>Newham 001</t>
  </si>
  <si>
    <t>Thurrock 002</t>
  </si>
  <si>
    <t>Tendring 004</t>
  </si>
  <si>
    <t>Charnwood 004</t>
  </si>
  <si>
    <t>Breckland 012</t>
  </si>
  <si>
    <t>South Somerset 006</t>
  </si>
  <si>
    <t>E02007018</t>
  </si>
  <si>
    <t>Redbridge 038</t>
  </si>
  <si>
    <t>Bromley 020</t>
  </si>
  <si>
    <t>Havering 020</t>
  </si>
  <si>
    <t>Sefton 028</t>
  </si>
  <si>
    <t>Calderdale 026</t>
  </si>
  <si>
    <t>Isle of Wight 015</t>
  </si>
  <si>
    <t>Fenland 008</t>
  </si>
  <si>
    <t>North Northamptonshire 014</t>
  </si>
  <si>
    <t>Selby 004</t>
  </si>
  <si>
    <t>Reigate and Banstead 010</t>
  </si>
  <si>
    <t>Reigate and Banstead 014</t>
  </si>
  <si>
    <t>Waverley 018</t>
  </si>
  <si>
    <t>Wokingham 007</t>
  </si>
  <si>
    <t>West Northamptonshire 027</t>
  </si>
  <si>
    <t>South Somerset 003</t>
  </si>
  <si>
    <t>Nuneaton and Bedworth 014</t>
  </si>
  <si>
    <t>Wiltshire 036</t>
  </si>
  <si>
    <t>Barnet 013</t>
  </si>
  <si>
    <t>Bromley 015</t>
  </si>
  <si>
    <t>Croydon 040</t>
  </si>
  <si>
    <t>Lewisham 035</t>
  </si>
  <si>
    <t>Waltham Forest 006</t>
  </si>
  <si>
    <t>Stoke-on-Trent 030</t>
  </si>
  <si>
    <t>Cornwall 065</t>
  </si>
  <si>
    <t>Chelmsford 009</t>
  </si>
  <si>
    <t>South Oxfordshire 016</t>
  </si>
  <si>
    <t>Mid Sussex 009</t>
  </si>
  <si>
    <t>E02007029</t>
  </si>
  <si>
    <t>Derbyshire Dales 011</t>
  </si>
  <si>
    <t>North East Lincolnshire 013</t>
  </si>
  <si>
    <t>York 004</t>
  </si>
  <si>
    <t>West Berkshire 002</t>
  </si>
  <si>
    <t>Milton Keynes 031</t>
  </si>
  <si>
    <t>South Cambridgeshire 011</t>
  </si>
  <si>
    <t>Barrow-in-Furness 002</t>
  </si>
  <si>
    <t>Arun 003</t>
  </si>
  <si>
    <t>Arun 019</t>
  </si>
  <si>
    <t>Greenwich 037</t>
  </si>
  <si>
    <t>Enfield 004</t>
  </si>
  <si>
    <t>Kingston upon Thames 017</t>
  </si>
  <si>
    <t>Birmingham 073</t>
  </si>
  <si>
    <t>Calderdale 016</t>
  </si>
  <si>
    <t>West Berkshire 010</t>
  </si>
  <si>
    <t>Cornwall 069</t>
  </si>
  <si>
    <t>West Northamptonshire 006</t>
  </si>
  <si>
    <t>Mid Suffolk 010</t>
  </si>
  <si>
    <t>Coventry 033</t>
  </si>
  <si>
    <t>Solihull 001</t>
  </si>
  <si>
    <t>North Lincolnshire 018</t>
  </si>
  <si>
    <t>Fenland 010</t>
  </si>
  <si>
    <t>North West Leicestershire 002</t>
  </si>
  <si>
    <t>West Northamptonshire 040</t>
  </si>
  <si>
    <t>Brent 001</t>
  </si>
  <si>
    <t>Bromley 004</t>
  </si>
  <si>
    <t>Enfield 016</t>
  </si>
  <si>
    <t>Kensington and Chelsea 017</t>
  </si>
  <si>
    <t>Sutton 018</t>
  </si>
  <si>
    <t>Trafford 012</t>
  </si>
  <si>
    <t>Doncaster 033</t>
  </si>
  <si>
    <t>Wolverhampton 009</t>
  </si>
  <si>
    <t>Hastings 002</t>
  </si>
  <si>
    <t>Basildon 020</t>
  </si>
  <si>
    <t>Breckland 009</t>
  </si>
  <si>
    <t>Wiltshire 059</t>
  </si>
  <si>
    <t>Bexley 026</t>
  </si>
  <si>
    <t>Greenwich 030</t>
  </si>
  <si>
    <t>Westminster 017</t>
  </si>
  <si>
    <t>Leeds 066</t>
  </si>
  <si>
    <t>Herefordshire 007</t>
  </si>
  <si>
    <t>Chelmsford 021</t>
  </si>
  <si>
    <t>Mendip 004</t>
  </si>
  <si>
    <t>Birmingham 133</t>
  </si>
  <si>
    <t>E02007017</t>
  </si>
  <si>
    <t>Redbridge 037</t>
  </si>
  <si>
    <t>Kingston upon Thames 003</t>
  </si>
  <si>
    <t>Gateshead 016</t>
  </si>
  <si>
    <t>North Lincolnshire 003</t>
  </si>
  <si>
    <t>Chesterfield 009</t>
  </si>
  <si>
    <t>Erewash 014</t>
  </si>
  <si>
    <t>Chichester 010</t>
  </si>
  <si>
    <t>Ealing 031</t>
  </si>
  <si>
    <t>Sefton 009</t>
  </si>
  <si>
    <t>Sheffield 004</t>
  </si>
  <si>
    <t>Redcar and Cleveland 006</t>
  </si>
  <si>
    <t>Herefordshire 011</t>
  </si>
  <si>
    <t>Cornwall 026</t>
  </si>
  <si>
    <t>Derbyshire Dales 009</t>
  </si>
  <si>
    <t>Southwark 008</t>
  </si>
  <si>
    <t>Sutton 011</t>
  </si>
  <si>
    <t>Doncaster 007</t>
  </si>
  <si>
    <t>Birmingham 021</t>
  </si>
  <si>
    <t>Preston 010</t>
  </si>
  <si>
    <t>Charnwood 011</t>
  </si>
  <si>
    <t>King's Lynn and West Norfolk 018</t>
  </si>
  <si>
    <t>Ipswich 003</t>
  </si>
  <si>
    <t>Runnymede 009</t>
  </si>
  <si>
    <t>Woking 009</t>
  </si>
  <si>
    <t>Wiltshire 055</t>
  </si>
  <si>
    <t>Bexley 014</t>
  </si>
  <si>
    <t>Manchester 045</t>
  </si>
  <si>
    <t>Kingston upon Hull 012</t>
  </si>
  <si>
    <t>Brighton and Hove 014</t>
  </si>
  <si>
    <t>Watford 002</t>
  </si>
  <si>
    <t>Tonbridge and Malling 003</t>
  </si>
  <si>
    <t>West Lancashire 006</t>
  </si>
  <si>
    <t>Harrogate 010</t>
  </si>
  <si>
    <t>Vale of White Horse 006</t>
  </si>
  <si>
    <t>North Warwickshire 004</t>
  </si>
  <si>
    <t>Gedling 016</t>
  </si>
  <si>
    <t>Westminster 024</t>
  </si>
  <si>
    <t>Liverpool 046</t>
  </si>
  <si>
    <t>Warrington 012</t>
  </si>
  <si>
    <t>Milton Keynes 015</t>
  </si>
  <si>
    <t>Malvern Hills 009</t>
  </si>
  <si>
    <t>Oadby and Wigston 008</t>
  </si>
  <si>
    <t>Tower Hamlets 011</t>
  </si>
  <si>
    <t>Westminster 013</t>
  </si>
  <si>
    <t>Buckinghamshire 049</t>
  </si>
  <si>
    <t>Huntingdonshire 001</t>
  </si>
  <si>
    <t>Cornwall 040</t>
  </si>
  <si>
    <t>Torridge 008</t>
  </si>
  <si>
    <t>Basingstoke and Deane 012</t>
  </si>
  <si>
    <t>Breckland 011</t>
  </si>
  <si>
    <t>Great Yarmouth 013</t>
  </si>
  <si>
    <t>Reigate and Banstead 013</t>
  </si>
  <si>
    <t>Harrow 017</t>
  </si>
  <si>
    <t>Manchester 038</t>
  </si>
  <si>
    <t>Leeds 028</t>
  </si>
  <si>
    <t>County Durham 064</t>
  </si>
  <si>
    <t>King's Lynn and West Norfolk 001</t>
  </si>
  <si>
    <t>West Northamptonshire 047</t>
  </si>
  <si>
    <t>South Somerset 019</t>
  </si>
  <si>
    <t>South Somerset 022</t>
  </si>
  <si>
    <t>Spelthorne 012</t>
  </si>
  <si>
    <t>Kirklees 032</t>
  </si>
  <si>
    <t>Colchester 012</t>
  </si>
  <si>
    <t>North Hertfordshire 003</t>
  </si>
  <si>
    <t>Stevenage 010</t>
  </si>
  <si>
    <t>Charnwood 022</t>
  </si>
  <si>
    <t>North West Leicestershire 012</t>
  </si>
  <si>
    <t>North Norfolk 013</t>
  </si>
  <si>
    <t>Greenwich 008</t>
  </si>
  <si>
    <t>Newham 019</t>
  </si>
  <si>
    <t>Liverpool 034</t>
  </si>
  <si>
    <t>Warrington 002</t>
  </si>
  <si>
    <t>Dorset 011</t>
  </si>
  <si>
    <t>Brent 016</t>
  </si>
  <si>
    <t>Greenwich 014</t>
  </si>
  <si>
    <t>Redbridge 005</t>
  </si>
  <si>
    <t>Leicester 020</t>
  </si>
  <si>
    <t>Cheshire East 040</t>
  </si>
  <si>
    <t>Cornwall 016</t>
  </si>
  <si>
    <t>Forest of Dean 003</t>
  </si>
  <si>
    <t>Hertsmere 003</t>
  </si>
  <si>
    <t>North Hertfordshire 006</t>
  </si>
  <si>
    <t>West Lindsey 007</t>
  </si>
  <si>
    <t>South Staffordshire 006</t>
  </si>
  <si>
    <t>Havering 009</t>
  </si>
  <si>
    <t>Stockport 029</t>
  </si>
  <si>
    <t>Liverpool 055</t>
  </si>
  <si>
    <t>Dudley 021</t>
  </si>
  <si>
    <t>Cheshire East 002</t>
  </si>
  <si>
    <t>Cornwall 025</t>
  </si>
  <si>
    <t>Breckland 007</t>
  </si>
  <si>
    <t>West Northamptonshire 012</t>
  </si>
  <si>
    <t>Shropshire 022</t>
  </si>
  <si>
    <t>Stafford 001</t>
  </si>
  <si>
    <t>Babergh 008</t>
  </si>
  <si>
    <t>Runnymede 008</t>
  </si>
  <si>
    <t>Camden 001</t>
  </si>
  <si>
    <t>Lewisham 022</t>
  </si>
  <si>
    <t>Trafford 010</t>
  </si>
  <si>
    <t>Hartlepool 011</t>
  </si>
  <si>
    <t>Kingston upon Hull 006</t>
  </si>
  <si>
    <t>Buckinghamshire 014</t>
  </si>
  <si>
    <t>Selby 001</t>
  </si>
  <si>
    <t>Stratford-on-Avon 009</t>
  </si>
  <si>
    <t>Southwark 024</t>
  </si>
  <si>
    <t>Sandwell 006</t>
  </si>
  <si>
    <t>Cornwall 070</t>
  </si>
  <si>
    <t>Hastings 001</t>
  </si>
  <si>
    <t>Three Rivers 010</t>
  </si>
  <si>
    <t>East Lindsey 018</t>
  </si>
  <si>
    <t>South Oxfordshire 006</t>
  </si>
  <si>
    <t>Elmbridge 014</t>
  </si>
  <si>
    <t>Haringey 019</t>
  </si>
  <si>
    <t>Stockport 040</t>
  </si>
  <si>
    <t>Birmingham 096</t>
  </si>
  <si>
    <t>Leeds 096</t>
  </si>
  <si>
    <t>Redcar and Cleveland 012</t>
  </si>
  <si>
    <t>Southend-on-Sea 003</t>
  </si>
  <si>
    <t>Cheshire West and Chester 037</t>
  </si>
  <si>
    <t>E02007021</t>
  </si>
  <si>
    <t>Oxford 020</t>
  </si>
  <si>
    <t>Derby 031</t>
  </si>
  <si>
    <t>Milton Keynes 005</t>
  </si>
  <si>
    <t>Derbyshire Dales 006</t>
  </si>
  <si>
    <t>Hertsmere 002</t>
  </si>
  <si>
    <t>Fylde 008</t>
  </si>
  <si>
    <t>South Ribble 005</t>
  </si>
  <si>
    <t>South Ribble 014</t>
  </si>
  <si>
    <t>Charnwood 018</t>
  </si>
  <si>
    <t>Oxford 009</t>
  </si>
  <si>
    <t>Wiltshire 015</t>
  </si>
  <si>
    <t>Redbridge 003</t>
  </si>
  <si>
    <t>Waltham Forest 003</t>
  </si>
  <si>
    <t>Birmingham 072</t>
  </si>
  <si>
    <t>Bradford 043</t>
  </si>
  <si>
    <t>Brighton and Hove 020</t>
  </si>
  <si>
    <t>Portsmouth 023</t>
  </si>
  <si>
    <t>Gosport 009</t>
  </si>
  <si>
    <t>South Holland 006</t>
  </si>
  <si>
    <t>Erewash 016</t>
  </si>
  <si>
    <t>Brent 022</t>
  </si>
  <si>
    <t>Camden 009</t>
  </si>
  <si>
    <t>Wirral 017</t>
  </si>
  <si>
    <t>Broxtowe 001</t>
  </si>
  <si>
    <t>East Suffolk 012</t>
  </si>
  <si>
    <t>Crawley 006</t>
  </si>
  <si>
    <t>Hammersmith and Fulham 011</t>
  </si>
  <si>
    <t>Hounslow 010</t>
  </si>
  <si>
    <t>Wirral 035</t>
  </si>
  <si>
    <t>Wealden 012</t>
  </si>
  <si>
    <t>Lancaster 001</t>
  </si>
  <si>
    <t>West Lindsey 011</t>
  </si>
  <si>
    <t>Islington 011</t>
  </si>
  <si>
    <t>Lewisham 019</t>
  </si>
  <si>
    <t>Coventry 025</t>
  </si>
  <si>
    <t>Central Bedfordshire 019</t>
  </si>
  <si>
    <t>Cornwall 033</t>
  </si>
  <si>
    <t>Blaby 006</t>
  </si>
  <si>
    <t>Wiltshire 051</t>
  </si>
  <si>
    <t>Wigan 018</t>
  </si>
  <si>
    <t>Leeds 093</t>
  </si>
  <si>
    <t>South Hams 010</t>
  </si>
  <si>
    <t>Sevenoaks 010</t>
  </si>
  <si>
    <t>Harrogate 011</t>
  </si>
  <si>
    <t>Merton 017</t>
  </si>
  <si>
    <t>Dudley 038</t>
  </si>
  <si>
    <t>Windsor and Maidenhead 008</t>
  </si>
  <si>
    <t>Central Bedfordshire 033</t>
  </si>
  <si>
    <t>Cheshire West and Chester 028</t>
  </si>
  <si>
    <t>Cornwall 028</t>
  </si>
  <si>
    <t>East Hertfordshire 011</t>
  </si>
  <si>
    <t>Shropshire 003</t>
  </si>
  <si>
    <t>Wychavon 015</t>
  </si>
  <si>
    <t>Lambeth 029</t>
  </si>
  <si>
    <t>Stockport 021</t>
  </si>
  <si>
    <t>East Devon 002</t>
  </si>
  <si>
    <t>E02007002</t>
  </si>
  <si>
    <t>Rotherham 034</t>
  </si>
  <si>
    <t>Kirklees 057</t>
  </si>
  <si>
    <t>Preston 004</t>
  </si>
  <si>
    <t>Runnymede 006</t>
  </si>
  <si>
    <t>Wychavon 013</t>
  </si>
  <si>
    <t>Bexley 013</t>
  </si>
  <si>
    <t>Kingston upon Hull 014</t>
  </si>
  <si>
    <t>East Riding of Yorkshire 001</t>
  </si>
  <si>
    <t>Central Bedfordshire 015</t>
  </si>
  <si>
    <t>Epping Forest 017</t>
  </si>
  <si>
    <t>Basingstoke and Deane 013</t>
  </si>
  <si>
    <t>Ashford 012</t>
  </si>
  <si>
    <t>North West Leicestershire 001</t>
  </si>
  <si>
    <t>Kingston upon Thames 012</t>
  </si>
  <si>
    <t>Tower Hamlets 010</t>
  </si>
  <si>
    <t>Swindon 005</t>
  </si>
  <si>
    <t>North Devon 005</t>
  </si>
  <si>
    <t>Croydon 044</t>
  </si>
  <si>
    <t>South Gloucestershire 025</t>
  </si>
  <si>
    <t>Torbay 012</t>
  </si>
  <si>
    <t>County Durham 028</t>
  </si>
  <si>
    <t>Dartford 002</t>
  </si>
  <si>
    <t>South Holland 001</t>
  </si>
  <si>
    <t>Newark and Sherwood 011</t>
  </si>
  <si>
    <t>Rugby 007</t>
  </si>
  <si>
    <t>North Northamptonshire 009</t>
  </si>
  <si>
    <t>Fenland 005</t>
  </si>
  <si>
    <t>Allerdale 003</t>
  </si>
  <si>
    <t>Watford 010</t>
  </si>
  <si>
    <t>Dover 002</t>
  </si>
  <si>
    <t>Rossendale 001</t>
  </si>
  <si>
    <t>Somerset West and Taunton 018</t>
  </si>
  <si>
    <t>Worcester 010</t>
  </si>
  <si>
    <t>Hackney 003</t>
  </si>
  <si>
    <t>Wandsworth 032</t>
  </si>
  <si>
    <t>Tameside 022</t>
  </si>
  <si>
    <t>Torbay 018</t>
  </si>
  <si>
    <t>Isle of Wight 006</t>
  </si>
  <si>
    <t>Derbyshire Dales 007</t>
  </si>
  <si>
    <t>Brentwood 007</t>
  </si>
  <si>
    <t>Ashford 001</t>
  </si>
  <si>
    <t>Selby 006</t>
  </si>
  <si>
    <t>Crawley 004</t>
  </si>
  <si>
    <t>Herefordshire 013</t>
  </si>
  <si>
    <t>East Hertfordshire 013</t>
  </si>
  <si>
    <t>Stevenage 005</t>
  </si>
  <si>
    <t>Cherwell 013</t>
  </si>
  <si>
    <t>Lichfield 012</t>
  </si>
  <si>
    <t>West Suffolk 021</t>
  </si>
  <si>
    <t>Horsham 006</t>
  </si>
  <si>
    <t>Barnet 004</t>
  </si>
  <si>
    <t>Enfield 036</t>
  </si>
  <si>
    <t>Wirral 037</t>
  </si>
  <si>
    <t>Coventry 023</t>
  </si>
  <si>
    <t>York 005</t>
  </si>
  <si>
    <t>Swindon 023</t>
  </si>
  <si>
    <t>North Northamptonshire 024</t>
  </si>
  <si>
    <t>East Suffolk 015</t>
  </si>
  <si>
    <t>Lambeth 026</t>
  </si>
  <si>
    <t>Harborough 009</t>
  </si>
  <si>
    <t>St. Helens 018</t>
  </si>
  <si>
    <t>Eastbourne 012</t>
  </si>
  <si>
    <t>Tewkesbury 008</t>
  </si>
  <si>
    <t>Swale 007</t>
  </si>
  <si>
    <t>North Kesteven 004</t>
  </si>
  <si>
    <t>South Staffordshire 007</t>
  </si>
  <si>
    <t>Wolverhampton 021</t>
  </si>
  <si>
    <t>Mendip 009</t>
  </si>
  <si>
    <t>Hillingdon 021</t>
  </si>
  <si>
    <t>Gateshead 020</t>
  </si>
  <si>
    <t>Bradford 016</t>
  </si>
  <si>
    <t>North East Derbyshire 013</t>
  </si>
  <si>
    <t>Harlow 011</t>
  </si>
  <si>
    <t>Rushcliffe 009</t>
  </si>
  <si>
    <t>North Kesteven 014</t>
  </si>
  <si>
    <t>Birmingham 005</t>
  </si>
  <si>
    <t>Central Bedfordshire 009</t>
  </si>
  <si>
    <t>Folkestone and Hythe 009</t>
  </si>
  <si>
    <t>Wyre Forest 002</t>
  </si>
  <si>
    <t>Havering 007</t>
  </si>
  <si>
    <t>Redbridge 031</t>
  </si>
  <si>
    <t>Waltham Forest 019</t>
  </si>
  <si>
    <t>Wigan 019</t>
  </si>
  <si>
    <t>Cornwall 003</t>
  </si>
  <si>
    <t>County Durham 003</t>
  </si>
  <si>
    <t>Sevenoaks 007</t>
  </si>
  <si>
    <t>Swale 014</t>
  </si>
  <si>
    <t>Greenwich 022</t>
  </si>
  <si>
    <t>Hounslow 020</t>
  </si>
  <si>
    <t>Sheffield 053</t>
  </si>
  <si>
    <t>Portsmouth 014</t>
  </si>
  <si>
    <t>Buckinghamshire 005</t>
  </si>
  <si>
    <t>Canterbury 011</t>
  </si>
  <si>
    <t>Hillingdon 023</t>
  </si>
  <si>
    <t>Newham 035</t>
  </si>
  <si>
    <t>Wolverhampton 031</t>
  </si>
  <si>
    <t>Leeds 025</t>
  </si>
  <si>
    <t>Wealden 019</t>
  </si>
  <si>
    <t>King's Lynn and West Norfolk 016</t>
  </si>
  <si>
    <t>Wigan 028</t>
  </si>
  <si>
    <t>Birmingham 016</t>
  </si>
  <si>
    <t>Braintree 012</t>
  </si>
  <si>
    <t>Cheltenham 010</t>
  </si>
  <si>
    <t>New Forest 021</t>
  </si>
  <si>
    <t>Broadland 011</t>
  </si>
  <si>
    <t>Harrogate 004</t>
  </si>
  <si>
    <t>Hillingdon 010</t>
  </si>
  <si>
    <t>Hounslow 028</t>
  </si>
  <si>
    <t>Leicester 027</t>
  </si>
  <si>
    <t>Telford and Wrekin 006</t>
  </si>
  <si>
    <t>Torbay 013</t>
  </si>
  <si>
    <t>Bournemouth, Christchurch and Poole 022</t>
  </si>
  <si>
    <t>Wokingham 005</t>
  </si>
  <si>
    <t>Dartford 008</t>
  </si>
  <si>
    <t>Lewisham 024</t>
  </si>
  <si>
    <t>West Berkshire 009</t>
  </si>
  <si>
    <t>East Devon 010</t>
  </si>
  <si>
    <t>Lancaster 019</t>
  </si>
  <si>
    <t>Breckland 016</t>
  </si>
  <si>
    <t>Waverley 017</t>
  </si>
  <si>
    <t>Mid Sussex 014</t>
  </si>
  <si>
    <t>Exeter 002</t>
  </si>
  <si>
    <t>Havant 016</t>
  </si>
  <si>
    <t>Tunbridge Wells 004</t>
  </si>
  <si>
    <t>Tunbridge Wells 009</t>
  </si>
  <si>
    <t>South Holland 004</t>
  </si>
  <si>
    <t>South Staffordshire 014</t>
  </si>
  <si>
    <t>Worthing 003</t>
  </si>
  <si>
    <t>E02007006</t>
  </si>
  <si>
    <t>Dorset 031</t>
  </si>
  <si>
    <t>Brent 010</t>
  </si>
  <si>
    <t>Merton 014</t>
  </si>
  <si>
    <t>Newham 032</t>
  </si>
  <si>
    <t>Southwark 018</t>
  </si>
  <si>
    <t>Southwark 020</t>
  </si>
  <si>
    <t>Sutton 010</t>
  </si>
  <si>
    <t>Leicester 007</t>
  </si>
  <si>
    <t>Buckinghamshire 027</t>
  </si>
  <si>
    <t>Cheshire East 034</t>
  </si>
  <si>
    <t>Epping Forest 011</t>
  </si>
  <si>
    <t>Canterbury 008</t>
  </si>
  <si>
    <t>Lichfield 001</t>
  </si>
  <si>
    <t>Adur 001</t>
  </si>
  <si>
    <t>Ealing 030</t>
  </si>
  <si>
    <t>Lambeth 023</t>
  </si>
  <si>
    <t>Bristol 004</t>
  </si>
  <si>
    <t>Rother 004</t>
  </si>
  <si>
    <t>Ashford 009</t>
  </si>
  <si>
    <t>Boston 001</t>
  </si>
  <si>
    <t>Bassetlaw 013</t>
  </si>
  <si>
    <t>Havant 019</t>
  </si>
  <si>
    <t>Croydon 009</t>
  </si>
  <si>
    <t>Havering 011</t>
  </si>
  <si>
    <t>Wirral 026</t>
  </si>
  <si>
    <t>Peterborough 006</t>
  </si>
  <si>
    <t>Mid Sussex 001</t>
  </si>
  <si>
    <t>Redditch 012</t>
  </si>
  <si>
    <t>Haringey 027</t>
  </si>
  <si>
    <t>Bury 026</t>
  </si>
  <si>
    <t>Gateshead 002</t>
  </si>
  <si>
    <t>South Kesteven 011</t>
  </si>
  <si>
    <t>Ealing 001</t>
  </si>
  <si>
    <t>Medway 002</t>
  </si>
  <si>
    <t>Stroud 004</t>
  </si>
  <si>
    <t>West Northamptonshire 008</t>
  </si>
  <si>
    <t>Brent 019</t>
  </si>
  <si>
    <t>Tower Hamlets 023</t>
  </si>
  <si>
    <t>Westminster 003</t>
  </si>
  <si>
    <t>Tameside 024</t>
  </si>
  <si>
    <t>Wirral 030</t>
  </si>
  <si>
    <t>York 017</t>
  </si>
  <si>
    <t>York 022</t>
  </si>
  <si>
    <t>East Cambridgeshire 001</t>
  </si>
  <si>
    <t>Cornwall 019</t>
  </si>
  <si>
    <t>Teignbridge 016</t>
  </si>
  <si>
    <t>Maldon 006</t>
  </si>
  <si>
    <t>North Hertfordshire 009</t>
  </si>
  <si>
    <t>North Warwickshire 007</t>
  </si>
  <si>
    <t>Bromsgrove 013</t>
  </si>
  <si>
    <t>Wandsworth 024</t>
  </si>
  <si>
    <t>Buckinghamshire 044</t>
  </si>
  <si>
    <t>Mansfield 005</t>
  </si>
  <si>
    <t>Bromsgrove 010</t>
  </si>
  <si>
    <t>E02007020</t>
  </si>
  <si>
    <t>Redbridge 040</t>
  </si>
  <si>
    <t>Havering 026</t>
  </si>
  <si>
    <t>Havering 029</t>
  </si>
  <si>
    <t>Cornwall 051</t>
  </si>
  <si>
    <t>Mansfield 007</t>
  </si>
  <si>
    <t>Castle Point 009</t>
  </si>
  <si>
    <t>Gloucester 003</t>
  </si>
  <si>
    <t>Redbridge 035</t>
  </si>
  <si>
    <t>Bournemouth, Christchurch and Poole 008</t>
  </si>
  <si>
    <t>Cambridge 006</t>
  </si>
  <si>
    <t>Cornwall 035</t>
  </si>
  <si>
    <t>Cannock Chase 011</t>
  </si>
  <si>
    <t>Spelthorne 006</t>
  </si>
  <si>
    <t>E02007051</t>
  </si>
  <si>
    <t>Telford and Wrekin 025</t>
  </si>
  <si>
    <t>Bromley 010</t>
  </si>
  <si>
    <t>Lambeth 012</t>
  </si>
  <si>
    <t>Luton 012</t>
  </si>
  <si>
    <t>Portsmouth 007</t>
  </si>
  <si>
    <t>County Durham 024</t>
  </si>
  <si>
    <t>Rochford 007</t>
  </si>
  <si>
    <t>West Lindsey 003</t>
  </si>
  <si>
    <t>Havering 012</t>
  </si>
  <si>
    <t>Coventry 010</t>
  </si>
  <si>
    <t>North East Lincolnshire 004</t>
  </si>
  <si>
    <t>Stoke-on-Trent 010</t>
  </si>
  <si>
    <t>Brighton and Hove 001</t>
  </si>
  <si>
    <t>Shropshire 005</t>
  </si>
  <si>
    <t>Somerset West and Taunton 015</t>
  </si>
  <si>
    <t>Elmbridge 004</t>
  </si>
  <si>
    <t>Lambeth 022</t>
  </si>
  <si>
    <t>North Tyneside 016</t>
  </si>
  <si>
    <t>Bath and North East Somerset 024</t>
  </si>
  <si>
    <t>Medway 033</t>
  </si>
  <si>
    <t>Cheshire East 024</t>
  </si>
  <si>
    <t>North Devon 009</t>
  </si>
  <si>
    <t>Islington 022</t>
  </si>
  <si>
    <t>Bolton 007</t>
  </si>
  <si>
    <t>Sheffield 002</t>
  </si>
  <si>
    <t>Windsor and Maidenhead 012</t>
  </si>
  <si>
    <t>Tonbridge and Malling 012</t>
  </si>
  <si>
    <t>Elmbridge 003</t>
  </si>
  <si>
    <t>Chichester 001</t>
  </si>
  <si>
    <t>E02007023</t>
  </si>
  <si>
    <t>Wiltshire 063</t>
  </si>
  <si>
    <t>Dudley 029</t>
  </si>
  <si>
    <t>Winchester 008</t>
  </si>
  <si>
    <t>Broxbourne 005</t>
  </si>
  <si>
    <t>Oxford 012</t>
  </si>
  <si>
    <t>Shropshire 035</t>
  </si>
  <si>
    <t>Tandridge 009</t>
  </si>
  <si>
    <t>North Tyneside 007</t>
  </si>
  <si>
    <t>Wakefield 007</t>
  </si>
  <si>
    <t>Torbay 006</t>
  </si>
  <si>
    <t>Woking 011</t>
  </si>
  <si>
    <t>North Warwickshire 006</t>
  </si>
  <si>
    <t>Arun 005</t>
  </si>
  <si>
    <t>Islington 009</t>
  </si>
  <si>
    <t>North East Lincolnshire 018</t>
  </si>
  <si>
    <t>Cornwall 021</t>
  </si>
  <si>
    <t>Broxtowe 004</t>
  </si>
  <si>
    <t>East Suffolk 010</t>
  </si>
  <si>
    <t>Reigate and Banstead 015</t>
  </si>
  <si>
    <t>Worthing 006</t>
  </si>
  <si>
    <t>East Riding of Yorkshire 006</t>
  </si>
  <si>
    <t>Telford and Wrekin 013</t>
  </si>
  <si>
    <t>Bournemouth, Christchurch and Poole 017</t>
  </si>
  <si>
    <t>Cambridge 009</t>
  </si>
  <si>
    <t>Bolsover 001</t>
  </si>
  <si>
    <t>Lincoln 011</t>
  </si>
  <si>
    <t>Surrey Heath 008</t>
  </si>
  <si>
    <t>E02006964</t>
  </si>
  <si>
    <t>Leicester 042</t>
  </si>
  <si>
    <t>Newham 016</t>
  </si>
  <si>
    <t>Bradford 018</t>
  </si>
  <si>
    <t>Warrington 016</t>
  </si>
  <si>
    <t>East Riding of Yorkshire 034</t>
  </si>
  <si>
    <t>Bath and North East Somerset 007</t>
  </si>
  <si>
    <t>Medway 036</t>
  </si>
  <si>
    <t>Bromley 029</t>
  </si>
  <si>
    <t>South Tyneside 003</t>
  </si>
  <si>
    <t>Isle of Wight 018</t>
  </si>
  <si>
    <t>Eastleigh 014</t>
  </si>
  <si>
    <t>Bexley 005</t>
  </si>
  <si>
    <t>Harrow 028</t>
  </si>
  <si>
    <t>Lewisham 006</t>
  </si>
  <si>
    <t>Southwark 032</t>
  </si>
  <si>
    <t>Bath and North East Somerset 002</t>
  </si>
  <si>
    <t>Plymouth 011</t>
  </si>
  <si>
    <t>Bedford 018</t>
  </si>
  <si>
    <t>Buckinghamshire 052</t>
  </si>
  <si>
    <t>Canterbury 010</t>
  </si>
  <si>
    <t>South Norfolk 015</t>
  </si>
  <si>
    <t>Arun 006</t>
  </si>
  <si>
    <t>Lambeth 030</t>
  </si>
  <si>
    <t>Trafford 025</t>
  </si>
  <si>
    <t>Enfield 018</t>
  </si>
  <si>
    <t>Kingston upon Thames 016</t>
  </si>
  <si>
    <t>York 012</t>
  </si>
  <si>
    <t>West Berkshire 014</t>
  </si>
  <si>
    <t>Harlow 006</t>
  </si>
  <si>
    <t>Craven 005</t>
  </si>
  <si>
    <t>Lancaster 020</t>
  </si>
  <si>
    <t>Bexley 015</t>
  </si>
  <si>
    <t>Redbridge 010</t>
  </si>
  <si>
    <t>Sheffield 062</t>
  </si>
  <si>
    <t>Central Bedfordshire 006</t>
  </si>
  <si>
    <t>Bolsover 010</t>
  </si>
  <si>
    <t>South Holland 003</t>
  </si>
  <si>
    <t>Wiltshire 026</t>
  </si>
  <si>
    <t>Islington 008</t>
  </si>
  <si>
    <t>Stockport 011</t>
  </si>
  <si>
    <t>Blackburn with Darwen 013</t>
  </si>
  <si>
    <t>South Gloucestershire 028</t>
  </si>
  <si>
    <t>Torbay 017</t>
  </si>
  <si>
    <t>Rushmoor 006</t>
  </si>
  <si>
    <t>Stevenage 001</t>
  </si>
  <si>
    <t>Ashford 006</t>
  </si>
  <si>
    <t>Ashfield 009</t>
  </si>
  <si>
    <t>Tandridge 003</t>
  </si>
  <si>
    <t>Adur 006</t>
  </si>
  <si>
    <t>Hackney 001</t>
  </si>
  <si>
    <t>Rochdale 011</t>
  </si>
  <si>
    <t>Doncaster 008</t>
  </si>
  <si>
    <t>Leeds 076</t>
  </si>
  <si>
    <t>South Gloucestershire 023</t>
  </si>
  <si>
    <t>Buckinghamshire 015</t>
  </si>
  <si>
    <t>Cornwall 048</t>
  </si>
  <si>
    <t>Amber Valley 013</t>
  </si>
  <si>
    <t>Warwick 015</t>
  </si>
  <si>
    <t>Hammersmith and Fulham 012</t>
  </si>
  <si>
    <t>Hillingdon 002</t>
  </si>
  <si>
    <t>Trafford 015</t>
  </si>
  <si>
    <t>Dudley 024</t>
  </si>
  <si>
    <t>Milton Keynes 008</t>
  </si>
  <si>
    <t>North Northamptonshire 013</t>
  </si>
  <si>
    <t>Wirral 003</t>
  </si>
  <si>
    <t>Kirklees 003</t>
  </si>
  <si>
    <t>Brighton and Hove 016</t>
  </si>
  <si>
    <t>Brighton and Hove 017</t>
  </si>
  <si>
    <t>Isle of Wight 001</t>
  </si>
  <si>
    <t>Shropshire 031</t>
  </si>
  <si>
    <t>Warwick 007</t>
  </si>
  <si>
    <t>Sefton 008</t>
  </si>
  <si>
    <t>East Riding of Yorkshire 025</t>
  </si>
  <si>
    <t>Peterborough 015</t>
  </si>
  <si>
    <t>South Hams 003</t>
  </si>
  <si>
    <t>Gloucester 007</t>
  </si>
  <si>
    <t>Sevenoaks 001</t>
  </si>
  <si>
    <t>Charnwood 009</t>
  </si>
  <si>
    <t>Waverley 003</t>
  </si>
  <si>
    <t>Sheffield 025</t>
  </si>
  <si>
    <t>Walsall 003</t>
  </si>
  <si>
    <t>Torbay 005</t>
  </si>
  <si>
    <t>Thurrock 003</t>
  </si>
  <si>
    <t>West Berkshire 020</t>
  </si>
  <si>
    <t>Brighton and Hove 021</t>
  </si>
  <si>
    <t>Tonbridge and Malling 013</t>
  </si>
  <si>
    <t>Rossendale 009</t>
  </si>
  <si>
    <t>Harrogate 015</t>
  </si>
  <si>
    <t>Worthing 005</t>
  </si>
  <si>
    <t>Wigan 007</t>
  </si>
  <si>
    <t>Coventry 022</t>
  </si>
  <si>
    <t>Southampton 014</t>
  </si>
  <si>
    <t>Cornwall 008</t>
  </si>
  <si>
    <t>Epping Forest 013</t>
  </si>
  <si>
    <t>Folkestone and Hythe 012</t>
  </si>
  <si>
    <t>Broxtowe 009</t>
  </si>
  <si>
    <t>Worcester 008</t>
  </si>
  <si>
    <t>Birmingham 080</t>
  </si>
  <si>
    <t>Herefordshire 010</t>
  </si>
  <si>
    <t>New Forest 004</t>
  </si>
  <si>
    <t>North Kesteven 005</t>
  </si>
  <si>
    <t>Brent 026</t>
  </si>
  <si>
    <t>Ealing 007</t>
  </si>
  <si>
    <t>Hackney 012</t>
  </si>
  <si>
    <t>Southampton 030</t>
  </si>
  <si>
    <t>Forest of Dean 005</t>
  </si>
  <si>
    <t>Swale 015</t>
  </si>
  <si>
    <t>Wiltshire 048</t>
  </si>
  <si>
    <t>Brent 009</t>
  </si>
  <si>
    <t>Brent 011</t>
  </si>
  <si>
    <t>Bury 006</t>
  </si>
  <si>
    <t>Thurrock 017</t>
  </si>
  <si>
    <t>Bracknell Forest 007</t>
  </si>
  <si>
    <t>East Suffolk 003</t>
  </si>
  <si>
    <t>North Warwickshire 001</t>
  </si>
  <si>
    <t>St. Helens 007</t>
  </si>
  <si>
    <t>Bournemouth, Christchurch and Poole 042</t>
  </si>
  <si>
    <t>Cornwall 027</t>
  </si>
  <si>
    <t>Broxtowe 008</t>
  </si>
  <si>
    <t>Shropshire 001</t>
  </si>
  <si>
    <t>Wyre Forest 014</t>
  </si>
  <si>
    <t>Greenwich 038</t>
  </si>
  <si>
    <t>Croydon 041</t>
  </si>
  <si>
    <t>Lewisham 020</t>
  </si>
  <si>
    <t>Dudley 016</t>
  </si>
  <si>
    <t>Wolverhampton 030</t>
  </si>
  <si>
    <t>Chorley 006</t>
  </si>
  <si>
    <t>Crawley 012</t>
  </si>
  <si>
    <t>Tameside 001</t>
  </si>
  <si>
    <t>Leeds 037</t>
  </si>
  <si>
    <t>Portsmouth 019</t>
  </si>
  <si>
    <t>Isle of Wight 012</t>
  </si>
  <si>
    <t>Wirral 024</t>
  </si>
  <si>
    <t>Birmingham 127</t>
  </si>
  <si>
    <t>Luton 014</t>
  </si>
  <si>
    <t>Thurrock 013</t>
  </si>
  <si>
    <t>Epping Forest 009</t>
  </si>
  <si>
    <t>Fylde 007</t>
  </si>
  <si>
    <t>Gedling 013</t>
  </si>
  <si>
    <t>Torbay 019</t>
  </si>
  <si>
    <t>Newham 011</t>
  </si>
  <si>
    <t>Kirklees 022</t>
  </si>
  <si>
    <t>Cheshire East 025</t>
  </si>
  <si>
    <t>North East Derbyshire 001</t>
  </si>
  <si>
    <t>South Derbyshire 003</t>
  </si>
  <si>
    <t>Torridge 001</t>
  </si>
  <si>
    <t>North Hertfordshire 001</t>
  </si>
  <si>
    <t>Preston 008</t>
  </si>
  <si>
    <t>North Norfolk 011</t>
  </si>
  <si>
    <t>Spelthorne 007</t>
  </si>
  <si>
    <t>Rotherham 018</t>
  </si>
  <si>
    <t>Plymouth 015</t>
  </si>
  <si>
    <t>Southend-on-Sea 009</t>
  </si>
  <si>
    <t>Cheltenham 008</t>
  </si>
  <si>
    <t>Leeds 031</t>
  </si>
  <si>
    <t>Cornwall 072</t>
  </si>
  <si>
    <t>East Hampshire 002</t>
  </si>
  <si>
    <t>New Forest 013</t>
  </si>
  <si>
    <t>Hertsmere 008</t>
  </si>
  <si>
    <t>Chichester 008</t>
  </si>
  <si>
    <t>Bolton 019</t>
  </si>
  <si>
    <t>Walsall 029</t>
  </si>
  <si>
    <t>Huntingdonshire 019</t>
  </si>
  <si>
    <t>Huntingdonshire 022</t>
  </si>
  <si>
    <t>Barrow-in-Furness 001</t>
  </si>
  <si>
    <t>Epping Forest 008</t>
  </si>
  <si>
    <t>South Staffordshire 008</t>
  </si>
  <si>
    <t>Tandridge 005</t>
  </si>
  <si>
    <t>E02007024</t>
  </si>
  <si>
    <t>Wiltshire 064</t>
  </si>
  <si>
    <t>Enfield 023</t>
  </si>
  <si>
    <t>Havering 017</t>
  </si>
  <si>
    <t>Liverpool 021</t>
  </si>
  <si>
    <t>Sheffield 001</t>
  </si>
  <si>
    <t>Birmingham 104</t>
  </si>
  <si>
    <t>East Riding of Yorkshire 038</t>
  </si>
  <si>
    <t>Cambridge 010</t>
  </si>
  <si>
    <t>County Durham 041</t>
  </si>
  <si>
    <t>Hastings 008</t>
  </si>
  <si>
    <t>Hertsmere 007</t>
  </si>
  <si>
    <t>St Albans 017</t>
  </si>
  <si>
    <t>Newcastle upon Tyne 017</t>
  </si>
  <si>
    <t>Hartlepool 001</t>
  </si>
  <si>
    <t>North Lincolnshire 011</t>
  </si>
  <si>
    <t>Stroud 012</t>
  </si>
  <si>
    <t>Hillingdon 018</t>
  </si>
  <si>
    <t>Sheffield 061</t>
  </si>
  <si>
    <t>Coventry 014</t>
  </si>
  <si>
    <t>Herefordshire 002</t>
  </si>
  <si>
    <t>Medway 038</t>
  </si>
  <si>
    <t>Torridge 003</t>
  </si>
  <si>
    <t>Rushmoor 001</t>
  </si>
  <si>
    <t>Dartford 005</t>
  </si>
  <si>
    <t>Somerset West and Taunton 002</t>
  </si>
  <si>
    <t>Nuneaton and Bedworth 008</t>
  </si>
  <si>
    <t>E02007042</t>
  </si>
  <si>
    <t>Hambleton 012</t>
  </si>
  <si>
    <t>Walsall 010</t>
  </si>
  <si>
    <t>North Lincolnshire 009</t>
  </si>
  <si>
    <t>Bath and North East Somerset 026</t>
  </si>
  <si>
    <t>South Gloucestershire 002</t>
  </si>
  <si>
    <t>Reading 004</t>
  </si>
  <si>
    <t>Cheshire West and Chester 032</t>
  </si>
  <si>
    <t>King's Lynn and West Norfolk 017</t>
  </si>
  <si>
    <t>North Somerset 026</t>
  </si>
  <si>
    <t>Hounslow 013</t>
  </si>
  <si>
    <t>Oldham 021</t>
  </si>
  <si>
    <t>Sunderland 007</t>
  </si>
  <si>
    <t>North Lincolnshire 001</t>
  </si>
  <si>
    <t>Bristol 043</t>
  </si>
  <si>
    <t>Luton 013</t>
  </si>
  <si>
    <t>Bexley 002</t>
  </si>
  <si>
    <t>Southwark 025</t>
  </si>
  <si>
    <t>Windsor and Maidenhead 005</t>
  </si>
  <si>
    <t>Chesterfield 005</t>
  </si>
  <si>
    <t>Northumberland 030</t>
  </si>
  <si>
    <t>West Oxfordshire 001</t>
  </si>
  <si>
    <t>Staffordshire Moorlands 010</t>
  </si>
  <si>
    <t>Croydon 011</t>
  </si>
  <si>
    <t>Ealing 033</t>
  </si>
  <si>
    <t>Greenwich 017</t>
  </si>
  <si>
    <t>Greenwich 020</t>
  </si>
  <si>
    <t>Hounslow 004</t>
  </si>
  <si>
    <t>Trafford 024</t>
  </si>
  <si>
    <t>Southend-on-Sea 005</t>
  </si>
  <si>
    <t>West Lancashire 002</t>
  </si>
  <si>
    <t>Wyre 013</t>
  </si>
  <si>
    <t>South Holland 009</t>
  </si>
  <si>
    <t>Ipswich 015</t>
  </si>
  <si>
    <t>Hammersmith and Fulham 020</t>
  </si>
  <si>
    <t>North Somerset 007</t>
  </si>
  <si>
    <t>High Peak 001</t>
  </si>
  <si>
    <t>County Durham 027</t>
  </si>
  <si>
    <t>Adur 004</t>
  </si>
  <si>
    <t>Wigan 020</t>
  </si>
  <si>
    <t>Swale 011</t>
  </si>
  <si>
    <t>Haringey 001</t>
  </si>
  <si>
    <t>Sefton 033</t>
  </si>
  <si>
    <t>Central Bedfordshire 028</t>
  </si>
  <si>
    <t>County Durham 047</t>
  </si>
  <si>
    <t>Tendring 007</t>
  </si>
  <si>
    <t>Eastleigh 007</t>
  </si>
  <si>
    <t>Folkestone and Hythe 005</t>
  </si>
  <si>
    <t>East Lindsey 002</t>
  </si>
  <si>
    <t>South Somerset 014</t>
  </si>
  <si>
    <t>Stratford-on-Avon 003</t>
  </si>
  <si>
    <t>Bexley 019</t>
  </si>
  <si>
    <t>Sefton 019</t>
  </si>
  <si>
    <t>Kirklees 044</t>
  </si>
  <si>
    <t>North Lincolnshire 013</t>
  </si>
  <si>
    <t>Medway 003</t>
  </si>
  <si>
    <t>Medway 024</t>
  </si>
  <si>
    <t>Medway 029</t>
  </si>
  <si>
    <t>Tonbridge and Malling 001</t>
  </si>
  <si>
    <t>South Staffordshire 002</t>
  </si>
  <si>
    <t>Warwick 009</t>
  </si>
  <si>
    <t>Wigan 029</t>
  </si>
  <si>
    <t>Wigan 040</t>
  </si>
  <si>
    <t>Sheffield 028</t>
  </si>
  <si>
    <t>Leeds 052</t>
  </si>
  <si>
    <t>Leeds 097</t>
  </si>
  <si>
    <t>Runnymede 002</t>
  </si>
  <si>
    <t>Horsham 001</t>
  </si>
  <si>
    <t>Lewes 007</t>
  </si>
  <si>
    <t>Castle Point 006</t>
  </si>
  <si>
    <t>Pendle 001</t>
  </si>
  <si>
    <t>North Northamptonshire 006</t>
  </si>
  <si>
    <t>Havering 030</t>
  </si>
  <si>
    <t>Bristol 012</t>
  </si>
  <si>
    <t>Teignbridge 015</t>
  </si>
  <si>
    <t>Wealden 009</t>
  </si>
  <si>
    <t>Cotswold 008</t>
  </si>
  <si>
    <t>Hertsmere 009</t>
  </si>
  <si>
    <t>Tonbridge and Malling 002</t>
  </si>
  <si>
    <t>Ashfield 013</t>
  </si>
  <si>
    <t>Somerset West and Taunton 012</t>
  </si>
  <si>
    <t>Lichfield 009</t>
  </si>
  <si>
    <t>South Derbyshire 013</t>
  </si>
  <si>
    <t>Newcastle upon Tyne 014</t>
  </si>
  <si>
    <t>Cheshire West and Chester 042</t>
  </si>
  <si>
    <t>West Northamptonshire 053</t>
  </si>
  <si>
    <t>Redbridge 034</t>
  </si>
  <si>
    <t>Wandsworth 035</t>
  </si>
  <si>
    <t>Knowsley 019</t>
  </si>
  <si>
    <t>Wirral 018</t>
  </si>
  <si>
    <t>Stevenage 003</t>
  </si>
  <si>
    <t>Three Rivers 009</t>
  </si>
  <si>
    <t>Cannock Chase 005</t>
  </si>
  <si>
    <t>Bromley 001</t>
  </si>
  <si>
    <t>Ealing 006</t>
  </si>
  <si>
    <t>Milton Keynes 003</t>
  </si>
  <si>
    <t>Folkestone and Hythe 002</t>
  </si>
  <si>
    <t>Mendip 011</t>
  </si>
  <si>
    <t>Bromsgrove 005</t>
  </si>
  <si>
    <t>Hounslow 027</t>
  </si>
  <si>
    <t>Bolton 012</t>
  </si>
  <si>
    <t>North Tyneside 024</t>
  </si>
  <si>
    <t>Bradford 019</t>
  </si>
  <si>
    <t>West Suffolk 004</t>
  </si>
  <si>
    <t>Solihull 030</t>
  </si>
  <si>
    <t>Hammersmith and Fulham 019</t>
  </si>
  <si>
    <t>Wakefield 005</t>
  </si>
  <si>
    <t>East Riding of Yorkshire 029</t>
  </si>
  <si>
    <t>Waltham Forest 011</t>
  </si>
  <si>
    <t>North Tyneside 011</t>
  </si>
  <si>
    <t>Southampton 026</t>
  </si>
  <si>
    <t>Norwich 010</t>
  </si>
  <si>
    <t>Bassetlaw 004</t>
  </si>
  <si>
    <t>Brent 013</t>
  </si>
  <si>
    <t>Doncaster 038</t>
  </si>
  <si>
    <t>Birmingham 081</t>
  </si>
  <si>
    <t>Brighton and Hove 022</t>
  </si>
  <si>
    <t>East Cambridgeshire 006</t>
  </si>
  <si>
    <t>Hyndburn 009</t>
  </si>
  <si>
    <t>Northumberland 025</t>
  </si>
  <si>
    <t>Newham 010</t>
  </si>
  <si>
    <t>Oldham 004</t>
  </si>
  <si>
    <t>Trafford 006</t>
  </si>
  <si>
    <t>North Tyneside 004</t>
  </si>
  <si>
    <t>Sandwell 034</t>
  </si>
  <si>
    <t>North East Lincolnshire 012</t>
  </si>
  <si>
    <t>Bristol 036</t>
  </si>
  <si>
    <t>Torridge 004</t>
  </si>
  <si>
    <t>Braintree 017</t>
  </si>
  <si>
    <t>Forest of Dean 009</t>
  </si>
  <si>
    <t>Dover 004</t>
  </si>
  <si>
    <t>Blaby 004</t>
  </si>
  <si>
    <t>E02007105</t>
  </si>
  <si>
    <t>Northumberland 041</t>
  </si>
  <si>
    <t>Tower Hamlets 005</t>
  </si>
  <si>
    <t>Leeds 088</t>
  </si>
  <si>
    <t>East Riding of Yorkshire 026</t>
  </si>
  <si>
    <t>Staffordshire Moorlands 004</t>
  </si>
  <si>
    <t>Tamworth 004</t>
  </si>
  <si>
    <t>Hillingdon 033</t>
  </si>
  <si>
    <t>E02006946</t>
  </si>
  <si>
    <t>Bradford 063</t>
  </si>
  <si>
    <t>Tower Hamlets 026</t>
  </si>
  <si>
    <t>Birmingham 105</t>
  </si>
  <si>
    <t>South Lakeland 012</t>
  </si>
  <si>
    <t>Stroud 006</t>
  </si>
  <si>
    <t>Dacorum 015</t>
  </si>
  <si>
    <t>Redditch 007</t>
  </si>
  <si>
    <t>Havering 027</t>
  </si>
  <si>
    <t>Lewisham 027</t>
  </si>
  <si>
    <t>Dudley 030</t>
  </si>
  <si>
    <t>Dudley 034</t>
  </si>
  <si>
    <t>Bath and North East Somerset 011</t>
  </si>
  <si>
    <t>Barrow-in-Furness 009</t>
  </si>
  <si>
    <t>East Devon 019</t>
  </si>
  <si>
    <t>Stroud 005</t>
  </si>
  <si>
    <t>Tewkesbury 009</t>
  </si>
  <si>
    <t>Eastleigh 013</t>
  </si>
  <si>
    <t>Broxbourne 012</t>
  </si>
  <si>
    <t>Pendle 013</t>
  </si>
  <si>
    <t>Ribble Valley 002</t>
  </si>
  <si>
    <t>Lincoln 003</t>
  </si>
  <si>
    <t>West Suffolk 020</t>
  </si>
  <si>
    <t>Rochdale 025</t>
  </si>
  <si>
    <t>Camden 028</t>
  </si>
  <si>
    <t>Hounslow 022</t>
  </si>
  <si>
    <t>Wigan 022</t>
  </si>
  <si>
    <t>Bradford 031</t>
  </si>
  <si>
    <t>Gedling 006</t>
  </si>
  <si>
    <t>East Staffordshire 003</t>
  </si>
  <si>
    <t>Newcastle-under-Lyme 013</t>
  </si>
  <si>
    <t>Tamworth 010</t>
  </si>
  <si>
    <t>Haringey 031</t>
  </si>
  <si>
    <t>Kensington and Chelsea 003</t>
  </si>
  <si>
    <t>Wandsworth 016</t>
  </si>
  <si>
    <t>Barnsley 001</t>
  </si>
  <si>
    <t>Gateshead 005</t>
  </si>
  <si>
    <t>Calderdale 009</t>
  </si>
  <si>
    <t>Wakefield 035</t>
  </si>
  <si>
    <t>Teignbridge 006</t>
  </si>
  <si>
    <t>Tendring 017</t>
  </si>
  <si>
    <t>Dacorum 010</t>
  </si>
  <si>
    <t>Colchester 022</t>
  </si>
  <si>
    <t>E02007069</t>
  </si>
  <si>
    <t>Slough 016</t>
  </si>
  <si>
    <t>Birmingham 124</t>
  </si>
  <si>
    <t>Cheltenham 009</t>
  </si>
  <si>
    <t>Dacorum 020</t>
  </si>
  <si>
    <t>Blaby 005</t>
  </si>
  <si>
    <t>Lincoln 008</t>
  </si>
  <si>
    <t>Mendip 014</t>
  </si>
  <si>
    <t>Woking 001</t>
  </si>
  <si>
    <t>Rugby 002</t>
  </si>
  <si>
    <t>Lambeth 018</t>
  </si>
  <si>
    <t>Fenland 011</t>
  </si>
  <si>
    <t>Chesterfield 012</t>
  </si>
  <si>
    <t>Kingston upon Thames 013</t>
  </si>
  <si>
    <t>Rotherham 019</t>
  </si>
  <si>
    <t>Derby 005</t>
  </si>
  <si>
    <t>Brighton and Hove 023</t>
  </si>
  <si>
    <t>West Northamptonshire 013</t>
  </si>
  <si>
    <t>Wakefield 012</t>
  </si>
  <si>
    <t>Havant 007</t>
  </si>
  <si>
    <t>Newark and Sherwood 006</t>
  </si>
  <si>
    <t>Ealing 025</t>
  </si>
  <si>
    <t>Barnsley 005</t>
  </si>
  <si>
    <t>Wychavon 012</t>
  </si>
  <si>
    <t>Ealing 003</t>
  </si>
  <si>
    <t>Kirklees 034</t>
  </si>
  <si>
    <t>Leeds 089</t>
  </si>
  <si>
    <t>Cambridge 003</t>
  </si>
  <si>
    <t>Eastbourne 007</t>
  </si>
  <si>
    <t>Greenwich 006</t>
  </si>
  <si>
    <t>St. Helens 003</t>
  </si>
  <si>
    <t>Rotherham 033</t>
  </si>
  <si>
    <t>South Gloucestershire 007</t>
  </si>
  <si>
    <t>Buckinghamshire 059</t>
  </si>
  <si>
    <t>Ashfield 006</t>
  </si>
  <si>
    <t>Newark and Sherwood 002</t>
  </si>
  <si>
    <t>Spelthorne 008</t>
  </si>
  <si>
    <t>Peterborough 022</t>
  </si>
  <si>
    <t>Islington 023</t>
  </si>
  <si>
    <t>Lewisham 016</t>
  </si>
  <si>
    <t>Sandwell 022</t>
  </si>
  <si>
    <t>Bradford 007</t>
  </si>
  <si>
    <t>Leicester 034</t>
  </si>
  <si>
    <t>Barrow-in-Furness 006</t>
  </si>
  <si>
    <t>Basildon 014</t>
  </si>
  <si>
    <t>Folkestone and Hythe 011</t>
  </si>
  <si>
    <t>Tonbridge and Malling 005</t>
  </si>
  <si>
    <t>Great Yarmouth 010</t>
  </si>
  <si>
    <t>E02007010</t>
  </si>
  <si>
    <t>Bedford 021</t>
  </si>
  <si>
    <t>Wolverhampton 028</t>
  </si>
  <si>
    <t>Calderdale 015</t>
  </si>
  <si>
    <t>Southend-on-Sea 013</t>
  </si>
  <si>
    <t>Buckinghamshire 051</t>
  </si>
  <si>
    <t>Huntingdonshire 021</t>
  </si>
  <si>
    <t>North Kesteven 012</t>
  </si>
  <si>
    <t>Reigate and Banstead 018</t>
  </si>
  <si>
    <t>Chichester 014</t>
  </si>
  <si>
    <t>E02006969</t>
  </si>
  <si>
    <t>Ealing 042</t>
  </si>
  <si>
    <t>Hillingdon 015</t>
  </si>
  <si>
    <t>Wandsworth 037</t>
  </si>
  <si>
    <t>Cornwall 061</t>
  </si>
  <si>
    <t>Castle Point 008</t>
  </si>
  <si>
    <t>Herefordshire 022</t>
  </si>
  <si>
    <t>Fenland 004</t>
  </si>
  <si>
    <t>County Durham 016</t>
  </si>
  <si>
    <t>Chelmsford 014</t>
  </si>
  <si>
    <t>Maidstone 008</t>
  </si>
  <si>
    <t>Fylde 001</t>
  </si>
  <si>
    <t>Stafford 003</t>
  </si>
  <si>
    <t>Ipswich 016</t>
  </si>
  <si>
    <t>Brighton and Hove 006</t>
  </si>
  <si>
    <t>Buckinghamshire 012</t>
  </si>
  <si>
    <t>North West Leicestershire 007</t>
  </si>
  <si>
    <t>Lambeth 020</t>
  </si>
  <si>
    <t>Bury 005</t>
  </si>
  <si>
    <t>Liverpool 042</t>
  </si>
  <si>
    <t>Sheffield 021</t>
  </si>
  <si>
    <t>North Somerset 025</t>
  </si>
  <si>
    <t>Hounslow 016</t>
  </si>
  <si>
    <t>Stockport 027</t>
  </si>
  <si>
    <t>Tameside 015</t>
  </si>
  <si>
    <t>Sunderland 025</t>
  </si>
  <si>
    <t>Calderdale 023</t>
  </si>
  <si>
    <t>Derby 006</t>
  </si>
  <si>
    <t>Cornwall 030</t>
  </si>
  <si>
    <t>Thanet 014</t>
  </si>
  <si>
    <t>North Northamptonshire 033</t>
  </si>
  <si>
    <t>Oxford 015</t>
  </si>
  <si>
    <t>Chichester 012</t>
  </si>
  <si>
    <t>Crawley 007</t>
  </si>
  <si>
    <t>Wyre Forest 003</t>
  </si>
  <si>
    <t>Brent 014</t>
  </si>
  <si>
    <t>Tameside 030</t>
  </si>
  <si>
    <t>Trafford 005</t>
  </si>
  <si>
    <t>Cotswold 007</t>
  </si>
  <si>
    <t>Manchester 034</t>
  </si>
  <si>
    <t>Bradford 028</t>
  </si>
  <si>
    <t>North Lincolnshire 006</t>
  </si>
  <si>
    <t>Ipswich 013</t>
  </si>
  <si>
    <t>West Suffolk 015</t>
  </si>
  <si>
    <t>Stockport 005</t>
  </si>
  <si>
    <t>Doncaster 012</t>
  </si>
  <si>
    <t>Rochford 010</t>
  </si>
  <si>
    <t>E02007092</t>
  </si>
  <si>
    <t>Welwyn Hatfield 017</t>
  </si>
  <si>
    <t>Redbridge 023</t>
  </si>
  <si>
    <t>North Tyneside 002</t>
  </si>
  <si>
    <t>Kirklees 036</t>
  </si>
  <si>
    <t>Medway 011</t>
  </si>
  <si>
    <t>Cheshire East 047</t>
  </si>
  <si>
    <t>Cornwall 043</t>
  </si>
  <si>
    <t>Gloucester 015</t>
  </si>
  <si>
    <t>East Hampshire 004</t>
  </si>
  <si>
    <t>St Albans 009</t>
  </si>
  <si>
    <t>Oxford 011</t>
  </si>
  <si>
    <t>Ealing 016</t>
  </si>
  <si>
    <t>Colchester 007</t>
  </si>
  <si>
    <t>Colchester 016</t>
  </si>
  <si>
    <t>North Northamptonshire 034</t>
  </si>
  <si>
    <t>Lambeth 016</t>
  </si>
  <si>
    <t>Stockport 031</t>
  </si>
  <si>
    <t>Leeds 079</t>
  </si>
  <si>
    <t>Sevenoaks 014</t>
  </si>
  <si>
    <t>North West Leicestershire 008</t>
  </si>
  <si>
    <t>Somerset West and Taunton 001</t>
  </si>
  <si>
    <t>Tower Hamlets 032</t>
  </si>
  <si>
    <t>E02007049</t>
  </si>
  <si>
    <t>Rugby 014</t>
  </si>
  <si>
    <t>Croydon 017</t>
  </si>
  <si>
    <t>Ealing 005</t>
  </si>
  <si>
    <t>Newham 017</t>
  </si>
  <si>
    <t>Solihull 022</t>
  </si>
  <si>
    <t>Wakefield 041</t>
  </si>
  <si>
    <t>Blackpool 001</t>
  </si>
  <si>
    <t>Cheshire West and Chester 013</t>
  </si>
  <si>
    <t>North East Derbyshire 011</t>
  </si>
  <si>
    <t>Braintree 011</t>
  </si>
  <si>
    <t>Brent 015</t>
  </si>
  <si>
    <t>Harrow 031</t>
  </si>
  <si>
    <t>Stockport 003</t>
  </si>
  <si>
    <t>Leicester 030</t>
  </si>
  <si>
    <t>Newcastle-under-Lyme 009</t>
  </si>
  <si>
    <t>Lewisham 007</t>
  </si>
  <si>
    <t>Bolton 018</t>
  </si>
  <si>
    <t>Sheffield 003</t>
  </si>
  <si>
    <t>Kirklees 008</t>
  </si>
  <si>
    <t>Warrington 010</t>
  </si>
  <si>
    <t>Derby 010</t>
  </si>
  <si>
    <t>Nottingham 001</t>
  </si>
  <si>
    <t>South Lakeland 003</t>
  </si>
  <si>
    <t>Gravesham 003</t>
  </si>
  <si>
    <t>Ealing 027</t>
  </si>
  <si>
    <t>Wigan 036</t>
  </si>
  <si>
    <t>Walsall 007</t>
  </si>
  <si>
    <t>Leeds 062</t>
  </si>
  <si>
    <t>Warrington 007</t>
  </si>
  <si>
    <t>Leicester 010</t>
  </si>
  <si>
    <t>Bournemouth, Christchurch and Poole 030</t>
  </si>
  <si>
    <t>Reading 015</t>
  </si>
  <si>
    <t>Erewash 015</t>
  </si>
  <si>
    <t>Forest of Dean 007</t>
  </si>
  <si>
    <t>Canterbury 009</t>
  </si>
  <si>
    <t>South Ribble 012</t>
  </si>
  <si>
    <t>Stratford-on-Avon 006</t>
  </si>
  <si>
    <t>Trafford 004</t>
  </si>
  <si>
    <t>Rotherham 004</t>
  </si>
  <si>
    <t>Rotherham 015</t>
  </si>
  <si>
    <t>Portsmouth 009</t>
  </si>
  <si>
    <t>Copeland 001</t>
  </si>
  <si>
    <t>Exeter 005</t>
  </si>
  <si>
    <t>Lambeth 007</t>
  </si>
  <si>
    <t>Milton Keynes 029</t>
  </si>
  <si>
    <t>County Durham 043</t>
  </si>
  <si>
    <t>Watford 001</t>
  </si>
  <si>
    <t>Gedling 012</t>
  </si>
  <si>
    <t>E02006979</t>
  </si>
  <si>
    <t>Chelmsford 023</t>
  </si>
  <si>
    <t>Barnet 036</t>
  </si>
  <si>
    <t>Havering 016</t>
  </si>
  <si>
    <t>Lewisham 030</t>
  </si>
  <si>
    <t>Trafford 013</t>
  </si>
  <si>
    <t>St. Helens 021</t>
  </si>
  <si>
    <t>Leeds 098</t>
  </si>
  <si>
    <t>Havant 017</t>
  </si>
  <si>
    <t>Dartford 003</t>
  </si>
  <si>
    <t>Norwich 011</t>
  </si>
  <si>
    <t>Hounslow 015</t>
  </si>
  <si>
    <t>Southwark 027</t>
  </si>
  <si>
    <t>North Tyneside 009</t>
  </si>
  <si>
    <t>Stoke-on-Trent 034</t>
  </si>
  <si>
    <t>Stevenage 007</t>
  </si>
  <si>
    <t>Mansfield 003</t>
  </si>
  <si>
    <t>Rochdale 002</t>
  </si>
  <si>
    <t>Leeds 017</t>
  </si>
  <si>
    <t>West Berkshire 013</t>
  </si>
  <si>
    <t>North Devon 003</t>
  </si>
  <si>
    <t>Swale 009</t>
  </si>
  <si>
    <t>Hinckley and Bosworth 003</t>
  </si>
  <si>
    <t>South Staffordshire 005</t>
  </si>
  <si>
    <t>Croydon 045</t>
  </si>
  <si>
    <t>Waltham Forest 016</t>
  </si>
  <si>
    <t>Tameside 002</t>
  </si>
  <si>
    <t>Gateshead 025</t>
  </si>
  <si>
    <t>Wakefield 021</t>
  </si>
  <si>
    <t>Bromsgrove 011</t>
  </si>
  <si>
    <t>Rotherham 021</t>
  </si>
  <si>
    <t>Gateshead 019</t>
  </si>
  <si>
    <t>Coventry 008</t>
  </si>
  <si>
    <t>Leeds 100</t>
  </si>
  <si>
    <t>West Devon 003</t>
  </si>
  <si>
    <t>Brent 012</t>
  </si>
  <si>
    <t>Knowsley 009</t>
  </si>
  <si>
    <t>Birmingham 019</t>
  </si>
  <si>
    <t>Bath and North East Somerset 013</t>
  </si>
  <si>
    <t>Cornwall 018</t>
  </si>
  <si>
    <t>North Northamptonshire 028</t>
  </si>
  <si>
    <t>South Oxfordshire 013</t>
  </si>
  <si>
    <t>Hillingdon 019</t>
  </si>
  <si>
    <t>North Tyneside 008</t>
  </si>
  <si>
    <t>Leeds 051</t>
  </si>
  <si>
    <t>North Kesteven 007</t>
  </si>
  <si>
    <t>Stockport 006</t>
  </si>
  <si>
    <t>Doncaster 017</t>
  </si>
  <si>
    <t>Stockton-on-Tees 016</t>
  </si>
  <si>
    <t>Slough 003</t>
  </si>
  <si>
    <t>County Durham 023</t>
  </si>
  <si>
    <t>Eastbourne 004</t>
  </si>
  <si>
    <t>Watford 009</t>
  </si>
  <si>
    <t>Shropshire 038</t>
  </si>
  <si>
    <t>E02006972</t>
  </si>
  <si>
    <t>Hounslow 030</t>
  </si>
  <si>
    <t>Bolton 024</t>
  </si>
  <si>
    <t>Fareham 003</t>
  </si>
  <si>
    <t>Nuneaton and Bedworth 004</t>
  </si>
  <si>
    <t>Wakefield 014</t>
  </si>
  <si>
    <t>County Durham 057</t>
  </si>
  <si>
    <t>Charnwood 007</t>
  </si>
  <si>
    <t>Northumberland 038</t>
  </si>
  <si>
    <t>Somerset West and Taunton 003</t>
  </si>
  <si>
    <t>E02006936</t>
  </si>
  <si>
    <t>St. Helens 025</t>
  </si>
  <si>
    <t>Croydon 032</t>
  </si>
  <si>
    <t>Bury 018</t>
  </si>
  <si>
    <t>Trafford 018</t>
  </si>
  <si>
    <t>Wakefield 028</t>
  </si>
  <si>
    <t>Lewisham 025</t>
  </si>
  <si>
    <t>Leeds 087</t>
  </si>
  <si>
    <t>Bristol 047</t>
  </si>
  <si>
    <t>Bournemouth, Christchurch and Poole 005</t>
  </si>
  <si>
    <t>Dacorum 007</t>
  </si>
  <si>
    <t>Pendle 002</t>
  </si>
  <si>
    <t>Newcastle-under-Lyme 005</t>
  </si>
  <si>
    <t>Wiltshire 006</t>
  </si>
  <si>
    <t>Wigan 023</t>
  </si>
  <si>
    <t>Rotherham 030</t>
  </si>
  <si>
    <t>North East Lincolnshire 009</t>
  </si>
  <si>
    <t>South Holland 008</t>
  </si>
  <si>
    <t>South Kesteven 015</t>
  </si>
  <si>
    <t>Reigate and Banstead 005</t>
  </si>
  <si>
    <t>Kingston upon Hull 007</t>
  </si>
  <si>
    <t>Southend-on-Sea 002</t>
  </si>
  <si>
    <t>North Northamptonshire 002</t>
  </si>
  <si>
    <t>Wiltshire 011</t>
  </si>
  <si>
    <t>Enfield 001</t>
  </si>
  <si>
    <t>Bolton 014</t>
  </si>
  <si>
    <t>Bury 001</t>
  </si>
  <si>
    <t>Rochdale 001</t>
  </si>
  <si>
    <t>Liverpool 003</t>
  </si>
  <si>
    <t>Leeds 061</t>
  </si>
  <si>
    <t>Bournemouth, Christchurch and Poole 003</t>
  </si>
  <si>
    <t>County Durham 015</t>
  </si>
  <si>
    <t>Scarborough 014</t>
  </si>
  <si>
    <t>Hammersmith and Fulham 009</t>
  </si>
  <si>
    <t>Hillingdon 030</t>
  </si>
  <si>
    <t>Warrington 004</t>
  </si>
  <si>
    <t>East Lindsey 011</t>
  </si>
  <si>
    <t>North Warwickshire 005</t>
  </si>
  <si>
    <t>Adur 008</t>
  </si>
  <si>
    <t>Barnet 002</t>
  </si>
  <si>
    <t>Coventry 013</t>
  </si>
  <si>
    <t>Amber Valley 006</t>
  </si>
  <si>
    <t>East Suffolk 030</t>
  </si>
  <si>
    <t>Islington 019</t>
  </si>
  <si>
    <t>Coventry 026</t>
  </si>
  <si>
    <t>Tendring 013</t>
  </si>
  <si>
    <t>Broxbourne 011</t>
  </si>
  <si>
    <t>Welwyn Hatfield 004</t>
  </si>
  <si>
    <t>Ipswich 008</t>
  </si>
  <si>
    <t>Wiltshire 052</t>
  </si>
  <si>
    <t>Kirklees 050</t>
  </si>
  <si>
    <t>East Suffolk 019</t>
  </si>
  <si>
    <t>Leicester 038</t>
  </si>
  <si>
    <t>Bromley 023</t>
  </si>
  <si>
    <t>Kingston upon Hull 023</t>
  </si>
  <si>
    <t>Medway 004</t>
  </si>
  <si>
    <t>Huntingdonshire 012</t>
  </si>
  <si>
    <t>Cornwall 067</t>
  </si>
  <si>
    <t>Colchester 002</t>
  </si>
  <si>
    <t>West Northamptonshire 030</t>
  </si>
  <si>
    <t>Rushcliffe 005</t>
  </si>
  <si>
    <t>Haringey 010</t>
  </si>
  <si>
    <t>South Tyneside 005</t>
  </si>
  <si>
    <t>Birmingham 024</t>
  </si>
  <si>
    <t>Cheshire West and Chester 018</t>
  </si>
  <si>
    <t>Cannock Chase 004</t>
  </si>
  <si>
    <t>Tower Hamlets 033</t>
  </si>
  <si>
    <t>Barnet 026</t>
  </si>
  <si>
    <t>Enfield 015</t>
  </si>
  <si>
    <t>Bristol 038</t>
  </si>
  <si>
    <t>Basildon 017</t>
  </si>
  <si>
    <t>Stevenage 011</t>
  </si>
  <si>
    <t>Gedling 011</t>
  </si>
  <si>
    <t>E02006996</t>
  </si>
  <si>
    <t>Newham 039</t>
  </si>
  <si>
    <t>Barking and Dagenham 002</t>
  </si>
  <si>
    <t>Barnet 021</t>
  </si>
  <si>
    <t>Rochdale 007</t>
  </si>
  <si>
    <t>Kirklees 021</t>
  </si>
  <si>
    <t>Leeds 032</t>
  </si>
  <si>
    <t>Bedford 016</t>
  </si>
  <si>
    <t>North Warwickshire 002</t>
  </si>
  <si>
    <t>Rugby 010</t>
  </si>
  <si>
    <t>Southwark 014</t>
  </si>
  <si>
    <t>Coventry 002</t>
  </si>
  <si>
    <t>Southampton 002</t>
  </si>
  <si>
    <t>Cornwall 031</t>
  </si>
  <si>
    <t>Dover 005</t>
  </si>
  <si>
    <t>Wychavon 003</t>
  </si>
  <si>
    <t>Westminster 005</t>
  </si>
  <si>
    <t>Rochdale 020</t>
  </si>
  <si>
    <t>Gosport 007</t>
  </si>
  <si>
    <t>New Forest 002</t>
  </si>
  <si>
    <t>Wigan 037</t>
  </si>
  <si>
    <t>Sheffield 037</t>
  </si>
  <si>
    <t>Birmingham 117</t>
  </si>
  <si>
    <t>Wolverhampton 019</t>
  </si>
  <si>
    <t>Dorset 048</t>
  </si>
  <si>
    <t>Fylde 002</t>
  </si>
  <si>
    <t>Lancaster 015</t>
  </si>
  <si>
    <t>Waltham Forest 026</t>
  </si>
  <si>
    <t>Sunderland 015</t>
  </si>
  <si>
    <t>Bristol 027</t>
  </si>
  <si>
    <t>Amber Valley 010</t>
  </si>
  <si>
    <t>Croydon 007</t>
  </si>
  <si>
    <t>Lambeth 005</t>
  </si>
  <si>
    <t>Manchester 037</t>
  </si>
  <si>
    <t>Wakefield 029</t>
  </si>
  <si>
    <t>Barrow-in-Furness 005</t>
  </si>
  <si>
    <t>County Durham 056</t>
  </si>
  <si>
    <t>North Hertfordshire 007</t>
  </si>
  <si>
    <t>Great Yarmouth 001</t>
  </si>
  <si>
    <t>Lambeth 021</t>
  </si>
  <si>
    <t>Dudley 035</t>
  </si>
  <si>
    <t>Luton 006</t>
  </si>
  <si>
    <t>Barking and Dagenham 008</t>
  </si>
  <si>
    <t>Dudley 008</t>
  </si>
  <si>
    <t>Southend-on-Sea 006</t>
  </si>
  <si>
    <t>Brighton and Hove 013</t>
  </si>
  <si>
    <t>Buckinghamshire 048</t>
  </si>
  <si>
    <t>Westminster 009</t>
  </si>
  <si>
    <t>North East Lincolnshire 014</t>
  </si>
  <si>
    <t>Gloucester 013</t>
  </si>
  <si>
    <t>Havant 005</t>
  </si>
  <si>
    <t>Babergh 007</t>
  </si>
  <si>
    <t>E02007065</t>
  </si>
  <si>
    <t>South Gloucestershire 034</t>
  </si>
  <si>
    <t>Merton 022</t>
  </si>
  <si>
    <t>Barnsley 019</t>
  </si>
  <si>
    <t>Dudley 033</t>
  </si>
  <si>
    <t>Buckinghamshire 066</t>
  </si>
  <si>
    <t>Hounslow 006</t>
  </si>
  <si>
    <t>North Hertfordshire 004</t>
  </si>
  <si>
    <t>Burnley 005</t>
  </si>
  <si>
    <t>East Lindsey 008</t>
  </si>
  <si>
    <t>Broxtowe 010</t>
  </si>
  <si>
    <t>Lambeth 036</t>
  </si>
  <si>
    <t>Waltham Forest 024</t>
  </si>
  <si>
    <t>Bolton 009</t>
  </si>
  <si>
    <t>Doncaster 002</t>
  </si>
  <si>
    <t>Luton 010</t>
  </si>
  <si>
    <t>Dorset 047</t>
  </si>
  <si>
    <t>Waltham Forest 027</t>
  </si>
  <si>
    <t>Dudley 039</t>
  </si>
  <si>
    <t>Walsall 020</t>
  </si>
  <si>
    <t>Reading 008</t>
  </si>
  <si>
    <t>Reading 009</t>
  </si>
  <si>
    <t>Dacorum 005</t>
  </si>
  <si>
    <t>Watford 004</t>
  </si>
  <si>
    <t>Welwyn Hatfield 009</t>
  </si>
  <si>
    <t>West Suffolk 009</t>
  </si>
  <si>
    <t>Haringey 023</t>
  </si>
  <si>
    <t>Lewisham 018</t>
  </si>
  <si>
    <t>Liverpool 056</t>
  </si>
  <si>
    <t>Sheffield 030</t>
  </si>
  <si>
    <t>Solihull 021</t>
  </si>
  <si>
    <t>Dover 003</t>
  </si>
  <si>
    <t>West Lancashire 004</t>
  </si>
  <si>
    <t>Redditch 011</t>
  </si>
  <si>
    <t>Canterbury 020</t>
  </si>
  <si>
    <t>Lambeth 024</t>
  </si>
  <si>
    <t>Tower Hamlets 013</t>
  </si>
  <si>
    <t>Liverpool 052</t>
  </si>
  <si>
    <t>Sunderland 034</t>
  </si>
  <si>
    <t>Shropshire 016</t>
  </si>
  <si>
    <t>Wyre Forest 008</t>
  </si>
  <si>
    <t>Barking and Dagenham 016</t>
  </si>
  <si>
    <t>Ealing 015</t>
  </si>
  <si>
    <t>Southwark 007</t>
  </si>
  <si>
    <t>Tower Hamlets 012</t>
  </si>
  <si>
    <t>Basingstoke and Deane 019</t>
  </si>
  <si>
    <t>East Lindsey 017</t>
  </si>
  <si>
    <t>Guildford 012</t>
  </si>
  <si>
    <t>Wiltshire 056</t>
  </si>
  <si>
    <t>Croydon 019</t>
  </si>
  <si>
    <t>Greenwich 031</t>
  </si>
  <si>
    <t>Havering 005</t>
  </si>
  <si>
    <t>Bury 014</t>
  </si>
  <si>
    <t>Bury 024</t>
  </si>
  <si>
    <t>Thurrock 009</t>
  </si>
  <si>
    <t>Exeter 014</t>
  </si>
  <si>
    <t>Tendring 010</t>
  </si>
  <si>
    <t>Ipswich 014</t>
  </si>
  <si>
    <t>Barking and Dagenham 012</t>
  </si>
  <si>
    <t>Harrow 011</t>
  </si>
  <si>
    <t>Wigan 004</t>
  </si>
  <si>
    <t>Gateshead 009</t>
  </si>
  <si>
    <t>Calderdale 017</t>
  </si>
  <si>
    <t>Kirklees 014</t>
  </si>
  <si>
    <t>Lancaster 008</t>
  </si>
  <si>
    <t>Worthing 008</t>
  </si>
  <si>
    <t>Southwark 021</t>
  </si>
  <si>
    <t>Bolton 003</t>
  </si>
  <si>
    <t>Bristol 001</t>
  </si>
  <si>
    <t>King's Lynn and West Norfolk 013</t>
  </si>
  <si>
    <t>Hammersmith and Fulham 003</t>
  </si>
  <si>
    <t>Sandwell 007</t>
  </si>
  <si>
    <t>Bristol 049</t>
  </si>
  <si>
    <t>Southampton 015</t>
  </si>
  <si>
    <t>Cheshire West and Chester 019</t>
  </si>
  <si>
    <t>Castle Point 011</t>
  </si>
  <si>
    <t>Salford 005</t>
  </si>
  <si>
    <t>Doncaster 011</t>
  </si>
  <si>
    <t>Leeds 010</t>
  </si>
  <si>
    <t>Central Bedfordshire 001</t>
  </si>
  <si>
    <t>Merton 013</t>
  </si>
  <si>
    <t>Newcastle upon Tyne 015</t>
  </si>
  <si>
    <t>Bradford 012</t>
  </si>
  <si>
    <t>Maldon 004</t>
  </si>
  <si>
    <t>Islington 020</t>
  </si>
  <si>
    <t>Oldham 005</t>
  </si>
  <si>
    <t>Birmingham 064</t>
  </si>
  <si>
    <t>Milton Keynes 006</t>
  </si>
  <si>
    <t>Carlisle 002</t>
  </si>
  <si>
    <t>East Suffolk 005</t>
  </si>
  <si>
    <t>Harrow 027</t>
  </si>
  <si>
    <t>Lewisham 008</t>
  </si>
  <si>
    <t>Waltham Forest 022</t>
  </si>
  <si>
    <t>Portsmouth 021</t>
  </si>
  <si>
    <t>Hyndburn 008</t>
  </si>
  <si>
    <t>Redbridge 022</t>
  </si>
  <si>
    <t>Southwark 006</t>
  </si>
  <si>
    <t>Southwark 017</t>
  </si>
  <si>
    <t>Rotherham 003</t>
  </si>
  <si>
    <t>Basildon 012</t>
  </si>
  <si>
    <t>Watford 003</t>
  </si>
  <si>
    <t>Gateshead 023</t>
  </si>
  <si>
    <t>Leeds 105</t>
  </si>
  <si>
    <t>Stevenage 009</t>
  </si>
  <si>
    <t>Hinckley and Bosworth 006</t>
  </si>
  <si>
    <t>Ashfield 002</t>
  </si>
  <si>
    <t>Wigan 001</t>
  </si>
  <si>
    <t>Wigan 035</t>
  </si>
  <si>
    <t>Bradford 014</t>
  </si>
  <si>
    <t>Windsor and Maidenhead 014</t>
  </si>
  <si>
    <t>Stevenage 008</t>
  </si>
  <si>
    <t>Bassetlaw 008</t>
  </si>
  <si>
    <t>Islington 018</t>
  </si>
  <si>
    <t>Leeds 081</t>
  </si>
  <si>
    <t>Swindon 019</t>
  </si>
  <si>
    <t>Central Bedfordshire 026</t>
  </si>
  <si>
    <t>Buckinghamshire 030</t>
  </si>
  <si>
    <t>E02007064</t>
  </si>
  <si>
    <t>South Gloucestershire 033</t>
  </si>
  <si>
    <t>E02007068</t>
  </si>
  <si>
    <t>Slough 015</t>
  </si>
  <si>
    <t>E02007114</t>
  </si>
  <si>
    <t>Tower Hamlets 036</t>
  </si>
  <si>
    <t>Enfield 012</t>
  </si>
  <si>
    <t>Birmingham 097</t>
  </si>
  <si>
    <t>Leeds 095</t>
  </si>
  <si>
    <t>Swindon 012</t>
  </si>
  <si>
    <t>South Derbyshire 012</t>
  </si>
  <si>
    <t>Oldham 034</t>
  </si>
  <si>
    <t>Wolverhampton 026</t>
  </si>
  <si>
    <t>Bradford 054</t>
  </si>
  <si>
    <t>Ashfield 010</t>
  </si>
  <si>
    <t>East Riding of Yorkshire 045</t>
  </si>
  <si>
    <t>Bexley 007</t>
  </si>
  <si>
    <t>Camden 015</t>
  </si>
  <si>
    <t>Knowsley 002</t>
  </si>
  <si>
    <t>Isle of Wight 014</t>
  </si>
  <si>
    <t>Merton 018</t>
  </si>
  <si>
    <t>Waltham Forest 012</t>
  </si>
  <si>
    <t>Waltham Forest 017</t>
  </si>
  <si>
    <t>Manchester 029</t>
  </si>
  <si>
    <t>Milton Keynes 007</t>
  </si>
  <si>
    <t>Cornwall 050</t>
  </si>
  <si>
    <t>South Oxfordshire 014</t>
  </si>
  <si>
    <t>Wandsworth 003</t>
  </si>
  <si>
    <t>Birmingham 108</t>
  </si>
  <si>
    <t>Leeds 107</t>
  </si>
  <si>
    <t>Peterborough 019</t>
  </si>
  <si>
    <t>Thurrock 012</t>
  </si>
  <si>
    <t>Wyre 004</t>
  </si>
  <si>
    <t>Wychavon 017</t>
  </si>
  <si>
    <t>E02006965</t>
  </si>
  <si>
    <t>Leicester 043</t>
  </si>
  <si>
    <t>Haringey 029</t>
  </si>
  <si>
    <t>Kirklees 038</t>
  </si>
  <si>
    <t>Leeds 104</t>
  </si>
  <si>
    <t>Gosport 001</t>
  </si>
  <si>
    <t>East Staffordshire 013</t>
  </si>
  <si>
    <t>Mole Valley 003</t>
  </si>
  <si>
    <t>Greenwich 019</t>
  </si>
  <si>
    <t>Southwark 019</t>
  </si>
  <si>
    <t>Leeds 103</t>
  </si>
  <si>
    <t>Derby 017</t>
  </si>
  <si>
    <t>South Gloucestershire 026</t>
  </si>
  <si>
    <t>Harrogate 009</t>
  </si>
  <si>
    <t>Bradford 015</t>
  </si>
  <si>
    <t>Nottingham 012</t>
  </si>
  <si>
    <t>Bracknell Forest 009</t>
  </si>
  <si>
    <t>Slough 006</t>
  </si>
  <si>
    <t>Cornwall 014</t>
  </si>
  <si>
    <t>Lewes 013</t>
  </si>
  <si>
    <t>Canterbury 003</t>
  </si>
  <si>
    <t>West Lancashire 015</t>
  </si>
  <si>
    <t>Redbridge 033</t>
  </si>
  <si>
    <t>Calderdale 014</t>
  </si>
  <si>
    <t>Blackpool 005</t>
  </si>
  <si>
    <t>Forest of Dean 004</t>
  </si>
  <si>
    <t>Dartford 004</t>
  </si>
  <si>
    <t>Gravesham 008</t>
  </si>
  <si>
    <t>Bassetlaw 001</t>
  </si>
  <si>
    <t>Westminster 004</t>
  </si>
  <si>
    <t>Calderdale 001</t>
  </si>
  <si>
    <t>North Devon 010</t>
  </si>
  <si>
    <t>North West Leicestershire 013</t>
  </si>
  <si>
    <t>Ashfield 014</t>
  </si>
  <si>
    <t>Rotherham 027</t>
  </si>
  <si>
    <t>Wakefield 032</t>
  </si>
  <si>
    <t>E02006978</t>
  </si>
  <si>
    <t>Chelmsford 022</t>
  </si>
  <si>
    <t>Enfield 003</t>
  </si>
  <si>
    <t>Haringey 032</t>
  </si>
  <si>
    <t>Erewash 010</t>
  </si>
  <si>
    <t>Eastleigh 006</t>
  </si>
  <si>
    <t>Ribble Valley 006</t>
  </si>
  <si>
    <t>Islington 021</t>
  </si>
  <si>
    <t>Lewisham 026</t>
  </si>
  <si>
    <t>Merton 024</t>
  </si>
  <si>
    <t>Telford and Wrekin 020</t>
  </si>
  <si>
    <t>Luton 016</t>
  </si>
  <si>
    <t>Cornwall 055</t>
  </si>
  <si>
    <t>Carlisle 001</t>
  </si>
  <si>
    <t>Erewash 008</t>
  </si>
  <si>
    <t>Brent 028</t>
  </si>
  <si>
    <t>Tower Hamlets 008</t>
  </si>
  <si>
    <t>Trafford 022</t>
  </si>
  <si>
    <t>Portsmouth 017</t>
  </si>
  <si>
    <t>North West Leicestershire 004</t>
  </si>
  <si>
    <t>Wiltshire 022</t>
  </si>
  <si>
    <t>Wyre Forest 013</t>
  </si>
  <si>
    <t>Wandsworth 033</t>
  </si>
  <si>
    <t>Kingston upon Hull 028</t>
  </si>
  <si>
    <t>Southend-on-Sea 007</t>
  </si>
  <si>
    <t>Portsmouth 006</t>
  </si>
  <si>
    <t>Southampton 018</t>
  </si>
  <si>
    <t>Hackney 002</t>
  </si>
  <si>
    <t>Newham 003</t>
  </si>
  <si>
    <t>Wakefield 025</t>
  </si>
  <si>
    <t>Derby 012</t>
  </si>
  <si>
    <t>Brighton and Hove 026</t>
  </si>
  <si>
    <t>Southampton 028</t>
  </si>
  <si>
    <t>Stroud 014</t>
  </si>
  <si>
    <t>Charnwood 021</t>
  </si>
  <si>
    <t>Nuneaton and Bedworth 012</t>
  </si>
  <si>
    <t>Wyre Forest 007</t>
  </si>
  <si>
    <t>Ealing 012</t>
  </si>
  <si>
    <t>Hammersmith and Fulham 002</t>
  </si>
  <si>
    <t>Wirral 015</t>
  </si>
  <si>
    <t>Bradford 061</t>
  </si>
  <si>
    <t>Bristol 037</t>
  </si>
  <si>
    <t>Slough 014</t>
  </si>
  <si>
    <t>Eastleigh 011</t>
  </si>
  <si>
    <t>Swale 004</t>
  </si>
  <si>
    <t>Bassetlaw 006</t>
  </si>
  <si>
    <t>E02007072</t>
  </si>
  <si>
    <t>West Northamptonshire 035</t>
  </si>
  <si>
    <t>Bristol 013</t>
  </si>
  <si>
    <t>Allerdale 008</t>
  </si>
  <si>
    <t>Knowsley 018</t>
  </si>
  <si>
    <t>Newcastle upon Tyne 020</t>
  </si>
  <si>
    <t>Birmingham 088</t>
  </si>
  <si>
    <t>Stoke-on-Trent 001</t>
  </si>
  <si>
    <t>County Durham 037</t>
  </si>
  <si>
    <t>Lambeth 013</t>
  </si>
  <si>
    <t>Lewisham 031</t>
  </si>
  <si>
    <t>Luton 015</t>
  </si>
  <si>
    <t>Lancaster 016</t>
  </si>
  <si>
    <t>Middlesbrough 019</t>
  </si>
  <si>
    <t>High Peak 006</t>
  </si>
  <si>
    <t>Norwich 003</t>
  </si>
  <si>
    <t>Barnet 039</t>
  </si>
  <si>
    <t>Wigan 006</t>
  </si>
  <si>
    <t>Birmingham 131</t>
  </si>
  <si>
    <t>Medway 006</t>
  </si>
  <si>
    <t>Haringey 005</t>
  </si>
  <si>
    <t>West Northamptonshire 016</t>
  </si>
  <si>
    <t>Lewisham 028</t>
  </si>
  <si>
    <t>Knowsley 011</t>
  </si>
  <si>
    <t>Bournemouth, Christchurch and Poole 027</t>
  </si>
  <si>
    <t>North Northamptonshire 018</t>
  </si>
  <si>
    <t>Lichfield 010</t>
  </si>
  <si>
    <t>Manchester 042</t>
  </si>
  <si>
    <t>Croydon 001</t>
  </si>
  <si>
    <t>Haringey 024</t>
  </si>
  <si>
    <t>Lewisham 014</t>
  </si>
  <si>
    <t>Redcar and Cleveland 015</t>
  </si>
  <si>
    <t>Huntingdonshire 003</t>
  </si>
  <si>
    <t>Rushmoor 010</t>
  </si>
  <si>
    <t>Broxbourne 002</t>
  </si>
  <si>
    <t>Welwyn Hatfield 013</t>
  </si>
  <si>
    <t>Burnley 001</t>
  </si>
  <si>
    <t>Worcester 011</t>
  </si>
  <si>
    <t>E02006942</t>
  </si>
  <si>
    <t>Southwark 036</t>
  </si>
  <si>
    <t>Hounslow 011</t>
  </si>
  <si>
    <t>Slough 008</t>
  </si>
  <si>
    <t>Folkestone and Hythe 013</t>
  </si>
  <si>
    <t>Thanet 015</t>
  </si>
  <si>
    <t>Hammersmith and Fulham 006</t>
  </si>
  <si>
    <t>Haringey 020</t>
  </si>
  <si>
    <t>Birmingham 113</t>
  </si>
  <si>
    <t>Bristol 035</t>
  </si>
  <si>
    <t>Peterborough 017</t>
  </si>
  <si>
    <t>Cornwall 057</t>
  </si>
  <si>
    <t>Harlow 002</t>
  </si>
  <si>
    <t>Redcar and Cleveland 010</t>
  </si>
  <si>
    <t>Stockton-on-Tees 004</t>
  </si>
  <si>
    <t>Bristol 021</t>
  </si>
  <si>
    <t>Tameside 023</t>
  </si>
  <si>
    <t>Southampton 003</t>
  </si>
  <si>
    <t>Rushmoor 008</t>
  </si>
  <si>
    <t>Maidstone 010</t>
  </si>
  <si>
    <t>South Somerset 023</t>
  </si>
  <si>
    <t>E02006997</t>
  </si>
  <si>
    <t>Newham 040</t>
  </si>
  <si>
    <t>Newham 028</t>
  </si>
  <si>
    <t>Manchester 028</t>
  </si>
  <si>
    <t>Trafford 019</t>
  </si>
  <si>
    <t>Doncaster 018</t>
  </si>
  <si>
    <t>Plymouth 010</t>
  </si>
  <si>
    <t>Lancaster 017</t>
  </si>
  <si>
    <t>Rossendale 007</t>
  </si>
  <si>
    <t>Barking and Dagenham 003</t>
  </si>
  <si>
    <t>Southwark 004</t>
  </si>
  <si>
    <t>Southwark 022</t>
  </si>
  <si>
    <t>Tower Hamlets 019</t>
  </si>
  <si>
    <t>Derby 027</t>
  </si>
  <si>
    <t>Westminster 018</t>
  </si>
  <si>
    <t>Kirklees 004</t>
  </si>
  <si>
    <t>Peterborough 005</t>
  </si>
  <si>
    <t>Charnwood 006</t>
  </si>
  <si>
    <t>Great Yarmouth 012</t>
  </si>
  <si>
    <t>Hounslow 025</t>
  </si>
  <si>
    <t>Walsall 015</t>
  </si>
  <si>
    <t>Derby 020</t>
  </si>
  <si>
    <t>Fenland 009</t>
  </si>
  <si>
    <t>Wychavon 004</t>
  </si>
  <si>
    <t>Bradford 060</t>
  </si>
  <si>
    <t>Worthing 010</t>
  </si>
  <si>
    <t>Medway 007</t>
  </si>
  <si>
    <t>Cheshire East 009</t>
  </si>
  <si>
    <t>Harrogate 014</t>
  </si>
  <si>
    <t>Gedling 014</t>
  </si>
  <si>
    <t>Cherwell 003</t>
  </si>
  <si>
    <t>Sandwell 011</t>
  </si>
  <si>
    <t>Bournemouth, Christchurch and Poole 044</t>
  </si>
  <si>
    <t>Dacorum 013</t>
  </si>
  <si>
    <t>Stevenage 006</t>
  </si>
  <si>
    <t>E02007081</t>
  </si>
  <si>
    <t>North East Lincolnshire 024</t>
  </si>
  <si>
    <t>Tower Hamlets 030</t>
  </si>
  <si>
    <t>Kingston upon Hull 016</t>
  </si>
  <si>
    <t>St Albans 016</t>
  </si>
  <si>
    <t>Northumberland 017</t>
  </si>
  <si>
    <t>Swindon 006</t>
  </si>
  <si>
    <t>Cheshire East 004</t>
  </si>
  <si>
    <t>Cornwall 060</t>
  </si>
  <si>
    <t>Ashfield 012</t>
  </si>
  <si>
    <t>Cornwall 029</t>
  </si>
  <si>
    <t>Copeland 003</t>
  </si>
  <si>
    <t>Cheltenham 007</t>
  </si>
  <si>
    <t>Hinckley and Bosworth 013</t>
  </si>
  <si>
    <t>Shropshire 017</t>
  </si>
  <si>
    <t>Hackney 029</t>
  </si>
  <si>
    <t>Bury 022</t>
  </si>
  <si>
    <t>Oldham 008</t>
  </si>
  <si>
    <t>Birmingham 112</t>
  </si>
  <si>
    <t>Bradford 024</t>
  </si>
  <si>
    <t>Kirklees 033</t>
  </si>
  <si>
    <t>Telford and Wrekin 022</t>
  </si>
  <si>
    <t>Bristol 034</t>
  </si>
  <si>
    <t>Cannock Chase 008</t>
  </si>
  <si>
    <t>Kirklees 049</t>
  </si>
  <si>
    <t>Bournemouth, Christchurch and Poole 032</t>
  </si>
  <si>
    <t>Reading 010</t>
  </si>
  <si>
    <t>Southampton 005</t>
  </si>
  <si>
    <t>Hastings 007</t>
  </si>
  <si>
    <t>South Somerset 013</t>
  </si>
  <si>
    <t>Redbridge 024</t>
  </si>
  <si>
    <t>Medway 014</t>
  </si>
  <si>
    <t>Buckinghamshire 043</t>
  </si>
  <si>
    <t>Rugby 005</t>
  </si>
  <si>
    <t>E02006993</t>
  </si>
  <si>
    <t>Greenwich 041</t>
  </si>
  <si>
    <t>Brent 029</t>
  </si>
  <si>
    <t>Sheffield 032</t>
  </si>
  <si>
    <t>Erewash 006</t>
  </si>
  <si>
    <t>South Derbyshire 007</t>
  </si>
  <si>
    <t>Spelthorne 001</t>
  </si>
  <si>
    <t>Kingston upon Thames 005</t>
  </si>
  <si>
    <t>Salford 018</t>
  </si>
  <si>
    <t>St. Helens 010</t>
  </si>
  <si>
    <t>Crawley 003</t>
  </si>
  <si>
    <t>Hammersmith and Fulham 005</t>
  </si>
  <si>
    <t>Hounslow 017</t>
  </si>
  <si>
    <t>Southampton 019</t>
  </si>
  <si>
    <t>Allerdale 001</t>
  </si>
  <si>
    <t>County Durham 044</t>
  </si>
  <si>
    <t>Hinckley and Bosworth 007</t>
  </si>
  <si>
    <t>Northumberland 008</t>
  </si>
  <si>
    <t>Redditch 006</t>
  </si>
  <si>
    <t>Hillingdon 022</t>
  </si>
  <si>
    <t>Southwark 012</t>
  </si>
  <si>
    <t>Bournemouth, Christchurch and Poole 023</t>
  </si>
  <si>
    <t>Cheshire West and Chester 034</t>
  </si>
  <si>
    <t>Cheshire East 018</t>
  </si>
  <si>
    <t>Erewash 013</t>
  </si>
  <si>
    <t>Chorley 007</t>
  </si>
  <si>
    <t>Worthing 009</t>
  </si>
  <si>
    <t>Birmingham 018</t>
  </si>
  <si>
    <t>Halton 008</t>
  </si>
  <si>
    <t>Central Bedfordshire 005</t>
  </si>
  <si>
    <t>Canterbury 004</t>
  </si>
  <si>
    <t>Crawley 011</t>
  </si>
  <si>
    <t>Barnet 024</t>
  </si>
  <si>
    <t>Hillingdon 003</t>
  </si>
  <si>
    <t>Lewisham 029</t>
  </si>
  <si>
    <t>Tameside 014</t>
  </si>
  <si>
    <t>Sunderland 019</t>
  </si>
  <si>
    <t>Hinckley and Bosworth 012</t>
  </si>
  <si>
    <t>Hackney 017</t>
  </si>
  <si>
    <t>Milton Keynes 013</t>
  </si>
  <si>
    <t>Hackney 024</t>
  </si>
  <si>
    <t>Tameside 012</t>
  </si>
  <si>
    <t>Sheffield 065</t>
  </si>
  <si>
    <t>Wandsworth 023</t>
  </si>
  <si>
    <t>Rotherham 028</t>
  </si>
  <si>
    <t>South Tyneside 020</t>
  </si>
  <si>
    <t>Nottingham 015</t>
  </si>
  <si>
    <t>Salford 029</t>
  </si>
  <si>
    <t>Brighton and Hove 032</t>
  </si>
  <si>
    <t>Exeter 007</t>
  </si>
  <si>
    <t>Greenwich 025</t>
  </si>
  <si>
    <t>Cheshire East 032</t>
  </si>
  <si>
    <t>Hastings 010</t>
  </si>
  <si>
    <t>Plymouth 025</t>
  </si>
  <si>
    <t>Milton Keynes 030</t>
  </si>
  <si>
    <t>Northumberland 005</t>
  </si>
  <si>
    <t>Bexley 028</t>
  </si>
  <si>
    <t>Hillingdon 024</t>
  </si>
  <si>
    <t>North Tyneside 014</t>
  </si>
  <si>
    <t>Birmingham 063</t>
  </si>
  <si>
    <t>Leeds 102</t>
  </si>
  <si>
    <t>Wakefield 008</t>
  </si>
  <si>
    <t>Bristol 048</t>
  </si>
  <si>
    <t>Newcastle-under-Lyme 012</t>
  </si>
  <si>
    <t>Mid Suffolk 008</t>
  </si>
  <si>
    <t>Blackburn with Darwen 017</t>
  </si>
  <si>
    <t>Eastbourne 008</t>
  </si>
  <si>
    <t>Ashford 007</t>
  </si>
  <si>
    <t>Shropshire 007</t>
  </si>
  <si>
    <t>E02007094</t>
  </si>
  <si>
    <t>Gateshead 029</t>
  </si>
  <si>
    <t>Brent 034</t>
  </si>
  <si>
    <t>Cheshire West and Chester 027</t>
  </si>
  <si>
    <t>Cheshire East 027</t>
  </si>
  <si>
    <t>Thanet 011</t>
  </si>
  <si>
    <t>E02007110</t>
  </si>
  <si>
    <t>Hackney 032</t>
  </si>
  <si>
    <t>Hammersmith and Fulham 007</t>
  </si>
  <si>
    <t>Redcar and Cleveland 007</t>
  </si>
  <si>
    <t>Nottingham 004</t>
  </si>
  <si>
    <t>Basingstoke and Deane 007</t>
  </si>
  <si>
    <t>Welwyn Hatfield 005</t>
  </si>
  <si>
    <t>Ipswich 012</t>
  </si>
  <si>
    <t>Hammersmith and Fulham 023</t>
  </si>
  <si>
    <t>Gateshead 013</t>
  </si>
  <si>
    <t>Stockton-on-Tees 019</t>
  </si>
  <si>
    <t>Lewisham 001</t>
  </si>
  <si>
    <t>Thanet 012</t>
  </si>
  <si>
    <t>East Lindsey 013</t>
  </si>
  <si>
    <t>Arun 004</t>
  </si>
  <si>
    <t>Lewisham 010</t>
  </si>
  <si>
    <t>Sutton 002</t>
  </si>
  <si>
    <t>County Durham 004</t>
  </si>
  <si>
    <t>Hastings 006</t>
  </si>
  <si>
    <t>Manchester 055</t>
  </si>
  <si>
    <t>Sandwell 038</t>
  </si>
  <si>
    <t>Slough 012</t>
  </si>
  <si>
    <t>South Kesteven 003</t>
  </si>
  <si>
    <t>E02006970</t>
  </si>
  <si>
    <t>Ealing 043</t>
  </si>
  <si>
    <t>Haringey 013</t>
  </si>
  <si>
    <t>North Tyneside 020</t>
  </si>
  <si>
    <t>Wolverhampton 014</t>
  </si>
  <si>
    <t>Leicester 005</t>
  </si>
  <si>
    <t>Bournemouth, Christchurch and Poole 011</t>
  </si>
  <si>
    <t>Mid Devon 004</t>
  </si>
  <si>
    <t>Tendring 006</t>
  </si>
  <si>
    <t>Lewisham 033</t>
  </si>
  <si>
    <t>Telford and Wrekin 008</t>
  </si>
  <si>
    <t>Basingstoke and Deane 014</t>
  </si>
  <si>
    <t>Northumberland 021</t>
  </si>
  <si>
    <t>Bassetlaw 009</t>
  </si>
  <si>
    <t>Lewisham 038</t>
  </si>
  <si>
    <t>Enfield 005</t>
  </si>
  <si>
    <t>Merton 012</t>
  </si>
  <si>
    <t>Southwark 015</t>
  </si>
  <si>
    <t>Oldham 001</t>
  </si>
  <si>
    <t>Wirral 001</t>
  </si>
  <si>
    <t>Wirral 006</t>
  </si>
  <si>
    <t>Walsall 005</t>
  </si>
  <si>
    <t>North Lincolnshire 004</t>
  </si>
  <si>
    <t>Lewes 010</t>
  </si>
  <si>
    <t>Tendring 002</t>
  </si>
  <si>
    <t>Ashfield 001</t>
  </si>
  <si>
    <t>Bournemouth, Christchurch and Poole 045</t>
  </si>
  <si>
    <t>Rotherham 025</t>
  </si>
  <si>
    <t>Coventry 011</t>
  </si>
  <si>
    <t>Watford 011</t>
  </si>
  <si>
    <t>Worcester 009</t>
  </si>
  <si>
    <t>E02007046</t>
  </si>
  <si>
    <t>Ashford 015</t>
  </si>
  <si>
    <t>E02007115</t>
  </si>
  <si>
    <t>Camden 029</t>
  </si>
  <si>
    <t>Newham 006</t>
  </si>
  <si>
    <t>Wirral 007</t>
  </si>
  <si>
    <t>Birmingham 116</t>
  </si>
  <si>
    <t>Bristol 019</t>
  </si>
  <si>
    <t>Basingstoke and Deane 009</t>
  </si>
  <si>
    <t>South Ribble 015</t>
  </si>
  <si>
    <t>Shropshire 008</t>
  </si>
  <si>
    <t>Kensington and Chelsea 021</t>
  </si>
  <si>
    <t>Walsall 004</t>
  </si>
  <si>
    <t>Breckland 017</t>
  </si>
  <si>
    <t>Greenwich 016</t>
  </si>
  <si>
    <t>Waltham Forest 009</t>
  </si>
  <si>
    <t>Cornwall 017</t>
  </si>
  <si>
    <t>Eastbourne 003</t>
  </si>
  <si>
    <t>Westminster 021</t>
  </si>
  <si>
    <t>Brighton and Hove 012</t>
  </si>
  <si>
    <t>Cheshire East 016</t>
  </si>
  <si>
    <t>Bradford 047</t>
  </si>
  <si>
    <t>Rushmoor 002</t>
  </si>
  <si>
    <t>Liverpool 016</t>
  </si>
  <si>
    <t>Sandwell 030</t>
  </si>
  <si>
    <t>Leeds 099</t>
  </si>
  <si>
    <t>Craven 006</t>
  </si>
  <si>
    <t>Manchester 046</t>
  </si>
  <si>
    <t>Dartford 001</t>
  </si>
  <si>
    <t>South Kesteven 005</t>
  </si>
  <si>
    <t>Norwich 014</t>
  </si>
  <si>
    <t>Bexley 003</t>
  </si>
  <si>
    <t>Haringey 007</t>
  </si>
  <si>
    <t>Newham 014</t>
  </si>
  <si>
    <t>Wandsworth 005</t>
  </si>
  <si>
    <t>Sefton 031</t>
  </si>
  <si>
    <t>Birmingham 042</t>
  </si>
  <si>
    <t>Medway 025</t>
  </si>
  <si>
    <t>Brighton and Hove 024</t>
  </si>
  <si>
    <t>Warwick 010</t>
  </si>
  <si>
    <t>Ealing 028</t>
  </si>
  <si>
    <t>Torbay 002</t>
  </si>
  <si>
    <t>Norwich 015</t>
  </si>
  <si>
    <t>Tower Hamlets 004</t>
  </si>
  <si>
    <t>Sunderland 033</t>
  </si>
  <si>
    <t>Walsall 001</t>
  </si>
  <si>
    <t>Stockton-on-Tees 007</t>
  </si>
  <si>
    <t>Bournemouth, Christchurch and Poole 015</t>
  </si>
  <si>
    <t>Dover 006</t>
  </si>
  <si>
    <t>Guildford 007</t>
  </si>
  <si>
    <t>South Tyneside 010</t>
  </si>
  <si>
    <t>East Riding of Yorkshire 012</t>
  </si>
  <si>
    <t>Northumberland 029</t>
  </si>
  <si>
    <t>Somerset West and Taunton 010</t>
  </si>
  <si>
    <t>Staffordshire Moorlands 011</t>
  </si>
  <si>
    <t>Newham 021</t>
  </si>
  <si>
    <t>St. Helens 006</t>
  </si>
  <si>
    <t>Sandwell 037</t>
  </si>
  <si>
    <t>Middlesbrough 014</t>
  </si>
  <si>
    <t>South Gloucestershire 018</t>
  </si>
  <si>
    <t>Eden 003</t>
  </si>
  <si>
    <t>Eastbourne 002</t>
  </si>
  <si>
    <t>Braintree 004</t>
  </si>
  <si>
    <t>Newark and Sherwood 009</t>
  </si>
  <si>
    <t>E02006994</t>
  </si>
  <si>
    <t>Greenwich 042</t>
  </si>
  <si>
    <t>Kirklees 041</t>
  </si>
  <si>
    <t>Torbay 010</t>
  </si>
  <si>
    <t>Buckinghamshire 011</t>
  </si>
  <si>
    <t>Cheltenham 001</t>
  </si>
  <si>
    <t>Havering 003</t>
  </si>
  <si>
    <t>Hillingdon 028</t>
  </si>
  <si>
    <t>Middlesbrough 009</t>
  </si>
  <si>
    <t>Leicester 021</t>
  </si>
  <si>
    <t>Isle of Wight 016</t>
  </si>
  <si>
    <t>Swale 005</t>
  </si>
  <si>
    <t>Sandwell 039</t>
  </si>
  <si>
    <t>Bexley 010</t>
  </si>
  <si>
    <t>Haringey 008</t>
  </si>
  <si>
    <t>Kirklees 026</t>
  </si>
  <si>
    <t>Medway 017</t>
  </si>
  <si>
    <t>South Ribble 008</t>
  </si>
  <si>
    <t>North Northamptonshire 036</t>
  </si>
  <si>
    <t>Shropshire 006</t>
  </si>
  <si>
    <t>South Staffordshire 012</t>
  </si>
  <si>
    <t>Lambeth 032</t>
  </si>
  <si>
    <t>Bury 023</t>
  </si>
  <si>
    <t>Salford 011</t>
  </si>
  <si>
    <t>Birmingham 082</t>
  </si>
  <si>
    <t>Southend-on-Sea 012</t>
  </si>
  <si>
    <t>Redditch 009</t>
  </si>
  <si>
    <t>Harrow 005</t>
  </si>
  <si>
    <t>Rochdale 005</t>
  </si>
  <si>
    <t>Trafford 007</t>
  </si>
  <si>
    <t>Bournemouth, Christchurch and Poole 038</t>
  </si>
  <si>
    <t>Milton Keynes 009</t>
  </si>
  <si>
    <t>Brighton and Hove 019</t>
  </si>
  <si>
    <t>Sunderland 010</t>
  </si>
  <si>
    <t>Warwick 006</t>
  </si>
  <si>
    <t>Malvern Hills 007</t>
  </si>
  <si>
    <t>Newham 024</t>
  </si>
  <si>
    <t>Bracknell Forest 006</t>
  </si>
  <si>
    <t>Braintree 009</t>
  </si>
  <si>
    <t>Hillingdon 032</t>
  </si>
  <si>
    <t>County Durham 001</t>
  </si>
  <si>
    <t>South Ribble 007</t>
  </si>
  <si>
    <t>Adur 007</t>
  </si>
  <si>
    <t>Wyre Forest 006</t>
  </si>
  <si>
    <t>Croydon 024</t>
  </si>
  <si>
    <t>Hackney 019</t>
  </si>
  <si>
    <t>Hillingdon 020</t>
  </si>
  <si>
    <t>Waltham Forest 028</t>
  </si>
  <si>
    <t>Stockport 009</t>
  </si>
  <si>
    <t>Birmingham 060</t>
  </si>
  <si>
    <t>Calderdale 024</t>
  </si>
  <si>
    <t>North East Lincolnshire 015</t>
  </si>
  <si>
    <t>Nottingham 019</t>
  </si>
  <si>
    <t>Braintree 016</t>
  </si>
  <si>
    <t>Brentwood 004</t>
  </si>
  <si>
    <t>Basingstoke and Deane 011</t>
  </si>
  <si>
    <t>E02006951</t>
  </si>
  <si>
    <t>Bristol 060</t>
  </si>
  <si>
    <t>E02007108</t>
  </si>
  <si>
    <t>Hackney 030</t>
  </si>
  <si>
    <t>Doncaster 029</t>
  </si>
  <si>
    <t>Central Bedfordshire 021</t>
  </si>
  <si>
    <t>Copeland 008</t>
  </si>
  <si>
    <t>South Derbyshire 009</t>
  </si>
  <si>
    <t>Camden 003</t>
  </si>
  <si>
    <t>Stockport 022</t>
  </si>
  <si>
    <t>Medway 016</t>
  </si>
  <si>
    <t>Exeter 010</t>
  </si>
  <si>
    <t>Preston 006</t>
  </si>
  <si>
    <t>Sunderland 030</t>
  </si>
  <si>
    <t>Brighton and Hove 028</t>
  </si>
  <si>
    <t>Dacorum 011</t>
  </si>
  <si>
    <t>Nottingham 024</t>
  </si>
  <si>
    <t>Bolsover 002</t>
  </si>
  <si>
    <t>Chesterfield 007</t>
  </si>
  <si>
    <t>Hinckley and Bosworth 010</t>
  </si>
  <si>
    <t>Croydon 010</t>
  </si>
  <si>
    <t>Enfield 024</t>
  </si>
  <si>
    <t>Buckinghamshire 046</t>
  </si>
  <si>
    <t>Teignbridge 014</t>
  </si>
  <si>
    <t>Hastings 004</t>
  </si>
  <si>
    <t>West Northamptonshire 037</t>
  </si>
  <si>
    <t>Oxford 016</t>
  </si>
  <si>
    <t>St. Helens 008</t>
  </si>
  <si>
    <t>Stoke-on-Trent 024</t>
  </si>
  <si>
    <t>Telford and Wrekin 005</t>
  </si>
  <si>
    <t>Cornwall 049</t>
  </si>
  <si>
    <t>Chesterfield 008</t>
  </si>
  <si>
    <t>Hackney 007</t>
  </si>
  <si>
    <t>Birmingham 008</t>
  </si>
  <si>
    <t>Solihull 005</t>
  </si>
  <si>
    <t>Walsall 006</t>
  </si>
  <si>
    <t>Swale 003</t>
  </si>
  <si>
    <t>E02006992</t>
  </si>
  <si>
    <t>Greenwich 040</t>
  </si>
  <si>
    <t>Liverpool 051</t>
  </si>
  <si>
    <t>County Durham 046</t>
  </si>
  <si>
    <t>North Kesteven 010</t>
  </si>
  <si>
    <t>Lichfield 004</t>
  </si>
  <si>
    <t>Croydon 030</t>
  </si>
  <si>
    <t>Barnsley 004</t>
  </si>
  <si>
    <t>Blackpool 003</t>
  </si>
  <si>
    <t>York 019</t>
  </si>
  <si>
    <t>Eastbourne 011</t>
  </si>
  <si>
    <t>Test Valley 004</t>
  </si>
  <si>
    <t>Bassetlaw 010</t>
  </si>
  <si>
    <t>Worcester 007</t>
  </si>
  <si>
    <t>Sheffield 076</t>
  </si>
  <si>
    <t>E02007044</t>
  </si>
  <si>
    <t>Ryedale 009</t>
  </si>
  <si>
    <t>Hammersmith and Fulham 004</t>
  </si>
  <si>
    <t>Waltham Forest 023</t>
  </si>
  <si>
    <t>Salford 007</t>
  </si>
  <si>
    <t>Wirral 020</t>
  </si>
  <si>
    <t>Sandwell 012</t>
  </si>
  <si>
    <t>Leicester 006</t>
  </si>
  <si>
    <t>Northumberland 001</t>
  </si>
  <si>
    <t>Hounslow 024</t>
  </si>
  <si>
    <t>Sunderland 018</t>
  </si>
  <si>
    <t>Derby 030</t>
  </si>
  <si>
    <t>Lambeth 011</t>
  </si>
  <si>
    <t>Lewisham 005</t>
  </si>
  <si>
    <t>Barnsley 028</t>
  </si>
  <si>
    <t>Harlow 004</t>
  </si>
  <si>
    <t>Broxbourne 009</t>
  </si>
  <si>
    <t>Melton 004</t>
  </si>
  <si>
    <t>Northumberland 016</t>
  </si>
  <si>
    <t>Cannock Chase 013</t>
  </si>
  <si>
    <t>Stafford 007</t>
  </si>
  <si>
    <t>Croydon 016</t>
  </si>
  <si>
    <t>Richmondshire 004</t>
  </si>
  <si>
    <t>Tewkesbury 002</t>
  </si>
  <si>
    <t>Liverpool 061</t>
  </si>
  <si>
    <t>Croydon 028</t>
  </si>
  <si>
    <t>Bolton 008</t>
  </si>
  <si>
    <t>Dorset 043</t>
  </si>
  <si>
    <t>Hackney 028</t>
  </si>
  <si>
    <t>Tower Hamlets 009</t>
  </si>
  <si>
    <t>Darlington 005</t>
  </si>
  <si>
    <t>Amber Valley 005</t>
  </si>
  <si>
    <t>South Kesteven 004</t>
  </si>
  <si>
    <t>Guildford 010</t>
  </si>
  <si>
    <t>Sheffield 044</t>
  </si>
  <si>
    <t>Folkestone and Hythe 010</t>
  </si>
  <si>
    <t>Fylde 004</t>
  </si>
  <si>
    <t>E02007097</t>
  </si>
  <si>
    <t>Newcastle upon Tyne 034</t>
  </si>
  <si>
    <t>Ealing 023</t>
  </si>
  <si>
    <t>Islington 004</t>
  </si>
  <si>
    <t>Bury 025</t>
  </si>
  <si>
    <t>Wiltshire 031</t>
  </si>
  <si>
    <t>Tower Hamlets 018</t>
  </si>
  <si>
    <t>North Northamptonshire 027</t>
  </si>
  <si>
    <t>Brent 021</t>
  </si>
  <si>
    <t>Newham 026</t>
  </si>
  <si>
    <t>Cornwall 005</t>
  </si>
  <si>
    <t>Newham 033</t>
  </si>
  <si>
    <t>Wirral 039</t>
  </si>
  <si>
    <t>Bradford 025</t>
  </si>
  <si>
    <t>Thurrock 016</t>
  </si>
  <si>
    <t>Sedgemoor 004</t>
  </si>
  <si>
    <t>Islington 016</t>
  </si>
  <si>
    <t>Tameside 003</t>
  </si>
  <si>
    <t>Barnsley 009</t>
  </si>
  <si>
    <t>South Tyneside 018</t>
  </si>
  <si>
    <t>Portsmouth 012</t>
  </si>
  <si>
    <t>Allerdale 004</t>
  </si>
  <si>
    <t>Thanet 007</t>
  </si>
  <si>
    <t>Northumberland 032</t>
  </si>
  <si>
    <t>Bristol 057</t>
  </si>
  <si>
    <t>Hackney 020</t>
  </si>
  <si>
    <t>Rochdale 014</t>
  </si>
  <si>
    <t>North Lincolnshire 012</t>
  </si>
  <si>
    <t>Nottingham 009</t>
  </si>
  <si>
    <t>Dacorum 019</t>
  </si>
  <si>
    <t>Lewisham 003</t>
  </si>
  <si>
    <t>Sandwell 035</t>
  </si>
  <si>
    <t>Islington 003</t>
  </si>
  <si>
    <t>Tower Hamlets 007</t>
  </si>
  <si>
    <t>Stockport 012</t>
  </si>
  <si>
    <t>Birmingham 084</t>
  </si>
  <si>
    <t>Barking and Dagenham 022</t>
  </si>
  <si>
    <t>Stockport 015</t>
  </si>
  <si>
    <t>Sefton 005</t>
  </si>
  <si>
    <t>North Somerset 022</t>
  </si>
  <si>
    <t>Plymouth 006</t>
  </si>
  <si>
    <t>Copeland 004</t>
  </si>
  <si>
    <t>Enfield 006</t>
  </si>
  <si>
    <t>Nottingham 036</t>
  </si>
  <si>
    <t>Milton Keynes 021</t>
  </si>
  <si>
    <t>Rochford 004</t>
  </si>
  <si>
    <t>West Northamptonshire 038</t>
  </si>
  <si>
    <t>Reigate and Banstead 008</t>
  </si>
  <si>
    <t>Spelthorne 002</t>
  </si>
  <si>
    <t>Newham 031</t>
  </si>
  <si>
    <t>Tameside 007</t>
  </si>
  <si>
    <t>Wigan 038</t>
  </si>
  <si>
    <t>Rotherham 001</t>
  </si>
  <si>
    <t>Exeter 013</t>
  </si>
  <si>
    <t>Cannock Chase 003</t>
  </si>
  <si>
    <t>Hackney 011</t>
  </si>
  <si>
    <t>Kingston upon Hull 018</t>
  </si>
  <si>
    <t>Plymouth 004</t>
  </si>
  <si>
    <t>Rossendale 004</t>
  </si>
  <si>
    <t>East Staffordshire 002</t>
  </si>
  <si>
    <t>Sheffield 017</t>
  </si>
  <si>
    <t>Birmingham 085</t>
  </si>
  <si>
    <t>Slough 013</t>
  </si>
  <si>
    <t>Greenwich 009</t>
  </si>
  <si>
    <t>Leeds 068</t>
  </si>
  <si>
    <t>Brighton and Hove 029</t>
  </si>
  <si>
    <t>King's Lynn and West Norfolk 010</t>
  </si>
  <si>
    <t>Croydon 014</t>
  </si>
  <si>
    <t>Hackney 014</t>
  </si>
  <si>
    <t>Newham 020</t>
  </si>
  <si>
    <t>Gateshead 026</t>
  </si>
  <si>
    <t>Leeds 018</t>
  </si>
  <si>
    <t>Blackburn with Darwen 001</t>
  </si>
  <si>
    <t>Milton Keynes 027</t>
  </si>
  <si>
    <t>Braintree 008</t>
  </si>
  <si>
    <t>Bristol 005</t>
  </si>
  <si>
    <t>Bournemouth, Christchurch and Poole 025</t>
  </si>
  <si>
    <t>Barking and Dagenham 015</t>
  </si>
  <si>
    <t>Barnsley 020</t>
  </si>
  <si>
    <t>South Tyneside 004</t>
  </si>
  <si>
    <t>Oadby and Wigston 006</t>
  </si>
  <si>
    <t>Calderdale 010</t>
  </si>
  <si>
    <t>Calderdale 020</t>
  </si>
  <si>
    <t>Sevenoaks 002</t>
  </si>
  <si>
    <t>East Suffolk 029</t>
  </si>
  <si>
    <t>Newham 034</t>
  </si>
  <si>
    <t>Bradford 055</t>
  </si>
  <si>
    <t>Greenwich 007</t>
  </si>
  <si>
    <t>Sutton 021</t>
  </si>
  <si>
    <t>Dudley 031</t>
  </si>
  <si>
    <t>Thurrock 008</t>
  </si>
  <si>
    <t>North East Derbyshire 014</t>
  </si>
  <si>
    <t>Croydon 013</t>
  </si>
  <si>
    <t>Barnsley 026</t>
  </si>
  <si>
    <t>Bradford 058</t>
  </si>
  <si>
    <t>Cheshire West and Chester 035</t>
  </si>
  <si>
    <t>Bournemouth, Christchurch and Poole 024</t>
  </si>
  <si>
    <t>County Durham 025</t>
  </si>
  <si>
    <t>Hyndburn 002</t>
  </si>
  <si>
    <t>West Northamptonshire 033</t>
  </si>
  <si>
    <t>Mansfield 010</t>
  </si>
  <si>
    <t>Haringey 018</t>
  </si>
  <si>
    <t>Hillingdon 026</t>
  </si>
  <si>
    <t>Manchester 026</t>
  </si>
  <si>
    <t>Blackpool 012</t>
  </si>
  <si>
    <t>Blackpool 018</t>
  </si>
  <si>
    <t>East Riding of Yorkshire 017</t>
  </si>
  <si>
    <t>Ashfield 007</t>
  </si>
  <si>
    <t>Newham 009</t>
  </si>
  <si>
    <t>Barnsley 029</t>
  </si>
  <si>
    <t>Birmingham 102</t>
  </si>
  <si>
    <t>Coventry 006</t>
  </si>
  <si>
    <t>Sandwell 003</t>
  </si>
  <si>
    <t>Halton 011</t>
  </si>
  <si>
    <t>Luton 011</t>
  </si>
  <si>
    <t>County Durham 014</t>
  </si>
  <si>
    <t>Rother 011</t>
  </si>
  <si>
    <t>Croydon 006</t>
  </si>
  <si>
    <t>Birmingham 100</t>
  </si>
  <si>
    <t>Newham 005</t>
  </si>
  <si>
    <t>Walsall 016</t>
  </si>
  <si>
    <t>Derby 029</t>
  </si>
  <si>
    <t>Peterborough 016</t>
  </si>
  <si>
    <t>Gosport 002</t>
  </si>
  <si>
    <t>Hillingdon 031</t>
  </si>
  <si>
    <t>Salford 019</t>
  </si>
  <si>
    <t>Coventry 027</t>
  </si>
  <si>
    <t>Plymouth 002</t>
  </si>
  <si>
    <t>Cornwall 020</t>
  </si>
  <si>
    <t>Hertsmere 006</t>
  </si>
  <si>
    <t>E02007084</t>
  </si>
  <si>
    <t>Wandsworth 039</t>
  </si>
  <si>
    <t>Redbridge 032</t>
  </si>
  <si>
    <t>Southwark 026</t>
  </si>
  <si>
    <t>Leeds 048</t>
  </si>
  <si>
    <t>Cheshire East 044</t>
  </si>
  <si>
    <t>High Peak 011</t>
  </si>
  <si>
    <t>Hertsmere 011</t>
  </si>
  <si>
    <t>Thanet 004</t>
  </si>
  <si>
    <t>Norwich 013</t>
  </si>
  <si>
    <t>Cheshire East 026</t>
  </si>
  <si>
    <t>Cheshire East 019</t>
  </si>
  <si>
    <t>Basildon 022</t>
  </si>
  <si>
    <t>Oxford 017</t>
  </si>
  <si>
    <t>Central Bedfordshire 029</t>
  </si>
  <si>
    <t>Stafford 016</t>
  </si>
  <si>
    <t>Hackney 008</t>
  </si>
  <si>
    <t>Barnsley 010</t>
  </si>
  <si>
    <t>Sheffield 014</t>
  </si>
  <si>
    <t>Gloucester 009</t>
  </si>
  <si>
    <t>St. Helens 005</t>
  </si>
  <si>
    <t>Sheffield 042</t>
  </si>
  <si>
    <t>Birmingham 098</t>
  </si>
  <si>
    <t>North East Lincolnshire 008</t>
  </si>
  <si>
    <t>Reading 007</t>
  </si>
  <si>
    <t>Bromley 019</t>
  </si>
  <si>
    <t>Tameside 026</t>
  </si>
  <si>
    <t>Cheshire East 045</t>
  </si>
  <si>
    <t>Harlow 008</t>
  </si>
  <si>
    <t>Rugby 006</t>
  </si>
  <si>
    <t>E02007043</t>
  </si>
  <si>
    <t>Hambleton 013</t>
  </si>
  <si>
    <t>Hounslow 005</t>
  </si>
  <si>
    <t>Southampton 020</t>
  </si>
  <si>
    <t>North Northamptonshire 030</t>
  </si>
  <si>
    <t>E02007078</t>
  </si>
  <si>
    <t>Test Valley 018</t>
  </si>
  <si>
    <t>Camden 027</t>
  </si>
  <si>
    <t>Stockport 023</t>
  </si>
  <si>
    <t>Stoke-on-Trent 026</t>
  </si>
  <si>
    <t>Medway 001</t>
  </si>
  <si>
    <t>Reading 018</t>
  </si>
  <si>
    <t>Bexley 001</t>
  </si>
  <si>
    <t>Salford 009</t>
  </si>
  <si>
    <t>Tameside 025</t>
  </si>
  <si>
    <t>Barnsley 002</t>
  </si>
  <si>
    <t>Sheffield 006</t>
  </si>
  <si>
    <t>Sunderland 027</t>
  </si>
  <si>
    <t>Wyre 011</t>
  </si>
  <si>
    <t>Norwich 006</t>
  </si>
  <si>
    <t>E02006985</t>
  </si>
  <si>
    <t>Manchester 063</t>
  </si>
  <si>
    <t>Telford and Wrekin 018</t>
  </si>
  <si>
    <t>Medway 031</t>
  </si>
  <si>
    <t>Arun 014</t>
  </si>
  <si>
    <t>Thurrock 006</t>
  </si>
  <si>
    <t>West Northamptonshire 020</t>
  </si>
  <si>
    <t>Hounslow 023</t>
  </si>
  <si>
    <t>Lewisham 017</t>
  </si>
  <si>
    <t>Leicester 017</t>
  </si>
  <si>
    <t>Buckinghamshire 020</t>
  </si>
  <si>
    <t>Pendle 012</t>
  </si>
  <si>
    <t>Arun 016</t>
  </si>
  <si>
    <t>E02006998</t>
  </si>
  <si>
    <t>Newham 041</t>
  </si>
  <si>
    <t>Manchester 036</t>
  </si>
  <si>
    <t>Newcastle-under-Lyme 002</t>
  </si>
  <si>
    <t>Haringey 011</t>
  </si>
  <si>
    <t>Southwark 013</t>
  </si>
  <si>
    <t>Rugby 009</t>
  </si>
  <si>
    <t>Doncaster 009</t>
  </si>
  <si>
    <t>Bradford 030</t>
  </si>
  <si>
    <t>Bedford 013</t>
  </si>
  <si>
    <t>Scarborough 009</t>
  </si>
  <si>
    <t>Hammersmith and Fulham 016</t>
  </si>
  <si>
    <t>Lambeth 002</t>
  </si>
  <si>
    <t>Oxford 005</t>
  </si>
  <si>
    <t>Crawley 001</t>
  </si>
  <si>
    <t>Nottingham 007</t>
  </si>
  <si>
    <t>Bristol 018</t>
  </si>
  <si>
    <t>Dorset 038</t>
  </si>
  <si>
    <t>Sheffield 045</t>
  </si>
  <si>
    <t>Newcastle upon Tyne 019</t>
  </si>
  <si>
    <t>Sunderland 017</t>
  </si>
  <si>
    <t>Leeds 091</t>
  </si>
  <si>
    <t>Bedford 017</t>
  </si>
  <si>
    <t>Central Bedfordshire 030</t>
  </si>
  <si>
    <t>Lancaster 018</t>
  </si>
  <si>
    <t>Oldham 033</t>
  </si>
  <si>
    <t>Liverpool 013</t>
  </si>
  <si>
    <t>Ealing 009</t>
  </si>
  <si>
    <t>Cornwall 054</t>
  </si>
  <si>
    <t>Chorley 013</t>
  </si>
  <si>
    <t>Harlow 003</t>
  </si>
  <si>
    <t>Solihull 009</t>
  </si>
  <si>
    <t>Wolverhampton 005</t>
  </si>
  <si>
    <t>Wolverhampton 008</t>
  </si>
  <si>
    <t>Wakefield 044</t>
  </si>
  <si>
    <t>Plymouth 009</t>
  </si>
  <si>
    <t>Ribble Valley 003</t>
  </si>
  <si>
    <t>Great Yarmouth 011</t>
  </si>
  <si>
    <t>Bradford 056</t>
  </si>
  <si>
    <t>Cheshire West and Chester 044</t>
  </si>
  <si>
    <t>Cornwall 015</t>
  </si>
  <si>
    <t>South Holland 007</t>
  </si>
  <si>
    <t>Broxtowe 012</t>
  </si>
  <si>
    <t>Coventry 018</t>
  </si>
  <si>
    <t>Islington 014</t>
  </si>
  <si>
    <t>Birmingham 094</t>
  </si>
  <si>
    <t>Pendle 011</t>
  </si>
  <si>
    <t>St. Helens 020</t>
  </si>
  <si>
    <t>Warrington 003</t>
  </si>
  <si>
    <t>Newham 004</t>
  </si>
  <si>
    <t>Stockport 020</t>
  </si>
  <si>
    <t>Newcastle upon Tyne 016</t>
  </si>
  <si>
    <t>Calderdale 019</t>
  </si>
  <si>
    <t>Reading 014</t>
  </si>
  <si>
    <t>Isle of Wight 007</t>
  </si>
  <si>
    <t>Fareham 011</t>
  </si>
  <si>
    <t>Fylde 006</t>
  </si>
  <si>
    <t>Swindon 022</t>
  </si>
  <si>
    <t>Knowsley 013</t>
  </si>
  <si>
    <t>Liverpool 054</t>
  </si>
  <si>
    <t>Doncaster 013</t>
  </si>
  <si>
    <t>Calderdale 022</t>
  </si>
  <si>
    <t>Medway 018</t>
  </si>
  <si>
    <t>Southampton 007</t>
  </si>
  <si>
    <t>Stockport 019</t>
  </si>
  <si>
    <t>Swindon 010</t>
  </si>
  <si>
    <t>Isle of Wight 008</t>
  </si>
  <si>
    <t>West Northamptonshire 018</t>
  </si>
  <si>
    <t>Islington 002</t>
  </si>
  <si>
    <t>Derby 014</t>
  </si>
  <si>
    <t>Slough 002</t>
  </si>
  <si>
    <t>County Durham 026</t>
  </si>
  <si>
    <t>Sedgemoor 009</t>
  </si>
  <si>
    <t>Enfield 037</t>
  </si>
  <si>
    <t>Barking and Dagenham 004</t>
  </si>
  <si>
    <t>Hammersmith and Fulham 017</t>
  </si>
  <si>
    <t>Havering 013</t>
  </si>
  <si>
    <t>Kirklees 037</t>
  </si>
  <si>
    <t>Plymouth 021</t>
  </si>
  <si>
    <t>Welwyn Hatfield 010</t>
  </si>
  <si>
    <t>Barnsley 015</t>
  </si>
  <si>
    <t>Bolsover 009</t>
  </si>
  <si>
    <t>Newcastle-under-Lyme 014</t>
  </si>
  <si>
    <t>Bournemouth, Christchurch and Poole 040</t>
  </si>
  <si>
    <t>Manchester 004</t>
  </si>
  <si>
    <t>Enfield 002</t>
  </si>
  <si>
    <t>Newcastle upon Tyne 021</t>
  </si>
  <si>
    <t>Birmingham 076</t>
  </si>
  <si>
    <t>Dudley 004</t>
  </si>
  <si>
    <t>Calderdale 025</t>
  </si>
  <si>
    <t>Kensington and Chelsea 001</t>
  </si>
  <si>
    <t>Cornwall 044</t>
  </si>
  <si>
    <t>Newark and Sherwood 010</t>
  </si>
  <si>
    <t>E02007059</t>
  </si>
  <si>
    <t>Hartlepool 015</t>
  </si>
  <si>
    <t>Hackney 026</t>
  </si>
  <si>
    <t>Wirral 002</t>
  </si>
  <si>
    <t>Redcar and Cleveland 002</t>
  </si>
  <si>
    <t>Bassetlaw 016</t>
  </si>
  <si>
    <t>Herefordshire 003</t>
  </si>
  <si>
    <t>Telford and Wrekin 011</t>
  </si>
  <si>
    <t>Harlow 010</t>
  </si>
  <si>
    <t>South Kesteven 006</t>
  </si>
  <si>
    <t>Southwark 011</t>
  </si>
  <si>
    <t>Redcar and Cleveland 016</t>
  </si>
  <si>
    <t>North East Lincolnshire 001</t>
  </si>
  <si>
    <t>Derby 009</t>
  </si>
  <si>
    <t>Portsmouth 020</t>
  </si>
  <si>
    <t>Tendring 014</t>
  </si>
  <si>
    <t>Tunbridge Wells 010</t>
  </si>
  <si>
    <t>West Suffolk 002</t>
  </si>
  <si>
    <t>Tower Hamlets 025</t>
  </si>
  <si>
    <t>Wigan 031</t>
  </si>
  <si>
    <t>Rotherham 006</t>
  </si>
  <si>
    <t>Kirklees 009</t>
  </si>
  <si>
    <t>Stockton-on-Tees 002</t>
  </si>
  <si>
    <t>Haringey 025</t>
  </si>
  <si>
    <t>Tameside 010</t>
  </si>
  <si>
    <t>Wirral 022</t>
  </si>
  <si>
    <t>Sunderland 028</t>
  </si>
  <si>
    <t>Kingston upon Hull 019</t>
  </si>
  <si>
    <t>Luton 005</t>
  </si>
  <si>
    <t>Thanet 005</t>
  </si>
  <si>
    <t>Norwich 001</t>
  </si>
  <si>
    <t>Telford and Wrekin 007</t>
  </si>
  <si>
    <t>Bedford 009</t>
  </si>
  <si>
    <t>Southwark 034</t>
  </si>
  <si>
    <t>Barnsley 003</t>
  </si>
  <si>
    <t>Sandwell 029</t>
  </si>
  <si>
    <t>Portsmouth 002</t>
  </si>
  <si>
    <t>Cambridge 001</t>
  </si>
  <si>
    <t>Croydon 022</t>
  </si>
  <si>
    <t>Colchester 018</t>
  </si>
  <si>
    <t>Tameside 004</t>
  </si>
  <si>
    <t>Birmingham 036</t>
  </si>
  <si>
    <t>Coventry 021</t>
  </si>
  <si>
    <t>Dudley 007</t>
  </si>
  <si>
    <t>Peterborough 012</t>
  </si>
  <si>
    <t>Gravesham 004</t>
  </si>
  <si>
    <t>South Ribble 006</t>
  </si>
  <si>
    <t>Ashfield 011</t>
  </si>
  <si>
    <t>E02006986</t>
  </si>
  <si>
    <t>Manchester 064</t>
  </si>
  <si>
    <t>Reading 016</t>
  </si>
  <si>
    <t>Somerset West and Taunton 011</t>
  </si>
  <si>
    <t>Bristol 055</t>
  </si>
  <si>
    <t>Islington 012</t>
  </si>
  <si>
    <t>South Tyneside 015</t>
  </si>
  <si>
    <t>Birmingham 118</t>
  </si>
  <si>
    <t>Dudley 032</t>
  </si>
  <si>
    <t>Walsall 019</t>
  </si>
  <si>
    <t>Bolsover 008</t>
  </si>
  <si>
    <t>Welwyn Hatfield 012</t>
  </si>
  <si>
    <t>High Peak 003</t>
  </si>
  <si>
    <t>East Lindsey 006</t>
  </si>
  <si>
    <t>Wyre 005</t>
  </si>
  <si>
    <t>Greenwich 002</t>
  </si>
  <si>
    <t>Hackney 025</t>
  </si>
  <si>
    <t>Gateshead 003</t>
  </si>
  <si>
    <t>Birmingham 090</t>
  </si>
  <si>
    <t>Wakefield 037</t>
  </si>
  <si>
    <t>Cannock Chase 006</t>
  </si>
  <si>
    <t>Lambeth 008</t>
  </si>
  <si>
    <t>Newham 030</t>
  </si>
  <si>
    <t>Sedgemoor 008</t>
  </si>
  <si>
    <t>South Somerset 015</t>
  </si>
  <si>
    <t>Bromley 014</t>
  </si>
  <si>
    <t>Dudley 002</t>
  </si>
  <si>
    <t>Dudley 015</t>
  </si>
  <si>
    <t>York 016</t>
  </si>
  <si>
    <t>County Durham 019</t>
  </si>
  <si>
    <t>Leeds 067</t>
  </si>
  <si>
    <t>Stafford 010</t>
  </si>
  <si>
    <t>Hackney 022</t>
  </si>
  <si>
    <t>Rotherham 005</t>
  </si>
  <si>
    <t>Dudley 001</t>
  </si>
  <si>
    <t>Walsall 014</t>
  </si>
  <si>
    <t>Bolsover 004</t>
  </si>
  <si>
    <t>County Durham 052</t>
  </si>
  <si>
    <t>Hyndburn 001</t>
  </si>
  <si>
    <t>Tower Hamlets 014</t>
  </si>
  <si>
    <t>Thurrock 007</t>
  </si>
  <si>
    <t>Slough 005</t>
  </si>
  <si>
    <t>Stafford 009</t>
  </si>
  <si>
    <t>Ipswich 007</t>
  </si>
  <si>
    <t>Sefton 011</t>
  </si>
  <si>
    <t>Camden 013</t>
  </si>
  <si>
    <t>Waltham Forest 013</t>
  </si>
  <si>
    <t>Barking and Dagenham 019</t>
  </si>
  <si>
    <t>Wigan 034</t>
  </si>
  <si>
    <t>Sheffield 052</t>
  </si>
  <si>
    <t>Leicester 013</t>
  </si>
  <si>
    <t>North Somerset 018</t>
  </si>
  <si>
    <t>Coventry 037</t>
  </si>
  <si>
    <t>Solihull 012</t>
  </si>
  <si>
    <t>Dartford 009</t>
  </si>
  <si>
    <t>Lewisham 037</t>
  </si>
  <si>
    <t>Barking and Dagenham 018</t>
  </si>
  <si>
    <t>Hammersmith and Fulham 008</t>
  </si>
  <si>
    <t>North West Leicestershire 009</t>
  </si>
  <si>
    <t>Redditch 005</t>
  </si>
  <si>
    <t>Barking and Dagenham 023</t>
  </si>
  <si>
    <t>Barking and Dagenham 017</t>
  </si>
  <si>
    <t>Havering 006</t>
  </si>
  <si>
    <t>Birmingham 017</t>
  </si>
  <si>
    <t>Brighton and Hove 002</t>
  </si>
  <si>
    <t>Woking 004</t>
  </si>
  <si>
    <t>Haringey 026</t>
  </si>
  <si>
    <t>Calderdale 018</t>
  </si>
  <si>
    <t>Torbay 001</t>
  </si>
  <si>
    <t>Hackney 018</t>
  </si>
  <si>
    <t>Wirral 036</t>
  </si>
  <si>
    <t>Croydon 008</t>
  </si>
  <si>
    <t>Eastbourne 001</t>
  </si>
  <si>
    <t>King's Lynn and West Norfolk 009</t>
  </si>
  <si>
    <t>Crawley 013</t>
  </si>
  <si>
    <t>Greenwich 033</t>
  </si>
  <si>
    <t>Barking and Dagenham 009</t>
  </si>
  <si>
    <t>Enfield 033</t>
  </si>
  <si>
    <t>Birmingham 067</t>
  </si>
  <si>
    <t>Halton 014</t>
  </si>
  <si>
    <t>Boston 004</t>
  </si>
  <si>
    <t>Manchester 057</t>
  </si>
  <si>
    <t>Hackney 010</t>
  </si>
  <si>
    <t>Wirral 029</t>
  </si>
  <si>
    <t>Chesterfield 001</t>
  </si>
  <si>
    <t>Bexley 004</t>
  </si>
  <si>
    <t>Ealing 008</t>
  </si>
  <si>
    <t>Tower Hamlets 001</t>
  </si>
  <si>
    <t>Wigan 011</t>
  </si>
  <si>
    <t>St. Helens 016</t>
  </si>
  <si>
    <t>Doncaster 006</t>
  </si>
  <si>
    <t>Sheffield 010</t>
  </si>
  <si>
    <t>Birmingham 077</t>
  </si>
  <si>
    <t>Sandwell 025</t>
  </si>
  <si>
    <t>Southampton 031</t>
  </si>
  <si>
    <t>North Northamptonshire 003</t>
  </si>
  <si>
    <t>Calderdale 013</t>
  </si>
  <si>
    <t>Leeds 044</t>
  </si>
  <si>
    <t>East Riding of Yorkshire 040</t>
  </si>
  <si>
    <t>Telford and Wrekin 019</t>
  </si>
  <si>
    <t>North East Derbyshire 004</t>
  </si>
  <si>
    <t>Rochdale 021</t>
  </si>
  <si>
    <t>Coventry 001</t>
  </si>
  <si>
    <t>Norwich 005</t>
  </si>
  <si>
    <t>Scarborough 001</t>
  </si>
  <si>
    <t>E02007004</t>
  </si>
  <si>
    <t>Thurrock 021</t>
  </si>
  <si>
    <t>Liverpool 001</t>
  </si>
  <si>
    <t>Wyre 008</t>
  </si>
  <si>
    <t>Oxford 018</t>
  </si>
  <si>
    <t>Oldham 019</t>
  </si>
  <si>
    <t>Blackpool 009</t>
  </si>
  <si>
    <t>South Gloucestershire 027</t>
  </si>
  <si>
    <t>East Suffolk 009</t>
  </si>
  <si>
    <t>Ealing 017</t>
  </si>
  <si>
    <t>Manchester 019</t>
  </si>
  <si>
    <t>South Tyneside 013</t>
  </si>
  <si>
    <t>Slough 004</t>
  </si>
  <si>
    <t>Fenland 007</t>
  </si>
  <si>
    <t>Newcastle-under-Lyme 006</t>
  </si>
  <si>
    <t>Worthing 011</t>
  </si>
  <si>
    <t>South Lakeland 004</t>
  </si>
  <si>
    <t>Sedgemoor 005</t>
  </si>
  <si>
    <t>Sefton 006</t>
  </si>
  <si>
    <t>Sunderland 035</t>
  </si>
  <si>
    <t>Reading 017</t>
  </si>
  <si>
    <t>Cheshire West and Chester 021</t>
  </si>
  <si>
    <t>Dudley 025</t>
  </si>
  <si>
    <t>Middlesbrough 018</t>
  </si>
  <si>
    <t>Tower Hamlets 002</t>
  </si>
  <si>
    <t>Stockport 016</t>
  </si>
  <si>
    <t>Dudley 005</t>
  </si>
  <si>
    <t>Cherwell 004</t>
  </si>
  <si>
    <t>Staffordshire Moorlands 001</t>
  </si>
  <si>
    <t>Barking and Dagenham 007</t>
  </si>
  <si>
    <t>Newham 012</t>
  </si>
  <si>
    <t>Gateshead 015</t>
  </si>
  <si>
    <t>Bradford 036</t>
  </si>
  <si>
    <t>Greenwich 003</t>
  </si>
  <si>
    <t>Solihull 013</t>
  </si>
  <si>
    <t>Bradford 029</t>
  </si>
  <si>
    <t>Telford and Wrekin 014</t>
  </si>
  <si>
    <t>Gravesham 006</t>
  </si>
  <si>
    <t>North Tyneside 006</t>
  </si>
  <si>
    <t>Kirklees 024</t>
  </si>
  <si>
    <t>Kingston upon Hull 022</t>
  </si>
  <si>
    <t>Bedford 007</t>
  </si>
  <si>
    <t>Darlington 006</t>
  </si>
  <si>
    <t>Colchester 011</t>
  </si>
  <si>
    <t>Gloucester 012</t>
  </si>
  <si>
    <t>Stoke-on-Trent 002</t>
  </si>
  <si>
    <t>Dover 007</t>
  </si>
  <si>
    <t>Southwark 010</t>
  </si>
  <si>
    <t>Cheshire West and Chester 005</t>
  </si>
  <si>
    <t>Harlow 007</t>
  </si>
  <si>
    <t>Ealing 010</t>
  </si>
  <si>
    <t>Hammersmith and Fulham 015</t>
  </si>
  <si>
    <t>Bristol 014</t>
  </si>
  <si>
    <t>Camden 023</t>
  </si>
  <si>
    <t>Haringey 016</t>
  </si>
  <si>
    <t>Kirklees 007</t>
  </si>
  <si>
    <t>Kirklees 040</t>
  </si>
  <si>
    <t>Leeds 070</t>
  </si>
  <si>
    <t>Telford and Wrekin 009</t>
  </si>
  <si>
    <t>Medway 019</t>
  </si>
  <si>
    <t>Maidstone 009</t>
  </si>
  <si>
    <t>Bassetlaw 005</t>
  </si>
  <si>
    <t>Barking and Dagenham 010</t>
  </si>
  <si>
    <t>Barnsley 030</t>
  </si>
  <si>
    <t>Doncaster 015</t>
  </si>
  <si>
    <t>Hillingdon 016</t>
  </si>
  <si>
    <t>Birmingham 122</t>
  </si>
  <si>
    <t>Kingston upon Hull 025</t>
  </si>
  <si>
    <t>Darlington 013</t>
  </si>
  <si>
    <t>Nottingham 035</t>
  </si>
  <si>
    <t>Newark and Sherwood 001</t>
  </si>
  <si>
    <t>E02006937</t>
  </si>
  <si>
    <t>Luton 022</t>
  </si>
  <si>
    <t>Amber Valley 008</t>
  </si>
  <si>
    <t>Westminster 023</t>
  </si>
  <si>
    <t>Sefton 030</t>
  </si>
  <si>
    <t>Wakefield 040</t>
  </si>
  <si>
    <t>Buckinghamshire 013</t>
  </si>
  <si>
    <t>County Durham 063</t>
  </si>
  <si>
    <t>Maidstone 006</t>
  </si>
  <si>
    <t>Boston 007</t>
  </si>
  <si>
    <t>Leeds 110</t>
  </si>
  <si>
    <t>Westminster 010</t>
  </si>
  <si>
    <t>Chesterfield 006</t>
  </si>
  <si>
    <t>Cheltenham 004</t>
  </si>
  <si>
    <t>Kensington and Chelsea 004</t>
  </si>
  <si>
    <t>Leeds 029</t>
  </si>
  <si>
    <t>Swindon 007</t>
  </si>
  <si>
    <t>Cornwall 052</t>
  </si>
  <si>
    <t>Gedling 005</t>
  </si>
  <si>
    <t>Dudley 026</t>
  </si>
  <si>
    <t>Stoke-on-Trent 008</t>
  </si>
  <si>
    <t>County Durham 031</t>
  </si>
  <si>
    <t>Islington 007</t>
  </si>
  <si>
    <t>Newham 036</t>
  </si>
  <si>
    <t>Sutton 001</t>
  </si>
  <si>
    <t>Oldham 028</t>
  </si>
  <si>
    <t>Nuneaton and Bedworth 016</t>
  </si>
  <si>
    <t>Liverpool 060</t>
  </si>
  <si>
    <t>Wigan 005</t>
  </si>
  <si>
    <t>Leicester 029</t>
  </si>
  <si>
    <t>West Lancashire 007</t>
  </si>
  <si>
    <t>Birmingham 139</t>
  </si>
  <si>
    <t>Bradford 021</t>
  </si>
  <si>
    <t>Lambeth 009</t>
  </si>
  <si>
    <t>Manchester 052</t>
  </si>
  <si>
    <t>Oldham 003</t>
  </si>
  <si>
    <t>St. Helens 004</t>
  </si>
  <si>
    <t>Peterborough 009</t>
  </si>
  <si>
    <t>Milton Keynes 032</t>
  </si>
  <si>
    <t>Allerdale 010</t>
  </si>
  <si>
    <t>Hammersmith and Fulham 013</t>
  </si>
  <si>
    <t>E02007040</t>
  </si>
  <si>
    <t>Birmingham 143</t>
  </si>
  <si>
    <t>Redbridge 002</t>
  </si>
  <si>
    <t>Bristol 008</t>
  </si>
  <si>
    <t>Test Valley 002</t>
  </si>
  <si>
    <t>Newcastle upon Tyne 025</t>
  </si>
  <si>
    <t>Sandwell 021</t>
  </si>
  <si>
    <t>Nottingham 010</t>
  </si>
  <si>
    <t>Scarborough 008</t>
  </si>
  <si>
    <t>Manchester 040</t>
  </si>
  <si>
    <t>Coventry 019</t>
  </si>
  <si>
    <t>Wakefield 003</t>
  </si>
  <si>
    <t>Stoke-on-Trent 014</t>
  </si>
  <si>
    <t>West Northamptonshire 009</t>
  </si>
  <si>
    <t>Sutton 019</t>
  </si>
  <si>
    <t>Walsall 008</t>
  </si>
  <si>
    <t>Broxtowe 013</t>
  </si>
  <si>
    <t>Islington 001</t>
  </si>
  <si>
    <t>Islington 010</t>
  </si>
  <si>
    <t>Birmingham 055</t>
  </si>
  <si>
    <t>Birmingham 095</t>
  </si>
  <si>
    <t>E02007009</t>
  </si>
  <si>
    <t>Lewisham 041</t>
  </si>
  <si>
    <t>Salford 008</t>
  </si>
  <si>
    <t>Sunderland 024</t>
  </si>
  <si>
    <t>Kirklees 028</t>
  </si>
  <si>
    <t>Plymouth 020</t>
  </si>
  <si>
    <t>West Northamptonshire 015</t>
  </si>
  <si>
    <t>Crawley 010</t>
  </si>
  <si>
    <t>Newham 008</t>
  </si>
  <si>
    <t>Wigan 032</t>
  </si>
  <si>
    <t>Walsall 024</t>
  </si>
  <si>
    <t>Plymouth 013</t>
  </si>
  <si>
    <t>Cheshire West and Chester 020</t>
  </si>
  <si>
    <t>Croydon 005</t>
  </si>
  <si>
    <t>Havering 002</t>
  </si>
  <si>
    <t>Stockport 001</t>
  </si>
  <si>
    <t>Kensington and Chelsea 005</t>
  </si>
  <si>
    <t>St. Helens 015</t>
  </si>
  <si>
    <t>Mansfield 006</t>
  </si>
  <si>
    <t>Ealing 026</t>
  </si>
  <si>
    <t>Birmingham 013</t>
  </si>
  <si>
    <t>Ipswich 006</t>
  </si>
  <si>
    <t>Ealing 029</t>
  </si>
  <si>
    <t>Islington 015</t>
  </si>
  <si>
    <t>Wandsworth 013</t>
  </si>
  <si>
    <t>Oldham 010</t>
  </si>
  <si>
    <t>Salford 006</t>
  </si>
  <si>
    <t>Kirklees 045</t>
  </si>
  <si>
    <t>Havant 006</t>
  </si>
  <si>
    <t>E02007039</t>
  </si>
  <si>
    <t>Birmingham 142</t>
  </si>
  <si>
    <t>Gosport 004</t>
  </si>
  <si>
    <t>North Devon 008</t>
  </si>
  <si>
    <t>Walsall 027</t>
  </si>
  <si>
    <t>Nuneaton and Bedworth 006</t>
  </si>
  <si>
    <t>Birmingham 093</t>
  </si>
  <si>
    <t>Coventry 038</t>
  </si>
  <si>
    <t>Leeds 080</t>
  </si>
  <si>
    <t>Derby 004</t>
  </si>
  <si>
    <t>Norwich 004</t>
  </si>
  <si>
    <t>Newcastle-under-Lyme 003</t>
  </si>
  <si>
    <t>Rotherham 026</t>
  </si>
  <si>
    <t>Oxford 010</t>
  </si>
  <si>
    <t>Enfield 025</t>
  </si>
  <si>
    <t>Kirklees 019</t>
  </si>
  <si>
    <t>Southampton 012</t>
  </si>
  <si>
    <t>Cornwall 039</t>
  </si>
  <si>
    <t>Camden 021</t>
  </si>
  <si>
    <t>South Tyneside 021</t>
  </si>
  <si>
    <t>Birmingham 074</t>
  </si>
  <si>
    <t>Luton 020</t>
  </si>
  <si>
    <t>Nuneaton and Bedworth 010</t>
  </si>
  <si>
    <t>Hounslow 026</t>
  </si>
  <si>
    <t>Sutton 012</t>
  </si>
  <si>
    <t>Rochdale 017</t>
  </si>
  <si>
    <t>Wirral 042</t>
  </si>
  <si>
    <t>Wolverhampton 001</t>
  </si>
  <si>
    <t>Leeds 094</t>
  </si>
  <si>
    <t>Haringey 012</t>
  </si>
  <si>
    <t>Trafford 008</t>
  </si>
  <si>
    <t>Cornwall 024</t>
  </si>
  <si>
    <t>Doncaster 024</t>
  </si>
  <si>
    <t>Birmingham 123</t>
  </si>
  <si>
    <t>Warrington 018</t>
  </si>
  <si>
    <t>Copeland 006</t>
  </si>
  <si>
    <t>Havering 028</t>
  </si>
  <si>
    <t>South Tyneside 017</t>
  </si>
  <si>
    <t>Sandwell 002</t>
  </si>
  <si>
    <t>Kirklees 035</t>
  </si>
  <si>
    <t>York 013</t>
  </si>
  <si>
    <t>Stoke-on-Trent 018</t>
  </si>
  <si>
    <t>East Staffordshire 007</t>
  </si>
  <si>
    <t>Greenwich 029</t>
  </si>
  <si>
    <t>Nottingham 016</t>
  </si>
  <si>
    <t>Peterborough 011</t>
  </si>
  <si>
    <t>Charnwood 003</t>
  </si>
  <si>
    <t>Wigan 026</t>
  </si>
  <si>
    <t>Newcastle upon Tyne 022</t>
  </si>
  <si>
    <t>Dudley 010</t>
  </si>
  <si>
    <t>Harborough 008</t>
  </si>
  <si>
    <t>East Lindsey 003</t>
  </si>
  <si>
    <t>Bolton 034</t>
  </si>
  <si>
    <t>Wolverhampton 013</t>
  </si>
  <si>
    <t>Tower Hamlets 016</t>
  </si>
  <si>
    <t>Trafford 009</t>
  </si>
  <si>
    <t>Liverpool 002</t>
  </si>
  <si>
    <t>Lewes 009</t>
  </si>
  <si>
    <t>Tendring 001</t>
  </si>
  <si>
    <t>Wigan 014</t>
  </si>
  <si>
    <t>Portsmouth 022</t>
  </si>
  <si>
    <t>Leeds 059</t>
  </si>
  <si>
    <t>Leeds 045</t>
  </si>
  <si>
    <t>Cornwall 053</t>
  </si>
  <si>
    <t>Camden 012</t>
  </si>
  <si>
    <t>Greenwich 012</t>
  </si>
  <si>
    <t>Birmingham 051</t>
  </si>
  <si>
    <t>Birmingham 106</t>
  </si>
  <si>
    <t>Wolverhampton 032</t>
  </si>
  <si>
    <t>Central Bedfordshire 025</t>
  </si>
  <si>
    <t>Bolsover 005</t>
  </si>
  <si>
    <t>West Northamptonshire 011</t>
  </si>
  <si>
    <t>Doncaster 035</t>
  </si>
  <si>
    <t>Bristol 025</t>
  </si>
  <si>
    <t>Chesterfield 003</t>
  </si>
  <si>
    <t>County Durham 021</t>
  </si>
  <si>
    <t>County Durham 035</t>
  </si>
  <si>
    <t>Wakefield 019</t>
  </si>
  <si>
    <t>Wakefield 024</t>
  </si>
  <si>
    <t>Bedford 012</t>
  </si>
  <si>
    <t>Cornwall 038</t>
  </si>
  <si>
    <t>County Durham 053</t>
  </si>
  <si>
    <t>Kensington and Chelsea 015</t>
  </si>
  <si>
    <t>Birmingham 129</t>
  </si>
  <si>
    <t>Bedford 014</t>
  </si>
  <si>
    <t>Newcastle upon Tyne 008</t>
  </si>
  <si>
    <t>Basildon 018</t>
  </si>
  <si>
    <t>Hackney 013</t>
  </si>
  <si>
    <t>Kirklees 002</t>
  </si>
  <si>
    <t>Cornwall 046</t>
  </si>
  <si>
    <t>Bournemouth, Christchurch and Poole 012</t>
  </si>
  <si>
    <t>Cherwell 005</t>
  </si>
  <si>
    <t>Sheffield 073</t>
  </si>
  <si>
    <t>E02006944</t>
  </si>
  <si>
    <t>Sandwell 041</t>
  </si>
  <si>
    <t>Trafford 003</t>
  </si>
  <si>
    <t>Barnsley 025</t>
  </si>
  <si>
    <t>Walsall 037</t>
  </si>
  <si>
    <t>Medway 027</t>
  </si>
  <si>
    <t>Brent 024</t>
  </si>
  <si>
    <t>Westminster 020</t>
  </si>
  <si>
    <t>Manchester 005</t>
  </si>
  <si>
    <t>Salford 030</t>
  </si>
  <si>
    <t>Lancaster 013</t>
  </si>
  <si>
    <t>Redditch 004</t>
  </si>
  <si>
    <t>Wigan 016</t>
  </si>
  <si>
    <t>Tamworth 006</t>
  </si>
  <si>
    <t>Brent 031</t>
  </si>
  <si>
    <t>Cheshire West and Chester 010</t>
  </si>
  <si>
    <t>Redcar and Cleveland 021</t>
  </si>
  <si>
    <t>Hackney 016</t>
  </si>
  <si>
    <t>Oldham 007</t>
  </si>
  <si>
    <t>Camden 019</t>
  </si>
  <si>
    <t>Enfield 027</t>
  </si>
  <si>
    <t>Kensington and Chelsea 002</t>
  </si>
  <si>
    <t>Merton 019</t>
  </si>
  <si>
    <t>Manchester 047</t>
  </si>
  <si>
    <t>Medway 013</t>
  </si>
  <si>
    <t>Chorley 012</t>
  </si>
  <si>
    <t>Liverpool 038</t>
  </si>
  <si>
    <t>Sunderland 032</t>
  </si>
  <si>
    <t>Luton 009</t>
  </si>
  <si>
    <t>County Durham 030</t>
  </si>
  <si>
    <t>Lincoln 007</t>
  </si>
  <si>
    <t>East Staffordshire 010</t>
  </si>
  <si>
    <t>Lewisham 002</t>
  </si>
  <si>
    <t>Barnsley 022</t>
  </si>
  <si>
    <t>Bradford 049</t>
  </si>
  <si>
    <t>Herefordshire 015</t>
  </si>
  <si>
    <t>Peterborough 013</t>
  </si>
  <si>
    <t>Redditch 003</t>
  </si>
  <si>
    <t>Haringey 006</t>
  </si>
  <si>
    <t>Sefton 003</t>
  </si>
  <si>
    <t>Erewash 007</t>
  </si>
  <si>
    <t>E02007053</t>
  </si>
  <si>
    <t>Norwich 017</t>
  </si>
  <si>
    <t>Greenwich 011</t>
  </si>
  <si>
    <t>Castle Point 012</t>
  </si>
  <si>
    <t>Bury 013</t>
  </si>
  <si>
    <t>Sefton 007</t>
  </si>
  <si>
    <t>Coventry 028</t>
  </si>
  <si>
    <t>Blackburn with Darwen 004</t>
  </si>
  <si>
    <t>Bristol 002</t>
  </si>
  <si>
    <t>Cheshire East 037</t>
  </si>
  <si>
    <t>Halton 005</t>
  </si>
  <si>
    <t>Southampton 025</t>
  </si>
  <si>
    <t>Isle of Wight 004</t>
  </si>
  <si>
    <t>Leicester 031</t>
  </si>
  <si>
    <t>Havant 010</t>
  </si>
  <si>
    <t>Oldham 016</t>
  </si>
  <si>
    <t>Manchester 041</t>
  </si>
  <si>
    <t>Liverpool 015</t>
  </si>
  <si>
    <t>Sheffield 060</t>
  </si>
  <si>
    <t>Plymouth 003</t>
  </si>
  <si>
    <t>Tower Hamlets 024</t>
  </si>
  <si>
    <t>Rotherham 002</t>
  </si>
  <si>
    <t>Oadby and Wigston 005</t>
  </si>
  <si>
    <t>Nuneaton and Bedworth 007</t>
  </si>
  <si>
    <t>Rossendale 002</t>
  </si>
  <si>
    <t>Newham 007</t>
  </si>
  <si>
    <t>Dudley 023</t>
  </si>
  <si>
    <t>Bradford 057</t>
  </si>
  <si>
    <t>Wealden 017</t>
  </si>
  <si>
    <t>West Lindsey 004</t>
  </si>
  <si>
    <t>Leicester 023</t>
  </si>
  <si>
    <t>Warrington 011</t>
  </si>
  <si>
    <t>Leicester 001</t>
  </si>
  <si>
    <t>Epping Forest 007</t>
  </si>
  <si>
    <t>Sheffield 007</t>
  </si>
  <si>
    <t>Gosport 005</t>
  </si>
  <si>
    <t>Islington 005</t>
  </si>
  <si>
    <t>Sandwell 013</t>
  </si>
  <si>
    <t>Oldham 018</t>
  </si>
  <si>
    <t>Barnsley 008</t>
  </si>
  <si>
    <t>Birmingham 107</t>
  </si>
  <si>
    <t>Havering 001</t>
  </si>
  <si>
    <t>North Tyneside 022</t>
  </si>
  <si>
    <t>Kirklees 011</t>
  </si>
  <si>
    <t>Ashford 008</t>
  </si>
  <si>
    <t>East Staffordshire 008</t>
  </si>
  <si>
    <t>Rotherham 029</t>
  </si>
  <si>
    <t>Blackpool 017</t>
  </si>
  <si>
    <t>Tunbridge Wells 005</t>
  </si>
  <si>
    <t>Rossendale 010</t>
  </si>
  <si>
    <t>Bolton 026</t>
  </si>
  <si>
    <t>Knowsley 012</t>
  </si>
  <si>
    <t>Halton 003</t>
  </si>
  <si>
    <t>High Peak 010</t>
  </si>
  <si>
    <t>Preston 016</t>
  </si>
  <si>
    <t>Salford 010</t>
  </si>
  <si>
    <t>North Lincolnshire 010</t>
  </si>
  <si>
    <t>North Northamptonshire 004</t>
  </si>
  <si>
    <t>Somerset West and Taunton 014</t>
  </si>
  <si>
    <t>E02006971</t>
  </si>
  <si>
    <t>Ealing 044</t>
  </si>
  <si>
    <t>Southwark 016</t>
  </si>
  <si>
    <t>Wigan 008</t>
  </si>
  <si>
    <t>South Derbyshire 008</t>
  </si>
  <si>
    <t>Southampton 023</t>
  </si>
  <si>
    <t>Manchester 035</t>
  </si>
  <si>
    <t>Chelmsford 006</t>
  </si>
  <si>
    <t>Warwick 013</t>
  </si>
  <si>
    <t>E02006949</t>
  </si>
  <si>
    <t>Bristol 058</t>
  </si>
  <si>
    <t>Portsmouth 015</t>
  </si>
  <si>
    <t>North Northamptonshire 031</t>
  </si>
  <si>
    <t>Stockport 018</t>
  </si>
  <si>
    <t>Wolverhampton 012</t>
  </si>
  <si>
    <t>County Durham 059</t>
  </si>
  <si>
    <t>North Devon 001</t>
  </si>
  <si>
    <t>Lancaster 014</t>
  </si>
  <si>
    <t>North West Leicestershire 010</t>
  </si>
  <si>
    <t>Nuneaton and Bedworth 018</t>
  </si>
  <si>
    <t>Leicester 011</t>
  </si>
  <si>
    <t>Wyre 003</t>
  </si>
  <si>
    <t>Lewisham 039</t>
  </si>
  <si>
    <t>Manchester 039</t>
  </si>
  <si>
    <t>Sandwell 023</t>
  </si>
  <si>
    <t>Leeds 040</t>
  </si>
  <si>
    <t>Broxtowe 002</t>
  </si>
  <si>
    <t>Doncaster 030</t>
  </si>
  <si>
    <t>Rotherham 011</t>
  </si>
  <si>
    <t>North Tyneside 019</t>
  </si>
  <si>
    <t>Birmingham 092</t>
  </si>
  <si>
    <t>Hillingdon 027</t>
  </si>
  <si>
    <t>Waltham Forest 020</t>
  </si>
  <si>
    <t>Sunderland 006</t>
  </si>
  <si>
    <t>West Northamptonshire 022</t>
  </si>
  <si>
    <t>Shropshire 018</t>
  </si>
  <si>
    <t>Nuneaton and Bedworth 002</t>
  </si>
  <si>
    <t>Swindon 015</t>
  </si>
  <si>
    <t>Coventry 005</t>
  </si>
  <si>
    <t>Wolverhampton 010</t>
  </si>
  <si>
    <t>Exeter 004</t>
  </si>
  <si>
    <t>Gravesham 001</t>
  </si>
  <si>
    <t>E02007001</t>
  </si>
  <si>
    <t>Oldham 037</t>
  </si>
  <si>
    <t>Newham 023</t>
  </si>
  <si>
    <t>Stockton-on-Tees 018</t>
  </si>
  <si>
    <t>Great Yarmouth 007</t>
  </si>
  <si>
    <t>County Durham 010</t>
  </si>
  <si>
    <t>South Ribble 017</t>
  </si>
  <si>
    <t>Scarborough 007</t>
  </si>
  <si>
    <t>Greenwich 005</t>
  </si>
  <si>
    <t>Trafford 011</t>
  </si>
  <si>
    <t>Coventry 043</t>
  </si>
  <si>
    <t>Bury 015</t>
  </si>
  <si>
    <t>Sheffield 012</t>
  </si>
  <si>
    <t>Dudley 020</t>
  </si>
  <si>
    <t>Wandsworth 007</t>
  </si>
  <si>
    <t>Doncaster 004</t>
  </si>
  <si>
    <t>Southampton 013</t>
  </si>
  <si>
    <t>County Durham 055</t>
  </si>
  <si>
    <t>Brent 025</t>
  </si>
  <si>
    <t>Plymouth 007</t>
  </si>
  <si>
    <t>Newcastle-under-Lyme 008</t>
  </si>
  <si>
    <t>Liverpool 048</t>
  </si>
  <si>
    <t>Plymouth 024</t>
  </si>
  <si>
    <t>North Northamptonshire 037</t>
  </si>
  <si>
    <t>Croydon 020</t>
  </si>
  <si>
    <t>County Durham 017</t>
  </si>
  <si>
    <t>Birmingham 025</t>
  </si>
  <si>
    <t>Northumberland 009</t>
  </si>
  <si>
    <t>Southwark 023</t>
  </si>
  <si>
    <t>Wigan 013</t>
  </si>
  <si>
    <t>Welwyn Hatfield 007</t>
  </si>
  <si>
    <t>Lincoln 002</t>
  </si>
  <si>
    <t>Swindon 020</t>
  </si>
  <si>
    <t>Birmingham 044</t>
  </si>
  <si>
    <t>Manchester 054</t>
  </si>
  <si>
    <t>Rushmoor 012</t>
  </si>
  <si>
    <t>Folkestone and Hythe 003</t>
  </si>
  <si>
    <t>Doncaster 003</t>
  </si>
  <si>
    <t>Wolverhampton 034</t>
  </si>
  <si>
    <t>Kirklees 013</t>
  </si>
  <si>
    <t>Nottingham 025</t>
  </si>
  <si>
    <t>Peterborough 010</t>
  </si>
  <si>
    <t>Rother 007</t>
  </si>
  <si>
    <t>Doncaster 005</t>
  </si>
  <si>
    <t>Leeds 042</t>
  </si>
  <si>
    <t>Torbay 004</t>
  </si>
  <si>
    <t>Camden 020</t>
  </si>
  <si>
    <t>Tameside 019</t>
  </si>
  <si>
    <t>Chesterfield 010</t>
  </si>
  <si>
    <t>Tower Hamlets 022</t>
  </si>
  <si>
    <t>Salford 027</t>
  </si>
  <si>
    <t>Herefordshire 012</t>
  </si>
  <si>
    <t>Shropshire 015</t>
  </si>
  <si>
    <t>Canterbury 019</t>
  </si>
  <si>
    <t>Bury 020</t>
  </si>
  <si>
    <t>Kirklees 006</t>
  </si>
  <si>
    <t>Norwich 002</t>
  </si>
  <si>
    <t>Staffordshire Moorlands 005</t>
  </si>
  <si>
    <t>Dudley 006</t>
  </si>
  <si>
    <t>Wolverhampton 023</t>
  </si>
  <si>
    <t>East Riding of Yorkshire 004</t>
  </si>
  <si>
    <t>Preston 013</t>
  </si>
  <si>
    <t>Sheffield 069</t>
  </si>
  <si>
    <t>Medway 009</t>
  </si>
  <si>
    <t>Sandwell 033</t>
  </si>
  <si>
    <t>Wigan 025</t>
  </si>
  <si>
    <t>South Tyneside 001</t>
  </si>
  <si>
    <t>Walsall 025</t>
  </si>
  <si>
    <t>Selby 005</t>
  </si>
  <si>
    <t>Walsall 031</t>
  </si>
  <si>
    <t>Fenland 003</t>
  </si>
  <si>
    <t>Basildon 016</t>
  </si>
  <si>
    <t>Gravesham 011</t>
  </si>
  <si>
    <t>Folkestone and Hythe 015</t>
  </si>
  <si>
    <t>Camden 007</t>
  </si>
  <si>
    <t>South Ribble 013</t>
  </si>
  <si>
    <t>Wychavon 002</t>
  </si>
  <si>
    <t>Hillingdon 029</t>
  </si>
  <si>
    <t>Bolton 029</t>
  </si>
  <si>
    <t>Burnley 008</t>
  </si>
  <si>
    <t>Stoke-on-Trent 006</t>
  </si>
  <si>
    <t>Birmingham 026</t>
  </si>
  <si>
    <t>Winchester 006</t>
  </si>
  <si>
    <t>Newham 022</t>
  </si>
  <si>
    <t>County Durham 045</t>
  </si>
  <si>
    <t>Bolton 004</t>
  </si>
  <si>
    <t>Liverpool 011</t>
  </si>
  <si>
    <t>Sandwell 032</t>
  </si>
  <si>
    <t>Cheshire West and Chester 008</t>
  </si>
  <si>
    <t>Wakefield 016</t>
  </si>
  <si>
    <t>Wolverhampton 006</t>
  </si>
  <si>
    <t>Isle of Wight 009</t>
  </si>
  <si>
    <t>Brent 027</t>
  </si>
  <si>
    <t>Salford 003</t>
  </si>
  <si>
    <t>Coventry 009</t>
  </si>
  <si>
    <t>Sandwell 001</t>
  </si>
  <si>
    <t>Wolverhampton 022</t>
  </si>
  <si>
    <t>Kirklees 048</t>
  </si>
  <si>
    <t>Kingston upon Hull 010</t>
  </si>
  <si>
    <t>Kingston upon Hull 027</t>
  </si>
  <si>
    <t>Milton Keynes 012</t>
  </si>
  <si>
    <t>Three Rivers 012</t>
  </si>
  <si>
    <t>Stafford 013</t>
  </si>
  <si>
    <t>Wyre 002</t>
  </si>
  <si>
    <t>Salford 012</t>
  </si>
  <si>
    <t>Sheffield 011</t>
  </si>
  <si>
    <t>Bradford 040</t>
  </si>
  <si>
    <t>Halton 015</t>
  </si>
  <si>
    <t>Ashford 005</t>
  </si>
  <si>
    <t>Havering 004</t>
  </si>
  <si>
    <t>St. Helens 022</t>
  </si>
  <si>
    <t>County Durham 012</t>
  </si>
  <si>
    <t>Dacorum 008</t>
  </si>
  <si>
    <t>Kirklees 016</t>
  </si>
  <si>
    <t>Dartford 012</t>
  </si>
  <si>
    <t>Birmingham 137</t>
  </si>
  <si>
    <t>Sandwell 031</t>
  </si>
  <si>
    <t>West Northamptonshire 031</t>
  </si>
  <si>
    <t>Manchester 032</t>
  </si>
  <si>
    <t>Walsall 034</t>
  </si>
  <si>
    <t>Bradford 008</t>
  </si>
  <si>
    <t>Luton 021</t>
  </si>
  <si>
    <t>Cannock Chase 002</t>
  </si>
  <si>
    <t>Enfield 030</t>
  </si>
  <si>
    <t>Bradford 044</t>
  </si>
  <si>
    <t>Sunderland 014</t>
  </si>
  <si>
    <t>Wakefield 030</t>
  </si>
  <si>
    <t>Hartlepool 010</t>
  </si>
  <si>
    <t>Gateshead 004</t>
  </si>
  <si>
    <t>Wolverhampton 002</t>
  </si>
  <si>
    <t>Blackburn with Darwen 003</t>
  </si>
  <si>
    <t>Leicester 037</t>
  </si>
  <si>
    <t>Barking and Dagenham 021</t>
  </si>
  <si>
    <t>Ealing 038</t>
  </si>
  <si>
    <t>Lambeth 017</t>
  </si>
  <si>
    <t>Luton 017</t>
  </si>
  <si>
    <t>Breckland 015</t>
  </si>
  <si>
    <t>Barnsley 013</t>
  </si>
  <si>
    <t>Doncaster 014</t>
  </si>
  <si>
    <t>Birmingham 022</t>
  </si>
  <si>
    <t>Leicester 019</t>
  </si>
  <si>
    <t>Nuneaton and Bedworth 015</t>
  </si>
  <si>
    <t>Nottingham 011</t>
  </si>
  <si>
    <t>County Durham 034</t>
  </si>
  <si>
    <t>North Warwickshire 003</t>
  </si>
  <si>
    <t>Kingston upon Hull 033</t>
  </si>
  <si>
    <t>Plymouth 014</t>
  </si>
  <si>
    <t>Lewisham 034</t>
  </si>
  <si>
    <t>Rochdale 013</t>
  </si>
  <si>
    <t>Brighton and Hove 027</t>
  </si>
  <si>
    <t>Maidstone 004</t>
  </si>
  <si>
    <t>Hyndburn 003</t>
  </si>
  <si>
    <t>Bradford 059</t>
  </si>
  <si>
    <t>Basildon 019</t>
  </si>
  <si>
    <t>Birmingham 083</t>
  </si>
  <si>
    <t>Sandwell 010</t>
  </si>
  <si>
    <t>Kingston upon Hull 009</t>
  </si>
  <si>
    <t>Newcastle upon Tyne 027</t>
  </si>
  <si>
    <t>Northumberland 024</t>
  </si>
  <si>
    <t>Gedling 015</t>
  </si>
  <si>
    <t>Tower Hamlets 006</t>
  </si>
  <si>
    <t>Salford 020</t>
  </si>
  <si>
    <t>Doncaster 019</t>
  </si>
  <si>
    <t>North Lincolnshire 014</t>
  </si>
  <si>
    <t>Rossendale 003</t>
  </si>
  <si>
    <t>West Northamptonshire 036</t>
  </si>
  <si>
    <t>Tameside 011</t>
  </si>
  <si>
    <t>Dartford 006</t>
  </si>
  <si>
    <t>Wandsworth 034</t>
  </si>
  <si>
    <t>Tamworth 002</t>
  </si>
  <si>
    <t>Northumberland 013</t>
  </si>
  <si>
    <t>North Tyneside 015</t>
  </si>
  <si>
    <t>Bristol 044</t>
  </si>
  <si>
    <t>County Durham 062</t>
  </si>
  <si>
    <t>Wakefield 042</t>
  </si>
  <si>
    <t>Bolton 005</t>
  </si>
  <si>
    <t>Derby 028</t>
  </si>
  <si>
    <t>Manchester 044</t>
  </si>
  <si>
    <t>Kirklees 005</t>
  </si>
  <si>
    <t>Mid Devon 005</t>
  </si>
  <si>
    <t>E02007019</t>
  </si>
  <si>
    <t>Redbridge 039</t>
  </si>
  <si>
    <t>Manchester 008</t>
  </si>
  <si>
    <t>Sheffield 051</t>
  </si>
  <si>
    <t>County Durham 005</t>
  </si>
  <si>
    <t>Cannock Chase 012</t>
  </si>
  <si>
    <t>Gateshead 028</t>
  </si>
  <si>
    <t>Hackney 023</t>
  </si>
  <si>
    <t>Newham 029</t>
  </si>
  <si>
    <t>Rochdale 023</t>
  </si>
  <si>
    <t>Leicester 036</t>
  </si>
  <si>
    <t>Nottingham 017</t>
  </si>
  <si>
    <t>Amber Valley 001</t>
  </si>
  <si>
    <t>Barking and Dagenham 014</t>
  </si>
  <si>
    <t>Sheffield 027</t>
  </si>
  <si>
    <t>Birmingham 052</t>
  </si>
  <si>
    <t>Bradford 033</t>
  </si>
  <si>
    <t>West Northamptonshire 019</t>
  </si>
  <si>
    <t>Kirklees 042</t>
  </si>
  <si>
    <t>Warrington 005</t>
  </si>
  <si>
    <t>Basildon 011</t>
  </si>
  <si>
    <t>Sefton 035</t>
  </si>
  <si>
    <t>Barnsley 014</t>
  </si>
  <si>
    <t>Blackpool 004</t>
  </si>
  <si>
    <t>Middlesbrough 008</t>
  </si>
  <si>
    <t>Bedford 015</t>
  </si>
  <si>
    <t>Redcar and Cleveland 022</t>
  </si>
  <si>
    <t>Hillingdon 025</t>
  </si>
  <si>
    <t>Cornwall 062</t>
  </si>
  <si>
    <t>Gloucester 011</t>
  </si>
  <si>
    <t>Bury 004</t>
  </si>
  <si>
    <t>Solihull 004</t>
  </si>
  <si>
    <t>Stoke-on-Trent 023</t>
  </si>
  <si>
    <t>Medway 010</t>
  </si>
  <si>
    <t>Great Yarmouth 009</t>
  </si>
  <si>
    <t>Stoke-on-Trent 031</t>
  </si>
  <si>
    <t>Redditch 010</t>
  </si>
  <si>
    <t>Stockport 024</t>
  </si>
  <si>
    <t>South Tyneside 012</t>
  </si>
  <si>
    <t>Middlesbrough 005</t>
  </si>
  <si>
    <t>Carlisle 008</t>
  </si>
  <si>
    <t>Cheltenham 006</t>
  </si>
  <si>
    <t>Staffordshire Moorlands 003</t>
  </si>
  <si>
    <t>Barking and Dagenham 013</t>
  </si>
  <si>
    <t>Bolton 031</t>
  </si>
  <si>
    <t>East Lindsey 005</t>
  </si>
  <si>
    <t>Manchester 031</t>
  </si>
  <si>
    <t>Tameside 009</t>
  </si>
  <si>
    <t>Wakefield 004</t>
  </si>
  <si>
    <t>Buckinghamshire 017</t>
  </si>
  <si>
    <t>Blackpool 016</t>
  </si>
  <si>
    <t>Nottingham 006</t>
  </si>
  <si>
    <t>County Durham 040</t>
  </si>
  <si>
    <t>Basildon 015</t>
  </si>
  <si>
    <t>Wolverhampton 027</t>
  </si>
  <si>
    <t>Halton 006</t>
  </si>
  <si>
    <t>Haringey 002</t>
  </si>
  <si>
    <t>Stoke-on-Trent 003</t>
  </si>
  <si>
    <t>Bradford 026</t>
  </si>
  <si>
    <t>Redcar and Cleveland 003</t>
  </si>
  <si>
    <t>Thurrock 018</t>
  </si>
  <si>
    <t>North East Derbyshire 009</t>
  </si>
  <si>
    <t>E02006935</t>
  </si>
  <si>
    <t>St. Helens 024</t>
  </si>
  <si>
    <t>Doncaster 001</t>
  </si>
  <si>
    <t>Stoke-on-Trent 004</t>
  </si>
  <si>
    <t>North Lincolnshire 016</t>
  </si>
  <si>
    <t>Gloucester 008</t>
  </si>
  <si>
    <t>Southampton 004</t>
  </si>
  <si>
    <t>Pendle 007</t>
  </si>
  <si>
    <t>Erewash 003</t>
  </si>
  <si>
    <t>Wolverhampton 007</t>
  </si>
  <si>
    <t>East Suffolk 002</t>
  </si>
  <si>
    <t>Sheffield 009</t>
  </si>
  <si>
    <t>Coventry 036</t>
  </si>
  <si>
    <t>North Northamptonshire 022</t>
  </si>
  <si>
    <t>E02007079</t>
  </si>
  <si>
    <t>Kingston upon Hull 034</t>
  </si>
  <si>
    <t>North Tyneside 026</t>
  </si>
  <si>
    <t>E02006988</t>
  </si>
  <si>
    <t>Croydon 047</t>
  </si>
  <si>
    <t>E02007099</t>
  </si>
  <si>
    <t>Newcastle upon Tyne 036</t>
  </si>
  <si>
    <t>Sheffield 022</t>
  </si>
  <si>
    <t>Herefordshire 017</t>
  </si>
  <si>
    <t>Leicester 004</t>
  </si>
  <si>
    <t>Tower Hamlets 017</t>
  </si>
  <si>
    <t>County Durham 048</t>
  </si>
  <si>
    <t>E02007038</t>
  </si>
  <si>
    <t>Birmingham 141</t>
  </si>
  <si>
    <t>Ashfield 003</t>
  </si>
  <si>
    <t>Bury 009</t>
  </si>
  <si>
    <t>Wirral 012</t>
  </si>
  <si>
    <t>Huntingdonshire 008</t>
  </si>
  <si>
    <t>Carlisle 012</t>
  </si>
  <si>
    <t>West Northamptonshire 025</t>
  </si>
  <si>
    <t>Birmingham 032</t>
  </si>
  <si>
    <t>Kirklees 047</t>
  </si>
  <si>
    <t>Portsmouth 025</t>
  </si>
  <si>
    <t>Bury 021</t>
  </si>
  <si>
    <t>Kirklees 018</t>
  </si>
  <si>
    <t>Ipswich 010</t>
  </si>
  <si>
    <t>Chorley 010</t>
  </si>
  <si>
    <t>Wolverhampton 035</t>
  </si>
  <si>
    <t>Blackburn with Darwen 007</t>
  </si>
  <si>
    <t>Portsmouth 010</t>
  </si>
  <si>
    <t>Cheshire East 043</t>
  </si>
  <si>
    <t>Broxtowe 011</t>
  </si>
  <si>
    <t>Leicester 022</t>
  </si>
  <si>
    <t>Gloucester 005</t>
  </si>
  <si>
    <t>Lambeth 031</t>
  </si>
  <si>
    <t>Dudley 017</t>
  </si>
  <si>
    <t>Leicester 016</t>
  </si>
  <si>
    <t>Bristol 045</t>
  </si>
  <si>
    <t>Worcester 005</t>
  </si>
  <si>
    <t>Leeds 033</t>
  </si>
  <si>
    <t>Cheshire West and Chester 038</t>
  </si>
  <si>
    <t>Bolsover 007</t>
  </si>
  <si>
    <t>Birmingham 087</t>
  </si>
  <si>
    <t>Coventry 012</t>
  </si>
  <si>
    <t>Wakefield 027</t>
  </si>
  <si>
    <t>Darlington 009</t>
  </si>
  <si>
    <t>Kingston upon Hull 020</t>
  </si>
  <si>
    <t>Bournemouth, Christchurch and Poole 010</t>
  </si>
  <si>
    <t>Fenland 002</t>
  </si>
  <si>
    <t>Wakefield 018</t>
  </si>
  <si>
    <t>Peterborough 021</t>
  </si>
  <si>
    <t>Cheshire West and Chester 040</t>
  </si>
  <si>
    <t>Walsall 026</t>
  </si>
  <si>
    <t>Reading 013</t>
  </si>
  <si>
    <t>Nuneaton and Bedworth 013</t>
  </si>
  <si>
    <t>Barking and Dagenham 006</t>
  </si>
  <si>
    <t>Birmingham 070</t>
  </si>
  <si>
    <t>Birmingham 115</t>
  </si>
  <si>
    <t>Warrington 006</t>
  </si>
  <si>
    <t>Newham 027</t>
  </si>
  <si>
    <t>Derby 024</t>
  </si>
  <si>
    <t>Nottingham 008</t>
  </si>
  <si>
    <t>North East Derbyshire 012</t>
  </si>
  <si>
    <t>Tameside 029</t>
  </si>
  <si>
    <t>Liverpool 040</t>
  </si>
  <si>
    <t>Newcastle upon Tyne 004</t>
  </si>
  <si>
    <t>South Tyneside 016</t>
  </si>
  <si>
    <t>North East Lincolnshire 019</t>
  </si>
  <si>
    <t>Stoke-on-Trent 019</t>
  </si>
  <si>
    <t>Liverpool 029</t>
  </si>
  <si>
    <t>Birmingham 049</t>
  </si>
  <si>
    <t>Sheffield 015</t>
  </si>
  <si>
    <t>Dudley 037</t>
  </si>
  <si>
    <t>Wakefield 022</t>
  </si>
  <si>
    <t>York 015</t>
  </si>
  <si>
    <t>Mansfield 001</t>
  </si>
  <si>
    <t>Gateshead 012</t>
  </si>
  <si>
    <t>Birmingham 136</t>
  </si>
  <si>
    <t>York 010</t>
  </si>
  <si>
    <t>Havant 008</t>
  </si>
  <si>
    <t>Newark and Sherwood 007</t>
  </si>
  <si>
    <t>Birmingham 033</t>
  </si>
  <si>
    <t>Nottingham 029</t>
  </si>
  <si>
    <t>Liverpool 032</t>
  </si>
  <si>
    <t>Northumberland 020</t>
  </si>
  <si>
    <t>Trafford 001</t>
  </si>
  <si>
    <t>Sefton 004</t>
  </si>
  <si>
    <t>Tower Hamlets 015</t>
  </si>
  <si>
    <t>E02006940</t>
  </si>
  <si>
    <t>Reading 020</t>
  </si>
  <si>
    <t>E02007074</t>
  </si>
  <si>
    <t>Southampton 033</t>
  </si>
  <si>
    <t>Southend-on-Sea 015</t>
  </si>
  <si>
    <t>Broxbourne 013</t>
  </si>
  <si>
    <t>Manchester 024</t>
  </si>
  <si>
    <t>Sheffield 056</t>
  </si>
  <si>
    <t>Sandwell 016</t>
  </si>
  <si>
    <t>Leeds 046</t>
  </si>
  <si>
    <t>Tameside 018</t>
  </si>
  <si>
    <t>Halton 012</t>
  </si>
  <si>
    <t>County Durham 051</t>
  </si>
  <si>
    <t>Hyndburn 007</t>
  </si>
  <si>
    <t>Haringey 037</t>
  </si>
  <si>
    <t>West Lancashire 014</t>
  </si>
  <si>
    <t>Rochdale 009</t>
  </si>
  <si>
    <t>Liverpool 020</t>
  </si>
  <si>
    <t>Redcar and Cleveland 018</t>
  </si>
  <si>
    <t>Birmingham 047</t>
  </si>
  <si>
    <t>Sandwell 017</t>
  </si>
  <si>
    <t>East Riding of Yorkshire 041</t>
  </si>
  <si>
    <t>Gravesham 007</t>
  </si>
  <si>
    <t>Cheshire East 036</t>
  </si>
  <si>
    <t>Chesterfield 004</t>
  </si>
  <si>
    <t>Amber Valley 017</t>
  </si>
  <si>
    <t>Liverpool 027</t>
  </si>
  <si>
    <t>Birmingham 058</t>
  </si>
  <si>
    <t>Leeds 050</t>
  </si>
  <si>
    <t>Newham 002</t>
  </si>
  <si>
    <t>Teignbridge 010</t>
  </si>
  <si>
    <t>Arun 011</t>
  </si>
  <si>
    <t>Birmingham 066</t>
  </si>
  <si>
    <t>Peterborough 008</t>
  </si>
  <si>
    <t>Sunderland 004</t>
  </si>
  <si>
    <t>Telford and Wrekin 012</t>
  </si>
  <si>
    <t>E02006984</t>
  </si>
  <si>
    <t>Manchester 062</t>
  </si>
  <si>
    <t>Sunderland 021</t>
  </si>
  <si>
    <t>Nottingham 031</t>
  </si>
  <si>
    <t>Burnley 014</t>
  </si>
  <si>
    <t>Wolverhampton 011</t>
  </si>
  <si>
    <t>Blackburn with Darwen 012</t>
  </si>
  <si>
    <t>Plymouth 023</t>
  </si>
  <si>
    <t>Bury 011</t>
  </si>
  <si>
    <t>Bradford 041</t>
  </si>
  <si>
    <t>Peterborough 007</t>
  </si>
  <si>
    <t>Ashfield 004</t>
  </si>
  <si>
    <t>Birmingham 048</t>
  </si>
  <si>
    <t>Sunderland 036</t>
  </si>
  <si>
    <t>Coventry 029</t>
  </si>
  <si>
    <t>Torbay 014</t>
  </si>
  <si>
    <t>Medway 008</t>
  </si>
  <si>
    <t>E02006950</t>
  </si>
  <si>
    <t>Bristol 059</t>
  </si>
  <si>
    <t>Birmingham 078</t>
  </si>
  <si>
    <t>Warrington 020</t>
  </si>
  <si>
    <t>Oldham 009</t>
  </si>
  <si>
    <t>Liverpool 057</t>
  </si>
  <si>
    <t>Bristol 053</t>
  </si>
  <si>
    <t>Oldham 022</t>
  </si>
  <si>
    <t>North Tyneside 029</t>
  </si>
  <si>
    <t>Kirklees 012</t>
  </si>
  <si>
    <t>Hartlepool 008</t>
  </si>
  <si>
    <t>Redcar and Cleveland 013</t>
  </si>
  <si>
    <t>Redditch 002</t>
  </si>
  <si>
    <t>Mansfield 002</t>
  </si>
  <si>
    <t>High Peak 002</t>
  </si>
  <si>
    <t>Walsall 023</t>
  </si>
  <si>
    <t>Pendle 009</t>
  </si>
  <si>
    <t>Rochdale 015</t>
  </si>
  <si>
    <t>Birmingham 023</t>
  </si>
  <si>
    <t>Cheshire West and Chester 029</t>
  </si>
  <si>
    <t>Nottingham 013</t>
  </si>
  <si>
    <t>Cheltenham 003</t>
  </si>
  <si>
    <t>Dover 013</t>
  </si>
  <si>
    <t>E02007003</t>
  </si>
  <si>
    <t>Pendle 014</t>
  </si>
  <si>
    <t>Bradford 038</t>
  </si>
  <si>
    <t>Great Yarmouth 004</t>
  </si>
  <si>
    <t>Croydon 036</t>
  </si>
  <si>
    <t>Brighton and Hove 009</t>
  </si>
  <si>
    <t>South Tyneside 019</t>
  </si>
  <si>
    <t>Bradford 037</t>
  </si>
  <si>
    <t>Warrington 008</t>
  </si>
  <si>
    <t>Luton 003</t>
  </si>
  <si>
    <t>Southampton 021</t>
  </si>
  <si>
    <t>County Durham 039</t>
  </si>
  <si>
    <t>Burnley 002</t>
  </si>
  <si>
    <t>King's Lynn and West Norfolk 011</t>
  </si>
  <si>
    <t>West Northamptonshire 014</t>
  </si>
  <si>
    <t>Stoke-on-Trent 029</t>
  </si>
  <si>
    <t>Bristol 051</t>
  </si>
  <si>
    <t>East Lindsey 012</t>
  </si>
  <si>
    <t>East Riding of Yorkshire 039</t>
  </si>
  <si>
    <t>Wolverhampton 004</t>
  </si>
  <si>
    <t>Wolverhampton 029</t>
  </si>
  <si>
    <t>Carlisle 006</t>
  </si>
  <si>
    <t>Wirral 019</t>
  </si>
  <si>
    <t>Barnsley 023</t>
  </si>
  <si>
    <t>Ashfield 008</t>
  </si>
  <si>
    <t>Hackney 004</t>
  </si>
  <si>
    <t>Nottingham 037</t>
  </si>
  <si>
    <t>Barnsley 021</t>
  </si>
  <si>
    <t>Hyndburn 005</t>
  </si>
  <si>
    <t>Oldham 030</t>
  </si>
  <si>
    <t>Liverpool 045</t>
  </si>
  <si>
    <t>E02006973</t>
  </si>
  <si>
    <t>Hounslow 031</t>
  </si>
  <si>
    <t>Salford 004</t>
  </si>
  <si>
    <t>Walsall 009</t>
  </si>
  <si>
    <t>Carlisle 010</t>
  </si>
  <si>
    <t>Erewash 012</t>
  </si>
  <si>
    <t>Castle Point 010</t>
  </si>
  <si>
    <t>E02006976</t>
  </si>
  <si>
    <t>Portsmouth 028</t>
  </si>
  <si>
    <t>Hartlepool 009</t>
  </si>
  <si>
    <t>Bristol 028</t>
  </si>
  <si>
    <t>County Durham 038</t>
  </si>
  <si>
    <t>Burnley 006</t>
  </si>
  <si>
    <t>Harrogate 013</t>
  </si>
  <si>
    <t>Leeds 058</t>
  </si>
  <si>
    <t>Swindon 016</t>
  </si>
  <si>
    <t>Enfield 014</t>
  </si>
  <si>
    <t>Redbridge 029</t>
  </si>
  <si>
    <t>Stockton-on-Tees 009</t>
  </si>
  <si>
    <t>Liverpool 009</t>
  </si>
  <si>
    <t>North Lincolnshire 015</t>
  </si>
  <si>
    <t>Maidstone 013</t>
  </si>
  <si>
    <t>Liverpool 026</t>
  </si>
  <si>
    <t>Bexley 008</t>
  </si>
  <si>
    <t>North Lincolnshire 017</t>
  </si>
  <si>
    <t>Rotherham 020</t>
  </si>
  <si>
    <t>Birmingham 089</t>
  </si>
  <si>
    <t>Darlington 004</t>
  </si>
  <si>
    <t>Leeds 053</t>
  </si>
  <si>
    <t>Bournemouth, Christchurch and Poole 041</t>
  </si>
  <si>
    <t>E02006939</t>
  </si>
  <si>
    <t>Reading 019</t>
  </si>
  <si>
    <t>Knowsley 015</t>
  </si>
  <si>
    <t>Birmingham 039</t>
  </si>
  <si>
    <t>Wakefield 002</t>
  </si>
  <si>
    <t>Birmingham 121</t>
  </si>
  <si>
    <t>Havant 009</t>
  </si>
  <si>
    <t>Bolton 023</t>
  </si>
  <si>
    <t>Birmingham 125</t>
  </si>
  <si>
    <t>Brighton and Hove 031</t>
  </si>
  <si>
    <t>E02007100</t>
  </si>
  <si>
    <t>Newcastle upon Tyne 037</t>
  </si>
  <si>
    <t>Oldham 031</t>
  </si>
  <si>
    <t>Scarborough 010</t>
  </si>
  <si>
    <t>E02006962</t>
  </si>
  <si>
    <t>Salford 036</t>
  </si>
  <si>
    <t>Birmingham 034</t>
  </si>
  <si>
    <t>Southampton 010</t>
  </si>
  <si>
    <t>Dorset 044</t>
  </si>
  <si>
    <t>Wakefield 045</t>
  </si>
  <si>
    <t>West Northamptonshire 017</t>
  </si>
  <si>
    <t>Liverpool 025</t>
  </si>
  <si>
    <t>Leicester 018</t>
  </si>
  <si>
    <t>Cheshire East 021</t>
  </si>
  <si>
    <t>Chorley 009</t>
  </si>
  <si>
    <t>Birmingham 138</t>
  </si>
  <si>
    <t>Calderdale 006</t>
  </si>
  <si>
    <t>Slough 001</t>
  </si>
  <si>
    <t>East Suffolk 004</t>
  </si>
  <si>
    <t>Walsall 013</t>
  </si>
  <si>
    <t>Kirklees 031</t>
  </si>
  <si>
    <t>Cheltenham 005</t>
  </si>
  <si>
    <t>Nuneaton and Bedworth 009</t>
  </si>
  <si>
    <t>Wandsworth 022</t>
  </si>
  <si>
    <t>Rochdale 012</t>
  </si>
  <si>
    <t>Kirklees 010</t>
  </si>
  <si>
    <t>Tendring 015</t>
  </si>
  <si>
    <t>Gateshead 018</t>
  </si>
  <si>
    <t>Wirral 031</t>
  </si>
  <si>
    <t>Wakefield 017</t>
  </si>
  <si>
    <t>Bolton 022</t>
  </si>
  <si>
    <t>Salford 021</t>
  </si>
  <si>
    <t>Hartlepool 003</t>
  </si>
  <si>
    <t>York 009</t>
  </si>
  <si>
    <t>Cornwall 068</t>
  </si>
  <si>
    <t>Coventry 030</t>
  </si>
  <si>
    <t>Walsall 036</t>
  </si>
  <si>
    <t>Hastings 005</t>
  </si>
  <si>
    <t>Reading 006</t>
  </si>
  <si>
    <t>Coventry 035</t>
  </si>
  <si>
    <t>Wolverhampton 017</t>
  </si>
  <si>
    <t>Manchester 025</t>
  </si>
  <si>
    <t>Oldham 027</t>
  </si>
  <si>
    <t>Blackburn with Darwen 011</t>
  </si>
  <si>
    <t>Halton 004</t>
  </si>
  <si>
    <t>Swindon 003</t>
  </si>
  <si>
    <t>Lincoln 010</t>
  </si>
  <si>
    <t>Mansfield 004</t>
  </si>
  <si>
    <t>Sheffield 018</t>
  </si>
  <si>
    <t>Bristol 003</t>
  </si>
  <si>
    <t>Hyndburn 004</t>
  </si>
  <si>
    <t>Great Yarmouth 005</t>
  </si>
  <si>
    <t>North Tyneside 030</t>
  </si>
  <si>
    <t>Hartlepool 012</t>
  </si>
  <si>
    <t>County Durham 029</t>
  </si>
  <si>
    <t>Wakefield 043</t>
  </si>
  <si>
    <t>Bolsover 003</t>
  </si>
  <si>
    <t>Scarborough 012</t>
  </si>
  <si>
    <t>Nottingham 014</t>
  </si>
  <si>
    <t>Sunderland 008</t>
  </si>
  <si>
    <t>Preston 011</t>
  </si>
  <si>
    <t>Liverpool 010</t>
  </si>
  <si>
    <t>Plymouth 028</t>
  </si>
  <si>
    <t>Bolsover 006</t>
  </si>
  <si>
    <t>Chesterfield 002</t>
  </si>
  <si>
    <t>Barking and Dagenham 020</t>
  </si>
  <si>
    <t>Nottingham 038</t>
  </si>
  <si>
    <t>Barking and Dagenham 001</t>
  </si>
  <si>
    <t>Stockport 007</t>
  </si>
  <si>
    <t>Birmingham 062</t>
  </si>
  <si>
    <t>Dover 012</t>
  </si>
  <si>
    <t>Preston 012</t>
  </si>
  <si>
    <t>Tameside 017</t>
  </si>
  <si>
    <t>Blackburn with Darwen 015</t>
  </si>
  <si>
    <t>Bristol 029</t>
  </si>
  <si>
    <t>Dover 011</t>
  </si>
  <si>
    <t>Cheshire West and Chester 031</t>
  </si>
  <si>
    <t>Knowsley 007</t>
  </si>
  <si>
    <t>Peterborough 014</t>
  </si>
  <si>
    <t>Nuneaton and Bedworth 005</t>
  </si>
  <si>
    <t>Oldham 011</t>
  </si>
  <si>
    <t>Newcastle upon Tyne 011</t>
  </si>
  <si>
    <t>Sandwell 028</t>
  </si>
  <si>
    <t>Newcastle upon Tyne 003</t>
  </si>
  <si>
    <t>Wakefield 010</t>
  </si>
  <si>
    <t>Milton Keynes 014</t>
  </si>
  <si>
    <t>Burnley 004</t>
  </si>
  <si>
    <t>Bolton 021</t>
  </si>
  <si>
    <t>Leeds 047</t>
  </si>
  <si>
    <t>Stoke-on-Trent 028</t>
  </si>
  <si>
    <t>Tower Hamlets 020</t>
  </si>
  <si>
    <t>York 018</t>
  </si>
  <si>
    <t>Walsall 002</t>
  </si>
  <si>
    <t>Wolverhampton 033</t>
  </si>
  <si>
    <t>Wakefield 011</t>
  </si>
  <si>
    <t>Doncaster 028</t>
  </si>
  <si>
    <t>Bristol 050</t>
  </si>
  <si>
    <t>West Lancashire 013</t>
  </si>
  <si>
    <t>Arun 017</t>
  </si>
  <si>
    <t>Canterbury 001</t>
  </si>
  <si>
    <t>Birmingham 103</t>
  </si>
  <si>
    <t>Derby 025</t>
  </si>
  <si>
    <t>Calderdale 005</t>
  </si>
  <si>
    <t>Copeland 005</t>
  </si>
  <si>
    <t>Nottingham 039</t>
  </si>
  <si>
    <t>Manchester 051</t>
  </si>
  <si>
    <t>Redcar and Cleveland 005</t>
  </si>
  <si>
    <t>Sandwell 018</t>
  </si>
  <si>
    <t>East Staffordshire 009</t>
  </si>
  <si>
    <t>Slough 009</t>
  </si>
  <si>
    <t>Cheshire West and Chester 033</t>
  </si>
  <si>
    <t>Birmingham 035</t>
  </si>
  <si>
    <t>Solihull 007</t>
  </si>
  <si>
    <t>Liverpool 058</t>
  </si>
  <si>
    <t>Redcar and Cleveland 011</t>
  </si>
  <si>
    <t>County Durham 049</t>
  </si>
  <si>
    <t>Rotherham 009</t>
  </si>
  <si>
    <t>Liverpool 035</t>
  </si>
  <si>
    <t>Leeds 041</t>
  </si>
  <si>
    <t>Wakefield 020</t>
  </si>
  <si>
    <t>Kingston upon Hull 011</t>
  </si>
  <si>
    <t>Stoke-on-Trent 032</t>
  </si>
  <si>
    <t>Gosport 008</t>
  </si>
  <si>
    <t>Coventry 016</t>
  </si>
  <si>
    <t>Wakefield 001</t>
  </si>
  <si>
    <t>Birmingham 045</t>
  </si>
  <si>
    <t>Oldham 002</t>
  </si>
  <si>
    <t>Copeland 002</t>
  </si>
  <si>
    <t>Mansfield 012</t>
  </si>
  <si>
    <t>Bury 008</t>
  </si>
  <si>
    <t>Dudley 018</t>
  </si>
  <si>
    <t>Bradford 020</t>
  </si>
  <si>
    <t>North Northamptonshire 032</t>
  </si>
  <si>
    <t>Tameside 020</t>
  </si>
  <si>
    <t>Kirklees 039</t>
  </si>
  <si>
    <t>Blackpool 019</t>
  </si>
  <si>
    <t>South Tyneside 008</t>
  </si>
  <si>
    <t>Kingston upon Hull 002</t>
  </si>
  <si>
    <t>Newcastle-under-Lyme 010</t>
  </si>
  <si>
    <t>Rochdale 024</t>
  </si>
  <si>
    <t>County Durham 050</t>
  </si>
  <si>
    <t>East Lindsey 015</t>
  </si>
  <si>
    <t>Stockton-on-Tees 003</t>
  </si>
  <si>
    <t>Doncaster 031</t>
  </si>
  <si>
    <t>Northumberland 023</t>
  </si>
  <si>
    <t>Wakefield 039</t>
  </si>
  <si>
    <t>Stockport 002</t>
  </si>
  <si>
    <t>Halton 010</t>
  </si>
  <si>
    <t>Bolton 017</t>
  </si>
  <si>
    <t>Stockton-on-Tees 020</t>
  </si>
  <si>
    <t>Barnsley 011</t>
  </si>
  <si>
    <t>Nottingham 040</t>
  </si>
  <si>
    <t>Oldham 026</t>
  </si>
  <si>
    <t>Sefton 023</t>
  </si>
  <si>
    <t>Coventry 004</t>
  </si>
  <si>
    <t>Stoke-on-Trent 016</t>
  </si>
  <si>
    <t>North Somerset 020</t>
  </si>
  <si>
    <t>Sheffield 020</t>
  </si>
  <si>
    <t>Sheffield 026</t>
  </si>
  <si>
    <t>Blackburn with Darwen 016</t>
  </si>
  <si>
    <t>Bristol 039</t>
  </si>
  <si>
    <t>Birmingham 041</t>
  </si>
  <si>
    <t>Dudley 022</t>
  </si>
  <si>
    <t>Chorley 001</t>
  </si>
  <si>
    <t>Leeds 056</t>
  </si>
  <si>
    <t>Medway 022</t>
  </si>
  <si>
    <t>Hastings 009</t>
  </si>
  <si>
    <t>West Lancashire 011</t>
  </si>
  <si>
    <t>Wychavon 014</t>
  </si>
  <si>
    <t>E02006959</t>
  </si>
  <si>
    <t>Salford 033</t>
  </si>
  <si>
    <t>Liverpool 008</t>
  </si>
  <si>
    <t>Leeds 038</t>
  </si>
  <si>
    <t>Boston 003</t>
  </si>
  <si>
    <t>E02006989</t>
  </si>
  <si>
    <t>Plymouth 033</t>
  </si>
  <si>
    <t>Bromley 009</t>
  </si>
  <si>
    <t>Basildon 013</t>
  </si>
  <si>
    <t>Rochdale 019</t>
  </si>
  <si>
    <t>Warrington 017</t>
  </si>
  <si>
    <t>Kingston upon Hull 026</t>
  </si>
  <si>
    <t>Sheffield 075</t>
  </si>
  <si>
    <t>East Lindsey 010</t>
  </si>
  <si>
    <t>Ashfield 016</t>
  </si>
  <si>
    <t>Wolverhampton 015</t>
  </si>
  <si>
    <t>Birmingham 128</t>
  </si>
  <si>
    <t>Swale 010</t>
  </si>
  <si>
    <t>North Northamptonshire 016</t>
  </si>
  <si>
    <t>Birmingham 101</t>
  </si>
  <si>
    <t>Gravesham 002</t>
  </si>
  <si>
    <t>Walsall 021</t>
  </si>
  <si>
    <t>Bradford 011</t>
  </si>
  <si>
    <t>Middlesbrough 006</t>
  </si>
  <si>
    <t>Blackpool 002</t>
  </si>
  <si>
    <t>North East Lincolnshire 006</t>
  </si>
  <si>
    <t>Redcar and Cleveland 001</t>
  </si>
  <si>
    <t>Salford 023</t>
  </si>
  <si>
    <t>Sefton 029</t>
  </si>
  <si>
    <t>Doncaster 010</t>
  </si>
  <si>
    <t>Medway 021</t>
  </si>
  <si>
    <t>Swale 006</t>
  </si>
  <si>
    <t>Tamworth 007</t>
  </si>
  <si>
    <t>Tameside 021</t>
  </si>
  <si>
    <t>Manchester 021</t>
  </si>
  <si>
    <t>Liverpool 059</t>
  </si>
  <si>
    <t>Telford and Wrekin 021</t>
  </si>
  <si>
    <t>Birmingham 119</t>
  </si>
  <si>
    <t>Derby 026</t>
  </si>
  <si>
    <t>Kingston upon Hull 008</t>
  </si>
  <si>
    <t>County Durham 006</t>
  </si>
  <si>
    <t>Knowsley 005</t>
  </si>
  <si>
    <t>Bolton 015</t>
  </si>
  <si>
    <t>Birmingham 056</t>
  </si>
  <si>
    <t>Southampton 027</t>
  </si>
  <si>
    <t>Knowsley 020</t>
  </si>
  <si>
    <t>E02006974</t>
  </si>
  <si>
    <t>Stoke-on-Trent 035</t>
  </si>
  <si>
    <t>Sunderland 026</t>
  </si>
  <si>
    <t>Cheshire West and Chester 011</t>
  </si>
  <si>
    <t>Stoke-on-Trent 005</t>
  </si>
  <si>
    <t>County Durham 008</t>
  </si>
  <si>
    <t>Tendring 018</t>
  </si>
  <si>
    <t>South Tyneside 011</t>
  </si>
  <si>
    <t>Sandwell 004</t>
  </si>
  <si>
    <t>Calderdale 002</t>
  </si>
  <si>
    <t>County Durham 036</t>
  </si>
  <si>
    <t>Liverpool 039</t>
  </si>
  <si>
    <t>Birmingham 037</t>
  </si>
  <si>
    <t>Bradford 042</t>
  </si>
  <si>
    <t>Preston 005</t>
  </si>
  <si>
    <t>Preston 007</t>
  </si>
  <si>
    <t>Manchester 030</t>
  </si>
  <si>
    <t>Tameside 027</t>
  </si>
  <si>
    <t>Leeds 090</t>
  </si>
  <si>
    <t>Folkestone and Hythe 004</t>
  </si>
  <si>
    <t>Bury 007</t>
  </si>
  <si>
    <t>Stoke-on-Trent 027</t>
  </si>
  <si>
    <t>Southampton 017</t>
  </si>
  <si>
    <t>Sandwell 024</t>
  </si>
  <si>
    <t>Croydon 015</t>
  </si>
  <si>
    <t>North Northamptonshire 017</t>
  </si>
  <si>
    <t>Lancaster 010</t>
  </si>
  <si>
    <t>Birmingham 011</t>
  </si>
  <si>
    <t>Nottingham 002</t>
  </si>
  <si>
    <t>Newcastle-under-Lyme 007</t>
  </si>
  <si>
    <t>Birmingham 126</t>
  </si>
  <si>
    <t>Manchester 007</t>
  </si>
  <si>
    <t>Salford 026</t>
  </si>
  <si>
    <t>Knowsley 001</t>
  </si>
  <si>
    <t>Birmingham 046</t>
  </si>
  <si>
    <t>Bradford 053</t>
  </si>
  <si>
    <t>Thanet 016</t>
  </si>
  <si>
    <t>Lancaster 011</t>
  </si>
  <si>
    <t>West Lindsey 006</t>
  </si>
  <si>
    <t>Camden 022</t>
  </si>
  <si>
    <t>Southampton 032</t>
  </si>
  <si>
    <t>Cheshire West and Chester 007</t>
  </si>
  <si>
    <t>Greenwich 015</t>
  </si>
  <si>
    <t>Gateshead 010</t>
  </si>
  <si>
    <t>Halton 007</t>
  </si>
  <si>
    <t>Stoke-on-Trent 013</t>
  </si>
  <si>
    <t>Tameside 005</t>
  </si>
  <si>
    <t>Birmingham 020</t>
  </si>
  <si>
    <t>Blackpool 014</t>
  </si>
  <si>
    <t>Kirklees 017</t>
  </si>
  <si>
    <t>Stockton-on-Tees 008</t>
  </si>
  <si>
    <t>Amber Valley 003</t>
  </si>
  <si>
    <t>Doncaster 034</t>
  </si>
  <si>
    <t>North Northamptonshire 005</t>
  </si>
  <si>
    <t>Sandwell 027</t>
  </si>
  <si>
    <t>Telford and Wrekin 017</t>
  </si>
  <si>
    <t>Carlisle 009</t>
  </si>
  <si>
    <t>Manchester 053</t>
  </si>
  <si>
    <t>Oldham 017</t>
  </si>
  <si>
    <t>Wolverhampton 003</t>
  </si>
  <si>
    <t>Burnley 003</t>
  </si>
  <si>
    <t>Leicester 041</t>
  </si>
  <si>
    <t>Dudley 011</t>
  </si>
  <si>
    <t>West Lancashire 010</t>
  </si>
  <si>
    <t>Luton 019</t>
  </si>
  <si>
    <t>Chesterfield 013</t>
  </si>
  <si>
    <t>Gloucester 004</t>
  </si>
  <si>
    <t>Sandwell 009</t>
  </si>
  <si>
    <t>Liverpool 050</t>
  </si>
  <si>
    <t>St. Helens 013</t>
  </si>
  <si>
    <t>Doncaster 037</t>
  </si>
  <si>
    <t>Cannock Chase 007</t>
  </si>
  <si>
    <t>Nottingham 005</t>
  </si>
  <si>
    <t>Brighton and Hove 008</t>
  </si>
  <si>
    <t>Mansfield 008</t>
  </si>
  <si>
    <t>Sandwell 019</t>
  </si>
  <si>
    <t>Liverpool 005</t>
  </si>
  <si>
    <t>Sheffield 039</t>
  </si>
  <si>
    <t>Bradford 051</t>
  </si>
  <si>
    <t>Birmingham 111</t>
  </si>
  <si>
    <t>Blackburn with Darwen 014</t>
  </si>
  <si>
    <t>Erewash 001</t>
  </si>
  <si>
    <t>Scarborough 006</t>
  </si>
  <si>
    <t>Wolverhampton 016</t>
  </si>
  <si>
    <t>Telford and Wrekin 023</t>
  </si>
  <si>
    <t>Tameside 028</t>
  </si>
  <si>
    <t>Gateshead 021</t>
  </si>
  <si>
    <t>East Riding of Yorkshire 005</t>
  </si>
  <si>
    <t>Sunderland 023</t>
  </si>
  <si>
    <t>Leeds 063</t>
  </si>
  <si>
    <t>Wyre Forest 009</t>
  </si>
  <si>
    <t>Birmingham 057</t>
  </si>
  <si>
    <t>Pendle 010</t>
  </si>
  <si>
    <t>North Tyneside 028</t>
  </si>
  <si>
    <t>Manchester 048</t>
  </si>
  <si>
    <t>Barnsley 006</t>
  </si>
  <si>
    <t>Stockton-on-Tees 012</t>
  </si>
  <si>
    <t>Exeter 008</t>
  </si>
  <si>
    <t>Wigan 027</t>
  </si>
  <si>
    <t>Newcastle upon Tyne 028</t>
  </si>
  <si>
    <t>Bradford 050</t>
  </si>
  <si>
    <t>Oldham 032</t>
  </si>
  <si>
    <t>Birmingham 069</t>
  </si>
  <si>
    <t>Birmingham 071</t>
  </si>
  <si>
    <t>Bradford 035</t>
  </si>
  <si>
    <t>Kirklees 025</t>
  </si>
  <si>
    <t>Wakefield 015</t>
  </si>
  <si>
    <t>Cheshire East 035</t>
  </si>
  <si>
    <t>Trafford 017</t>
  </si>
  <si>
    <t>Blackburn with Darwen 005</t>
  </si>
  <si>
    <t>Bristol 056</t>
  </si>
  <si>
    <t>E02006943</t>
  </si>
  <si>
    <t>Sandwell 040</t>
  </si>
  <si>
    <t>Thanet 013</t>
  </si>
  <si>
    <t>Dudley 013</t>
  </si>
  <si>
    <t>Wyre Forest 004</t>
  </si>
  <si>
    <t>County Durham 011</t>
  </si>
  <si>
    <t>Darlington 014</t>
  </si>
  <si>
    <t>Charnwood 002</t>
  </si>
  <si>
    <t>Brighton and Hove 030</t>
  </si>
  <si>
    <t>East Staffordshire 011</t>
  </si>
  <si>
    <t>E02006987</t>
  </si>
  <si>
    <t>Croydon 046</t>
  </si>
  <si>
    <t>County Durham 061</t>
  </si>
  <si>
    <t>Leeds 065</t>
  </si>
  <si>
    <t>Brighton and Hove 025</t>
  </si>
  <si>
    <t>South Tyneside 009</t>
  </si>
  <si>
    <t>Stoke-on-Trent 011</t>
  </si>
  <si>
    <t>Colchester 008</t>
  </si>
  <si>
    <t>Liverpool 006</t>
  </si>
  <si>
    <t>North East Lincolnshire 005</t>
  </si>
  <si>
    <t>Bolton 013</t>
  </si>
  <si>
    <t>Bolton 032</t>
  </si>
  <si>
    <t>Salford 002</t>
  </si>
  <si>
    <t>Barrow-in-Furness 010</t>
  </si>
  <si>
    <t>Wirral 005</t>
  </si>
  <si>
    <t>Sheffield 070</t>
  </si>
  <si>
    <t>Wolverhampton 020</t>
  </si>
  <si>
    <t>North East Lincolnshire 011</t>
  </si>
  <si>
    <t>E02006960</t>
  </si>
  <si>
    <t>Salford 034</t>
  </si>
  <si>
    <t>Torbay 008</t>
  </si>
  <si>
    <t>Burnley 007</t>
  </si>
  <si>
    <t>Manchester 002</t>
  </si>
  <si>
    <t>Hyndburn 006</t>
  </si>
  <si>
    <t>Bolton 010</t>
  </si>
  <si>
    <t>Leicester 035</t>
  </si>
  <si>
    <t>Birmingham 029</t>
  </si>
  <si>
    <t>Kirklees 043</t>
  </si>
  <si>
    <t>Wigan 017</t>
  </si>
  <si>
    <t>Walsall 030</t>
  </si>
  <si>
    <t>Birmingham 030</t>
  </si>
  <si>
    <t>Halton 013</t>
  </si>
  <si>
    <t>Southampton 022</t>
  </si>
  <si>
    <t>Milton Keynes 018</t>
  </si>
  <si>
    <t>Sheffield 019</t>
  </si>
  <si>
    <t>Derby 011</t>
  </si>
  <si>
    <t>Stoke-on-Trent 020</t>
  </si>
  <si>
    <t>Manchester 056</t>
  </si>
  <si>
    <t>E02007102</t>
  </si>
  <si>
    <t>Newcastle upon Tyne 039</t>
  </si>
  <si>
    <t>Leicester 012</t>
  </si>
  <si>
    <t>Coventry 024</t>
  </si>
  <si>
    <t>Portsmouth 001</t>
  </si>
  <si>
    <t>Walsall 012</t>
  </si>
  <si>
    <t>E02006961</t>
  </si>
  <si>
    <t>Salford 035</t>
  </si>
  <si>
    <t>Sunderland 009</t>
  </si>
  <si>
    <t>Coventry 020</t>
  </si>
  <si>
    <t>Leeds 055</t>
  </si>
  <si>
    <t>Birmingham 040</t>
  </si>
  <si>
    <t>Kingston upon Hull 031</t>
  </si>
  <si>
    <t>E02007000</t>
  </si>
  <si>
    <t>Oldham 036</t>
  </si>
  <si>
    <t>Wigan 033</t>
  </si>
  <si>
    <t>Derby 008</t>
  </si>
  <si>
    <t>Sandwell 005</t>
  </si>
  <si>
    <t>Newcastle-under-Lyme 011</t>
  </si>
  <si>
    <t>Manchester 022</t>
  </si>
  <si>
    <t>Allerdale 009</t>
  </si>
  <si>
    <t>Birmingham 135</t>
  </si>
  <si>
    <t>Nottingham 026</t>
  </si>
  <si>
    <t>Preston 017</t>
  </si>
  <si>
    <t>Liverpool 043</t>
  </si>
  <si>
    <t>West Northamptonshire 026</t>
  </si>
  <si>
    <t>East Staffordshire 014</t>
  </si>
  <si>
    <t>Worcester 002</t>
  </si>
  <si>
    <t>North Tyneside 023</t>
  </si>
  <si>
    <t>Swale 001</t>
  </si>
  <si>
    <t>Walsall 033</t>
  </si>
  <si>
    <t>Wigan 015</t>
  </si>
  <si>
    <t>Lincoln 001</t>
  </si>
  <si>
    <t>Lincoln 005</t>
  </si>
  <si>
    <t>Stockton-on-Tees 017</t>
  </si>
  <si>
    <t>East Riding of Yorkshire 003</t>
  </si>
  <si>
    <t>E02007058</t>
  </si>
  <si>
    <t>Darlington 016</t>
  </si>
  <si>
    <t>County Durham 058</t>
  </si>
  <si>
    <t>Rotherham 014</t>
  </si>
  <si>
    <t>North Somerset 021</t>
  </si>
  <si>
    <t>Birmingham 134</t>
  </si>
  <si>
    <t>Manchester 050</t>
  </si>
  <si>
    <t>Milton Keynes 023</t>
  </si>
  <si>
    <t>Hartlepool 002</t>
  </si>
  <si>
    <t>Canterbury 014</t>
  </si>
  <si>
    <t>Stockton-on-Tees 010</t>
  </si>
  <si>
    <t>Leicester 003</t>
  </si>
  <si>
    <t>Medway 020</t>
  </si>
  <si>
    <t>Liverpool 030</t>
  </si>
  <si>
    <t>E02006990</t>
  </si>
  <si>
    <t>Plymouth 034</t>
  </si>
  <si>
    <t>St. Helens 011</t>
  </si>
  <si>
    <t>Wirral 009</t>
  </si>
  <si>
    <t>Sandwell 014</t>
  </si>
  <si>
    <t>E02007005</t>
  </si>
  <si>
    <t>Thurrock 022</t>
  </si>
  <si>
    <t>Manchester 058</t>
  </si>
  <si>
    <t>Sunderland 005</t>
  </si>
  <si>
    <t>Liverpool 017</t>
  </si>
  <si>
    <t>Leeds 060</t>
  </si>
  <si>
    <t>Knowsley 004</t>
  </si>
  <si>
    <t>E02007061</t>
  </si>
  <si>
    <t>Stockton-on-Tees 026</t>
  </si>
  <si>
    <t>Sandwell 015</t>
  </si>
  <si>
    <t>Bradford 009</t>
  </si>
  <si>
    <t>North Northamptonshire 007</t>
  </si>
  <si>
    <t>E02006947</t>
  </si>
  <si>
    <t>Bradford 064</t>
  </si>
  <si>
    <t>County Durham 009</t>
  </si>
  <si>
    <t>Northumberland 010</t>
  </si>
  <si>
    <t>Leicester 039</t>
  </si>
  <si>
    <t>Manchester 003</t>
  </si>
  <si>
    <t>Kirklees 023</t>
  </si>
  <si>
    <t>Sandwell 020</t>
  </si>
  <si>
    <t>Leeds 035</t>
  </si>
  <si>
    <t>Warrington 013</t>
  </si>
  <si>
    <t>Solihull 002</t>
  </si>
  <si>
    <t>Blackburn with Darwen 008</t>
  </si>
  <si>
    <t>Hastings 003</t>
  </si>
  <si>
    <t>E02007052</t>
  </si>
  <si>
    <t>Norwich 016</t>
  </si>
  <si>
    <t>Bradford 048</t>
  </si>
  <si>
    <t>Gloucester 002</t>
  </si>
  <si>
    <t>Birmingham 014</t>
  </si>
  <si>
    <t>Wakefield 026</t>
  </si>
  <si>
    <t>Nottingham 021</t>
  </si>
  <si>
    <t>Solihull 006</t>
  </si>
  <si>
    <t>Southend-on-Sea 010</t>
  </si>
  <si>
    <t>Hastings 011</t>
  </si>
  <si>
    <t>Leicester 028</t>
  </si>
  <si>
    <t>Plymouth 027</t>
  </si>
  <si>
    <t>Rochdale 022</t>
  </si>
  <si>
    <t>Liverpool 062</t>
  </si>
  <si>
    <t>Coventry 031</t>
  </si>
  <si>
    <t>Allerdale 005</t>
  </si>
  <si>
    <t>Wigan 024</t>
  </si>
  <si>
    <t>South Tyneside 007</t>
  </si>
  <si>
    <t>Kingston upon Hull 004</t>
  </si>
  <si>
    <t>Manchester 020</t>
  </si>
  <si>
    <t>Barnsley 018</t>
  </si>
  <si>
    <t>North Tyneside 027</t>
  </si>
  <si>
    <t>Manchester 049</t>
  </si>
  <si>
    <t>Wolverhampton 018</t>
  </si>
  <si>
    <t>North Lincolnshire 008</t>
  </si>
  <si>
    <t>Sheffield 049</t>
  </si>
  <si>
    <t>Thanet 003</t>
  </si>
  <si>
    <t>Walsall 017</t>
  </si>
  <si>
    <t>Cheshire East 039</t>
  </si>
  <si>
    <t>West Northamptonshire 021</t>
  </si>
  <si>
    <t>Sunderland 003</t>
  </si>
  <si>
    <t>Burnley 010</t>
  </si>
  <si>
    <t>Rotherham 008</t>
  </si>
  <si>
    <t>Carlisle 011</t>
  </si>
  <si>
    <t>Sheffield 040</t>
  </si>
  <si>
    <t>Sheffield 043</t>
  </si>
  <si>
    <t>Birmingham 031</t>
  </si>
  <si>
    <t>Kirklees 029</t>
  </si>
  <si>
    <t>County Durham 032</t>
  </si>
  <si>
    <t>Birmingham 053</t>
  </si>
  <si>
    <t>Mansfield 009</t>
  </si>
  <si>
    <t>Manchester 023</t>
  </si>
  <si>
    <t>Birmingham 050</t>
  </si>
  <si>
    <t>Leeds 111</t>
  </si>
  <si>
    <t>North Lincolnshire 007</t>
  </si>
  <si>
    <t>Rotherham 016</t>
  </si>
  <si>
    <t>Liverpool 044</t>
  </si>
  <si>
    <t>Sheffield 048</t>
  </si>
  <si>
    <t>Boston 002</t>
  </si>
  <si>
    <t>Rochdale 018</t>
  </si>
  <si>
    <t>Barnsley 007</t>
  </si>
  <si>
    <t>Gateshead 007</t>
  </si>
  <si>
    <t>Stoke-on-Trent 012</t>
  </si>
  <si>
    <t>Derby 007</t>
  </si>
  <si>
    <t>Barrow-in-Furness 004</t>
  </si>
  <si>
    <t>Bedford 010</t>
  </si>
  <si>
    <t>Swale 002</t>
  </si>
  <si>
    <t>Medway 012</t>
  </si>
  <si>
    <t>Manchester 015</t>
  </si>
  <si>
    <t>Sheffield 013</t>
  </si>
  <si>
    <t>Wigan 030</t>
  </si>
  <si>
    <t>North East Lincolnshire 003</t>
  </si>
  <si>
    <t>Oldham 012</t>
  </si>
  <si>
    <t>Wigan 012</t>
  </si>
  <si>
    <t>Plymouth 026</t>
  </si>
  <si>
    <t>Liverpool 004</t>
  </si>
  <si>
    <t>Rugby 003</t>
  </si>
  <si>
    <t>Wirral 025</t>
  </si>
  <si>
    <t>Leeds 072</t>
  </si>
  <si>
    <t>Oldham 029</t>
  </si>
  <si>
    <t>Lincoln 006</t>
  </si>
  <si>
    <t>Middlesbrough 010</t>
  </si>
  <si>
    <t>Lincoln 004</t>
  </si>
  <si>
    <t>Sedgemoor 013</t>
  </si>
  <si>
    <t>Bournemouth, Christchurch and Poole 037</t>
  </si>
  <si>
    <t>Derby 023</t>
  </si>
  <si>
    <t>Sunderland 012</t>
  </si>
  <si>
    <t>Thanet 006</t>
  </si>
  <si>
    <t>County Durham 018</t>
  </si>
  <si>
    <t>Manchester 059</t>
  </si>
  <si>
    <t>Sefton 038</t>
  </si>
  <si>
    <t>Liverpool 031</t>
  </si>
  <si>
    <t>Derby 013</t>
  </si>
  <si>
    <t>Barrow-in-Furness 007</t>
  </si>
  <si>
    <t>Rotherham 010</t>
  </si>
  <si>
    <t>Oldham 024</t>
  </si>
  <si>
    <t>Kingston upon Hull 021</t>
  </si>
  <si>
    <t>St. Helens 012</t>
  </si>
  <si>
    <t>Gateshead 008</t>
  </si>
  <si>
    <t>Coventry 015</t>
  </si>
  <si>
    <t>Bolton 027</t>
  </si>
  <si>
    <t>Manchester 001</t>
  </si>
  <si>
    <t>Walsall 018</t>
  </si>
  <si>
    <t>Portsmouth 013</t>
  </si>
  <si>
    <t>Calderdale 008</t>
  </si>
  <si>
    <t>Blackpool 011</t>
  </si>
  <si>
    <t>Sunderland 011</t>
  </si>
  <si>
    <t>Stockport 026</t>
  </si>
  <si>
    <t>Folkestone and Hythe 014</t>
  </si>
  <si>
    <t>Southend-on-Sea 014</t>
  </si>
  <si>
    <t>East Lindsey 014</t>
  </si>
  <si>
    <t>Tameside 006</t>
  </si>
  <si>
    <t>Leeds 092</t>
  </si>
  <si>
    <t>Derby 018</t>
  </si>
  <si>
    <t>Manchester 012</t>
  </si>
  <si>
    <t>Sefton 034</t>
  </si>
  <si>
    <t>Preston 014</t>
  </si>
  <si>
    <t>Birmingham 054</t>
  </si>
  <si>
    <t>Portsmouth 018</t>
  </si>
  <si>
    <t>Newcastle upon Tyne 030</t>
  </si>
  <si>
    <t>Bradford 045</t>
  </si>
  <si>
    <t>Doncaster 032</t>
  </si>
  <si>
    <t>Leeds 082</t>
  </si>
  <si>
    <t>Leeds 054</t>
  </si>
  <si>
    <t>Leicester 026</t>
  </si>
  <si>
    <t>King's Lynn and West Norfolk 007</t>
  </si>
  <si>
    <t>Sefton 036</t>
  </si>
  <si>
    <t>Kingston upon Hull 030</t>
  </si>
  <si>
    <t>Salford 024</t>
  </si>
  <si>
    <t>Sefton 032</t>
  </si>
  <si>
    <t>Salford 025</t>
  </si>
  <si>
    <t>Ashfield 005</t>
  </si>
  <si>
    <t>Bolton 025</t>
  </si>
  <si>
    <t>Leeds 101</t>
  </si>
  <si>
    <t>Manchester 018</t>
  </si>
  <si>
    <t>Kingston upon Hull 003</t>
  </si>
  <si>
    <t>Blackburn with Darwen 009</t>
  </si>
  <si>
    <t>East Suffolk 006</t>
  </si>
  <si>
    <t>E02007098</t>
  </si>
  <si>
    <t>Newcastle upon Tyne 035</t>
  </si>
  <si>
    <t>Doncaster 022</t>
  </si>
  <si>
    <t>Gateshead 011</t>
  </si>
  <si>
    <t>Solihull 008</t>
  </si>
  <si>
    <t>Bolton 033</t>
  </si>
  <si>
    <t>Rochdale 008</t>
  </si>
  <si>
    <t>South Tyneside 002</t>
  </si>
  <si>
    <t>Nottingham 018</t>
  </si>
  <si>
    <t>E02006938</t>
  </si>
  <si>
    <t>Luton 023</t>
  </si>
  <si>
    <t>Bolton 011</t>
  </si>
  <si>
    <t>Liverpool 014</t>
  </si>
  <si>
    <t>Doncaster 023</t>
  </si>
  <si>
    <t>Walsall 038</t>
  </si>
  <si>
    <t>Manchester 011</t>
  </si>
  <si>
    <t>Medway 015</t>
  </si>
  <si>
    <t>Leeds 078</t>
  </si>
  <si>
    <t>Eastbourne 010</t>
  </si>
  <si>
    <t>Hartlepool 007</t>
  </si>
  <si>
    <t>Middlesbrough 007</t>
  </si>
  <si>
    <t>E02006957</t>
  </si>
  <si>
    <t>Salford 031</t>
  </si>
  <si>
    <t>Manchester 017</t>
  </si>
  <si>
    <t>Wirral 021</t>
  </si>
  <si>
    <t>Salford 001</t>
  </si>
  <si>
    <t>Sheffield 074</t>
  </si>
  <si>
    <t>E02007101</t>
  </si>
  <si>
    <t>Newcastle upon Tyne 038</t>
  </si>
  <si>
    <t>Rochdale 010</t>
  </si>
  <si>
    <t>Newcastle upon Tyne 018</t>
  </si>
  <si>
    <t>Leeds 075</t>
  </si>
  <si>
    <t>Wigan 010</t>
  </si>
  <si>
    <t>West Northamptonshire 032</t>
  </si>
  <si>
    <t>Leeds 071</t>
  </si>
  <si>
    <t>Tameside 008</t>
  </si>
  <si>
    <t>Blackpool 015</t>
  </si>
  <si>
    <t>Derby 016</t>
  </si>
  <si>
    <t>Preston 009</t>
  </si>
  <si>
    <t>Blackburn with Darwen 006</t>
  </si>
  <si>
    <t>Nottingham 020</t>
  </si>
  <si>
    <t>Knowsley 008</t>
  </si>
  <si>
    <t>Great Yarmouth 006</t>
  </si>
  <si>
    <t>E02006975</t>
  </si>
  <si>
    <t>Portsmouth 027</t>
  </si>
  <si>
    <t>Rochdale 004</t>
  </si>
  <si>
    <t>Rochdale 016</t>
  </si>
  <si>
    <t>Barnsley 017</t>
  </si>
  <si>
    <t>Wirral 011</t>
  </si>
  <si>
    <t>Birmingham 043</t>
  </si>
  <si>
    <t>Darlington 012</t>
  </si>
  <si>
    <t>Kingston upon Hull 015</t>
  </si>
  <si>
    <t>Coventry 007</t>
  </si>
  <si>
    <t>South Tyneside 014</t>
  </si>
  <si>
    <t>Liverpool 037</t>
  </si>
  <si>
    <t>Rotherham 013</t>
  </si>
  <si>
    <t>St. Helens 017</t>
  </si>
  <si>
    <t>Sunderland 013</t>
  </si>
  <si>
    <t>Wirral 010</t>
  </si>
  <si>
    <t>Nottingham 023</t>
  </si>
  <si>
    <t>Liverpool 023</t>
  </si>
  <si>
    <t>Lancaster 006</t>
  </si>
  <si>
    <t>Sefton 024</t>
  </si>
  <si>
    <t>Wirral 027</t>
  </si>
  <si>
    <t>Middlesbrough 002</t>
  </si>
  <si>
    <t>Bradford 034</t>
  </si>
  <si>
    <t>Preston 015</t>
  </si>
  <si>
    <t>Kingston upon Hull 017</t>
  </si>
  <si>
    <t>Wyre 001</t>
  </si>
  <si>
    <t>Bassetlaw 012</t>
  </si>
  <si>
    <t>Knowsley 006</t>
  </si>
  <si>
    <t>Kingston upon Hull 029</t>
  </si>
  <si>
    <t>E02007104</t>
  </si>
  <si>
    <t>Newcastle upon Tyne 041</t>
  </si>
  <si>
    <t>Coventry 039</t>
  </si>
  <si>
    <t>E02006983</t>
  </si>
  <si>
    <t>Manchester 061</t>
  </si>
  <si>
    <t>Stoke-on-Trent 017</t>
  </si>
  <si>
    <t>West Northamptonshire 034</t>
  </si>
  <si>
    <t>Lancaster 009</t>
  </si>
  <si>
    <t>Leeds 064</t>
  </si>
  <si>
    <t>Leeds 086</t>
  </si>
  <si>
    <t>Manchester 006</t>
  </si>
  <si>
    <t>Bradford 046</t>
  </si>
  <si>
    <t>E02006948</t>
  </si>
  <si>
    <t>Bradford 065</t>
  </si>
  <si>
    <t>Salford 017</t>
  </si>
  <si>
    <t>E02006958</t>
  </si>
  <si>
    <t>Salford 032</t>
  </si>
  <si>
    <t>Leeds 112</t>
  </si>
  <si>
    <t>Wirral 008</t>
  </si>
  <si>
    <t>Bradford 027</t>
  </si>
  <si>
    <t>Liverpool 012</t>
  </si>
  <si>
    <t>Stoke-on-Trent 015</t>
  </si>
  <si>
    <t>Stoke-on-Trent 009</t>
  </si>
  <si>
    <t>Hammersmith and Fulham 001</t>
  </si>
  <si>
    <t>Liverpool 022</t>
  </si>
  <si>
    <t>Bury 016</t>
  </si>
  <si>
    <t>Kingston upon Hull 024</t>
  </si>
  <si>
    <t>Gateshead 027</t>
  </si>
  <si>
    <t>Bolton 016</t>
  </si>
  <si>
    <t>Middlesbrough 004</t>
  </si>
  <si>
    <t>Knowsley 010</t>
  </si>
  <si>
    <t>Knowsley 003</t>
  </si>
  <si>
    <t>Rotherham 017</t>
  </si>
  <si>
    <t>Liverpool 019</t>
  </si>
  <si>
    <t>E02007103</t>
  </si>
  <si>
    <t>Newcastle upon Tyne 040</t>
  </si>
  <si>
    <t>Leicester 040</t>
  </si>
  <si>
    <t>Tendring 016</t>
  </si>
  <si>
    <t>Redcar and Cleveland 009</t>
  </si>
  <si>
    <t>Tameside 013</t>
  </si>
  <si>
    <t>Barrow-in-Furness 008</t>
  </si>
  <si>
    <t>Oldham 014</t>
  </si>
  <si>
    <t>Wigan 009</t>
  </si>
  <si>
    <t>Middlesbrough 003</t>
  </si>
  <si>
    <t>Stockport 004</t>
  </si>
  <si>
    <t>Sefton 037</t>
  </si>
  <si>
    <t>Blackpool 006</t>
  </si>
  <si>
    <t>Stockport 014</t>
  </si>
  <si>
    <t>Bristol 054</t>
  </si>
  <si>
    <t>Thanet 001</t>
  </si>
  <si>
    <t>Leeds 085</t>
  </si>
  <si>
    <t>Liverpool 018</t>
  </si>
  <si>
    <t>Nottingham 022</t>
  </si>
  <si>
    <t>St. Helens 014</t>
  </si>
  <si>
    <t>Bradford 052</t>
  </si>
  <si>
    <t>Manchester 009</t>
  </si>
  <si>
    <t>Liverpool 024</t>
  </si>
  <si>
    <t>Middlesbrough 011</t>
  </si>
  <si>
    <t>Northumberland 022</t>
  </si>
  <si>
    <t>E02007060</t>
  </si>
  <si>
    <t>Stockton-on-Tees 025</t>
  </si>
  <si>
    <t>Sunderland 016</t>
  </si>
  <si>
    <t>Blackpool 007</t>
  </si>
  <si>
    <t>Blackpool 013</t>
  </si>
  <si>
    <t>Liverpool 028</t>
  </si>
  <si>
    <t>Middlesbrough 001</t>
  </si>
  <si>
    <t>Blackpool 008</t>
  </si>
  <si>
    <t>Calderdale 012</t>
  </si>
  <si>
    <t>North East Lincolnshire 002</t>
  </si>
  <si>
    <t>Wirral 016</t>
  </si>
  <si>
    <t>Blackpool 010</t>
  </si>
  <si>
    <t>MSOA21</t>
  </si>
  <si>
    <t xml:space="preserve">MSOA21_name                                                                    </t>
  </si>
  <si>
    <t>Total MSOAs</t>
  </si>
  <si>
    <t>Indirect standardised avoidable mortality rates for persons by MSOA England, 2016-20 (previous version)</t>
  </si>
  <si>
    <t>Indirectly standardised avoidable mortality rates iSMR (bespoke) 2018-2022 by MSOA21 (ONS)</t>
  </si>
  <si>
    <t>R23</t>
  </si>
  <si>
    <t>ICB23</t>
  </si>
  <si>
    <t>v1.0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</si>
</sst>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43" formatCode="_-* #,##0.00_-;\-* #,##0.00_-;_-* &quot;-&quot;??_-;_-@_-"/>
    <numFmt numFmtId="164" formatCode="0.000"/>
    <numFmt numFmtId="165" formatCode="0.0"/>
    <numFmt numFmtId="166" formatCode="_(* #,##0.00_);_(* \(#,##0.00\);_(* &quot;-&quot;??_);_(@_)"/>
  </numFmts>
  <fonts count="37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u/>
      <sz val="10"/>
      <name val="Arial"/>
      <family val="2"/>
    </font>
    <font>
      <u/>
      <sz val="10"/>
      <color indexed="12"/>
      <name val="Arial"/>
      <family val="2"/>
    </font>
    <font>
      <sz val="11"/>
      <name val="Calibri"/>
      <family val="2"/>
    </font>
    <font>
      <sz val="20"/>
      <name val="Arial"/>
      <family val="2"/>
    </font>
    <font>
      <sz val="10"/>
      <color theme="0" tint="-0.14999847407452621"/>
      <name val="Arial"/>
      <family val="2"/>
    </font>
    <font>
      <sz val="8"/>
      <name val="Calibri"/>
      <family val="2"/>
      <scheme val="minor"/>
    </font>
    <font>
      <sz val="20"/>
      <color rgb="FF005EB8"/>
      <name val="Arial"/>
      <family val="2"/>
    </font>
    <font>
      <sz val="20"/>
      <color rgb="FF009639"/>
      <name val="Arial"/>
      <family val="2"/>
    </font>
    <font>
      <b/>
      <sz val="10"/>
      <color theme="1"/>
      <name val="Arial"/>
      <family val="2"/>
    </font>
    <font>
      <sz val="20"/>
      <color theme="0" tint="-0.34998626667073579"/>
      <name val="Arial"/>
      <family val="2"/>
    </font>
    <font>
      <u/>
      <sz val="10"/>
      <color theme="10"/>
      <name val="Arial"/>
      <family val="2"/>
    </font>
    <font>
      <sz val="20"/>
      <color rgb="FF7C2855"/>
      <name val="Arial"/>
      <family val="2"/>
    </font>
    <font>
      <sz val="11"/>
      <name val="Calibri"/>
      <family val="2"/>
    </font>
    <font>
      <sz val="10"/>
      <color rgb="FF005EB8"/>
      <name val="Arial"/>
      <family val="2"/>
    </font>
    <font>
      <sz val="20"/>
      <color theme="1"/>
      <name val="Arial"/>
      <family val="2"/>
    </font>
    <font>
      <b/>
      <sz val="20"/>
      <color rgb="FF005EB8"/>
      <name val="Arial"/>
      <family val="2"/>
    </font>
    <font>
      <sz val="10"/>
      <color theme="1"/>
      <name val="Lucida Console"/>
      <family val="3"/>
    </font>
    <font>
      <sz val="20"/>
      <color theme="0" tint="-0.249977111117893"/>
      <name val="Arial"/>
      <family val="2"/>
    </font>
    <font>
      <sz val="10"/>
      <color rgb="FF009639"/>
      <name val="Lucida Console"/>
      <family val="3"/>
    </font>
    <font>
      <u/>
      <sz val="10"/>
      <color theme="11"/>
      <name val="Arial"/>
      <family val="2"/>
    </font>
    <font>
      <sz val="10"/>
      <color theme="0" tint="-0.249977111117893"/>
      <name val="Arial"/>
      <family val="2"/>
    </font>
    <font>
      <b/>
      <sz val="20"/>
      <color rgb="FF009639"/>
      <name val="Arial"/>
      <family val="2"/>
    </font>
    <font>
      <b/>
      <sz val="20"/>
      <color theme="0" tint="-0.34998626667073579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9639"/>
        <bgColor indexed="64"/>
      </patternFill>
    </fill>
    <fill>
      <patternFill patternType="solid">
        <fgColor rgb="FF005EB8"/>
        <bgColor indexed="64"/>
      </patternFill>
    </fill>
    <fill>
      <patternFill patternType="solid">
        <fgColor rgb="FFE5F2FF"/>
        <bgColor indexed="64"/>
      </patternFill>
    </fill>
    <fill>
      <patternFill patternType="solid">
        <fgColor rgb="FF7C2855"/>
        <bgColor indexed="64"/>
      </patternFill>
    </fill>
    <fill>
      <patternFill patternType="solid">
        <fgColor rgb="FFF9EBF2"/>
        <bgColor indexed="64"/>
      </patternFill>
    </fill>
    <fill>
      <patternFill patternType="solid">
        <fgColor rgb="FFD7E9E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14999847407452621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ck">
        <color rgb="FFFF0000"/>
      </left>
      <right/>
      <top/>
      <bottom/>
      <diagonal/>
    </border>
    <border>
      <left style="thick">
        <color rgb="FFFF0000"/>
      </left>
      <right/>
      <top/>
      <bottom style="thin">
        <color indexed="64"/>
      </bottom>
      <diagonal/>
    </border>
    <border>
      <left style="medium">
        <color rgb="FFFF0000"/>
      </left>
      <right/>
      <top/>
      <bottom/>
      <diagonal/>
    </border>
    <border>
      <left style="medium">
        <color rgb="FFFF0000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4">
    <xf numFmtId="0" fontId="0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5" fillId="0" borderId="0"/>
    <xf numFmtId="0" fontId="12" fillId="0" borderId="0"/>
    <xf numFmtId="0" fontId="8" fillId="0" borderId="0"/>
    <xf numFmtId="0" fontId="6" fillId="0" borderId="0"/>
    <xf numFmtId="0" fontId="4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3" fillId="0" borderId="0" applyNumberFormat="0" applyFill="0" applyBorder="0" applyAlignment="0" applyProtection="0"/>
    <xf numFmtId="0" fontId="16" fillId="0" borderId="0"/>
    <xf numFmtId="0" fontId="24" fillId="0" borderId="0" applyNumberFormat="0" applyFill="0" applyBorder="0" applyAlignment="0" applyProtection="0"/>
    <xf numFmtId="0" fontId="3" fillId="0" borderId="0"/>
    <xf numFmtId="0" fontId="4" fillId="0" borderId="0"/>
    <xf numFmtId="0" fontId="8" fillId="0" borderId="0"/>
    <xf numFmtId="0" fontId="3" fillId="0" borderId="0"/>
    <xf numFmtId="0" fontId="9" fillId="0" borderId="0" applyNumberFormat="0" applyFill="0" applyBorder="0" applyAlignment="0" applyProtection="0"/>
    <xf numFmtId="0" fontId="1" fillId="0" borderId="0"/>
    <xf numFmtId="0" fontId="26" fillId="0" borderId="0"/>
    <xf numFmtId="166" fontId="4" fillId="0" borderId="0" applyFont="0" applyFill="0" applyBorder="0" applyAlignment="0" applyProtection="0"/>
    <xf numFmtId="0" fontId="8" fillId="0" borderId="0"/>
    <xf numFmtId="0" fontId="33" fillId="0" borderId="0" applyNumberFormat="0" applyFill="0" applyBorder="0" applyAlignment="0" applyProtection="0"/>
  </cellStyleXfs>
  <cellXfs count="140">
    <xf numFmtId="0" fontId="0" fillId="0" borderId="0" xfId="0"/>
    <xf numFmtId="0" fontId="5" fillId="0" borderId="0" xfId="1" applyFont="1"/>
    <xf numFmtId="0" fontId="5" fillId="2" borderId="0" xfId="1" applyFont="1" applyFill="1"/>
    <xf numFmtId="0" fontId="5" fillId="2" borderId="0" xfId="9" applyFont="1" applyFill="1"/>
    <xf numFmtId="0" fontId="14" fillId="2" borderId="0" xfId="11" applyFont="1" applyFill="1"/>
    <xf numFmtId="0" fontId="17" fillId="0" borderId="0" xfId="1" applyFont="1"/>
    <xf numFmtId="3" fontId="5" fillId="0" borderId="0" xfId="1" applyNumberFormat="1" applyFont="1"/>
    <xf numFmtId="164" fontId="5" fillId="0" borderId="0" xfId="1" applyNumberFormat="1" applyFont="1"/>
    <xf numFmtId="0" fontId="11" fillId="0" borderId="0" xfId="1" applyFont="1"/>
    <xf numFmtId="0" fontId="18" fillId="0" borderId="0" xfId="1" applyFont="1"/>
    <xf numFmtId="0" fontId="10" fillId="0" borderId="0" xfId="1" applyFont="1"/>
    <xf numFmtId="0" fontId="5" fillId="0" borderId="0" xfId="0" applyFont="1"/>
    <xf numFmtId="3" fontId="5" fillId="0" borderId="0" xfId="0" applyNumberFormat="1" applyFont="1"/>
    <xf numFmtId="0" fontId="11" fillId="0" borderId="0" xfId="1" applyFont="1" applyAlignment="1">
      <alignment horizontal="center"/>
    </xf>
    <xf numFmtId="0" fontId="5" fillId="0" borderId="0" xfId="1" applyFont="1" applyAlignment="1">
      <alignment horizontal="center"/>
    </xf>
    <xf numFmtId="0" fontId="7" fillId="2" borderId="0" xfId="9" applyFont="1" applyFill="1"/>
    <xf numFmtId="0" fontId="2" fillId="0" borderId="0" xfId="0" applyFont="1"/>
    <xf numFmtId="0" fontId="18" fillId="0" borderId="1" xfId="1" applyFont="1" applyBorder="1"/>
    <xf numFmtId="0" fontId="5" fillId="0" borderId="1" xfId="1" applyFont="1" applyBorder="1"/>
    <xf numFmtId="3" fontId="5" fillId="0" borderId="1" xfId="1" applyNumberFormat="1" applyFont="1" applyBorder="1"/>
    <xf numFmtId="164" fontId="7" fillId="9" borderId="0" xfId="1" applyNumberFormat="1" applyFont="1" applyFill="1"/>
    <xf numFmtId="164" fontId="7" fillId="0" borderId="0" xfId="1" applyNumberFormat="1" applyFont="1"/>
    <xf numFmtId="164" fontId="7" fillId="9" borderId="1" xfId="1" applyNumberFormat="1" applyFont="1" applyFill="1" applyBorder="1"/>
    <xf numFmtId="164" fontId="7" fillId="0" borderId="0" xfId="0" applyNumberFormat="1" applyFont="1"/>
    <xf numFmtId="0" fontId="22" fillId="0" borderId="0" xfId="0" applyFont="1"/>
    <xf numFmtId="3" fontId="22" fillId="0" borderId="0" xfId="0" applyNumberFormat="1" applyFont="1"/>
    <xf numFmtId="0" fontId="7" fillId="0" borderId="0" xfId="0" applyFont="1"/>
    <xf numFmtId="0" fontId="10" fillId="6" borderId="0" xfId="1" applyFont="1" applyFill="1" applyAlignment="1">
      <alignment vertical="top"/>
    </xf>
    <xf numFmtId="0" fontId="5" fillId="6" borderId="0" xfId="1" applyFont="1" applyFill="1" applyAlignment="1">
      <alignment vertical="top"/>
    </xf>
    <xf numFmtId="0" fontId="10" fillId="6" borderId="0" xfId="1" applyFont="1" applyFill="1" applyAlignment="1">
      <alignment horizontal="right" vertical="top"/>
    </xf>
    <xf numFmtId="0" fontId="5" fillId="7" borderId="0" xfId="1" applyFont="1" applyFill="1" applyAlignment="1">
      <alignment vertical="top"/>
    </xf>
    <xf numFmtId="0" fontId="5" fillId="7" borderId="0" xfId="13" applyFont="1" applyFill="1" applyAlignment="1">
      <alignment horizontal="right" vertical="top"/>
    </xf>
    <xf numFmtId="0" fontId="7" fillId="7" borderId="0" xfId="1" applyFont="1" applyFill="1" applyAlignment="1">
      <alignment vertical="top"/>
    </xf>
    <xf numFmtId="0" fontId="7" fillId="7" borderId="0" xfId="1" applyFont="1" applyFill="1" applyAlignment="1">
      <alignment horizontal="right" vertical="top"/>
    </xf>
    <xf numFmtId="0" fontId="5" fillId="7" borderId="0" xfId="0" quotePrefix="1" applyFont="1" applyFill="1" applyAlignment="1">
      <alignment vertical="top"/>
    </xf>
    <xf numFmtId="0" fontId="10" fillId="3" borderId="0" xfId="1" applyFont="1" applyFill="1" applyAlignment="1">
      <alignment vertical="top"/>
    </xf>
    <xf numFmtId="0" fontId="11" fillId="3" borderId="0" xfId="1" applyFont="1" applyFill="1" applyAlignment="1">
      <alignment vertical="top"/>
    </xf>
    <xf numFmtId="0" fontId="10" fillId="3" borderId="0" xfId="1" applyFont="1" applyFill="1" applyAlignment="1">
      <alignment horizontal="right" vertical="top"/>
    </xf>
    <xf numFmtId="0" fontId="7" fillId="8" borderId="0" xfId="1" applyFont="1" applyFill="1" applyAlignment="1">
      <alignment vertical="top"/>
    </xf>
    <xf numFmtId="0" fontId="5" fillId="8" borderId="0" xfId="1" applyFont="1" applyFill="1" applyAlignment="1">
      <alignment vertical="top"/>
    </xf>
    <xf numFmtId="0" fontId="10" fillId="4" borderId="0" xfId="1" applyFont="1" applyFill="1" applyAlignment="1">
      <alignment vertical="top"/>
    </xf>
    <xf numFmtId="0" fontId="11" fillId="4" borderId="0" xfId="1" applyFont="1" applyFill="1" applyAlignment="1">
      <alignment vertical="top"/>
    </xf>
    <xf numFmtId="0" fontId="10" fillId="4" borderId="0" xfId="1" applyFont="1" applyFill="1" applyAlignment="1">
      <alignment horizontal="right" vertical="top"/>
    </xf>
    <xf numFmtId="0" fontId="7" fillId="5" borderId="0" xfId="5" applyFont="1" applyFill="1" applyAlignment="1">
      <alignment vertical="top"/>
    </xf>
    <xf numFmtId="0" fontId="5" fillId="5" borderId="0" xfId="1" applyFont="1" applyFill="1" applyAlignment="1">
      <alignment vertical="top"/>
    </xf>
    <xf numFmtId="0" fontId="7" fillId="5" borderId="0" xfId="1" applyFont="1" applyFill="1" applyAlignment="1">
      <alignment vertical="top"/>
    </xf>
    <xf numFmtId="0" fontId="5" fillId="5" borderId="0" xfId="1" applyFont="1" applyFill="1" applyAlignment="1">
      <alignment horizontal="right" vertical="top"/>
    </xf>
    <xf numFmtId="0" fontId="5" fillId="2" borderId="0" xfId="1" applyFont="1" applyFill="1" applyAlignment="1">
      <alignment vertical="top"/>
    </xf>
    <xf numFmtId="0" fontId="14" fillId="2" borderId="0" xfId="10" applyFont="1" applyFill="1" applyAlignment="1" applyProtection="1">
      <alignment vertical="top"/>
    </xf>
    <xf numFmtId="0" fontId="5" fillId="2" borderId="0" xfId="9" applyFont="1" applyFill="1" applyAlignment="1">
      <alignment vertical="top"/>
    </xf>
    <xf numFmtId="0" fontId="14" fillId="2" borderId="0" xfId="11" applyFont="1" applyFill="1" applyAlignment="1">
      <alignment vertical="top"/>
    </xf>
    <xf numFmtId="0" fontId="17" fillId="2" borderId="0" xfId="1" applyFont="1" applyFill="1" applyAlignment="1">
      <alignment vertical="center"/>
    </xf>
    <xf numFmtId="0" fontId="23" fillId="2" borderId="0" xfId="1" applyFont="1" applyFill="1" applyAlignment="1">
      <alignment horizontal="right" vertical="center"/>
    </xf>
    <xf numFmtId="0" fontId="11" fillId="0" borderId="0" xfId="1" applyFont="1" applyAlignment="1">
      <alignment horizontal="center" wrapText="1"/>
    </xf>
    <xf numFmtId="0" fontId="27" fillId="0" borderId="0" xfId="1" applyFont="1"/>
    <xf numFmtId="0" fontId="10" fillId="0" borderId="0" xfId="1" applyFont="1" applyAlignment="1">
      <alignment horizontal="center" wrapText="1"/>
    </xf>
    <xf numFmtId="0" fontId="7" fillId="0" borderId="0" xfId="1" applyFont="1"/>
    <xf numFmtId="0" fontId="7" fillId="0" borderId="1" xfId="1" applyFont="1" applyBorder="1"/>
    <xf numFmtId="0" fontId="21" fillId="0" borderId="0" xfId="1" applyFont="1" applyAlignment="1">
      <alignment vertical="top"/>
    </xf>
    <xf numFmtId="3" fontId="21" fillId="0" borderId="0" xfId="1" applyNumberFormat="1" applyFont="1" applyAlignment="1">
      <alignment vertical="top"/>
    </xf>
    <xf numFmtId="164" fontId="23" fillId="0" borderId="0" xfId="1" applyNumberFormat="1" applyFont="1" applyAlignment="1">
      <alignment horizontal="right" vertical="top"/>
    </xf>
    <xf numFmtId="0" fontId="25" fillId="0" borderId="0" xfId="0" applyFont="1" applyAlignment="1">
      <alignment vertical="top"/>
    </xf>
    <xf numFmtId="0" fontId="23" fillId="0" borderId="0" xfId="1" applyFont="1" applyAlignment="1">
      <alignment horizontal="right" vertical="top"/>
    </xf>
    <xf numFmtId="0" fontId="20" fillId="0" borderId="0" xfId="1" applyFont="1" applyAlignment="1">
      <alignment vertical="top"/>
    </xf>
    <xf numFmtId="0" fontId="29" fillId="0" borderId="0" xfId="1" applyFont="1" applyAlignment="1">
      <alignment vertical="top"/>
    </xf>
    <xf numFmtId="3" fontId="20" fillId="0" borderId="0" xfId="1" applyNumberFormat="1" applyFont="1" applyAlignment="1">
      <alignment vertical="top"/>
    </xf>
    <xf numFmtId="0" fontId="5" fillId="0" borderId="0" xfId="9" applyFont="1"/>
    <xf numFmtId="0" fontId="28" fillId="2" borderId="0" xfId="0" applyFont="1" applyFill="1"/>
    <xf numFmtId="0" fontId="31" fillId="2" borderId="0" xfId="0" applyFont="1" applyFill="1" applyAlignment="1">
      <alignment horizontal="right"/>
    </xf>
    <xf numFmtId="0" fontId="32" fillId="2" borderId="0" xfId="0" applyFont="1" applyFill="1"/>
    <xf numFmtId="0" fontId="30" fillId="2" borderId="0" xfId="0" applyFont="1" applyFill="1"/>
    <xf numFmtId="3" fontId="11" fillId="0" borderId="0" xfId="1" applyNumberFormat="1" applyFont="1" applyAlignment="1">
      <alignment horizontal="center" wrapText="1"/>
    </xf>
    <xf numFmtId="164" fontId="11" fillId="0" borderId="0" xfId="1" applyNumberFormat="1" applyFont="1" applyAlignment="1">
      <alignment horizontal="center" wrapText="1"/>
    </xf>
    <xf numFmtId="3" fontId="10" fillId="0" borderId="0" xfId="1" applyNumberFormat="1" applyFont="1" applyAlignment="1">
      <alignment horizontal="center" wrapText="1"/>
    </xf>
    <xf numFmtId="164" fontId="10" fillId="0" borderId="0" xfId="1" applyNumberFormat="1" applyFont="1" applyAlignment="1">
      <alignment horizontal="center" wrapText="1"/>
    </xf>
    <xf numFmtId="3" fontId="7" fillId="0" borderId="0" xfId="1" applyNumberFormat="1" applyFont="1"/>
    <xf numFmtId="3" fontId="7" fillId="0" borderId="1" xfId="1" applyNumberFormat="1" applyFont="1" applyBorder="1"/>
    <xf numFmtId="3" fontId="7" fillId="0" borderId="0" xfId="0" applyNumberFormat="1" applyFont="1"/>
    <xf numFmtId="3" fontId="35" fillId="0" borderId="0" xfId="1" applyNumberFormat="1" applyFont="1" applyAlignment="1">
      <alignment vertical="top"/>
    </xf>
    <xf numFmtId="164" fontId="36" fillId="0" borderId="0" xfId="1" applyNumberFormat="1" applyFont="1" applyAlignment="1">
      <alignment horizontal="right" vertical="top"/>
    </xf>
    <xf numFmtId="0" fontId="15" fillId="2" borderId="0" xfId="10" applyFill="1" applyAlignment="1" applyProtection="1">
      <alignment vertical="top"/>
    </xf>
    <xf numFmtId="0" fontId="15" fillId="7" borderId="0" xfId="10" applyFill="1" applyAlignment="1" applyProtection="1">
      <alignment vertical="top"/>
    </xf>
    <xf numFmtId="3" fontId="11" fillId="0" borderId="2" xfId="1" applyNumberFormat="1" applyFont="1" applyBorder="1" applyAlignment="1">
      <alignment horizontal="center" wrapText="1"/>
    </xf>
    <xf numFmtId="3" fontId="5" fillId="0" borderId="2" xfId="1" applyNumberFormat="1" applyFont="1" applyBorder="1"/>
    <xf numFmtId="3" fontId="5" fillId="0" borderId="3" xfId="1" applyNumberFormat="1" applyFont="1" applyBorder="1"/>
    <xf numFmtId="3" fontId="5" fillId="0" borderId="2" xfId="0" applyNumberFormat="1" applyFont="1" applyBorder="1"/>
    <xf numFmtId="3" fontId="10" fillId="0" borderId="2" xfId="1" applyNumberFormat="1" applyFont="1" applyBorder="1" applyAlignment="1">
      <alignment horizontal="center" wrapText="1"/>
    </xf>
    <xf numFmtId="0" fontId="11" fillId="0" borderId="4" xfId="1" applyFont="1" applyBorder="1" applyAlignment="1">
      <alignment horizontal="center" wrapText="1"/>
    </xf>
    <xf numFmtId="3" fontId="5" fillId="0" borderId="4" xfId="1" applyNumberFormat="1" applyFont="1" applyBorder="1"/>
    <xf numFmtId="3" fontId="5" fillId="0" borderId="5" xfId="1" applyNumberFormat="1" applyFont="1" applyBorder="1"/>
    <xf numFmtId="3" fontId="5" fillId="0" borderId="4" xfId="0" applyNumberFormat="1" applyFont="1" applyBorder="1"/>
    <xf numFmtId="0" fontId="10" fillId="0" borderId="4" xfId="1" applyFont="1" applyBorder="1" applyAlignment="1">
      <alignment horizontal="center" wrapText="1"/>
    </xf>
    <xf numFmtId="0" fontId="21" fillId="2" borderId="0" xfId="0" applyFont="1" applyFill="1"/>
    <xf numFmtId="0" fontId="1" fillId="0" borderId="0" xfId="0" applyFont="1"/>
    <xf numFmtId="165" fontId="1" fillId="0" borderId="0" xfId="0" applyNumberFormat="1" applyFont="1"/>
    <xf numFmtId="0" fontId="1" fillId="2" borderId="10" xfId="0" applyFont="1" applyFill="1" applyBorder="1" applyAlignment="1">
      <alignment horizontal="left"/>
    </xf>
    <xf numFmtId="165" fontId="1" fillId="2" borderId="0" xfId="0" applyNumberFormat="1" applyFont="1" applyFill="1"/>
    <xf numFmtId="165" fontId="1" fillId="2" borderId="0" xfId="0" applyNumberFormat="1" applyFont="1" applyFill="1" applyAlignment="1">
      <alignment horizontal="right"/>
    </xf>
    <xf numFmtId="165" fontId="1" fillId="2" borderId="11" xfId="0" applyNumberFormat="1" applyFont="1" applyFill="1" applyBorder="1"/>
    <xf numFmtId="165" fontId="1" fillId="2" borderId="10" xfId="0" applyNumberFormat="1" applyFont="1" applyFill="1" applyBorder="1"/>
    <xf numFmtId="3" fontId="1" fillId="2" borderId="10" xfId="0" applyNumberFormat="1" applyFont="1" applyFill="1" applyBorder="1"/>
    <xf numFmtId="3" fontId="1" fillId="2" borderId="9" xfId="0" applyNumberFormat="1" applyFont="1" applyFill="1" applyBorder="1"/>
    <xf numFmtId="0" fontId="1" fillId="2" borderId="11" xfId="0" applyFont="1" applyFill="1" applyBorder="1"/>
    <xf numFmtId="3" fontId="1" fillId="0" borderId="0" xfId="0" applyNumberFormat="1" applyFont="1"/>
    <xf numFmtId="0" fontId="1" fillId="2" borderId="10" xfId="0" applyFont="1" applyFill="1" applyBorder="1" applyAlignment="1">
      <alignment horizontal="right"/>
    </xf>
    <xf numFmtId="3" fontId="1" fillId="2" borderId="12" xfId="0" applyNumberFormat="1" applyFont="1" applyFill="1" applyBorder="1"/>
    <xf numFmtId="0" fontId="1" fillId="2" borderId="13" xfId="0" applyFont="1" applyFill="1" applyBorder="1" applyAlignment="1">
      <alignment horizontal="right"/>
    </xf>
    <xf numFmtId="165" fontId="1" fillId="2" borderId="1" xfId="0" applyNumberFormat="1" applyFont="1" applyFill="1" applyBorder="1"/>
    <xf numFmtId="165" fontId="1" fillId="2" borderId="1" xfId="0" applyNumberFormat="1" applyFont="1" applyFill="1" applyBorder="1" applyAlignment="1">
      <alignment horizontal="right"/>
    </xf>
    <xf numFmtId="0" fontId="1" fillId="2" borderId="14" xfId="0" applyFont="1" applyFill="1" applyBorder="1"/>
    <xf numFmtId="165" fontId="1" fillId="2" borderId="13" xfId="0" applyNumberFormat="1" applyFont="1" applyFill="1" applyBorder="1"/>
    <xf numFmtId="3" fontId="1" fillId="2" borderId="13" xfId="0" applyNumberFormat="1" applyFont="1" applyFill="1" applyBorder="1"/>
    <xf numFmtId="3" fontId="1" fillId="2" borderId="15" xfId="0" applyNumberFormat="1" applyFont="1" applyFill="1" applyBorder="1"/>
    <xf numFmtId="0" fontId="5" fillId="0" borderId="0" xfId="0" quotePrefix="1" applyFont="1"/>
    <xf numFmtId="0" fontId="1" fillId="0" borderId="0" xfId="0" quotePrefix="1" applyFont="1"/>
    <xf numFmtId="0" fontId="22" fillId="6" borderId="0" xfId="0" applyFont="1" applyFill="1" applyAlignment="1">
      <alignment wrapText="1"/>
    </xf>
    <xf numFmtId="0" fontId="22" fillId="6" borderId="0" xfId="0" applyFont="1" applyFill="1"/>
    <xf numFmtId="0" fontId="22" fillId="6" borderId="0" xfId="0" applyFont="1" applyFill="1" applyAlignment="1">
      <alignment horizontal="right" wrapText="1"/>
    </xf>
    <xf numFmtId="0" fontId="22" fillId="6" borderId="0" xfId="0" applyFont="1" applyFill="1" applyAlignment="1">
      <alignment horizontal="right"/>
    </xf>
    <xf numFmtId="0" fontId="10" fillId="6" borderId="6" xfId="0" applyFont="1" applyFill="1" applyBorder="1"/>
    <xf numFmtId="0" fontId="10" fillId="6" borderId="7" xfId="0" applyFont="1" applyFill="1" applyBorder="1"/>
    <xf numFmtId="0" fontId="10" fillId="6" borderId="8" xfId="0" applyFont="1" applyFill="1" applyBorder="1"/>
    <xf numFmtId="0" fontId="10" fillId="6" borderId="6" xfId="0" applyFont="1" applyFill="1" applyBorder="1" applyAlignment="1">
      <alignment horizontal="right"/>
    </xf>
    <xf numFmtId="0" fontId="10" fillId="6" borderId="6" xfId="0" applyFont="1" applyFill="1" applyBorder="1" applyAlignment="1">
      <alignment horizontal="right" wrapText="1"/>
    </xf>
    <xf numFmtId="0" fontId="10" fillId="6" borderId="9" xfId="0" applyFont="1" applyFill="1" applyBorder="1" applyAlignment="1">
      <alignment horizontal="right" wrapText="1"/>
    </xf>
    <xf numFmtId="0" fontId="10" fillId="6" borderId="8" xfId="0" applyFont="1" applyFill="1" applyBorder="1" applyAlignment="1">
      <alignment horizontal="right" wrapText="1"/>
    </xf>
    <xf numFmtId="0" fontId="22" fillId="2" borderId="10" xfId="0" applyFont="1" applyFill="1" applyBorder="1" applyAlignment="1">
      <alignment horizontal="left"/>
    </xf>
    <xf numFmtId="0" fontId="22" fillId="2" borderId="13" xfId="0" applyFont="1" applyFill="1" applyBorder="1" applyAlignment="1">
      <alignment horizontal="left"/>
    </xf>
    <xf numFmtId="165" fontId="1" fillId="9" borderId="0" xfId="0" applyNumberFormat="1" applyFont="1" applyFill="1"/>
    <xf numFmtId="0" fontId="1" fillId="9" borderId="0" xfId="0" applyFont="1" applyFill="1"/>
    <xf numFmtId="0" fontId="22" fillId="9" borderId="0" xfId="0" applyFont="1" applyFill="1"/>
    <xf numFmtId="0" fontId="20" fillId="0" borderId="0" xfId="1" applyFont="1" applyAlignment="1">
      <alignment horizontal="left" vertical="top"/>
    </xf>
    <xf numFmtId="0" fontId="11" fillId="0" borderId="0" xfId="1" applyFont="1" applyAlignment="1">
      <alignment horizontal="left"/>
    </xf>
    <xf numFmtId="0" fontId="18" fillId="0" borderId="0" xfId="1" applyFont="1" applyAlignment="1">
      <alignment horizontal="left"/>
    </xf>
    <xf numFmtId="0" fontId="18" fillId="0" borderId="1" xfId="1" applyFont="1" applyBorder="1" applyAlignment="1">
      <alignment horizontal="left"/>
    </xf>
    <xf numFmtId="0" fontId="5" fillId="0" borderId="0" xfId="1" applyFont="1" applyAlignment="1">
      <alignment horizontal="left"/>
    </xf>
    <xf numFmtId="0" fontId="34" fillId="0" borderId="0" xfId="1" applyFont="1" applyAlignment="1">
      <alignment horizontal="left"/>
    </xf>
    <xf numFmtId="0" fontId="5" fillId="0" borderId="0" xfId="0" applyFont="1" applyAlignment="1">
      <alignment horizontal="left"/>
    </xf>
    <xf numFmtId="0" fontId="21" fillId="0" borderId="0" xfId="1" applyFont="1" applyAlignment="1">
      <alignment horizontal="center" vertical="top"/>
    </xf>
    <xf numFmtId="0" fontId="5" fillId="10" borderId="0" xfId="1" applyFont="1" applyFill="1" applyAlignment="1">
      <alignment horizontal="center"/>
    </xf>
  </cellXfs>
  <cellStyles count="24">
    <cellStyle name="Comma 2" xfId="2" xr:uid="{00000000-0005-0000-0000-000000000000}"/>
    <cellStyle name="Comma 3" xfId="21" xr:uid="{DDB12CC0-6B87-4547-81D7-444F21BB3885}"/>
    <cellStyle name="Followed Hyperlink" xfId="23" builtinId="9" customBuiltin="1"/>
    <cellStyle name="Hyperlink" xfId="13" builtinId="8" customBuiltin="1"/>
    <cellStyle name="Hyperlink 2" xfId="4" xr:uid="{00000000-0005-0000-0000-000001000000}"/>
    <cellStyle name="Hyperlink 2 2" xfId="10" xr:uid="{00000000-0005-0000-0000-000002000000}"/>
    <cellStyle name="Hyperlink 2 7" xfId="18" xr:uid="{1CA25C66-4137-46AB-BEAF-BA352C689160}"/>
    <cellStyle name="Hyperlink 6" xfId="11" xr:uid="{00000000-0005-0000-0000-000003000000}"/>
    <cellStyle name="Normal" xfId="0" builtinId="0"/>
    <cellStyle name="Normal 14" xfId="15" xr:uid="{10FCB2C1-EACC-4A64-B3C9-BC488F01E35D}"/>
    <cellStyle name="Normal 15 2" xfId="16" xr:uid="{A4DA531E-2B4F-4EA9-8F6F-4EE985450A39}"/>
    <cellStyle name="Normal 2" xfId="1" xr:uid="{00000000-0005-0000-0000-000005000000}"/>
    <cellStyle name="Normal 2 2" xfId="7" xr:uid="{00000000-0005-0000-0000-000006000000}"/>
    <cellStyle name="Normal 2 5" xfId="19" xr:uid="{0C82D834-9E64-4B30-AB04-72B12DDDDC5D}"/>
    <cellStyle name="Normal 2 7" xfId="6" xr:uid="{00000000-0005-0000-0000-000007000000}"/>
    <cellStyle name="Normal 2 7 2" xfId="9" xr:uid="{00000000-0005-0000-0000-000008000000}"/>
    <cellStyle name="Normal 21 2 2 3 2 2 2 2" xfId="14" xr:uid="{AF3B6B97-F03E-4033-AB48-E96458188B03}"/>
    <cellStyle name="Normal 23 2 2 3 2 2 2" xfId="17" xr:uid="{42A84A19-35AC-4C1F-AC4E-A6FD209D11B7}"/>
    <cellStyle name="Normal 25" xfId="22" xr:uid="{65E914B3-38BE-46BC-A769-A069EEF2ADA7}"/>
    <cellStyle name="Normal 3" xfId="8" xr:uid="{00000000-0005-0000-0000-000009000000}"/>
    <cellStyle name="Normal 4" xfId="12" xr:uid="{8DB3B3D4-4787-47D1-BA71-33DEBE6D58BF}"/>
    <cellStyle name="Normal 5" xfId="5" xr:uid="{00000000-0005-0000-0000-00000A000000}"/>
    <cellStyle name="Normal 6" xfId="20" xr:uid="{190319AA-AE3E-44BE-AEFC-F078BBB71D85}"/>
    <cellStyle name="Percent 2" xfId="3" xr:uid="{00000000-0005-0000-0000-00000B000000}"/>
  </cellStyles>
  <dxfs count="82"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rgb="FFFFFF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rgb="FFFFFF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0.0"/>
      <fill>
        <patternFill patternType="solid">
          <fgColor indexed="64"/>
          <bgColor rgb="FFFFFF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ill>
        <patternFill patternType="solid">
          <fgColor indexed="64"/>
          <bgColor rgb="FF7C285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00"/>
      <fill>
        <patternFill patternType="solid">
          <fgColor indexed="64"/>
          <bgColor rgb="FFFFFFCC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border diagonalUp="0" diagonalDown="0">
        <left style="thick">
          <color rgb="FFFF0000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00"/>
      <fill>
        <patternFill patternType="solid">
          <fgColor indexed="64"/>
          <bgColor rgb="FFFFFFCC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0" tint="-0.14999847407452621"/>
        </patternFill>
      </fill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0" tint="-0.14999847407452621"/>
        </patternFill>
      </fill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0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00"/>
      <fill>
        <patternFill patternType="solid">
          <fgColor indexed="64"/>
          <bgColor rgb="FFFFFFCC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border diagonalUp="0" diagonalDown="0" outline="0">
        <left style="thick">
          <color rgb="FFFF0000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border diagonalUp="0" diagonalDown="0">
        <left style="thick">
          <color rgb="FFFF0000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0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00"/>
      <fill>
        <patternFill patternType="solid">
          <fgColor indexed="64"/>
          <bgColor rgb="FFFFFFCC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border diagonalUp="0" diagonalDown="0" outline="0">
        <left style="medium">
          <color rgb="FFFF0000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border diagonalUp="0" diagonalDown="0">
        <left style="medium">
          <color rgb="FFFF0000"/>
        </left>
        <right/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1499984740745262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1499984740745262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horizontal="left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249977111117893"/>
        <name val="Arial"/>
        <family val="2"/>
        <scheme val="none"/>
      </font>
      <alignment horizontal="left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0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00"/>
      <fill>
        <patternFill patternType="solid">
          <fgColor indexed="64"/>
          <bgColor rgb="FFFFFFCC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border diagonalUp="0" diagonalDown="0" outline="0">
        <left style="thick">
          <color rgb="FFFF0000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border diagonalUp="0" diagonalDown="0">
        <left style="thick">
          <color rgb="FFFF0000"/>
        </left>
        <right/>
        <vertic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0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00"/>
      <fill>
        <patternFill patternType="solid">
          <fgColor indexed="64"/>
          <bgColor rgb="FFFFFFCC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fill>
        <patternFill patternType="solid">
          <fgColor indexed="64"/>
          <bgColor rgb="FFFFFF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border diagonalUp="0" diagonalDown="0" outline="0">
        <left style="medium">
          <color rgb="FFFF0000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border diagonalUp="0" diagonalDown="0">
        <left style="medium">
          <color rgb="FFFF0000"/>
        </left>
        <right/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14999847407452621"/>
        <name val="Arial"/>
        <family val="2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 tint="-0.14999847407452621"/>
        <name val="Arial"/>
        <family val="2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3" formatCode="#,##0"/>
    </dxf>
    <dxf>
      <font>
        <b val="0"/>
        <i val="0"/>
        <color theme="1"/>
      </font>
      <fill>
        <patternFill>
          <bgColor rgb="FFFFFF99"/>
        </patternFill>
      </fill>
      <border>
        <top style="thin">
          <color theme="1" tint="0.499984740745262"/>
        </top>
        <bottom style="thin">
          <color theme="1" tint="0.499984740745262"/>
        </bottom>
      </border>
    </dxf>
    <dxf>
      <font>
        <b/>
        <i val="0"/>
        <color theme="0"/>
      </font>
      <fill>
        <patternFill patternType="solid">
          <fgColor auto="1"/>
          <bgColor rgb="FF005EB8"/>
        </patternFill>
      </fill>
    </dxf>
    <dxf>
      <font>
        <color theme="1"/>
      </font>
      <border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 style="hair">
          <color theme="0" tint="-0.499984740745262"/>
        </vertical>
        <horizontal style="hair">
          <color theme="0" tint="-0.499984740745262"/>
        </horizontal>
      </border>
    </dxf>
  </dxfs>
  <tableStyles count="1" defaultTableStyle="TableStyleMedium2" defaultPivotStyle="PivotStyleLight16">
    <tableStyle name="TableAllocationsTechGuide" pivot="0" count="3" xr9:uid="{F4A53AFC-B72D-4226-8FA0-3483CC7B42FC}">
      <tableStyleElement type="wholeTable" dxfId="81"/>
      <tableStyleElement type="headerRow" dxfId="80"/>
      <tableStyleElement type="totalRow" dxfId="79"/>
    </tableStyle>
  </tableStyles>
  <colors>
    <mruColors>
      <color rgb="FF7C2855"/>
      <color rgb="FFFFFFCC"/>
      <color rgb="FF005EB8"/>
      <color rgb="FF009639"/>
      <color rgb="FFE5F2FF"/>
      <color rgb="FFF9EBF2"/>
      <color rgb="FFD7E9E3"/>
      <color rgb="FFDDFFE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externalLink" Target="externalLinks/externalLink8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externalLink" Target="externalLinks/externalLink2.xml"/><Relationship Id="rId12" Type="http://schemas.openxmlformats.org/officeDocument/2006/relationships/externalLink" Target="externalLinks/externalLink7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24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0.xml"/><Relationship Id="rId23" Type="http://schemas.openxmlformats.org/officeDocument/2006/relationships/customXml" Target="../customXml/item3.xml"/><Relationship Id="rId10" Type="http://schemas.openxmlformats.org/officeDocument/2006/relationships/externalLink" Target="externalLinks/externalLink5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Relationship Id="rId22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43849</xdr:colOff>
      <xdr:row>0</xdr:row>
      <xdr:rowOff>0</xdr:rowOff>
    </xdr:from>
    <xdr:to>
      <xdr:col>9</xdr:col>
      <xdr:colOff>17409</xdr:colOff>
      <xdr:row>1</xdr:row>
      <xdr:rowOff>135255</xdr:rowOff>
    </xdr:to>
    <xdr:pic>
      <xdr:nvPicPr>
        <xdr:cNvPr id="2" name="Picture 1" descr="NHS England logo" title="Logo">
          <a:extLst>
            <a:ext uri="{FF2B5EF4-FFF2-40B4-BE49-F238E27FC236}">
              <a16:creationId xmlns:a16="http://schemas.microsoft.com/office/drawing/2014/main" id="{46357B9B-43E1-4781-A61D-EF494A85B6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6428"/>
        <a:stretch/>
      </xdr:blipFill>
      <xdr:spPr>
        <a:xfrm>
          <a:off x="4863499" y="0"/>
          <a:ext cx="688570" cy="2857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AFT2\Rev03\Unified%20Allocations\Data\NewNeed\2003LISI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hscic365.sharepoint.com/NHS%20CB%20LAT/Finance%20NCB%20ATTV/JOURNALS/Month%204/394941-2014%2004%20AO%20ADJUSTMENT%208%20AUG%20JOURNAL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PAEIG\RPA%204\All%20Key%20Docs\Dispo\Waterfall0708\Data\&#163;50m%20pro%20rata%20to%20PCT%202002_03%20allocation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PAEIG\RPA%204\Key%20Facts\2012_13\January%202013\201211070_Key%20data%20updated%2011%20January%20201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M\CFISSA%20-%20CFS%20-%20PSS\2008-09%20Central%20Programmes\DH&amp;ALB%20Finances\Cascade\Journals\08.09%20DHFC%20Spring%20Supply%20Adjustments%20-%20Additional%20Cascade%20Journal%20-%20146609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FT2\Rev03\Unified%20Allocations\Data\NewNeed\2003LISI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PAEIG\RPA%204\All%20Key%20Docs\Dispo\Waterfall0708\Data\&#163;50m%20pro%20rata%20to%20PCT%202002_03%20allocation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D-RAMA\RAMA1\Allocations\Rev%2013%20PH\July%202012%20onwards\MFF\PCT%20to%20LA%20overall%20MFF%2012%20Nov%202012%20Final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HS%20CB\Finance\Strategic%20Finance\Allocations\Allocation%20Control%20SB%20Draft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ID-RAMA\RAMA1\Allocations\Publications_Final%20Versions%20Only\PCT%20Exposition%20Books\2011_12\2012ExpoBook_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02PCTs"/>
      <sheetName val="2003LISI"/>
      <sheetName val="Table 5.3 &amp; 5.4"/>
      <sheetName val="Table 5.8"/>
      <sheetName val="Introduction"/>
      <sheetName val="#REF"/>
      <sheetName val="HES 2012-13"/>
      <sheetName val="A&amp;E"/>
      <sheetName val="RTT admitted"/>
      <sheetName val="RTT - non-admitted"/>
      <sheetName val="RTT - incomplete"/>
      <sheetName val="bed occupancy"/>
      <sheetName val="cancer - 2 week"/>
      <sheetName val="cancer - 62 day"/>
      <sheetName val="DTOC"/>
      <sheetName val="readmissions"/>
      <sheetName val="MRSA2"/>
      <sheetName val="C-Diff2"/>
      <sheetName val="FFT- IP"/>
      <sheetName val="safety thermometer"/>
      <sheetName val="lists"/>
      <sheetName val="workforce"/>
      <sheetName val="staff sickness"/>
      <sheetName val="Org List"/>
      <sheetName val="TDA"/>
      <sheetName val="Monitor"/>
      <sheetName val="Thresholds"/>
      <sheetName val="SHMI"/>
      <sheetName val="HSMR 2001 - 2012"/>
      <sheetName val="CQC banding"/>
      <sheetName val="RCI"/>
      <sheetName val="PFI Information"/>
      <sheetName val="urban-rural"/>
      <sheetName val="A&amp;E winter money"/>
      <sheetName val="provider DfT"/>
      <sheetName val="Justification list"/>
      <sheetName val="Table_5_3_&amp;_5_4"/>
      <sheetName val="Table_5_8"/>
      <sheetName val="Change_Log"/>
      <sheetName val="Picklist_Ranges"/>
      <sheetName val="Headcount"/>
      <sheetName val="HC_Reporting_Categories"/>
      <sheetName val="Report"/>
      <sheetName val="Drop Down Options"/>
      <sheetName val="Instructions"/>
      <sheetName val="Lookups"/>
      <sheetName val="ATCCList"/>
      <sheetName val="CCG&amp;CSU CCList"/>
      <sheetName val="Key"/>
      <sheetName val="Fin Perf Ranking"/>
      <sheetName val="lookup"/>
      <sheetName val="LIST"/>
      <sheetName val="Summary"/>
      <sheetName val="APPENDIX N(ii)"/>
      <sheetName val="Theme mapping"/>
      <sheetName val="Sheet1"/>
      <sheetName val="themes"/>
      <sheetName val="PIVOT"/>
      <sheetName val="Month 2 data"/>
      <sheetName val="Month 3 Data"/>
      <sheetName val="Sheet4"/>
      <sheetName val="Sheet2"/>
      <sheetName val="DATA"/>
      <sheetName val="Reference"/>
      <sheetName val="Detail for AoB tk completion"/>
      <sheetName val="Overview"/>
      <sheetName val="PICKLIST"/>
      <sheetName val="Subjectives"/>
      <sheetName val="Reason For Adj"/>
      <sheetName val="Sheet3"/>
      <sheetName val="99_Data"/>
      <sheetName val="Commentary"/>
      <sheetName val="STP List"/>
      <sheetName val="Drop Downs"/>
      <sheetName val="Summary_SLCCG"/>
      <sheetName val="Summary "/>
      <sheetName val="Summary_Template"/>
      <sheetName val="PIDs"/>
      <sheetName val="Supplier Lookup"/>
      <sheetName val="Look ups"/>
      <sheetName val="listoptions"/>
      <sheetName val="list options"/>
      <sheetName val="Table_5_3_&amp;_5_41"/>
      <sheetName val="Lookup Values"/>
      <sheetName val="Data Lists"/>
      <sheetName val="Verification lists"/>
      <sheetName val="DROP DOWN MASTER LIST"/>
      <sheetName val="Mapping"/>
      <sheetName val="For dropdown"/>
      <sheetName val="Month End Tag Dropdown Data"/>
      <sheetName val="Table_5_81"/>
      <sheetName val="HES_2012-13"/>
      <sheetName val="RTT_admitted"/>
      <sheetName val="RTT_-_non-admitted"/>
      <sheetName val="RTT_-_incomplete"/>
      <sheetName val="bed_occupancy"/>
      <sheetName val="cancer_-_2_week"/>
      <sheetName val="cancer_-_62_day"/>
      <sheetName val="FFT-_IP"/>
      <sheetName val="safety_thermometer"/>
      <sheetName val="staff_sickness"/>
      <sheetName val="Org_List"/>
      <sheetName val="HSMR_2001_-_2012"/>
      <sheetName val="CQC_banding"/>
      <sheetName val="PFI_Information"/>
      <sheetName val="A&amp;E_winter_money"/>
      <sheetName val="provider_DfT"/>
      <sheetName val="Justification_list"/>
      <sheetName val="Drop_Down_Options"/>
      <sheetName val="CCG&amp;CSU_CCList"/>
      <sheetName val="Performance_Dashboard"/>
      <sheetName val="Validation"/>
      <sheetName val="FastData"/>
      <sheetName val="A1-A2 Mapping"/>
      <sheetName val="Reason Codes"/>
      <sheetName val="OrgMapping"/>
      <sheetName val="Annex B T37 Providers"/>
      <sheetName val="Back Sheet"/>
      <sheetName val="HIDDEN Named Lists"/>
      <sheetName val="Table_5_3_&amp;_5_42"/>
      <sheetName val="APPENDIX_N(ii)"/>
      <sheetName val="Theme_mapping"/>
      <sheetName val="Month_2_data"/>
      <sheetName val="Month_3_Data"/>
      <sheetName val="Fin_Perf_Ranking"/>
      <sheetName val="Detail_for_AoB_tk_completion"/>
      <sheetName val="Reason_For_Adj"/>
      <sheetName val="STP_List"/>
      <sheetName val="Drop_Downs"/>
      <sheetName val="Summary_"/>
      <sheetName val="Supplier_Lookup"/>
      <sheetName val="Look_ups"/>
      <sheetName val="list_options"/>
      <sheetName val="Lookup_Values"/>
      <sheetName val="Data_Lists"/>
      <sheetName val="Verification_lists"/>
      <sheetName val="Admin Sheet"/>
      <sheetName val="Table_5_82"/>
      <sheetName val="HES_2012-131"/>
      <sheetName val="RTT_admitted1"/>
      <sheetName val="RTT_-_non-admitted1"/>
      <sheetName val="RTT_-_incomplete1"/>
      <sheetName val="bed_occupancy1"/>
      <sheetName val="cancer_-_2_week1"/>
      <sheetName val="cancer_-_62_day1"/>
      <sheetName val="FFT-_IP1"/>
      <sheetName val="safety_thermometer1"/>
      <sheetName val="staff_sickness1"/>
      <sheetName val="Org_List1"/>
      <sheetName val="HSMR_2001_-_20121"/>
      <sheetName val="CQC_banding1"/>
      <sheetName val="PFI_Information1"/>
      <sheetName val="A&amp;E_winter_money1"/>
      <sheetName val="provider_DfT1"/>
      <sheetName val="Justification_list1"/>
      <sheetName val="Drop_Down_Options1"/>
      <sheetName val="CCG&amp;CSU_CCList1"/>
      <sheetName val="For_dropdown"/>
      <sheetName val="DROP_DOWN_MASTER_LIST"/>
      <sheetName val="Month_End_Tag_Dropdown_Data"/>
      <sheetName val="A1-A2_Mapping"/>
      <sheetName val="Drop down list"/>
      <sheetName val="BlueYellow"/>
      <sheetName val="Drop"/>
      <sheetName val="Other Lists"/>
      <sheetName val="Table_5_3_&amp;_5_43"/>
      <sheetName val="Table_5_83"/>
      <sheetName val="HES_2012-132"/>
      <sheetName val="RTT_admitted2"/>
      <sheetName val="RTT_-_non-admitted2"/>
      <sheetName val="RTT_-_incomplete2"/>
      <sheetName val="bed_occupancy2"/>
      <sheetName val="cancer_-_2_week2"/>
      <sheetName val="cancer_-_62_day2"/>
      <sheetName val="FFT-_IP2"/>
      <sheetName val="safety_thermometer2"/>
      <sheetName val="staff_sickness2"/>
      <sheetName val="Org_List2"/>
      <sheetName val="HSMR_2001_-_20122"/>
      <sheetName val="CQC_banding2"/>
      <sheetName val="PFI_Information2"/>
      <sheetName val="A&amp;E_winter_money2"/>
      <sheetName val="provider_DfT2"/>
      <sheetName val="Drop_Down_Options2"/>
      <sheetName val="Justification_list2"/>
      <sheetName val="CCG&amp;CSU_CCList2"/>
      <sheetName val="APPENDIX_N(ii)1"/>
      <sheetName val="Theme_mapping1"/>
      <sheetName val="Month_2_data1"/>
      <sheetName val="Month_3_Data1"/>
      <sheetName val="Fin_Perf_Ranking1"/>
      <sheetName val="Detail_for_AoB_tk_completion1"/>
      <sheetName val="Reason_For_Adj1"/>
      <sheetName val="STP_List1"/>
      <sheetName val="Drop_Downs1"/>
      <sheetName val="Summary_1"/>
      <sheetName val="Supplier_Lookup1"/>
      <sheetName val="Look_ups1"/>
      <sheetName val="list_options1"/>
      <sheetName val="Lookup_Values1"/>
      <sheetName val="Data_Lists1"/>
      <sheetName val="Verification_lists1"/>
      <sheetName val="DROP_DOWN_MASTER_LIST1"/>
      <sheetName val="For_dropdown1"/>
      <sheetName val="Month_End_Tag_Dropdown_Data1"/>
      <sheetName val="A1-A2_Mapping1"/>
      <sheetName val="Reason_Codes"/>
      <sheetName val="Back_Sheet"/>
      <sheetName val="HIDDEN_Named_Lists"/>
      <sheetName val="Annex_B_T37_Providers"/>
      <sheetName val="Admin_Sheet"/>
      <sheetName val="Drop_down_list"/>
      <sheetName val="LU"/>
      <sheetName val="Finance Profile"/>
      <sheetName val="Workstreams"/>
      <sheetName val="Divisions"/>
      <sheetName val="PopList"/>
      <sheetName val="Data Lists_2"/>
      <sheetName val="Table_5_3_&amp;_5_44"/>
      <sheetName val="Table_5_84"/>
      <sheetName val="HES_2012-133"/>
      <sheetName val="RTT_admitted3"/>
      <sheetName val="RTT_-_non-admitted3"/>
      <sheetName val="RTT_-_incomplete3"/>
      <sheetName val="bed_occupancy3"/>
      <sheetName val="cancer_-_2_week3"/>
      <sheetName val="cancer_-_62_day3"/>
      <sheetName val="FFT-_IP3"/>
      <sheetName val="safety_thermometer3"/>
      <sheetName val="staff_sickness3"/>
      <sheetName val="Org_List3"/>
      <sheetName val="HSMR_2001_-_20123"/>
      <sheetName val="CQC_banding3"/>
      <sheetName val="PFI_Information3"/>
      <sheetName val="A&amp;E_winter_money3"/>
      <sheetName val="provider_DfT3"/>
      <sheetName val="Drop_Down_Options3"/>
      <sheetName val="Justification_list3"/>
      <sheetName val="CCG&amp;CSU_CCList3"/>
      <sheetName val="APPENDIX_N(ii)2"/>
      <sheetName val="Theme_mapping2"/>
      <sheetName val="Month_2_data2"/>
      <sheetName val="Month_3_Data2"/>
      <sheetName val="Fin_Perf_Ranking2"/>
      <sheetName val="Detail_for_AoB_tk_completion2"/>
      <sheetName val="Reason_For_Adj2"/>
      <sheetName val="STP_List2"/>
      <sheetName val="Drop_Downs2"/>
      <sheetName val="Summary_2"/>
      <sheetName val="Supplier_Lookup2"/>
      <sheetName val="Look_ups2"/>
      <sheetName val="list_options2"/>
      <sheetName val="Lookup_Values2"/>
      <sheetName val="Data_Lists2"/>
      <sheetName val="Verification_lists2"/>
      <sheetName val="DROP_DOWN_MASTER_LIST2"/>
      <sheetName val="For_dropdown2"/>
      <sheetName val="Month_End_Tag_Dropdown_Data2"/>
      <sheetName val="A1-A2_Mapping2"/>
      <sheetName val="Reason_Codes1"/>
      <sheetName val="Back_Sheet1"/>
      <sheetName val="HIDDEN_Named_Lists1"/>
      <sheetName val="Annex_B_T37_Providers1"/>
      <sheetName val="Admin_Sheet1"/>
      <sheetName val="Table_5_3_&amp;_5_45"/>
      <sheetName val="Table_5_85"/>
      <sheetName val="HES_2012-134"/>
      <sheetName val="RTT_admitted4"/>
      <sheetName val="RTT_-_non-admitted4"/>
      <sheetName val="RTT_-_incomplete4"/>
      <sheetName val="bed_occupancy4"/>
      <sheetName val="cancer_-_2_week4"/>
      <sheetName val="cancer_-_62_day4"/>
      <sheetName val="FFT-_IP4"/>
      <sheetName val="safety_thermometer4"/>
      <sheetName val="staff_sickness4"/>
      <sheetName val="Org_List4"/>
      <sheetName val="HSMR_2001_-_20124"/>
      <sheetName val="CQC_banding4"/>
      <sheetName val="PFI_Information4"/>
      <sheetName val="A&amp;E_winter_money4"/>
      <sheetName val="provider_DfT4"/>
      <sheetName val="Drop_Down_Options4"/>
      <sheetName val="Justification_list4"/>
      <sheetName val="CCG&amp;CSU_CCList4"/>
      <sheetName val="APPENDIX_N(ii)3"/>
      <sheetName val="Theme_mapping3"/>
      <sheetName val="Month_2_data3"/>
      <sheetName val="Month_3_Data3"/>
      <sheetName val="Fin_Perf_Ranking3"/>
      <sheetName val="Detail_for_AoB_tk_completion3"/>
      <sheetName val="Reason_For_Adj3"/>
      <sheetName val="STP_List3"/>
      <sheetName val="Drop_Downs3"/>
      <sheetName val="Summary_3"/>
      <sheetName val="Supplier_Lookup3"/>
      <sheetName val="Look_ups3"/>
      <sheetName val="list_options3"/>
      <sheetName val="Lookup_Values3"/>
      <sheetName val="Data_Lists3"/>
      <sheetName val="Verification_lists3"/>
      <sheetName val="DROP_DOWN_MASTER_LIST3"/>
      <sheetName val="For_dropdown3"/>
      <sheetName val="Month_End_Tag_Dropdown_Data3"/>
      <sheetName val="A1-A2_Mapping3"/>
      <sheetName val="Reason_Codes2"/>
      <sheetName val="Back_Sheet2"/>
      <sheetName val="HIDDEN_Named_Lists2"/>
      <sheetName val="Annex_B_T37_Providers2"/>
      <sheetName val="Admin_Sheet2"/>
      <sheetName val="Table_5_3_&amp;_5_46"/>
      <sheetName val="Table_5_86"/>
      <sheetName val="HES_2012-135"/>
      <sheetName val="RTT_admitted5"/>
      <sheetName val="RTT_-_non-admitted5"/>
      <sheetName val="RTT_-_incomplete5"/>
      <sheetName val="bed_occupancy5"/>
      <sheetName val="cancer_-_2_week5"/>
      <sheetName val="cancer_-_62_day5"/>
      <sheetName val="FFT-_IP5"/>
      <sheetName val="safety_thermometer5"/>
      <sheetName val="staff_sickness5"/>
      <sheetName val="Org_List5"/>
      <sheetName val="HSMR_2001_-_20125"/>
      <sheetName val="CQC_banding5"/>
      <sheetName val="PFI_Information5"/>
      <sheetName val="A&amp;E_winter_money5"/>
      <sheetName val="provider_DfT5"/>
      <sheetName val="Drop_Down_Options5"/>
      <sheetName val="Justification_list5"/>
      <sheetName val="CCG&amp;CSU_CCList5"/>
      <sheetName val="APPENDIX_N(ii)4"/>
      <sheetName val="Theme_mapping4"/>
      <sheetName val="Month_2_data4"/>
      <sheetName val="Month_3_Data4"/>
      <sheetName val="Fin_Perf_Ranking4"/>
      <sheetName val="Detail_for_AoB_tk_completion4"/>
      <sheetName val="Reason_For_Adj4"/>
      <sheetName val="STP_List4"/>
      <sheetName val="Drop_Downs4"/>
      <sheetName val="Summary_4"/>
      <sheetName val="Supplier_Lookup4"/>
      <sheetName val="Look_ups4"/>
      <sheetName val="list_options4"/>
      <sheetName val="Lookup_Values4"/>
      <sheetName val="Data_Lists4"/>
      <sheetName val="Verification_lists4"/>
      <sheetName val="DROP_DOWN_MASTER_LIST4"/>
      <sheetName val="For_dropdown4"/>
      <sheetName val="Month_End_Tag_Dropdown_Data4"/>
      <sheetName val="A1-A2_Mapping4"/>
      <sheetName val="Reason_Codes3"/>
      <sheetName val="Back_Sheet3"/>
      <sheetName val="HIDDEN_Named_Lists3"/>
      <sheetName val="Annex_B_T37_Providers3"/>
      <sheetName val="Admin_Sheet3"/>
      <sheetName val="Other_Lists"/>
      <sheetName val="Report (Input) Chiltern 10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 refreshError="1"/>
      <sheetData sheetId="163" refreshError="1"/>
      <sheetData sheetId="164" refreshError="1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pCache"/>
      <sheetName val="BneWorkBookProperties"/>
      <sheetName val="BneLog"/>
      <sheetName val="Sheet1"/>
    </sheetNames>
    <sheetDataSet>
      <sheetData sheetId="0"/>
      <sheetData sheetId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Dnurse"/>
      <sheetName val="ComPsy"/>
      <sheetName val="£50m pro rata to PCT 2002_03 al"/>
      <sheetName val="NAO Cost of Capital Calc"/>
      <sheetName val="Input Table (TB)"/>
      <sheetName val="Front"/>
      <sheetName val="By CC"/>
      <sheetName val="2002PCTs"/>
      <sheetName val="2. Overall Dispo"/>
      <sheetName val="Mappings"/>
      <sheetName val="mapping"/>
      <sheetName val="List"/>
      <sheetName val="Report"/>
      <sheetName val="Cover Sheet"/>
      <sheetName val="Business with DH &amp; Group Bodies"/>
      <sheetName val="Bubble Data"/>
      <sheetName val="Bubble Chart"/>
      <sheetName val="PCAccess"/>
      <sheetName val="Budgeting Codes"/>
      <sheetName val="RGCCList"/>
      <sheetName val="CCG&amp;CSU CCList"/>
      <sheetName val="Reason For Adj"/>
      <sheetName val="Source figures"/>
      <sheetName val="4. Cascade Coding"/>
      <sheetName val="£50m_pro_rata_to_PCT_2002_03_al"/>
      <sheetName val="NAO_Cost_of_Capital_Calc"/>
      <sheetName val="Input_Table_(TB)"/>
      <sheetName val="By_CC"/>
      <sheetName val="2__Overall_Dispo"/>
      <sheetName val="Cover_Sheet"/>
      <sheetName val="Business_with_DH_&amp;_Group_Bodies"/>
      <sheetName val="Bubble_Data"/>
      <sheetName val="Bubble_Chart"/>
      <sheetName val="Budgeting_Codes"/>
      <sheetName val="CCG&amp;CSU_CCList"/>
      <sheetName val="Reason_For_Adj"/>
      <sheetName val="Source_figures"/>
      <sheetName val="4__Cascade_Coding"/>
      <sheetName val="£50m_pro_rata_to_PCT_2002_03_a1"/>
      <sheetName val="NAO_Cost_of_Capital_Calc1"/>
      <sheetName val="Input_Table_(TB)1"/>
      <sheetName val="By_CC1"/>
      <sheetName val="2__Overall_Dispo1"/>
      <sheetName val="Cover_Sheet1"/>
      <sheetName val="Business_with_DH_&amp;_Group_Bodie1"/>
      <sheetName val="Bubble_Data1"/>
      <sheetName val="Bubble_Chart1"/>
      <sheetName val="Budgeting_Codes1"/>
      <sheetName val="CCG&amp;CSU_CCList1"/>
      <sheetName val="Reason_For_Adj1"/>
      <sheetName val="Source_figures1"/>
      <sheetName val="4__Cascade_Coding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Table 1_growth rates"/>
      <sheetName val="Table 2_Total NHS"/>
      <sheetName val="Table 3_revenue"/>
      <sheetName val="Table 4_capital"/>
      <sheetName val="Table 5_GDP"/>
      <sheetName val="Raw Data"/>
      <sheetName val="GMonk270411"/>
      <sheetName val="GDP Workings"/>
      <sheetName val="England Total NHS"/>
      <sheetName val="SGEE_091012"/>
      <sheetName val="PW REC_071112"/>
      <sheetName val="GDP Deflators Autumn Statement "/>
      <sheetName val="GDP from JS 0512"/>
      <sheetName val="GDP from HMT 211212"/>
      <sheetName val="Table 2_PriorPeriodAdjustment"/>
      <sheetName val="#REF"/>
      <sheetName val="Mappings"/>
      <sheetName val="2002PCTs"/>
      <sheetName val="Table_1_growth_rates"/>
      <sheetName val="Table_2_Total_NHS"/>
      <sheetName val="Table_3_revenue"/>
      <sheetName val="Table_4_capital"/>
      <sheetName val="Table_5_GDP"/>
      <sheetName val="Raw_Data"/>
      <sheetName val="GDP_Workings"/>
      <sheetName val="England_Total_NHS"/>
      <sheetName val="PW_REC_071112"/>
      <sheetName val="GDP_Deflators_Autumn_Statement_"/>
      <sheetName val="GDP_from_JS_0512"/>
      <sheetName val="GDP_from_HMT_211212"/>
      <sheetName val="Table_2_PriorPeriodAdjustment"/>
      <sheetName val=""/>
      <sheetName val="Table_1_growth_rates1"/>
      <sheetName val="Table_2_Total_NHS1"/>
      <sheetName val="Table_3_revenue1"/>
      <sheetName val="Table_4_capital1"/>
      <sheetName val="Table_5_GDP1"/>
      <sheetName val="Raw_Data1"/>
      <sheetName val="GDP_Workings1"/>
      <sheetName val="England_Total_NHS1"/>
      <sheetName val="PW_REC_0711121"/>
      <sheetName val="GDP_Deflators_Autumn_Statement1"/>
      <sheetName val="GDP_from_JS_05121"/>
      <sheetName val="GDP_from_HMT_2112121"/>
      <sheetName val="Table_2_PriorPeriodAdjustmen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A1"/>
      <sheetName val="Journal Summary"/>
      <sheetName val="Cascade Schedule"/>
      <sheetName val="DHF Cascade Coding"/>
      <sheetName val="CODE"/>
      <sheetName val="Journal 1"/>
      <sheetName val="Net WP"/>
      <sheetName val="#REF"/>
      <sheetName val="Front"/>
      <sheetName val="Bubble Data"/>
      <sheetName val="Bubble Chart"/>
      <sheetName val="NAO Cost of Capital Calc"/>
      <sheetName val="List"/>
      <sheetName val="Event 12 with ERO changes"/>
      <sheetName val=""/>
      <sheetName val="Journal_Summary"/>
      <sheetName val="Cascade_Schedule"/>
      <sheetName val="DHF_Cascade_Coding"/>
      <sheetName val="Journal_1"/>
      <sheetName val="Net_WP"/>
      <sheetName val="Bubble_Data"/>
      <sheetName val="Bubble_Chart"/>
      <sheetName val="NAO_Cost_of_Capital_Calc"/>
      <sheetName val="Event_12_with_ERO_changes"/>
      <sheetName val="Journal_Summary1"/>
      <sheetName val="Cascade_Schedule1"/>
      <sheetName val="DHF_Cascade_Coding1"/>
      <sheetName val="Journal_11"/>
      <sheetName val="Net_WP1"/>
      <sheetName val="Bubble_Data1"/>
      <sheetName val="Bubble_Chart1"/>
      <sheetName val="NAO_Cost_of_Capital_Calc1"/>
      <sheetName val="Event_12_with_ERO_changes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02PCTs"/>
      <sheetName val="2003LISI"/>
      <sheetName val="Table 5.3 &amp; 5.4"/>
      <sheetName val="Table 5.8"/>
      <sheetName val="Introduction"/>
      <sheetName val="ATCCList"/>
      <sheetName val="CCG&amp;CSU CCList"/>
      <sheetName val="#REF"/>
      <sheetName val="APPENDIX N(ii)"/>
      <sheetName val="Theme mapping"/>
      <sheetName val="Sheet1"/>
      <sheetName val="themes"/>
      <sheetName val="PIVOT"/>
      <sheetName val="Month 2 data"/>
      <sheetName val="Month 3 Data"/>
      <sheetName val="Sheet4"/>
      <sheetName val="LIST"/>
      <sheetName val="Summary"/>
      <sheetName val="Sheet2"/>
      <sheetName val="HES 2012-13"/>
      <sheetName val="A&amp;E"/>
      <sheetName val="RTT admitted"/>
      <sheetName val="RTT - non-admitted"/>
      <sheetName val="RTT - incomplete"/>
      <sheetName val="bed occupancy"/>
      <sheetName val="cancer - 2 week"/>
      <sheetName val="cancer - 62 day"/>
      <sheetName val="DTOC"/>
      <sheetName val="readmissions"/>
      <sheetName val="MRSA2"/>
      <sheetName val="C-Diff2"/>
      <sheetName val="FFT- IP"/>
      <sheetName val="safety thermometer"/>
      <sheetName val="lists"/>
      <sheetName val="workforce"/>
      <sheetName val="staff sickness"/>
      <sheetName val="Org List"/>
      <sheetName val="TDA"/>
      <sheetName val="Monitor"/>
      <sheetName val="Thresholds"/>
      <sheetName val="SHMI"/>
      <sheetName val="HSMR 2001 - 2012"/>
      <sheetName val="CQC banding"/>
      <sheetName val="RCI"/>
      <sheetName val="PFI Information"/>
      <sheetName val="urban-rural"/>
      <sheetName val="A&amp;E winter money"/>
      <sheetName val="provider DfT"/>
      <sheetName val="Table_5_3_&amp;_5_4"/>
      <sheetName val="Table_5_8"/>
      <sheetName val="Change_Log"/>
      <sheetName val="Picklist_Ranges"/>
      <sheetName val="Headcount"/>
      <sheetName val="HC_Reporting_Categories"/>
      <sheetName val="Report"/>
      <sheetName val="Drop Down Options"/>
      <sheetName val="DATA"/>
      <sheetName val="Justification list"/>
      <sheetName val="Instructions"/>
      <sheetName val="Lookups"/>
      <sheetName val="Key"/>
      <sheetName val="Reference"/>
      <sheetName val="Fin Perf Ranking"/>
      <sheetName val="lookup"/>
      <sheetName val="Detail for AoB tk completion"/>
      <sheetName val="Overview"/>
      <sheetName val="PICKLIST"/>
      <sheetName val="Subjectives"/>
      <sheetName val="Reason For Adj"/>
      <sheetName val="Sheet3"/>
      <sheetName val="99_Data"/>
      <sheetName val="Commentary"/>
      <sheetName val="STP List"/>
      <sheetName val="Drop Downs"/>
      <sheetName val="Summary_SLCCG"/>
      <sheetName val="Summary "/>
      <sheetName val="Summary_Template"/>
      <sheetName val="PIDs"/>
      <sheetName val="Supplier Lookup"/>
      <sheetName val="Look ups"/>
      <sheetName val="Table_5_3_&amp;_5_41"/>
      <sheetName val="listoptions"/>
      <sheetName val="list options"/>
      <sheetName val="Lookup Values"/>
      <sheetName val="Data Lists"/>
      <sheetName val="Verification lists"/>
      <sheetName val="DROP DOWN MASTER LIST"/>
      <sheetName val="Mapping"/>
      <sheetName val="For dropdown"/>
      <sheetName val="Table_5_81"/>
      <sheetName val="HES_2012-13"/>
      <sheetName val="RTT_admitted"/>
      <sheetName val="RTT_-_non-admitted"/>
      <sheetName val="RTT_-_incomplete"/>
      <sheetName val="bed_occupancy"/>
      <sheetName val="cancer_-_2_week"/>
      <sheetName val="cancer_-_62_day"/>
      <sheetName val="FFT-_IP"/>
      <sheetName val="safety_thermometer"/>
      <sheetName val="staff_sickness"/>
      <sheetName val="Org_List"/>
      <sheetName val="HSMR_2001_-_2012"/>
      <sheetName val="CQC_banding"/>
      <sheetName val="PFI_Information"/>
      <sheetName val="A&amp;E_winter_money"/>
      <sheetName val="provider_DfT"/>
      <sheetName val="Justification_list"/>
      <sheetName val="Drop_Down_Options"/>
      <sheetName val="CCG&amp;CSU_CCList"/>
      <sheetName val="Month End Tag Dropdown Data"/>
      <sheetName val="Performance_Dashboard"/>
      <sheetName val="Validation"/>
      <sheetName val="FastData"/>
      <sheetName val="A1-A2 Mapping"/>
      <sheetName val="Reason Codes"/>
      <sheetName val="Annex B T37 Providers"/>
      <sheetName val="OrgMapping"/>
      <sheetName val="Back Sheet"/>
      <sheetName val="HIDDEN Named Lists"/>
      <sheetName val="Table_5_3_&amp;_5_42"/>
      <sheetName val="APPENDIX_N(ii)"/>
      <sheetName val="Theme_mapping"/>
      <sheetName val="Month_2_data"/>
      <sheetName val="Month_3_Data"/>
      <sheetName val="Fin_Perf_Ranking"/>
      <sheetName val="Detail_for_AoB_tk_completion"/>
      <sheetName val="Reason_For_Adj"/>
      <sheetName val="STP_List"/>
      <sheetName val="Drop_Downs"/>
      <sheetName val="Summary_"/>
      <sheetName val="Supplier_Lookup"/>
      <sheetName val="Look_ups"/>
      <sheetName val="list_options"/>
      <sheetName val="Lookup_Values"/>
      <sheetName val="Data_Lists"/>
      <sheetName val="Verification_lists"/>
      <sheetName val="BlueYellow"/>
      <sheetName val="Admin Sheet"/>
      <sheetName val="Table_5_82"/>
      <sheetName val="HES_2012-131"/>
      <sheetName val="RTT_admitted1"/>
      <sheetName val="RTT_-_non-admitted1"/>
      <sheetName val="RTT_-_incomplete1"/>
      <sheetName val="bed_occupancy1"/>
      <sheetName val="cancer_-_2_week1"/>
      <sheetName val="cancer_-_62_day1"/>
      <sheetName val="FFT-_IP1"/>
      <sheetName val="safety_thermometer1"/>
      <sheetName val="staff_sickness1"/>
      <sheetName val="Org_List1"/>
      <sheetName val="HSMR_2001_-_20121"/>
      <sheetName val="CQC_banding1"/>
      <sheetName val="PFI_Information1"/>
      <sheetName val="A&amp;E_winter_money1"/>
      <sheetName val="provider_DfT1"/>
      <sheetName val="Justification_list1"/>
      <sheetName val="Drop_Down_Options1"/>
      <sheetName val="CCG&amp;CSU_CCList1"/>
      <sheetName val="For_dropdown"/>
      <sheetName val="DROP_DOWN_MASTER_LIST"/>
      <sheetName val="Month_End_Tag_Dropdown_Data"/>
      <sheetName val="A1-A2_Mapping"/>
      <sheetName val="Drop"/>
      <sheetName val="Drop down list"/>
      <sheetName val="Other List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 refreshError="1"/>
      <sheetData sheetId="163" refreshError="1"/>
      <sheetData sheetId="16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Dnurse"/>
      <sheetName val="ComPsy"/>
      <sheetName val="£50m pro rata to PCT 2002_03 al"/>
      <sheetName val="NAO Cost of Capital Calc"/>
      <sheetName val="Input Table (TB)"/>
      <sheetName val="Front"/>
      <sheetName val="By CC"/>
      <sheetName val="2002PCTs"/>
      <sheetName val="2. Overall Dispo"/>
      <sheetName val="4. Cascade Coding"/>
      <sheetName val="Source figures"/>
      <sheetName val="Report"/>
      <sheetName val="Bubble Data"/>
      <sheetName val="Bubble Chart"/>
      <sheetName val="Cover Sheet"/>
      <sheetName val="Business with DH &amp; Group Bodies"/>
      <sheetName val="PCAccess"/>
      <sheetName val="List"/>
      <sheetName val="Budgeting Codes"/>
      <sheetName val="RGCCList"/>
      <sheetName val="CCG&amp;CSU CCList"/>
      <sheetName val="Reason For Adj"/>
      <sheetName val="Cover sheet (EMT)"/>
      <sheetName val="Mappings"/>
      <sheetName val="mapping"/>
      <sheetName val="£50m_pro_rata_to_PCT_2002_03_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D_Totals"/>
      <sheetName val="PCT_Totals"/>
      <sheetName val="LAs to PCTs"/>
      <sheetName val="PCTs to LAs"/>
      <sheetName val="ADS2010_Map"/>
    </sheetNames>
    <sheetDataSet>
      <sheetData sheetId="0"/>
      <sheetData sheetId="1"/>
      <sheetData sheetId="2"/>
      <sheetData sheetId="3">
        <row r="5">
          <cell r="L5" t="str">
            <v>OK</v>
          </cell>
        </row>
      </sheetData>
      <sheetData sheetId="4">
        <row r="7">
          <cell r="G7">
            <v>12911.28</v>
          </cell>
        </row>
        <row r="8">
          <cell r="G8">
            <v>175396.54000000056</v>
          </cell>
        </row>
        <row r="9">
          <cell r="G9">
            <v>349332.2300000008</v>
          </cell>
        </row>
        <row r="10">
          <cell r="G10">
            <v>228979.37000000032</v>
          </cell>
        </row>
        <row r="11">
          <cell r="G11">
            <v>251984.88000000041</v>
          </cell>
        </row>
        <row r="12">
          <cell r="G12">
            <v>315198.41999999702</v>
          </cell>
        </row>
        <row r="13">
          <cell r="G13">
            <v>237725.82999999847</v>
          </cell>
        </row>
        <row r="14">
          <cell r="G14">
            <v>346629.23000000184</v>
          </cell>
        </row>
        <row r="15">
          <cell r="G15">
            <v>316782.47000000038</v>
          </cell>
        </row>
        <row r="16">
          <cell r="G16">
            <v>294656.37000000052</v>
          </cell>
        </row>
        <row r="17">
          <cell r="G17">
            <v>227042.69000000108</v>
          </cell>
        </row>
        <row r="18">
          <cell r="G18">
            <v>215422.7599999978</v>
          </cell>
        </row>
        <row r="19">
          <cell r="G19">
            <v>168284.71000000072</v>
          </cell>
        </row>
        <row r="20">
          <cell r="G20">
            <v>227244.51999999801</v>
          </cell>
        </row>
        <row r="21">
          <cell r="G21">
            <v>232616.68000000008</v>
          </cell>
        </row>
        <row r="22">
          <cell r="G22">
            <v>237424.72999999992</v>
          </cell>
        </row>
        <row r="23">
          <cell r="G23">
            <v>264558.72000000387</v>
          </cell>
        </row>
        <row r="24">
          <cell r="G24">
            <v>237859.46000000034</v>
          </cell>
        </row>
        <row r="25">
          <cell r="G25">
            <v>192413.44999999832</v>
          </cell>
        </row>
        <row r="26">
          <cell r="G26">
            <v>175370.45000000013</v>
          </cell>
        </row>
        <row r="27">
          <cell r="G27">
            <v>172768.6000000005</v>
          </cell>
        </row>
        <row r="28">
          <cell r="G28">
            <v>286604.84000000049</v>
          </cell>
        </row>
        <row r="29">
          <cell r="G29">
            <v>269419.00999999943</v>
          </cell>
        </row>
        <row r="30">
          <cell r="G30">
            <v>210503.73999999961</v>
          </cell>
        </row>
        <row r="31">
          <cell r="G31">
            <v>238724.03999999983</v>
          </cell>
        </row>
        <row r="32">
          <cell r="G32">
            <v>273363.09999999864</v>
          </cell>
        </row>
        <row r="33">
          <cell r="G33">
            <v>194658.94000000096</v>
          </cell>
        </row>
        <row r="34">
          <cell r="G34">
            <v>296523.77</v>
          </cell>
        </row>
        <row r="35">
          <cell r="G35">
            <v>194639.67000000048</v>
          </cell>
        </row>
        <row r="36">
          <cell r="G36">
            <v>237079.97999999917</v>
          </cell>
        </row>
        <row r="37">
          <cell r="G37">
            <v>223055.57000000271</v>
          </cell>
        </row>
        <row r="38">
          <cell r="G38">
            <v>288796.60999999772</v>
          </cell>
        </row>
        <row r="39">
          <cell r="G39">
            <v>261459.48999999886</v>
          </cell>
        </row>
        <row r="40">
          <cell r="G40">
            <v>265325.06000000477</v>
          </cell>
        </row>
        <row r="41">
          <cell r="G41">
            <v>182640.97999999943</v>
          </cell>
        </row>
        <row r="42">
          <cell r="G42">
            <v>494956.58999999554</v>
          </cell>
        </row>
        <row r="43">
          <cell r="G43">
            <v>219772.75999999954</v>
          </cell>
        </row>
        <row r="44">
          <cell r="G44">
            <v>204043.31999999861</v>
          </cell>
        </row>
        <row r="45">
          <cell r="G45">
            <v>227863.00000000067</v>
          </cell>
        </row>
        <row r="46">
          <cell r="G46">
            <v>283608.13000000507</v>
          </cell>
        </row>
        <row r="47">
          <cell r="G47">
            <v>216320.50000000015</v>
          </cell>
        </row>
        <row r="48">
          <cell r="G48">
            <v>216845.7499999979</v>
          </cell>
        </row>
        <row r="49">
          <cell r="G49">
            <v>307626.93999999703</v>
          </cell>
        </row>
        <row r="50">
          <cell r="G50">
            <v>149969.31999999989</v>
          </cell>
        </row>
        <row r="51">
          <cell r="G51">
            <v>443629.01999999397</v>
          </cell>
        </row>
        <row r="52">
          <cell r="G52">
            <v>177266.71999999904</v>
          </cell>
        </row>
        <row r="53">
          <cell r="G53">
            <v>270870.25999999669</v>
          </cell>
        </row>
        <row r="54">
          <cell r="G54">
            <v>306589.36999999947</v>
          </cell>
        </row>
        <row r="55">
          <cell r="G55">
            <v>229392.70999999825</v>
          </cell>
        </row>
        <row r="56">
          <cell r="G56">
            <v>289047.90000000148</v>
          </cell>
        </row>
        <row r="57">
          <cell r="G57">
            <v>255484.24000000017</v>
          </cell>
        </row>
        <row r="58">
          <cell r="G58">
            <v>556984.77000000561</v>
          </cell>
        </row>
        <row r="59">
          <cell r="G59">
            <v>190852.23000000126</v>
          </cell>
        </row>
        <row r="60">
          <cell r="G60">
            <v>285393.1900000014</v>
          </cell>
        </row>
        <row r="61">
          <cell r="G61">
            <v>199673.53000000012</v>
          </cell>
        </row>
        <row r="62">
          <cell r="G62">
            <v>152468.29000000062</v>
          </cell>
        </row>
        <row r="63">
          <cell r="G63">
            <v>281253.38000000088</v>
          </cell>
        </row>
        <row r="64">
          <cell r="G64">
            <v>337535.4002340252</v>
          </cell>
        </row>
        <row r="65">
          <cell r="G65">
            <v>295727.12644938694</v>
          </cell>
        </row>
        <row r="66">
          <cell r="G66">
            <v>407943.01331659715</v>
          </cell>
        </row>
        <row r="67">
          <cell r="G67">
            <v>317263.20999999874</v>
          </cell>
        </row>
        <row r="68">
          <cell r="G68">
            <v>308244.07000000111</v>
          </cell>
        </row>
        <row r="69">
          <cell r="G69">
            <v>292157.34000000084</v>
          </cell>
        </row>
        <row r="70">
          <cell r="G70">
            <v>206704.16000000088</v>
          </cell>
        </row>
        <row r="71">
          <cell r="G71">
            <v>256880.9300000002</v>
          </cell>
        </row>
        <row r="72">
          <cell r="G72">
            <v>239848.56000000061</v>
          </cell>
        </row>
        <row r="73">
          <cell r="G73">
            <v>518610.83000000485</v>
          </cell>
        </row>
        <row r="74">
          <cell r="G74">
            <v>204474.06000000096</v>
          </cell>
        </row>
        <row r="75">
          <cell r="G75">
            <v>412375.58999999904</v>
          </cell>
        </row>
        <row r="76">
          <cell r="G76">
            <v>810930.35</v>
          </cell>
        </row>
        <row r="77">
          <cell r="G77">
            <v>326271.86000000057</v>
          </cell>
        </row>
        <row r="78">
          <cell r="G78">
            <v>91622.88999999981</v>
          </cell>
        </row>
        <row r="79">
          <cell r="G79">
            <v>141022.32</v>
          </cell>
        </row>
        <row r="80">
          <cell r="G80">
            <v>137493.2699999997</v>
          </cell>
        </row>
        <row r="81">
          <cell r="G81">
            <v>191951.06999999989</v>
          </cell>
        </row>
        <row r="82">
          <cell r="G82">
            <v>101423.20000000007</v>
          </cell>
        </row>
        <row r="83">
          <cell r="G83">
            <v>119223.11999999973</v>
          </cell>
        </row>
        <row r="84">
          <cell r="G84">
            <v>198173.97999999925</v>
          </cell>
        </row>
        <row r="85">
          <cell r="G85">
            <v>140104.73999999859</v>
          </cell>
        </row>
        <row r="86">
          <cell r="G86">
            <v>140176.09999999995</v>
          </cell>
        </row>
        <row r="87">
          <cell r="G87">
            <v>268105.0199999999</v>
          </cell>
        </row>
        <row r="88">
          <cell r="G88">
            <v>343256.85000000236</v>
          </cell>
        </row>
        <row r="89">
          <cell r="G89">
            <v>157593.23000000077</v>
          </cell>
        </row>
        <row r="90">
          <cell r="G90">
            <v>160208.79672936487</v>
          </cell>
        </row>
        <row r="91">
          <cell r="G91">
            <v>2410.0284151135993</v>
          </cell>
        </row>
        <row r="92">
          <cell r="G92">
            <v>1373.4548555211666</v>
          </cell>
        </row>
        <row r="93">
          <cell r="G93">
            <v>201930.90000000043</v>
          </cell>
        </row>
        <row r="94">
          <cell r="G94">
            <v>249259.38000000032</v>
          </cell>
        </row>
        <row r="95">
          <cell r="G95">
            <v>315074.74999999342</v>
          </cell>
        </row>
        <row r="96">
          <cell r="G96">
            <v>36411.330000000031</v>
          </cell>
        </row>
        <row r="97">
          <cell r="G97">
            <v>309973.02999999915</v>
          </cell>
        </row>
        <row r="98">
          <cell r="G98">
            <v>180137.03000000014</v>
          </cell>
        </row>
        <row r="99">
          <cell r="G99">
            <v>163142.09999999969</v>
          </cell>
        </row>
        <row r="100">
          <cell r="G100">
            <v>241085.98999999888</v>
          </cell>
        </row>
        <row r="101">
          <cell r="G101">
            <v>181841.07000000024</v>
          </cell>
        </row>
        <row r="102">
          <cell r="G102">
            <v>450236.85000000137</v>
          </cell>
        </row>
        <row r="103">
          <cell r="G103">
            <v>216566.19000000088</v>
          </cell>
        </row>
        <row r="104">
          <cell r="G104">
            <v>267823.90999999951</v>
          </cell>
        </row>
        <row r="105">
          <cell r="G105">
            <v>256291.77000000057</v>
          </cell>
        </row>
        <row r="106">
          <cell r="G106">
            <v>135898.47999999963</v>
          </cell>
        </row>
        <row r="107">
          <cell r="G107">
            <v>165983.55999999971</v>
          </cell>
        </row>
        <row r="108">
          <cell r="G108">
            <v>141992.41999999978</v>
          </cell>
        </row>
        <row r="109">
          <cell r="G109">
            <v>203646.08000000045</v>
          </cell>
        </row>
        <row r="110">
          <cell r="G110">
            <v>173212.58000000016</v>
          </cell>
        </row>
        <row r="111">
          <cell r="G111">
            <v>196221.67999999967</v>
          </cell>
        </row>
        <row r="112">
          <cell r="G112">
            <v>165968.95999999894</v>
          </cell>
        </row>
        <row r="113">
          <cell r="G113">
            <v>162145.37000000023</v>
          </cell>
        </row>
        <row r="114">
          <cell r="G114">
            <v>255002.35999999967</v>
          </cell>
        </row>
        <row r="115">
          <cell r="G115">
            <v>115301.56999999985</v>
          </cell>
        </row>
        <row r="116">
          <cell r="G116">
            <v>154828.6800000002</v>
          </cell>
        </row>
        <row r="117">
          <cell r="G117">
            <v>154547.89000000019</v>
          </cell>
        </row>
        <row r="118">
          <cell r="G118">
            <v>129640.50000000042</v>
          </cell>
        </row>
        <row r="119">
          <cell r="G119">
            <v>144709.46999999983</v>
          </cell>
        </row>
        <row r="120">
          <cell r="G120">
            <v>164971.30000000016</v>
          </cell>
        </row>
        <row r="121">
          <cell r="G121">
            <v>242561.709999999</v>
          </cell>
        </row>
        <row r="122">
          <cell r="G122">
            <v>258758.80999999921</v>
          </cell>
        </row>
        <row r="123">
          <cell r="G123">
            <v>203102.03000000081</v>
          </cell>
        </row>
        <row r="124">
          <cell r="G124">
            <v>242920.08000000173</v>
          </cell>
        </row>
        <row r="125">
          <cell r="G125">
            <v>142047.50999999978</v>
          </cell>
        </row>
        <row r="126">
          <cell r="G126">
            <v>137587.70000000016</v>
          </cell>
        </row>
        <row r="127">
          <cell r="G127">
            <v>159847.38999999966</v>
          </cell>
        </row>
        <row r="128">
          <cell r="G128">
            <v>119939.25000000016</v>
          </cell>
        </row>
        <row r="129">
          <cell r="G129">
            <v>5677.4631394139378</v>
          </cell>
        </row>
        <row r="130">
          <cell r="G130">
            <v>166979.10686058542</v>
          </cell>
        </row>
        <row r="131">
          <cell r="G131">
            <v>92591.969999999841</v>
          </cell>
        </row>
        <row r="132">
          <cell r="G132">
            <v>67717.459999999934</v>
          </cell>
        </row>
        <row r="133">
          <cell r="G133">
            <v>163019.97999999954</v>
          </cell>
        </row>
        <row r="134">
          <cell r="G134">
            <v>121819.67999999979</v>
          </cell>
        </row>
        <row r="135">
          <cell r="G135">
            <v>84889.740000000034</v>
          </cell>
        </row>
        <row r="136">
          <cell r="G136">
            <v>94484.059999999954</v>
          </cell>
        </row>
        <row r="137">
          <cell r="G137">
            <v>163842.38000000006</v>
          </cell>
        </row>
        <row r="138">
          <cell r="G138">
            <v>146540.37000000005</v>
          </cell>
        </row>
        <row r="139">
          <cell r="G139">
            <v>118335.45999999972</v>
          </cell>
        </row>
        <row r="140">
          <cell r="G140">
            <v>92947.220000000118</v>
          </cell>
        </row>
        <row r="141">
          <cell r="G141">
            <v>10114.848049223276</v>
          </cell>
        </row>
        <row r="142">
          <cell r="G142">
            <v>111105.40195077677</v>
          </cell>
        </row>
        <row r="143">
          <cell r="G143">
            <v>80244.160000000091</v>
          </cell>
        </row>
        <row r="144">
          <cell r="G144">
            <v>152743.4899999999</v>
          </cell>
        </row>
        <row r="145">
          <cell r="G145">
            <v>24795.312641321078</v>
          </cell>
        </row>
        <row r="146">
          <cell r="G146">
            <v>104191.31735867892</v>
          </cell>
        </row>
        <row r="147">
          <cell r="G147">
            <v>84043.050000000105</v>
          </cell>
        </row>
        <row r="148">
          <cell r="G148">
            <v>94939.709999999963</v>
          </cell>
        </row>
        <row r="149">
          <cell r="G149">
            <v>100387.75999999997</v>
          </cell>
        </row>
        <row r="150">
          <cell r="G150">
            <v>88738.08</v>
          </cell>
        </row>
        <row r="151">
          <cell r="G151">
            <v>64833.24000000002</v>
          </cell>
        </row>
        <row r="152">
          <cell r="G152">
            <v>104532.23000000029</v>
          </cell>
        </row>
        <row r="153">
          <cell r="G153">
            <v>2425.94</v>
          </cell>
        </row>
        <row r="154">
          <cell r="G154">
            <v>94519.05</v>
          </cell>
        </row>
        <row r="155">
          <cell r="G155">
            <v>70604.98000000004</v>
          </cell>
        </row>
        <row r="156">
          <cell r="G156">
            <v>107184.7000000001</v>
          </cell>
        </row>
        <row r="157">
          <cell r="G157">
            <v>70200.529999999955</v>
          </cell>
        </row>
        <row r="158">
          <cell r="G158">
            <v>52091.54000000003</v>
          </cell>
        </row>
        <row r="159">
          <cell r="G159">
            <v>104337.1</v>
          </cell>
        </row>
        <row r="160">
          <cell r="G160">
            <v>122749.42000000009</v>
          </cell>
        </row>
        <row r="161">
          <cell r="G161">
            <v>75217.430000000008</v>
          </cell>
        </row>
        <row r="162">
          <cell r="G162">
            <v>101696.19</v>
          </cell>
        </row>
        <row r="163">
          <cell r="G163">
            <v>69838.090000000069</v>
          </cell>
        </row>
        <row r="164">
          <cell r="G164">
            <v>111178.7399999997</v>
          </cell>
        </row>
        <row r="165">
          <cell r="G165">
            <v>34389.881510800114</v>
          </cell>
        </row>
        <row r="166">
          <cell r="G166">
            <v>59102.408489199821</v>
          </cell>
        </row>
        <row r="167">
          <cell r="G167">
            <v>98672.899999999805</v>
          </cell>
        </row>
        <row r="168">
          <cell r="G168">
            <v>94883.18000000008</v>
          </cell>
        </row>
        <row r="169">
          <cell r="G169">
            <v>134702.19000000026</v>
          </cell>
        </row>
        <row r="170">
          <cell r="G170">
            <v>121211.74000000033</v>
          </cell>
        </row>
        <row r="171">
          <cell r="G171">
            <v>77733.540000000037</v>
          </cell>
        </row>
        <row r="172">
          <cell r="G172">
            <v>92071.629999999917</v>
          </cell>
        </row>
        <row r="173">
          <cell r="G173">
            <v>83085.729999999967</v>
          </cell>
        </row>
        <row r="174">
          <cell r="G174">
            <v>128209.1499999997</v>
          </cell>
        </row>
        <row r="175">
          <cell r="G175">
            <v>67640.589999999982</v>
          </cell>
        </row>
        <row r="176">
          <cell r="G176">
            <v>53383.239999999962</v>
          </cell>
        </row>
        <row r="177">
          <cell r="G177">
            <v>47597.369999999981</v>
          </cell>
        </row>
        <row r="178">
          <cell r="G178">
            <v>88752.31000000007</v>
          </cell>
        </row>
        <row r="179">
          <cell r="G179">
            <v>63744.379999999932</v>
          </cell>
        </row>
        <row r="180">
          <cell r="G180">
            <v>45424.450000000026</v>
          </cell>
        </row>
        <row r="181">
          <cell r="G181">
            <v>96768.349999999933</v>
          </cell>
        </row>
        <row r="182">
          <cell r="G182">
            <v>62309.620000000075</v>
          </cell>
        </row>
        <row r="183">
          <cell r="G183">
            <v>53051.209999999875</v>
          </cell>
        </row>
        <row r="184">
          <cell r="G184">
            <v>90143.379999999932</v>
          </cell>
        </row>
        <row r="185">
          <cell r="G185">
            <v>95457.970000000147</v>
          </cell>
        </row>
        <row r="186">
          <cell r="G186">
            <v>97012.299999999785</v>
          </cell>
        </row>
        <row r="187">
          <cell r="G187">
            <v>87257.100000000108</v>
          </cell>
        </row>
        <row r="188">
          <cell r="G188">
            <v>24213.780000000006</v>
          </cell>
        </row>
        <row r="189">
          <cell r="G189">
            <v>64292.190000000024</v>
          </cell>
        </row>
        <row r="190">
          <cell r="G190">
            <v>99648.21999999987</v>
          </cell>
        </row>
        <row r="191">
          <cell r="G191">
            <v>87164.749999999884</v>
          </cell>
        </row>
        <row r="192">
          <cell r="G192">
            <v>97366.819999999992</v>
          </cell>
        </row>
        <row r="193">
          <cell r="G193">
            <v>91459.309999999794</v>
          </cell>
        </row>
        <row r="194">
          <cell r="G194">
            <v>142406.15472517884</v>
          </cell>
        </row>
        <row r="195">
          <cell r="G195">
            <v>2331.8652748207446</v>
          </cell>
        </row>
        <row r="196">
          <cell r="G196">
            <v>178527.54000000042</v>
          </cell>
        </row>
        <row r="197">
          <cell r="G197">
            <v>2550.0037969970394</v>
          </cell>
        </row>
        <row r="198">
          <cell r="G198">
            <v>144310.11620300307</v>
          </cell>
        </row>
        <row r="199">
          <cell r="G199">
            <v>74997.419999999925</v>
          </cell>
        </row>
        <row r="200">
          <cell r="G200">
            <v>89918.94000000009</v>
          </cell>
        </row>
        <row r="201">
          <cell r="G201">
            <v>171021.5500000008</v>
          </cell>
        </row>
        <row r="202">
          <cell r="G202">
            <v>181408.04000000088</v>
          </cell>
        </row>
        <row r="203">
          <cell r="G203">
            <v>124994.53999999985</v>
          </cell>
        </row>
        <row r="204">
          <cell r="G204">
            <v>81110.360000000015</v>
          </cell>
        </row>
        <row r="205">
          <cell r="G205">
            <v>64353.319999999956</v>
          </cell>
        </row>
        <row r="206">
          <cell r="G206">
            <v>85008.429999999484</v>
          </cell>
        </row>
        <row r="207">
          <cell r="G207">
            <v>152356.28000000026</v>
          </cell>
        </row>
        <row r="208">
          <cell r="G208">
            <v>76121.930000000022</v>
          </cell>
        </row>
        <row r="209">
          <cell r="G209">
            <v>115158.20000000029</v>
          </cell>
        </row>
        <row r="210">
          <cell r="G210">
            <v>84150.790000000139</v>
          </cell>
        </row>
        <row r="211">
          <cell r="G211">
            <v>83759.979999999981</v>
          </cell>
        </row>
        <row r="212">
          <cell r="G212">
            <v>119403.75999999988</v>
          </cell>
        </row>
        <row r="213">
          <cell r="G213">
            <v>111671.31999999993</v>
          </cell>
        </row>
        <row r="214">
          <cell r="G214">
            <v>80906.130000000034</v>
          </cell>
        </row>
        <row r="215">
          <cell r="G215">
            <v>165707.85000000033</v>
          </cell>
        </row>
        <row r="216">
          <cell r="G216">
            <v>110634.70999999985</v>
          </cell>
        </row>
        <row r="217">
          <cell r="G217">
            <v>122484.09999999999</v>
          </cell>
        </row>
        <row r="218">
          <cell r="G218">
            <v>109953.34000000014</v>
          </cell>
        </row>
        <row r="219">
          <cell r="G219">
            <v>78833.720000000161</v>
          </cell>
        </row>
        <row r="220">
          <cell r="G220">
            <v>91331.440000000162</v>
          </cell>
        </row>
        <row r="221">
          <cell r="G221">
            <v>116452.25999999975</v>
          </cell>
        </row>
        <row r="222">
          <cell r="G222">
            <v>178207.18999999992</v>
          </cell>
        </row>
        <row r="223">
          <cell r="G223">
            <v>88216.839999999909</v>
          </cell>
        </row>
        <row r="224">
          <cell r="G224">
            <v>114059.05</v>
          </cell>
        </row>
        <row r="225">
          <cell r="G225">
            <v>113082.25000000017</v>
          </cell>
        </row>
        <row r="226">
          <cell r="G226">
            <v>91073.340000000113</v>
          </cell>
        </row>
        <row r="227">
          <cell r="G227">
            <v>140809.14000000001</v>
          </cell>
        </row>
        <row r="228">
          <cell r="G228">
            <v>138111.76999999981</v>
          </cell>
        </row>
        <row r="229">
          <cell r="G229">
            <v>100117.81000000001</v>
          </cell>
        </row>
        <row r="230">
          <cell r="G230">
            <v>126515.00000000012</v>
          </cell>
        </row>
        <row r="231">
          <cell r="G231">
            <v>138684.83000000037</v>
          </cell>
        </row>
        <row r="232">
          <cell r="G232">
            <v>81063.920000000056</v>
          </cell>
        </row>
        <row r="233">
          <cell r="G233">
            <v>88563.330000000307</v>
          </cell>
        </row>
        <row r="234">
          <cell r="G234">
            <v>84957.830000000045</v>
          </cell>
        </row>
        <row r="235">
          <cell r="G235">
            <v>118176.42000000006</v>
          </cell>
        </row>
        <row r="236">
          <cell r="G236">
            <v>117606.02000000012</v>
          </cell>
        </row>
        <row r="237">
          <cell r="G237">
            <v>152214.7600000001</v>
          </cell>
        </row>
        <row r="238">
          <cell r="G238">
            <v>96693.549999999639</v>
          </cell>
        </row>
        <row r="239">
          <cell r="G239">
            <v>106695.4200000002</v>
          </cell>
        </row>
        <row r="240">
          <cell r="G240">
            <v>100873.66000000012</v>
          </cell>
        </row>
        <row r="241">
          <cell r="G241">
            <v>149709.26999999981</v>
          </cell>
        </row>
        <row r="242">
          <cell r="G242">
            <v>115065.68000000005</v>
          </cell>
        </row>
        <row r="243">
          <cell r="G243">
            <v>101142.39000000049</v>
          </cell>
        </row>
        <row r="244">
          <cell r="G244">
            <v>132779.94000000047</v>
          </cell>
        </row>
        <row r="245">
          <cell r="G245">
            <v>132265.95000000013</v>
          </cell>
        </row>
        <row r="246">
          <cell r="G246">
            <v>119221.85999999997</v>
          </cell>
        </row>
        <row r="247">
          <cell r="G247">
            <v>108298.58999999988</v>
          </cell>
        </row>
        <row r="248">
          <cell r="G248">
            <v>85152.769999999844</v>
          </cell>
        </row>
        <row r="249">
          <cell r="G249">
            <v>104518.62999999984</v>
          </cell>
        </row>
        <row r="250">
          <cell r="G250">
            <v>75338.820000000094</v>
          </cell>
        </row>
        <row r="251">
          <cell r="G251">
            <v>81178.949999999837</v>
          </cell>
        </row>
        <row r="252">
          <cell r="G252">
            <v>142304.49000000063</v>
          </cell>
        </row>
        <row r="253">
          <cell r="G253">
            <v>89615.070000000109</v>
          </cell>
        </row>
        <row r="254">
          <cell r="G254">
            <v>137222.81000000008</v>
          </cell>
        </row>
        <row r="255">
          <cell r="G255">
            <v>58505.489999999932</v>
          </cell>
        </row>
        <row r="256">
          <cell r="G256">
            <v>67262.100000000006</v>
          </cell>
        </row>
        <row r="257">
          <cell r="G257">
            <v>108942.02000000064</v>
          </cell>
        </row>
        <row r="258">
          <cell r="G258">
            <v>111260.12000000059</v>
          </cell>
        </row>
        <row r="259">
          <cell r="G259">
            <v>112453.94999999982</v>
          </cell>
        </row>
        <row r="260">
          <cell r="G260">
            <v>94574.00999999982</v>
          </cell>
        </row>
        <row r="261">
          <cell r="G261">
            <v>168019.36999999962</v>
          </cell>
        </row>
        <row r="262">
          <cell r="G262">
            <v>84031.579999999813</v>
          </cell>
        </row>
        <row r="263">
          <cell r="G263">
            <v>106437.53999999985</v>
          </cell>
        </row>
        <row r="264">
          <cell r="G264">
            <v>48908.429999999978</v>
          </cell>
        </row>
        <row r="265">
          <cell r="G265">
            <v>92268.490000000107</v>
          </cell>
        </row>
        <row r="266">
          <cell r="G266">
            <v>60229.910000000069</v>
          </cell>
        </row>
        <row r="267">
          <cell r="G267">
            <v>59871.770000000019</v>
          </cell>
        </row>
        <row r="268">
          <cell r="G268">
            <v>143212.93999999986</v>
          </cell>
        </row>
        <row r="269">
          <cell r="G269">
            <v>88342.089999999967</v>
          </cell>
        </row>
        <row r="270">
          <cell r="G270">
            <v>103890.00000000016</v>
          </cell>
        </row>
        <row r="271">
          <cell r="G271">
            <v>86256.46</v>
          </cell>
        </row>
        <row r="272">
          <cell r="G272">
            <v>131857.25999999992</v>
          </cell>
        </row>
        <row r="273">
          <cell r="G273">
            <v>90938.089999999807</v>
          </cell>
        </row>
        <row r="274">
          <cell r="G274">
            <v>128802.3199999998</v>
          </cell>
        </row>
        <row r="275">
          <cell r="G275">
            <v>124975.35000000005</v>
          </cell>
        </row>
        <row r="276">
          <cell r="G276">
            <v>98618.199999999822</v>
          </cell>
        </row>
        <row r="277">
          <cell r="G277">
            <v>143115.15000000008</v>
          </cell>
        </row>
        <row r="278">
          <cell r="G278">
            <v>102898.02</v>
          </cell>
        </row>
        <row r="279">
          <cell r="G279">
            <v>145127.50000000003</v>
          </cell>
        </row>
        <row r="280">
          <cell r="G280">
            <v>120991.98999999993</v>
          </cell>
        </row>
        <row r="281">
          <cell r="G281">
            <v>55619.829999999936</v>
          </cell>
        </row>
        <row r="282">
          <cell r="G282">
            <v>78957.95</v>
          </cell>
        </row>
        <row r="283">
          <cell r="G283">
            <v>86810.120000000097</v>
          </cell>
        </row>
        <row r="284">
          <cell r="G284">
            <v>92362.819999999847</v>
          </cell>
        </row>
        <row r="285">
          <cell r="G285">
            <v>217666.93999999992</v>
          </cell>
        </row>
        <row r="286">
          <cell r="G286">
            <v>91103.890000000072</v>
          </cell>
        </row>
        <row r="287">
          <cell r="G287">
            <v>76697.620000000155</v>
          </cell>
        </row>
        <row r="288">
          <cell r="G288">
            <v>32458.610000000015</v>
          </cell>
        </row>
        <row r="289">
          <cell r="G289">
            <v>26451.51</v>
          </cell>
        </row>
        <row r="290">
          <cell r="G290">
            <v>80992.390000000029</v>
          </cell>
        </row>
        <row r="291">
          <cell r="G291">
            <v>49353.010000000053</v>
          </cell>
        </row>
        <row r="292">
          <cell r="G292">
            <v>59406.170000000056</v>
          </cell>
        </row>
        <row r="293">
          <cell r="G293">
            <v>62446.760000000097</v>
          </cell>
        </row>
        <row r="294">
          <cell r="G294">
            <v>56475.000000000022</v>
          </cell>
        </row>
        <row r="295">
          <cell r="G295">
            <v>85427.950000000012</v>
          </cell>
        </row>
        <row r="296">
          <cell r="G296">
            <v>155256.23999999993</v>
          </cell>
        </row>
        <row r="297">
          <cell r="G297">
            <v>47339.600000000049</v>
          </cell>
        </row>
        <row r="298">
          <cell r="G298">
            <v>53919.620000000032</v>
          </cell>
        </row>
        <row r="299">
          <cell r="G299">
            <v>109572.27999999972</v>
          </cell>
        </row>
        <row r="300">
          <cell r="G300">
            <v>83830.070000000007</v>
          </cell>
        </row>
        <row r="301">
          <cell r="G301">
            <v>118080.96000000038</v>
          </cell>
        </row>
        <row r="302">
          <cell r="G302">
            <v>111725.77</v>
          </cell>
        </row>
        <row r="303">
          <cell r="G303">
            <v>112973.94000000013</v>
          </cell>
        </row>
        <row r="304">
          <cell r="G304">
            <v>113739.98000000007</v>
          </cell>
        </row>
        <row r="305">
          <cell r="G305">
            <v>100804.53000000023</v>
          </cell>
        </row>
        <row r="306">
          <cell r="G306">
            <v>114280.32000000001</v>
          </cell>
        </row>
        <row r="307">
          <cell r="G307">
            <v>112652.66999999963</v>
          </cell>
        </row>
        <row r="308">
          <cell r="G308">
            <v>140036.40000000014</v>
          </cell>
        </row>
        <row r="309">
          <cell r="G309">
            <v>150270.87000000037</v>
          </cell>
        </row>
        <row r="310">
          <cell r="G310">
            <v>19294.000276658669</v>
          </cell>
        </row>
        <row r="311">
          <cell r="G311">
            <v>110734.31972334131</v>
          </cell>
        </row>
        <row r="312">
          <cell r="G312">
            <v>4613.7348738315677</v>
          </cell>
        </row>
        <row r="313">
          <cell r="G313">
            <v>112765.47512616862</v>
          </cell>
        </row>
        <row r="314">
          <cell r="G314">
            <v>102315.42000000007</v>
          </cell>
        </row>
        <row r="315">
          <cell r="G315">
            <v>50350.93</v>
          </cell>
        </row>
        <row r="316">
          <cell r="G316">
            <v>60730.97999999996</v>
          </cell>
        </row>
        <row r="317">
          <cell r="G317">
            <v>41565.630000000041</v>
          </cell>
        </row>
        <row r="318">
          <cell r="G318">
            <v>95602.089999999938</v>
          </cell>
        </row>
        <row r="319">
          <cell r="G319">
            <v>43408.590000000026</v>
          </cell>
        </row>
        <row r="320">
          <cell r="G320">
            <v>109811.86000000004</v>
          </cell>
        </row>
        <row r="321">
          <cell r="G321">
            <v>114783.73999999989</v>
          </cell>
        </row>
        <row r="322">
          <cell r="G322">
            <v>159726.19999999981</v>
          </cell>
        </row>
        <row r="323">
          <cell r="G323">
            <v>109847.13000000022</v>
          </cell>
        </row>
        <row r="324">
          <cell r="G324">
            <v>35735.919999999976</v>
          </cell>
        </row>
        <row r="325">
          <cell r="G325">
            <v>95110.449999999677</v>
          </cell>
        </row>
        <row r="326">
          <cell r="G326">
            <v>109184.23999999985</v>
          </cell>
        </row>
        <row r="327">
          <cell r="G327">
            <v>99535.879999999874</v>
          </cell>
        </row>
        <row r="328">
          <cell r="G328">
            <v>125446.79000000001</v>
          </cell>
        </row>
        <row r="329">
          <cell r="G329">
            <v>105881.71000000008</v>
          </cell>
        </row>
        <row r="330">
          <cell r="G330">
            <v>126292.9200000001</v>
          </cell>
        </row>
        <row r="331">
          <cell r="G331">
            <v>87680.861573174989</v>
          </cell>
        </row>
        <row r="332">
          <cell r="G332">
            <v>8163.6884268250096</v>
          </cell>
        </row>
        <row r="333">
          <cell r="G333">
            <v>75862.709999999803</v>
          </cell>
        </row>
        <row r="334">
          <cell r="G334">
            <v>86801.049999999886</v>
          </cell>
        </row>
        <row r="335">
          <cell r="G335">
            <v>53673.709999999985</v>
          </cell>
        </row>
        <row r="336">
          <cell r="G336">
            <v>131010.62999999993</v>
          </cell>
        </row>
        <row r="337">
          <cell r="G337">
            <v>95658.14</v>
          </cell>
        </row>
        <row r="338">
          <cell r="G338">
            <v>102125.52000000022</v>
          </cell>
        </row>
        <row r="339">
          <cell r="G339">
            <v>128018.9799999997</v>
          </cell>
        </row>
        <row r="340">
          <cell r="G340">
            <v>120314.63</v>
          </cell>
        </row>
        <row r="341">
          <cell r="G341">
            <v>132289.96999999983</v>
          </cell>
        </row>
        <row r="342">
          <cell r="G342">
            <v>74296.150000000067</v>
          </cell>
        </row>
        <row r="343">
          <cell r="G343">
            <v>134371.18000000002</v>
          </cell>
        </row>
        <row r="344">
          <cell r="G344">
            <v>84252.889999999752</v>
          </cell>
        </row>
        <row r="345">
          <cell r="G345">
            <v>137561.06000000038</v>
          </cell>
        </row>
        <row r="346">
          <cell r="G346">
            <v>73393.23204089592</v>
          </cell>
        </row>
        <row r="347">
          <cell r="G347">
            <v>11417.467959104144</v>
          </cell>
        </row>
        <row r="348">
          <cell r="G348">
            <v>93232.09</v>
          </cell>
        </row>
        <row r="349">
          <cell r="G349">
            <v>82900.840000000215</v>
          </cell>
        </row>
        <row r="350">
          <cell r="G350">
            <v>82434.599999999889</v>
          </cell>
        </row>
        <row r="351">
          <cell r="G351">
            <v>119557.37000000034</v>
          </cell>
        </row>
        <row r="352">
          <cell r="G352">
            <v>93181.469999999943</v>
          </cell>
        </row>
        <row r="353">
          <cell r="G353">
            <v>62014.389999999919</v>
          </cell>
        </row>
        <row r="354">
          <cell r="G354">
            <v>123120.28000000038</v>
          </cell>
        </row>
        <row r="355">
          <cell r="G355">
            <v>94331.780000000072</v>
          </cell>
        </row>
        <row r="356">
          <cell r="G356">
            <v>121804.60000000033</v>
          </cell>
        </row>
        <row r="357">
          <cell r="G357">
            <v>143016.45000000086</v>
          </cell>
        </row>
        <row r="358">
          <cell r="G358">
            <v>61682.29999999993</v>
          </cell>
        </row>
        <row r="359">
          <cell r="G359">
            <v>152668.92999999973</v>
          </cell>
        </row>
        <row r="360">
          <cell r="G360">
            <v>114441.19000000016</v>
          </cell>
        </row>
        <row r="361">
          <cell r="G361">
            <v>107593.21000000006</v>
          </cell>
        </row>
        <row r="362">
          <cell r="G362">
            <v>131516.22000000018</v>
          </cell>
        </row>
        <row r="363">
          <cell r="G363">
            <v>132758.51000000015</v>
          </cell>
        </row>
        <row r="364">
          <cell r="G364">
            <v>104300.81999999995</v>
          </cell>
        </row>
        <row r="365">
          <cell r="G365">
            <v>75130.560000000056</v>
          </cell>
        </row>
        <row r="366">
          <cell r="G366">
            <v>131671.80000000037</v>
          </cell>
        </row>
        <row r="367">
          <cell r="G367">
            <v>112145.48000000001</v>
          </cell>
        </row>
        <row r="368">
          <cell r="G368">
            <v>128123.02999999996</v>
          </cell>
        </row>
        <row r="369">
          <cell r="G369">
            <v>93823.299999999901</v>
          </cell>
        </row>
        <row r="370">
          <cell r="G370">
            <v>75239.470000000161</v>
          </cell>
        </row>
        <row r="371">
          <cell r="G371">
            <v>79199.560000000114</v>
          </cell>
        </row>
        <row r="372">
          <cell r="G372">
            <v>94736.780000000013</v>
          </cell>
        </row>
        <row r="373">
          <cell r="G373">
            <v>117367.78999999992</v>
          </cell>
        </row>
        <row r="374">
          <cell r="G374">
            <v>99016.28000000013</v>
          </cell>
        </row>
        <row r="377">
          <cell r="G377">
            <v>91073.340000000113</v>
          </cell>
        </row>
        <row r="378">
          <cell r="G378">
            <v>140809.14000000001</v>
          </cell>
        </row>
        <row r="379">
          <cell r="G379">
            <v>138111.76999999981</v>
          </cell>
        </row>
        <row r="380">
          <cell r="G380">
            <v>100117.81000000001</v>
          </cell>
        </row>
        <row r="381">
          <cell r="G381">
            <v>126515.00000000012</v>
          </cell>
        </row>
        <row r="382">
          <cell r="G382">
            <v>138684.83000000037</v>
          </cell>
        </row>
        <row r="383">
          <cell r="G383">
            <v>81063.920000000056</v>
          </cell>
        </row>
        <row r="384">
          <cell r="G384">
            <v>88563.330000000307</v>
          </cell>
        </row>
        <row r="385">
          <cell r="G385">
            <v>84957.830000000045</v>
          </cell>
        </row>
        <row r="386">
          <cell r="G386">
            <v>118176.42000000006</v>
          </cell>
        </row>
        <row r="388">
          <cell r="G388">
            <v>140104.73999999859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llocation Summary by mandate"/>
      <sheetName val="Summary of Allocations by Geog"/>
      <sheetName val="Allocations"/>
      <sheetName val="final RCA"/>
      <sheetName val="Allocations sort"/>
      <sheetName val="Sheet5"/>
      <sheetName val="Sheet2"/>
      <sheetName val="Sheet1"/>
      <sheetName val="Sheet7"/>
      <sheetName val="CCG Cost Centre - Allocations"/>
      <sheetName val="CB Cost Centre Matrix"/>
      <sheetName val="Mandate Summary"/>
      <sheetName val="Sheet10"/>
      <sheetName val="Sheet9"/>
      <sheetName val="Frontsheet - Worksheet List"/>
      <sheetName val="Mandate Reconciliation"/>
      <sheetName val="Financial Directions"/>
      <sheetName val="Master File"/>
      <sheetName val="Programme Level Detail"/>
      <sheetName val="Report - National"/>
      <sheetName val="Report - By Area Team"/>
      <sheetName val="Report - By CCG"/>
      <sheetName val="Amendment Form"/>
      <sheetName val="Control Log"/>
      <sheetName val="CCG"/>
      <sheetName val="Local Auth"/>
      <sheetName val="DC 2013 05 22"/>
      <sheetName val="PT Rec summary"/>
      <sheetName val="Codes &amp; Organisations"/>
      <sheetName val="Timte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4">
          <cell r="D14">
            <v>6535291.9199999999</v>
          </cell>
        </row>
      </sheetData>
      <sheetData sheetId="16" refreshError="1"/>
      <sheetData sheetId="17">
        <row r="7">
          <cell r="C7" t="str">
            <v>01C</v>
          </cell>
          <cell r="D7" t="str">
            <v>NHS Eastern Cheshire CCG</v>
          </cell>
          <cell r="E7" t="str">
            <v>AT</v>
          </cell>
          <cell r="F7" t="str">
            <v>Q44</v>
          </cell>
          <cell r="G7" t="str">
            <v>Cheshire, Warrington &amp; Wirral</v>
          </cell>
          <cell r="H7" t="str">
            <v>RT</v>
          </cell>
          <cell r="I7" t="str">
            <v>Y54</v>
          </cell>
          <cell r="J7" t="str">
            <v>North</v>
          </cell>
          <cell r="K7">
            <v>219307</v>
          </cell>
          <cell r="L7">
            <v>4930</v>
          </cell>
          <cell r="AC7">
            <v>224237</v>
          </cell>
        </row>
        <row r="8">
          <cell r="C8" t="str">
            <v>01R</v>
          </cell>
          <cell r="D8" t="str">
            <v>NHS South Cheshire CCG</v>
          </cell>
          <cell r="E8" t="str">
            <v>AT</v>
          </cell>
          <cell r="F8" t="str">
            <v>Q44</v>
          </cell>
          <cell r="G8" t="str">
            <v>Cheshire, Warrington &amp; Wirral</v>
          </cell>
          <cell r="H8" t="str">
            <v>RT</v>
          </cell>
          <cell r="I8" t="str">
            <v>Y54</v>
          </cell>
          <cell r="J8" t="str">
            <v>North</v>
          </cell>
          <cell r="K8">
            <v>193566</v>
          </cell>
          <cell r="L8">
            <v>4260</v>
          </cell>
          <cell r="AC8">
            <v>197826</v>
          </cell>
        </row>
        <row r="9">
          <cell r="C9" t="str">
            <v>02D</v>
          </cell>
          <cell r="D9" t="str">
            <v>NHS Vale Royal CCG</v>
          </cell>
          <cell r="E9" t="str">
            <v>AT</v>
          </cell>
          <cell r="F9" t="str">
            <v>Q44</v>
          </cell>
          <cell r="G9" t="str">
            <v>Cheshire, Warrington &amp; Wirral</v>
          </cell>
          <cell r="H9" t="str">
            <v>RT</v>
          </cell>
          <cell r="I9" t="str">
            <v>Y54</v>
          </cell>
          <cell r="J9" t="str">
            <v>North</v>
          </cell>
          <cell r="K9">
            <v>120033</v>
          </cell>
          <cell r="L9">
            <v>2440</v>
          </cell>
          <cell r="AC9">
            <v>122473</v>
          </cell>
        </row>
        <row r="10">
          <cell r="C10" t="str">
            <v>02E</v>
          </cell>
          <cell r="D10" t="str">
            <v>NHS Warrington CCG</v>
          </cell>
          <cell r="E10" t="str">
            <v>AT</v>
          </cell>
          <cell r="F10" t="str">
            <v>Q44</v>
          </cell>
          <cell r="G10" t="str">
            <v>Cheshire, Warrington &amp; Wirral</v>
          </cell>
          <cell r="H10" t="str">
            <v>RT</v>
          </cell>
          <cell r="I10" t="str">
            <v>Y54</v>
          </cell>
          <cell r="J10" t="str">
            <v>North</v>
          </cell>
          <cell r="K10">
            <v>231588</v>
          </cell>
          <cell r="L10">
            <v>5120</v>
          </cell>
          <cell r="AC10">
            <v>236708</v>
          </cell>
        </row>
        <row r="11">
          <cell r="C11" t="str">
            <v>02F</v>
          </cell>
          <cell r="D11" t="str">
            <v>NHS West Cheshire CCG</v>
          </cell>
          <cell r="E11" t="str">
            <v>AT</v>
          </cell>
          <cell r="F11" t="str">
            <v>Q44</v>
          </cell>
          <cell r="G11" t="str">
            <v>Cheshire, Warrington &amp; Wirral</v>
          </cell>
          <cell r="H11" t="str">
            <v>RT</v>
          </cell>
          <cell r="I11" t="str">
            <v>Y54</v>
          </cell>
          <cell r="J11" t="str">
            <v>North</v>
          </cell>
          <cell r="K11">
            <v>308328</v>
          </cell>
          <cell r="L11">
            <v>6070</v>
          </cell>
          <cell r="AC11">
            <v>314398</v>
          </cell>
        </row>
        <row r="12">
          <cell r="C12" t="str">
            <v>12F</v>
          </cell>
          <cell r="D12" t="str">
            <v>NHS Wirral CCG</v>
          </cell>
          <cell r="E12" t="str">
            <v>AT</v>
          </cell>
          <cell r="F12" t="str">
            <v>Q44</v>
          </cell>
          <cell r="G12" t="str">
            <v>Cheshire, Warrington &amp; Wirral</v>
          </cell>
          <cell r="H12" t="str">
            <v>RT</v>
          </cell>
          <cell r="I12" t="str">
            <v>Y54</v>
          </cell>
          <cell r="J12" t="str">
            <v>North</v>
          </cell>
          <cell r="K12">
            <v>445168</v>
          </cell>
          <cell r="L12">
            <v>8000</v>
          </cell>
          <cell r="AC12">
            <v>453168</v>
          </cell>
        </row>
        <row r="13">
          <cell r="C13" t="str">
            <v>00C</v>
          </cell>
          <cell r="D13" t="str">
            <v>NHS Darlington CCG</v>
          </cell>
          <cell r="E13" t="str">
            <v>AT</v>
          </cell>
          <cell r="F13" t="str">
            <v>Q45</v>
          </cell>
          <cell r="G13" t="str">
            <v>Durham, Darlington &amp; Tees</v>
          </cell>
          <cell r="H13" t="str">
            <v>RT</v>
          </cell>
          <cell r="I13" t="str">
            <v>Y54</v>
          </cell>
          <cell r="J13" t="str">
            <v>North</v>
          </cell>
          <cell r="K13">
            <v>130336</v>
          </cell>
          <cell r="L13">
            <v>2610</v>
          </cell>
          <cell r="AC13">
            <v>132946</v>
          </cell>
        </row>
        <row r="14">
          <cell r="C14" t="str">
            <v>00D</v>
          </cell>
          <cell r="D14" t="str">
            <v>NHS Durham Dales, Easington and Sedgefield CCG</v>
          </cell>
          <cell r="E14" t="str">
            <v>AT</v>
          </cell>
          <cell r="F14" t="str">
            <v>Q45</v>
          </cell>
          <cell r="G14" t="str">
            <v>Durham, Darlington &amp; Tees</v>
          </cell>
          <cell r="H14" t="str">
            <v>RT</v>
          </cell>
          <cell r="I14" t="str">
            <v>Y54</v>
          </cell>
          <cell r="J14" t="str">
            <v>North</v>
          </cell>
          <cell r="K14">
            <v>398372</v>
          </cell>
          <cell r="L14">
            <v>7070</v>
          </cell>
          <cell r="AC14">
            <v>405442</v>
          </cell>
        </row>
        <row r="15">
          <cell r="C15" t="str">
            <v>00J</v>
          </cell>
          <cell r="D15" t="str">
            <v>NHS North Durham CCG</v>
          </cell>
          <cell r="E15" t="str">
            <v>AT</v>
          </cell>
          <cell r="F15" t="str">
            <v>Q45</v>
          </cell>
          <cell r="G15" t="str">
            <v>Durham, Darlington &amp; Tees</v>
          </cell>
          <cell r="H15" t="str">
            <v>RT</v>
          </cell>
          <cell r="I15" t="str">
            <v>Y54</v>
          </cell>
          <cell r="J15" t="str">
            <v>North</v>
          </cell>
          <cell r="K15">
            <v>307439</v>
          </cell>
          <cell r="L15">
            <v>6070</v>
          </cell>
          <cell r="AC15">
            <v>313509</v>
          </cell>
        </row>
        <row r="16">
          <cell r="C16" t="str">
            <v>00K</v>
          </cell>
          <cell r="D16" t="str">
            <v>NHS Hartlepool and Stockton-on-Tees CCG</v>
          </cell>
          <cell r="E16" t="str">
            <v>AT</v>
          </cell>
          <cell r="F16" t="str">
            <v>Q45</v>
          </cell>
          <cell r="G16" t="str">
            <v>Durham, Darlington &amp; Tees</v>
          </cell>
          <cell r="H16" t="str">
            <v>RT</v>
          </cell>
          <cell r="I16" t="str">
            <v>Y54</v>
          </cell>
          <cell r="J16" t="str">
            <v>North</v>
          </cell>
          <cell r="K16">
            <v>362855</v>
          </cell>
          <cell r="L16">
            <v>7140</v>
          </cell>
          <cell r="AC16">
            <v>369995</v>
          </cell>
        </row>
        <row r="17">
          <cell r="C17" t="str">
            <v>00M</v>
          </cell>
          <cell r="D17" t="str">
            <v>NHS South Tees CCG</v>
          </cell>
          <cell r="E17" t="str">
            <v>AT</v>
          </cell>
          <cell r="F17" t="str">
            <v>Q45</v>
          </cell>
          <cell r="G17" t="str">
            <v>Durham, Darlington &amp; Tees</v>
          </cell>
          <cell r="H17" t="str">
            <v>RT</v>
          </cell>
          <cell r="I17" t="str">
            <v>Y54</v>
          </cell>
          <cell r="J17" t="str">
            <v>North</v>
          </cell>
          <cell r="K17">
            <v>383116</v>
          </cell>
          <cell r="L17">
            <v>6850</v>
          </cell>
          <cell r="AC17">
            <v>389966</v>
          </cell>
        </row>
        <row r="18">
          <cell r="C18" t="str">
            <v>00T</v>
          </cell>
          <cell r="D18" t="str">
            <v>NHS Bolton CCG</v>
          </cell>
          <cell r="E18" t="str">
            <v>AT</v>
          </cell>
          <cell r="F18" t="str">
            <v>Q46</v>
          </cell>
          <cell r="G18" t="str">
            <v>Greater Manchester</v>
          </cell>
          <cell r="H18" t="str">
            <v>RT</v>
          </cell>
          <cell r="I18" t="str">
            <v>Y54</v>
          </cell>
          <cell r="J18" t="str">
            <v>North</v>
          </cell>
          <cell r="K18">
            <v>331159</v>
          </cell>
          <cell r="L18">
            <v>7000</v>
          </cell>
          <cell r="AC18">
            <v>338159</v>
          </cell>
        </row>
        <row r="19">
          <cell r="C19" t="str">
            <v>00V</v>
          </cell>
          <cell r="D19" t="str">
            <v>NHS Bury CCG</v>
          </cell>
          <cell r="E19" t="str">
            <v>AT</v>
          </cell>
          <cell r="F19" t="str">
            <v>Q46</v>
          </cell>
          <cell r="G19" t="str">
            <v>Greater Manchester</v>
          </cell>
          <cell r="H19" t="str">
            <v>RT</v>
          </cell>
          <cell r="I19" t="str">
            <v>Y54</v>
          </cell>
          <cell r="J19" t="str">
            <v>North</v>
          </cell>
          <cell r="K19">
            <v>215753</v>
          </cell>
          <cell r="L19">
            <v>4670</v>
          </cell>
          <cell r="AC19">
            <v>220423</v>
          </cell>
        </row>
        <row r="20">
          <cell r="C20" t="str">
            <v>00W</v>
          </cell>
          <cell r="D20" t="str">
            <v>NHS Central Manchester CCG</v>
          </cell>
          <cell r="E20" t="str">
            <v>AT</v>
          </cell>
          <cell r="F20" t="str">
            <v>Q46</v>
          </cell>
          <cell r="G20" t="str">
            <v>Greater Manchester</v>
          </cell>
          <cell r="H20" t="str">
            <v>RT</v>
          </cell>
          <cell r="I20" t="str">
            <v>Y54</v>
          </cell>
          <cell r="J20" t="str">
            <v>North</v>
          </cell>
          <cell r="K20">
            <v>233893</v>
          </cell>
          <cell r="L20">
            <v>5080</v>
          </cell>
          <cell r="AC20">
            <v>238973</v>
          </cell>
        </row>
        <row r="21">
          <cell r="C21" t="str">
            <v>00Y</v>
          </cell>
          <cell r="D21" t="str">
            <v>NHS Oldham CCG</v>
          </cell>
          <cell r="E21" t="str">
            <v>AT</v>
          </cell>
          <cell r="F21" t="str">
            <v>Q46</v>
          </cell>
          <cell r="G21" t="str">
            <v>Greater Manchester</v>
          </cell>
          <cell r="H21" t="str">
            <v>RT</v>
          </cell>
          <cell r="I21" t="str">
            <v>Y54</v>
          </cell>
          <cell r="J21" t="str">
            <v>North</v>
          </cell>
          <cell r="K21">
            <v>295824</v>
          </cell>
          <cell r="L21">
            <v>5770</v>
          </cell>
          <cell r="AC21">
            <v>301594</v>
          </cell>
        </row>
        <row r="22">
          <cell r="C22" t="str">
            <v>01D</v>
          </cell>
          <cell r="D22" t="str">
            <v>NHS Heywood, Middleton &amp; Rochdale CCG</v>
          </cell>
          <cell r="E22" t="str">
            <v>AT</v>
          </cell>
          <cell r="F22" t="str">
            <v>Q46</v>
          </cell>
          <cell r="G22" t="str">
            <v>Greater Manchester</v>
          </cell>
          <cell r="H22" t="str">
            <v>RT</v>
          </cell>
          <cell r="I22" t="str">
            <v>Y54</v>
          </cell>
          <cell r="J22" t="str">
            <v>North</v>
          </cell>
          <cell r="K22">
            <v>268553</v>
          </cell>
          <cell r="L22">
            <v>5310</v>
          </cell>
          <cell r="AC22">
            <v>273863</v>
          </cell>
        </row>
        <row r="23">
          <cell r="C23" t="str">
            <v>01G</v>
          </cell>
          <cell r="D23" t="str">
            <v>NHS Salford CCG</v>
          </cell>
          <cell r="E23" t="str">
            <v>AT</v>
          </cell>
          <cell r="F23" t="str">
            <v>Q46</v>
          </cell>
          <cell r="G23" t="str">
            <v>Greater Manchester</v>
          </cell>
          <cell r="H23" t="str">
            <v>RT</v>
          </cell>
          <cell r="I23" t="str">
            <v>Y54</v>
          </cell>
          <cell r="J23" t="str">
            <v>North</v>
          </cell>
          <cell r="K23">
            <v>321563</v>
          </cell>
          <cell r="L23">
            <v>6050</v>
          </cell>
          <cell r="AC23">
            <v>327613</v>
          </cell>
        </row>
        <row r="24">
          <cell r="C24" t="str">
            <v>01M</v>
          </cell>
          <cell r="D24" t="str">
            <v>NHS North Manchester CCG</v>
          </cell>
          <cell r="E24" t="str">
            <v>AT</v>
          </cell>
          <cell r="F24" t="str">
            <v>Q46</v>
          </cell>
          <cell r="G24" t="str">
            <v>Greater Manchester</v>
          </cell>
          <cell r="H24" t="str">
            <v>RT</v>
          </cell>
          <cell r="I24" t="str">
            <v>Y54</v>
          </cell>
          <cell r="J24" t="str">
            <v>North</v>
          </cell>
          <cell r="K24">
            <v>251571</v>
          </cell>
          <cell r="L24">
            <v>4440</v>
          </cell>
          <cell r="AC24">
            <v>256011</v>
          </cell>
        </row>
        <row r="25">
          <cell r="C25" t="str">
            <v>01N</v>
          </cell>
          <cell r="D25" t="str">
            <v>NHS South Manchester CCG</v>
          </cell>
          <cell r="E25" t="str">
            <v>AT</v>
          </cell>
          <cell r="F25" t="str">
            <v>Q46</v>
          </cell>
          <cell r="G25" t="str">
            <v>Greater Manchester</v>
          </cell>
          <cell r="H25" t="str">
            <v>RT</v>
          </cell>
          <cell r="I25" t="str">
            <v>Y54</v>
          </cell>
          <cell r="J25" t="str">
            <v>North</v>
          </cell>
          <cell r="K25">
            <v>204163</v>
          </cell>
          <cell r="L25">
            <v>3950</v>
          </cell>
          <cell r="AC25">
            <v>208113</v>
          </cell>
        </row>
        <row r="26">
          <cell r="C26" t="str">
            <v>01W</v>
          </cell>
          <cell r="D26" t="str">
            <v>NHS Stockport CCG</v>
          </cell>
          <cell r="E26" t="str">
            <v>AT</v>
          </cell>
          <cell r="F26" t="str">
            <v>Q46</v>
          </cell>
          <cell r="G26" t="str">
            <v>Greater Manchester</v>
          </cell>
          <cell r="H26" t="str">
            <v>RT</v>
          </cell>
          <cell r="I26" t="str">
            <v>Y54</v>
          </cell>
          <cell r="J26" t="str">
            <v>North</v>
          </cell>
          <cell r="K26">
            <v>349988</v>
          </cell>
          <cell r="L26">
            <v>7180</v>
          </cell>
          <cell r="AC26">
            <v>357168</v>
          </cell>
        </row>
        <row r="27">
          <cell r="C27" t="str">
            <v>01Y</v>
          </cell>
          <cell r="D27" t="str">
            <v>NHS Tameside and Glossop CCG</v>
          </cell>
          <cell r="E27" t="str">
            <v>AT</v>
          </cell>
          <cell r="F27" t="str">
            <v>Q46</v>
          </cell>
          <cell r="G27" t="str">
            <v>Greater Manchester</v>
          </cell>
          <cell r="H27" t="str">
            <v>RT</v>
          </cell>
          <cell r="I27" t="str">
            <v>Y54</v>
          </cell>
          <cell r="J27" t="str">
            <v>North</v>
          </cell>
          <cell r="K27">
            <v>305884</v>
          </cell>
          <cell r="L27">
            <v>5810</v>
          </cell>
          <cell r="AC27">
            <v>311694</v>
          </cell>
        </row>
        <row r="28">
          <cell r="C28" t="str">
            <v>02A</v>
          </cell>
          <cell r="D28" t="str">
            <v>NHS Trafford CCG</v>
          </cell>
          <cell r="E28" t="str">
            <v>AT</v>
          </cell>
          <cell r="F28" t="str">
            <v>Q46</v>
          </cell>
          <cell r="G28" t="str">
            <v>Greater Manchester</v>
          </cell>
          <cell r="H28" t="str">
            <v>RT</v>
          </cell>
          <cell r="I28" t="str">
            <v>Y54</v>
          </cell>
          <cell r="J28" t="str">
            <v>North</v>
          </cell>
          <cell r="K28">
            <v>267981</v>
          </cell>
          <cell r="L28">
            <v>5630</v>
          </cell>
          <cell r="AC28">
            <v>273611</v>
          </cell>
        </row>
        <row r="29">
          <cell r="C29" t="str">
            <v>02H</v>
          </cell>
          <cell r="D29" t="str">
            <v>NHS Wigan Borough CCG</v>
          </cell>
          <cell r="E29" t="str">
            <v>AT</v>
          </cell>
          <cell r="F29" t="str">
            <v>Q46</v>
          </cell>
          <cell r="G29" t="str">
            <v>Greater Manchester</v>
          </cell>
          <cell r="H29" t="str">
            <v>RT</v>
          </cell>
          <cell r="I29" t="str">
            <v>Y54</v>
          </cell>
          <cell r="J29" t="str">
            <v>North</v>
          </cell>
          <cell r="K29">
            <v>407316</v>
          </cell>
          <cell r="L29">
            <v>7910</v>
          </cell>
          <cell r="AC29">
            <v>415226</v>
          </cell>
        </row>
        <row r="30">
          <cell r="C30" t="str">
            <v>00Q</v>
          </cell>
          <cell r="D30" t="str">
            <v>NHS Blackburn with Darwen CCG</v>
          </cell>
          <cell r="E30" t="str">
            <v>AT</v>
          </cell>
          <cell r="F30" t="str">
            <v>Q47</v>
          </cell>
          <cell r="G30" t="str">
            <v>Lancashire</v>
          </cell>
          <cell r="H30" t="str">
            <v>RT</v>
          </cell>
          <cell r="I30" t="str">
            <v>Y54</v>
          </cell>
          <cell r="J30" t="str">
            <v>North</v>
          </cell>
          <cell r="K30">
            <v>189152</v>
          </cell>
          <cell r="L30">
            <v>3980</v>
          </cell>
          <cell r="AC30">
            <v>193132</v>
          </cell>
        </row>
        <row r="31">
          <cell r="C31" t="str">
            <v>00R</v>
          </cell>
          <cell r="D31" t="str">
            <v>NHS Blackpool CCG</v>
          </cell>
          <cell r="E31" t="str">
            <v>AT</v>
          </cell>
          <cell r="F31" t="str">
            <v>Q47</v>
          </cell>
          <cell r="G31" t="str">
            <v>Lancashire</v>
          </cell>
          <cell r="H31" t="str">
            <v>RT</v>
          </cell>
          <cell r="I31" t="str">
            <v>Y54</v>
          </cell>
          <cell r="J31" t="str">
            <v>North</v>
          </cell>
          <cell r="K31">
            <v>222925</v>
          </cell>
          <cell r="L31">
            <v>3950</v>
          </cell>
          <cell r="AC31">
            <v>226875</v>
          </cell>
        </row>
        <row r="32">
          <cell r="C32" t="str">
            <v>00X</v>
          </cell>
          <cell r="D32" t="str">
            <v>NHS Chorley and South Ribble CCG</v>
          </cell>
          <cell r="E32" t="str">
            <v>AT</v>
          </cell>
          <cell r="F32" t="str">
            <v>Q47</v>
          </cell>
          <cell r="G32" t="str">
            <v>Lancashire</v>
          </cell>
          <cell r="H32" t="str">
            <v>RT</v>
          </cell>
          <cell r="I32" t="str">
            <v>Y54</v>
          </cell>
          <cell r="J32" t="str">
            <v>North</v>
          </cell>
          <cell r="K32">
            <v>213438</v>
          </cell>
          <cell r="L32">
            <v>4280</v>
          </cell>
          <cell r="AC32">
            <v>217718</v>
          </cell>
        </row>
        <row r="33">
          <cell r="C33" t="str">
            <v>01A</v>
          </cell>
          <cell r="D33" t="str">
            <v>NHS East Lancashire CCG</v>
          </cell>
          <cell r="E33" t="str">
            <v>AT</v>
          </cell>
          <cell r="F33" t="str">
            <v>Q47</v>
          </cell>
          <cell r="G33" t="str">
            <v>Lancashire</v>
          </cell>
          <cell r="H33" t="str">
            <v>RT</v>
          </cell>
          <cell r="I33" t="str">
            <v>Y54</v>
          </cell>
          <cell r="J33" t="str">
            <v>North</v>
          </cell>
          <cell r="K33">
            <v>473501</v>
          </cell>
          <cell r="L33">
            <v>8880</v>
          </cell>
          <cell r="AC33">
            <v>482381</v>
          </cell>
        </row>
        <row r="34">
          <cell r="C34" t="str">
            <v>01E</v>
          </cell>
          <cell r="D34" t="str">
            <v>NHS Greater Preston CCG</v>
          </cell>
          <cell r="E34" t="str">
            <v>AT</v>
          </cell>
          <cell r="F34" t="str">
            <v>Q47</v>
          </cell>
          <cell r="G34" t="str">
            <v>Lancashire</v>
          </cell>
          <cell r="H34" t="str">
            <v>RT</v>
          </cell>
          <cell r="I34" t="str">
            <v>Y54</v>
          </cell>
          <cell r="J34" t="str">
            <v>North</v>
          </cell>
          <cell r="K34">
            <v>242376</v>
          </cell>
          <cell r="L34">
            <v>5040</v>
          </cell>
          <cell r="AC34">
            <v>247416</v>
          </cell>
        </row>
        <row r="35">
          <cell r="C35" t="str">
            <v>01K</v>
          </cell>
          <cell r="D35" t="str">
            <v>NHS Lancashire North CCG</v>
          </cell>
          <cell r="E35" t="str">
            <v>AT</v>
          </cell>
          <cell r="F35" t="str">
            <v>Q47</v>
          </cell>
          <cell r="G35" t="str">
            <v>Lancashire</v>
          </cell>
          <cell r="H35" t="str">
            <v>RT</v>
          </cell>
          <cell r="I35" t="str">
            <v>Y54</v>
          </cell>
          <cell r="J35" t="str">
            <v>North</v>
          </cell>
          <cell r="K35">
            <v>193315</v>
          </cell>
          <cell r="L35">
            <v>3730</v>
          </cell>
          <cell r="AC35">
            <v>197045</v>
          </cell>
        </row>
        <row r="36">
          <cell r="C36" t="str">
            <v>02G</v>
          </cell>
          <cell r="D36" t="str">
            <v>NHS West Lancashire CCG</v>
          </cell>
          <cell r="E36" t="str">
            <v>AT</v>
          </cell>
          <cell r="F36" t="str">
            <v>Q47</v>
          </cell>
          <cell r="G36" t="str">
            <v>Lancashire</v>
          </cell>
          <cell r="H36" t="str">
            <v>RT</v>
          </cell>
          <cell r="I36" t="str">
            <v>Y54</v>
          </cell>
          <cell r="J36" t="str">
            <v>North</v>
          </cell>
          <cell r="K36">
            <v>127486</v>
          </cell>
          <cell r="L36">
            <v>2680</v>
          </cell>
          <cell r="AC36">
            <v>130166</v>
          </cell>
        </row>
        <row r="37">
          <cell r="C37" t="str">
            <v>02M</v>
          </cell>
          <cell r="D37" t="str">
            <v>NHS Fylde &amp; Wyre CCG</v>
          </cell>
          <cell r="E37" t="str">
            <v>AT</v>
          </cell>
          <cell r="F37" t="str">
            <v>Q47</v>
          </cell>
          <cell r="G37" t="str">
            <v>Lancashire</v>
          </cell>
          <cell r="H37" t="str">
            <v>RT</v>
          </cell>
          <cell r="I37" t="str">
            <v>Y54</v>
          </cell>
          <cell r="J37" t="str">
            <v>North</v>
          </cell>
          <cell r="K37">
            <v>196071</v>
          </cell>
          <cell r="L37">
            <v>3630</v>
          </cell>
          <cell r="AC37">
            <v>199701</v>
          </cell>
        </row>
        <row r="38">
          <cell r="C38" t="str">
            <v>01F</v>
          </cell>
          <cell r="D38" t="str">
            <v>NHS Halton CCG</v>
          </cell>
          <cell r="E38" t="str">
            <v>AT</v>
          </cell>
          <cell r="F38" t="str">
            <v>Q48</v>
          </cell>
          <cell r="G38" t="str">
            <v>Merseyside</v>
          </cell>
          <cell r="H38" t="str">
            <v>RT</v>
          </cell>
          <cell r="I38" t="str">
            <v>Y54</v>
          </cell>
          <cell r="J38" t="str">
            <v>North</v>
          </cell>
          <cell r="K38">
            <v>176657</v>
          </cell>
          <cell r="L38">
            <v>3100</v>
          </cell>
          <cell r="AC38">
            <v>179757</v>
          </cell>
        </row>
        <row r="39">
          <cell r="C39" t="str">
            <v>01J</v>
          </cell>
          <cell r="D39" t="str">
            <v>NHS Knowsley CCG</v>
          </cell>
          <cell r="E39" t="str">
            <v>AT</v>
          </cell>
          <cell r="F39" t="str">
            <v>Q48</v>
          </cell>
          <cell r="G39" t="str">
            <v>Merseyside</v>
          </cell>
          <cell r="H39" t="str">
            <v>RT</v>
          </cell>
          <cell r="I39" t="str">
            <v>Y54</v>
          </cell>
          <cell r="J39" t="str">
            <v>North</v>
          </cell>
          <cell r="K39">
            <v>241456</v>
          </cell>
          <cell r="L39">
            <v>3730</v>
          </cell>
          <cell r="AC39">
            <v>245186</v>
          </cell>
        </row>
        <row r="40">
          <cell r="C40" t="str">
            <v>01T</v>
          </cell>
          <cell r="D40" t="str">
            <v>NHS South Sefton CCG</v>
          </cell>
          <cell r="E40" t="str">
            <v>AT</v>
          </cell>
          <cell r="F40" t="str">
            <v>Q48</v>
          </cell>
          <cell r="G40" t="str">
            <v>Merseyside</v>
          </cell>
          <cell r="H40" t="str">
            <v>RT</v>
          </cell>
          <cell r="I40" t="str">
            <v>Y54</v>
          </cell>
          <cell r="J40" t="str">
            <v>North</v>
          </cell>
          <cell r="K40">
            <v>234963</v>
          </cell>
          <cell r="L40">
            <v>3680</v>
          </cell>
          <cell r="AC40">
            <v>238643</v>
          </cell>
        </row>
        <row r="41">
          <cell r="C41" t="str">
            <v>01V</v>
          </cell>
          <cell r="D41" t="str">
            <v>NHS Southport and Formby CCG</v>
          </cell>
          <cell r="E41" t="str">
            <v>AT</v>
          </cell>
          <cell r="F41" t="str">
            <v>Q48</v>
          </cell>
          <cell r="G41" t="str">
            <v>Merseyside</v>
          </cell>
          <cell r="H41" t="str">
            <v>RT</v>
          </cell>
          <cell r="I41" t="str">
            <v>Y54</v>
          </cell>
          <cell r="J41" t="str">
            <v>North</v>
          </cell>
          <cell r="K41">
            <v>155791</v>
          </cell>
          <cell r="L41">
            <v>2980</v>
          </cell>
          <cell r="AC41">
            <v>158771</v>
          </cell>
        </row>
        <row r="42">
          <cell r="C42" t="str">
            <v>01X</v>
          </cell>
          <cell r="D42" t="str">
            <v>NHS St Helens CCG</v>
          </cell>
          <cell r="E42" t="str">
            <v>AT</v>
          </cell>
          <cell r="F42" t="str">
            <v>Q48</v>
          </cell>
          <cell r="G42" t="str">
            <v>Merseyside</v>
          </cell>
          <cell r="H42" t="str">
            <v>RT</v>
          </cell>
          <cell r="I42" t="str">
            <v>Y54</v>
          </cell>
          <cell r="J42" t="str">
            <v>North</v>
          </cell>
          <cell r="K42">
            <v>262206</v>
          </cell>
          <cell r="L42">
            <v>4670</v>
          </cell>
          <cell r="AC42">
            <v>266876</v>
          </cell>
        </row>
        <row r="43">
          <cell r="C43" t="str">
            <v>99A</v>
          </cell>
          <cell r="D43" t="str">
            <v>NHS Liverpool CCG</v>
          </cell>
          <cell r="E43" t="str">
            <v>AT</v>
          </cell>
          <cell r="F43" t="str">
            <v>Q48</v>
          </cell>
          <cell r="G43" t="str">
            <v>Merseyside</v>
          </cell>
          <cell r="H43" t="str">
            <v>RT</v>
          </cell>
          <cell r="I43" t="str">
            <v>Y54</v>
          </cell>
          <cell r="J43" t="str">
            <v>North</v>
          </cell>
          <cell r="K43">
            <v>703032</v>
          </cell>
          <cell r="L43">
            <v>11800</v>
          </cell>
          <cell r="AC43">
            <v>714832</v>
          </cell>
        </row>
        <row r="44">
          <cell r="C44" t="str">
            <v>00F</v>
          </cell>
          <cell r="D44" t="str">
            <v>NHS Gateshead CCG</v>
          </cell>
          <cell r="E44" t="str">
            <v>AT</v>
          </cell>
          <cell r="F44" t="str">
            <v>Q49</v>
          </cell>
          <cell r="G44" t="str">
            <v>Cumbria, Northumb, Tyne &amp; Wear</v>
          </cell>
          <cell r="H44" t="str">
            <v>RT</v>
          </cell>
          <cell r="I44" t="str">
            <v>Y54</v>
          </cell>
          <cell r="J44" t="str">
            <v>North</v>
          </cell>
          <cell r="K44">
            <v>280751</v>
          </cell>
          <cell r="L44">
            <v>5100</v>
          </cell>
          <cell r="AC44">
            <v>285851</v>
          </cell>
        </row>
        <row r="45">
          <cell r="C45" t="str">
            <v>00G</v>
          </cell>
          <cell r="D45" t="str">
            <v>NHS Newcastle North and East CCG</v>
          </cell>
          <cell r="E45" t="str">
            <v>AT</v>
          </cell>
          <cell r="F45" t="str">
            <v>Q49</v>
          </cell>
          <cell r="G45" t="str">
            <v>Cumbria, Northumb, Tyne &amp; Wear</v>
          </cell>
          <cell r="H45" t="str">
            <v>RT</v>
          </cell>
          <cell r="I45" t="str">
            <v>Y54</v>
          </cell>
          <cell r="J45" t="str">
            <v>North</v>
          </cell>
          <cell r="K45">
            <v>170135</v>
          </cell>
          <cell r="L45">
            <v>3670</v>
          </cell>
          <cell r="AC45">
            <v>173805</v>
          </cell>
        </row>
        <row r="46">
          <cell r="C46" t="str">
            <v>00H</v>
          </cell>
          <cell r="D46" t="str">
            <v>NHS Newcastle West CCG</v>
          </cell>
          <cell r="E46" t="str">
            <v>AT</v>
          </cell>
          <cell r="F46" t="str">
            <v>Q49</v>
          </cell>
          <cell r="G46" t="str">
            <v>Cumbria, Northumb, Tyne &amp; Wear</v>
          </cell>
          <cell r="H46" t="str">
            <v>RT</v>
          </cell>
          <cell r="I46" t="str">
            <v>Y54</v>
          </cell>
          <cell r="J46" t="str">
            <v>North</v>
          </cell>
          <cell r="K46">
            <v>179457</v>
          </cell>
          <cell r="L46">
            <v>3190</v>
          </cell>
          <cell r="AC46">
            <v>182647</v>
          </cell>
        </row>
        <row r="47">
          <cell r="C47" t="str">
            <v>00L</v>
          </cell>
          <cell r="D47" t="str">
            <v>NHS Northumberland CCG</v>
          </cell>
          <cell r="E47" t="str">
            <v>AT</v>
          </cell>
          <cell r="F47" t="str">
            <v>Q49</v>
          </cell>
          <cell r="G47" t="str">
            <v>Cumbria, Northumb, Tyne &amp; Wear</v>
          </cell>
          <cell r="H47" t="str">
            <v>RT</v>
          </cell>
          <cell r="I47" t="str">
            <v>Y54</v>
          </cell>
          <cell r="J47" t="str">
            <v>North</v>
          </cell>
          <cell r="K47">
            <v>409740</v>
          </cell>
          <cell r="L47">
            <v>7960</v>
          </cell>
          <cell r="AC47">
            <v>417700</v>
          </cell>
        </row>
        <row r="48">
          <cell r="C48" t="str">
            <v>00N</v>
          </cell>
          <cell r="D48" t="str">
            <v>NHS South Tyneside CCG</v>
          </cell>
          <cell r="E48" t="str">
            <v>AT</v>
          </cell>
          <cell r="F48" t="str">
            <v>Q49</v>
          </cell>
          <cell r="G48" t="str">
            <v>Cumbria, Northumb, Tyne &amp; Wear</v>
          </cell>
          <cell r="H48" t="str">
            <v>RT</v>
          </cell>
          <cell r="I48" t="str">
            <v>Y54</v>
          </cell>
          <cell r="J48" t="str">
            <v>North</v>
          </cell>
          <cell r="K48">
            <v>222276</v>
          </cell>
          <cell r="L48">
            <v>3720</v>
          </cell>
          <cell r="AC48">
            <v>225996</v>
          </cell>
        </row>
        <row r="49">
          <cell r="C49" t="str">
            <v>00P</v>
          </cell>
          <cell r="D49" t="str">
            <v>NHS Sunderland CCG</v>
          </cell>
          <cell r="E49" t="str">
            <v>AT</v>
          </cell>
          <cell r="F49" t="str">
            <v>Q49</v>
          </cell>
          <cell r="G49" t="str">
            <v>Cumbria, Northumb, Tyne &amp; Wear</v>
          </cell>
          <cell r="H49" t="str">
            <v>RT</v>
          </cell>
          <cell r="I49" t="str">
            <v>Y54</v>
          </cell>
          <cell r="J49" t="str">
            <v>North</v>
          </cell>
          <cell r="K49">
            <v>408290</v>
          </cell>
          <cell r="L49">
            <v>6770</v>
          </cell>
          <cell r="AC49">
            <v>415060</v>
          </cell>
        </row>
        <row r="50">
          <cell r="C50" t="str">
            <v>01H</v>
          </cell>
          <cell r="D50" t="str">
            <v>NHS Cumbria CCG</v>
          </cell>
          <cell r="E50" t="str">
            <v>AT</v>
          </cell>
          <cell r="F50" t="str">
            <v>Q49</v>
          </cell>
          <cell r="G50" t="str">
            <v>Cumbria, Northumb, Tyne &amp; Wear</v>
          </cell>
          <cell r="H50" t="str">
            <v>RT</v>
          </cell>
          <cell r="I50" t="str">
            <v>Y54</v>
          </cell>
          <cell r="J50" t="str">
            <v>North</v>
          </cell>
          <cell r="K50">
            <v>692122</v>
          </cell>
          <cell r="L50">
            <v>12800</v>
          </cell>
          <cell r="AC50">
            <v>704922</v>
          </cell>
        </row>
        <row r="51">
          <cell r="C51" t="str">
            <v>99C</v>
          </cell>
          <cell r="D51" t="str">
            <v>NHS North Tyneside CCG</v>
          </cell>
          <cell r="E51" t="str">
            <v>AT</v>
          </cell>
          <cell r="F51" t="str">
            <v>Q49</v>
          </cell>
          <cell r="G51" t="str">
            <v>Cumbria, Northumb, Tyne &amp; Wear</v>
          </cell>
          <cell r="H51" t="str">
            <v>RT</v>
          </cell>
          <cell r="I51" t="str">
            <v>Y54</v>
          </cell>
          <cell r="J51" t="str">
            <v>North</v>
          </cell>
          <cell r="K51">
            <v>281507</v>
          </cell>
          <cell r="L51">
            <v>5280</v>
          </cell>
          <cell r="AC51">
            <v>286787</v>
          </cell>
        </row>
        <row r="52">
          <cell r="C52" t="str">
            <v>02Y</v>
          </cell>
          <cell r="D52" t="str">
            <v>NHS East Riding of Yorkshire CCG</v>
          </cell>
          <cell r="E52" t="str">
            <v>AT</v>
          </cell>
          <cell r="F52" t="str">
            <v>Q50</v>
          </cell>
          <cell r="G52" t="str">
            <v>North Yorkshire and The Humber</v>
          </cell>
          <cell r="H52" t="str">
            <v>RT</v>
          </cell>
          <cell r="I52" t="str">
            <v>Y54</v>
          </cell>
          <cell r="J52" t="str">
            <v>North</v>
          </cell>
          <cell r="K52">
            <v>342974</v>
          </cell>
          <cell r="L52">
            <v>7410</v>
          </cell>
          <cell r="AC52">
            <v>350384</v>
          </cell>
        </row>
        <row r="53">
          <cell r="C53" t="str">
            <v>03D</v>
          </cell>
          <cell r="D53" t="str">
            <v>NHS Hambleton, Richmondshire and Whitby CCG</v>
          </cell>
          <cell r="E53" t="str">
            <v>AT</v>
          </cell>
          <cell r="F53" t="str">
            <v>Q50</v>
          </cell>
          <cell r="G53" t="str">
            <v>North Yorkshire and The Humber</v>
          </cell>
          <cell r="H53" t="str">
            <v>RT</v>
          </cell>
          <cell r="I53" t="str">
            <v>Y54</v>
          </cell>
          <cell r="J53" t="str">
            <v>North</v>
          </cell>
          <cell r="K53">
            <v>169381</v>
          </cell>
          <cell r="L53">
            <v>3560</v>
          </cell>
          <cell r="AC53">
            <v>172941</v>
          </cell>
        </row>
        <row r="54">
          <cell r="C54" t="str">
            <v>03E</v>
          </cell>
          <cell r="D54" t="str">
            <v>NHS Harrogate and Rural District CCG</v>
          </cell>
          <cell r="E54" t="str">
            <v>AT</v>
          </cell>
          <cell r="F54" t="str">
            <v>Q50</v>
          </cell>
          <cell r="G54" t="str">
            <v>North Yorkshire and The Humber</v>
          </cell>
          <cell r="H54" t="str">
            <v>RT</v>
          </cell>
          <cell r="I54" t="str">
            <v>Y54</v>
          </cell>
          <cell r="J54" t="str">
            <v>North</v>
          </cell>
          <cell r="K54">
            <v>173328</v>
          </cell>
          <cell r="L54">
            <v>3820</v>
          </cell>
          <cell r="AC54">
            <v>177148</v>
          </cell>
        </row>
        <row r="55">
          <cell r="C55" t="str">
            <v>03F</v>
          </cell>
          <cell r="D55" t="str">
            <v>NHS Hull CCG</v>
          </cell>
          <cell r="E55" t="str">
            <v>AT</v>
          </cell>
          <cell r="F55" t="str">
            <v>Q50</v>
          </cell>
          <cell r="G55" t="str">
            <v>North Yorkshire and The Humber</v>
          </cell>
          <cell r="H55" t="str">
            <v>RT</v>
          </cell>
          <cell r="I55" t="str">
            <v>Y54</v>
          </cell>
          <cell r="J55" t="str">
            <v>North</v>
          </cell>
          <cell r="K55">
            <v>347615</v>
          </cell>
          <cell r="L55">
            <v>7020</v>
          </cell>
          <cell r="AC55">
            <v>354635</v>
          </cell>
        </row>
        <row r="56">
          <cell r="C56" t="str">
            <v>03H</v>
          </cell>
          <cell r="D56" t="str">
            <v>NHS North East Lincolnshire CCG</v>
          </cell>
          <cell r="E56" t="str">
            <v>AT</v>
          </cell>
          <cell r="F56" t="str">
            <v>Q50</v>
          </cell>
          <cell r="G56" t="str">
            <v>North Yorkshire and The Humber</v>
          </cell>
          <cell r="H56" t="str">
            <v>RT</v>
          </cell>
          <cell r="I56" t="str">
            <v>Y54</v>
          </cell>
          <cell r="J56" t="str">
            <v>North</v>
          </cell>
          <cell r="K56">
            <v>201337</v>
          </cell>
          <cell r="L56">
            <v>4100</v>
          </cell>
          <cell r="AC56">
            <v>205437</v>
          </cell>
        </row>
        <row r="57">
          <cell r="C57" t="str">
            <v>03K</v>
          </cell>
          <cell r="D57" t="str">
            <v>NHS North Lincolnshire CCG</v>
          </cell>
          <cell r="E57" t="str">
            <v>AT</v>
          </cell>
          <cell r="F57" t="str">
            <v>Q50</v>
          </cell>
          <cell r="G57" t="str">
            <v>North Yorkshire and The Humber</v>
          </cell>
          <cell r="H57" t="str">
            <v>RT</v>
          </cell>
          <cell r="I57" t="str">
            <v>Y54</v>
          </cell>
          <cell r="J57" t="str">
            <v>North</v>
          </cell>
          <cell r="K57">
            <v>195881</v>
          </cell>
          <cell r="L57">
            <v>4230</v>
          </cell>
          <cell r="AC57">
            <v>200111</v>
          </cell>
        </row>
        <row r="58">
          <cell r="C58" t="str">
            <v>03M</v>
          </cell>
          <cell r="D58" t="str">
            <v>NHS Scarborough and Ryedale CCG</v>
          </cell>
          <cell r="E58" t="str">
            <v>AT</v>
          </cell>
          <cell r="F58" t="str">
            <v>Q50</v>
          </cell>
          <cell r="G58" t="str">
            <v>North Yorkshire and The Humber</v>
          </cell>
          <cell r="H58" t="str">
            <v>RT</v>
          </cell>
          <cell r="I58" t="str">
            <v>Y54</v>
          </cell>
          <cell r="J58" t="str">
            <v>North</v>
          </cell>
          <cell r="K58">
            <v>145696</v>
          </cell>
          <cell r="L58">
            <v>2850</v>
          </cell>
          <cell r="AC58">
            <v>148546</v>
          </cell>
        </row>
        <row r="59">
          <cell r="C59" t="str">
            <v>03Q</v>
          </cell>
          <cell r="D59" t="str">
            <v>NHS Vale of York CCG</v>
          </cell>
          <cell r="E59" t="str">
            <v>AT</v>
          </cell>
          <cell r="F59" t="str">
            <v>Q50</v>
          </cell>
          <cell r="G59" t="str">
            <v>North Yorkshire and The Humber</v>
          </cell>
          <cell r="H59" t="str">
            <v>RT</v>
          </cell>
          <cell r="I59" t="str">
            <v>Y54</v>
          </cell>
          <cell r="J59" t="str">
            <v>North</v>
          </cell>
          <cell r="K59">
            <v>357831</v>
          </cell>
          <cell r="L59">
            <v>8330</v>
          </cell>
          <cell r="AC59">
            <v>366161</v>
          </cell>
        </row>
        <row r="60">
          <cell r="C60" t="str">
            <v>02P</v>
          </cell>
          <cell r="D60" t="str">
            <v>NHS Barnsley CCG</v>
          </cell>
          <cell r="E60" t="str">
            <v>AT</v>
          </cell>
          <cell r="F60" t="str">
            <v>Q51</v>
          </cell>
          <cell r="G60" t="str">
            <v>South Yorkshire and Bassetlaw</v>
          </cell>
          <cell r="H60" t="str">
            <v>RT</v>
          </cell>
          <cell r="I60" t="str">
            <v>Y54</v>
          </cell>
          <cell r="J60" t="str">
            <v>North</v>
          </cell>
          <cell r="K60">
            <v>343604</v>
          </cell>
          <cell r="L60">
            <v>6100</v>
          </cell>
          <cell r="AC60">
            <v>349704</v>
          </cell>
        </row>
        <row r="61">
          <cell r="C61" t="str">
            <v>02Q</v>
          </cell>
          <cell r="D61" t="str">
            <v>NHS Bassetlaw CCG</v>
          </cell>
          <cell r="E61" t="str">
            <v>AT</v>
          </cell>
          <cell r="F61" t="str">
            <v>Q51</v>
          </cell>
          <cell r="G61" t="str">
            <v>South Yorkshire and Bassetlaw</v>
          </cell>
          <cell r="H61" t="str">
            <v>RT</v>
          </cell>
          <cell r="I61" t="str">
            <v>Y54</v>
          </cell>
          <cell r="J61" t="str">
            <v>North</v>
          </cell>
          <cell r="K61">
            <v>141839</v>
          </cell>
          <cell r="L61">
            <v>2750</v>
          </cell>
          <cell r="AC61">
            <v>144589</v>
          </cell>
        </row>
        <row r="62">
          <cell r="C62" t="str">
            <v>02X</v>
          </cell>
          <cell r="D62" t="str">
            <v>NHS Doncaster CCG</v>
          </cell>
          <cell r="E62" t="str">
            <v>AT</v>
          </cell>
          <cell r="F62" t="str">
            <v>Q51</v>
          </cell>
          <cell r="G62" t="str">
            <v>South Yorkshire and Bassetlaw</v>
          </cell>
          <cell r="H62" t="str">
            <v>RT</v>
          </cell>
          <cell r="I62" t="str">
            <v>Y54</v>
          </cell>
          <cell r="J62" t="str">
            <v>North</v>
          </cell>
          <cell r="K62">
            <v>409957</v>
          </cell>
          <cell r="L62">
            <v>7680</v>
          </cell>
          <cell r="AC62">
            <v>417637</v>
          </cell>
        </row>
        <row r="63">
          <cell r="C63" t="str">
            <v>03L</v>
          </cell>
          <cell r="D63" t="str">
            <v>NHS Rotherham CCG</v>
          </cell>
          <cell r="E63" t="str">
            <v>AT</v>
          </cell>
          <cell r="F63" t="str">
            <v>Q51</v>
          </cell>
          <cell r="G63" t="str">
            <v>South Yorkshire and Bassetlaw</v>
          </cell>
          <cell r="H63" t="str">
            <v>RT</v>
          </cell>
          <cell r="I63" t="str">
            <v>Y54</v>
          </cell>
          <cell r="J63" t="str">
            <v>North</v>
          </cell>
          <cell r="K63">
            <v>329086</v>
          </cell>
          <cell r="L63">
            <v>6200</v>
          </cell>
          <cell r="AC63">
            <v>335286</v>
          </cell>
        </row>
        <row r="64">
          <cell r="C64" t="str">
            <v>03N</v>
          </cell>
          <cell r="D64" t="str">
            <v>NHS Sheffield CCG</v>
          </cell>
          <cell r="E64" t="str">
            <v>AT</v>
          </cell>
          <cell r="F64" t="str">
            <v>Q51</v>
          </cell>
          <cell r="G64" t="str">
            <v>South Yorkshire and Bassetlaw</v>
          </cell>
          <cell r="H64" t="str">
            <v>RT</v>
          </cell>
          <cell r="I64" t="str">
            <v>Y54</v>
          </cell>
          <cell r="J64" t="str">
            <v>North</v>
          </cell>
          <cell r="K64">
            <v>690869</v>
          </cell>
          <cell r="L64">
            <v>14070</v>
          </cell>
          <cell r="AC64">
            <v>704939</v>
          </cell>
        </row>
        <row r="65">
          <cell r="C65" t="str">
            <v>02N</v>
          </cell>
          <cell r="D65" t="str">
            <v>NHS Airedale, Wharfedale and Craven CCG</v>
          </cell>
          <cell r="E65" t="str">
            <v>AT</v>
          </cell>
          <cell r="F65" t="str">
            <v>Q52</v>
          </cell>
          <cell r="G65" t="str">
            <v>West Yorkshire</v>
          </cell>
          <cell r="H65" t="str">
            <v>RT</v>
          </cell>
          <cell r="I65" t="str">
            <v>Y54</v>
          </cell>
          <cell r="J65" t="str">
            <v>North</v>
          </cell>
          <cell r="K65">
            <v>182619</v>
          </cell>
          <cell r="L65">
            <v>3750</v>
          </cell>
          <cell r="AC65">
            <v>186369</v>
          </cell>
        </row>
        <row r="66">
          <cell r="C66" t="str">
            <v>02R</v>
          </cell>
          <cell r="D66" t="str">
            <v>NHS Bradford Districts CCG</v>
          </cell>
          <cell r="E66" t="str">
            <v>AT</v>
          </cell>
          <cell r="F66" t="str">
            <v>Q52</v>
          </cell>
          <cell r="G66" t="str">
            <v>West Yorkshire</v>
          </cell>
          <cell r="H66" t="str">
            <v>RT</v>
          </cell>
          <cell r="I66" t="str">
            <v>Y54</v>
          </cell>
          <cell r="J66" t="str">
            <v>North</v>
          </cell>
          <cell r="K66">
            <v>390718</v>
          </cell>
          <cell r="L66">
            <v>7930</v>
          </cell>
          <cell r="AC66">
            <v>398648</v>
          </cell>
        </row>
        <row r="67">
          <cell r="C67" t="str">
            <v>02T</v>
          </cell>
          <cell r="D67" t="str">
            <v>NHS Calderdale CCG</v>
          </cell>
          <cell r="E67" t="str">
            <v>AT</v>
          </cell>
          <cell r="F67" t="str">
            <v>Q52</v>
          </cell>
          <cell r="G67" t="str">
            <v>West Yorkshire</v>
          </cell>
          <cell r="H67" t="str">
            <v>RT</v>
          </cell>
          <cell r="I67" t="str">
            <v>Y54</v>
          </cell>
          <cell r="J67" t="str">
            <v>North</v>
          </cell>
          <cell r="K67">
            <v>255642</v>
          </cell>
          <cell r="L67">
            <v>5190</v>
          </cell>
          <cell r="AC67">
            <v>260832</v>
          </cell>
        </row>
        <row r="68">
          <cell r="C68" t="str">
            <v>02V</v>
          </cell>
          <cell r="D68" t="str">
            <v>NHS Leeds North CCG</v>
          </cell>
          <cell r="E68" t="str">
            <v>AT</v>
          </cell>
          <cell r="F68" t="str">
            <v>Q52</v>
          </cell>
          <cell r="G68" t="str">
            <v>West Yorkshire</v>
          </cell>
          <cell r="H68" t="str">
            <v>RT</v>
          </cell>
          <cell r="I68" t="str">
            <v>Y54</v>
          </cell>
          <cell r="J68" t="str">
            <v>North</v>
          </cell>
          <cell r="K68">
            <v>231390</v>
          </cell>
          <cell r="L68">
            <v>4810</v>
          </cell>
          <cell r="AC68">
            <v>236200</v>
          </cell>
        </row>
        <row r="69">
          <cell r="C69" t="str">
            <v>02W</v>
          </cell>
          <cell r="D69" t="str">
            <v>NHS Bradford City CCG</v>
          </cell>
          <cell r="E69" t="str">
            <v>AT</v>
          </cell>
          <cell r="F69" t="str">
            <v>Q52</v>
          </cell>
          <cell r="G69" t="str">
            <v>West Yorkshire</v>
          </cell>
          <cell r="H69" t="str">
            <v>RT</v>
          </cell>
          <cell r="I69" t="str">
            <v>Y54</v>
          </cell>
          <cell r="J69" t="str">
            <v>North</v>
          </cell>
          <cell r="K69">
            <v>113864</v>
          </cell>
          <cell r="L69">
            <v>2850</v>
          </cell>
          <cell r="AC69">
            <v>116714</v>
          </cell>
        </row>
        <row r="70">
          <cell r="C70" t="str">
            <v>03A</v>
          </cell>
          <cell r="D70" t="str">
            <v>NHS Greater Huddersfield CCG</v>
          </cell>
          <cell r="E70" t="str">
            <v>AT</v>
          </cell>
          <cell r="F70" t="str">
            <v>Q52</v>
          </cell>
          <cell r="G70" t="str">
            <v>West Yorkshire</v>
          </cell>
          <cell r="H70" t="str">
            <v>RT</v>
          </cell>
          <cell r="I70" t="str">
            <v>Y54</v>
          </cell>
          <cell r="J70" t="str">
            <v>North</v>
          </cell>
          <cell r="K70">
            <v>268794</v>
          </cell>
          <cell r="L70">
            <v>5900</v>
          </cell>
          <cell r="AC70">
            <v>274694</v>
          </cell>
        </row>
        <row r="71">
          <cell r="C71" t="str">
            <v>03C</v>
          </cell>
          <cell r="D71" t="str">
            <v>NHS Leeds West CCG</v>
          </cell>
          <cell r="E71" t="str">
            <v>AT</v>
          </cell>
          <cell r="F71" t="str">
            <v>Q52</v>
          </cell>
          <cell r="G71" t="str">
            <v>West Yorkshire</v>
          </cell>
          <cell r="H71" t="str">
            <v>RT</v>
          </cell>
          <cell r="I71" t="str">
            <v>Y54</v>
          </cell>
          <cell r="J71" t="str">
            <v>North</v>
          </cell>
          <cell r="K71">
            <v>381136</v>
          </cell>
          <cell r="L71">
            <v>8510</v>
          </cell>
          <cell r="AC71">
            <v>389646</v>
          </cell>
        </row>
        <row r="72">
          <cell r="C72" t="str">
            <v>03G</v>
          </cell>
          <cell r="D72" t="str">
            <v>NHS Leeds South and East CCG</v>
          </cell>
          <cell r="E72" t="str">
            <v>AT</v>
          </cell>
          <cell r="F72" t="str">
            <v>Q52</v>
          </cell>
          <cell r="G72" t="str">
            <v>West Yorkshire</v>
          </cell>
          <cell r="H72" t="str">
            <v>RT</v>
          </cell>
          <cell r="I72" t="str">
            <v>Y54</v>
          </cell>
          <cell r="J72" t="str">
            <v>North</v>
          </cell>
          <cell r="K72">
            <v>341016</v>
          </cell>
          <cell r="L72">
            <v>6190</v>
          </cell>
          <cell r="AC72">
            <v>347206</v>
          </cell>
        </row>
        <row r="73">
          <cell r="C73" t="str">
            <v>03J</v>
          </cell>
          <cell r="D73" t="str">
            <v>NHS North Kirklees CCG</v>
          </cell>
          <cell r="E73" t="str">
            <v>AT</v>
          </cell>
          <cell r="F73" t="str">
            <v>Q52</v>
          </cell>
          <cell r="G73" t="str">
            <v>West Yorkshire</v>
          </cell>
          <cell r="H73" t="str">
            <v>RT</v>
          </cell>
          <cell r="I73" t="str">
            <v>Y54</v>
          </cell>
          <cell r="J73" t="str">
            <v>North</v>
          </cell>
          <cell r="K73">
            <v>215541</v>
          </cell>
          <cell r="L73">
            <v>4570</v>
          </cell>
          <cell r="AC73">
            <v>220111</v>
          </cell>
        </row>
        <row r="74">
          <cell r="C74" t="str">
            <v>03R</v>
          </cell>
          <cell r="D74" t="str">
            <v xml:space="preserve">NHS Wakefield CCG </v>
          </cell>
          <cell r="E74" t="str">
            <v>AT</v>
          </cell>
          <cell r="F74" t="str">
            <v>Q52</v>
          </cell>
          <cell r="G74" t="str">
            <v>West Yorkshire</v>
          </cell>
          <cell r="H74" t="str">
            <v>RT</v>
          </cell>
          <cell r="I74" t="str">
            <v>Y54</v>
          </cell>
          <cell r="J74" t="str">
            <v>North</v>
          </cell>
          <cell r="K74">
            <v>450210</v>
          </cell>
          <cell r="L74">
            <v>8580</v>
          </cell>
          <cell r="AC74">
            <v>458790</v>
          </cell>
        </row>
        <row r="75">
          <cell r="C75" t="str">
            <v>05A</v>
          </cell>
          <cell r="D75" t="str">
            <v>NHS Coventry and Rugby CCG</v>
          </cell>
          <cell r="E75" t="str">
            <v>AT</v>
          </cell>
          <cell r="F75" t="str">
            <v>Q53</v>
          </cell>
          <cell r="G75" t="str">
            <v>Arden, Herefordshire &amp; Worcestershire</v>
          </cell>
          <cell r="H75" t="str">
            <v>RT</v>
          </cell>
          <cell r="I75" t="str">
            <v>Y55</v>
          </cell>
          <cell r="J75" t="str">
            <v>Midlands &amp; East</v>
          </cell>
          <cell r="K75">
            <v>508914</v>
          </cell>
          <cell r="L75">
            <v>11110</v>
          </cell>
          <cell r="AC75">
            <v>520024</v>
          </cell>
        </row>
        <row r="76">
          <cell r="C76" t="str">
            <v>05F</v>
          </cell>
          <cell r="D76" t="str">
            <v>NHS Herefordshire CCG</v>
          </cell>
          <cell r="E76" t="str">
            <v>AT</v>
          </cell>
          <cell r="F76" t="str">
            <v>Q53</v>
          </cell>
          <cell r="G76" t="str">
            <v>Arden, Herefordshire &amp; Worcestershire</v>
          </cell>
          <cell r="H76" t="str">
            <v>RT</v>
          </cell>
          <cell r="I76" t="str">
            <v>Y55</v>
          </cell>
          <cell r="J76" t="str">
            <v>Midlands &amp; East</v>
          </cell>
          <cell r="K76">
            <v>204218</v>
          </cell>
          <cell r="L76">
            <v>4570</v>
          </cell>
          <cell r="AC76">
            <v>208788</v>
          </cell>
        </row>
        <row r="77">
          <cell r="C77" t="str">
            <v>05H</v>
          </cell>
          <cell r="D77" t="str">
            <v>NHS Warwickshire North CCG</v>
          </cell>
          <cell r="E77" t="str">
            <v>AT</v>
          </cell>
          <cell r="F77" t="str">
            <v>Q53</v>
          </cell>
          <cell r="G77" t="str">
            <v>Arden, Herefordshire &amp; Worcestershire</v>
          </cell>
          <cell r="H77" t="str">
            <v>RT</v>
          </cell>
          <cell r="I77" t="str">
            <v>Y55</v>
          </cell>
          <cell r="J77" t="str">
            <v>Midlands &amp; East</v>
          </cell>
          <cell r="K77">
            <v>194730</v>
          </cell>
          <cell r="L77">
            <v>4480</v>
          </cell>
          <cell r="AC77">
            <v>199210</v>
          </cell>
        </row>
        <row r="78">
          <cell r="C78" t="str">
            <v>05J</v>
          </cell>
          <cell r="D78" t="str">
            <v>NHS Redditch and Bromsgrove CCG</v>
          </cell>
          <cell r="E78" t="str">
            <v>AT</v>
          </cell>
          <cell r="F78" t="str">
            <v>Q53</v>
          </cell>
          <cell r="G78" t="str">
            <v>Arden, Herefordshire &amp; Worcestershire</v>
          </cell>
          <cell r="H78" t="str">
            <v>RT</v>
          </cell>
          <cell r="I78" t="str">
            <v>Y55</v>
          </cell>
          <cell r="J78" t="str">
            <v>Midlands &amp; East</v>
          </cell>
          <cell r="K78">
            <v>178071</v>
          </cell>
          <cell r="L78">
            <v>4220</v>
          </cell>
          <cell r="AC78">
            <v>182291</v>
          </cell>
        </row>
        <row r="79">
          <cell r="C79" t="str">
            <v>05R</v>
          </cell>
          <cell r="D79" t="str">
            <v>NHS South Warwickshire CCG</v>
          </cell>
          <cell r="E79" t="str">
            <v>AT</v>
          </cell>
          <cell r="F79" t="str">
            <v>Q53</v>
          </cell>
          <cell r="G79" t="str">
            <v>Arden, Herefordshire &amp; Worcestershire</v>
          </cell>
          <cell r="H79" t="str">
            <v>RT</v>
          </cell>
          <cell r="I79" t="str">
            <v>Y55</v>
          </cell>
          <cell r="J79" t="str">
            <v>Midlands &amp; East</v>
          </cell>
          <cell r="K79">
            <v>284644</v>
          </cell>
          <cell r="L79">
            <v>6590</v>
          </cell>
          <cell r="AC79">
            <v>291234</v>
          </cell>
        </row>
        <row r="80">
          <cell r="C80" t="str">
            <v>05T</v>
          </cell>
          <cell r="D80" t="str">
            <v>NHS South Worcestershire CCG</v>
          </cell>
          <cell r="E80" t="str">
            <v>AT</v>
          </cell>
          <cell r="F80" t="str">
            <v>Q53</v>
          </cell>
          <cell r="G80" t="str">
            <v>Arden, Herefordshire &amp; Worcestershire</v>
          </cell>
          <cell r="H80" t="str">
            <v>RT</v>
          </cell>
          <cell r="I80" t="str">
            <v>Y55</v>
          </cell>
          <cell r="J80" t="str">
            <v>Midlands &amp; East</v>
          </cell>
          <cell r="K80">
            <v>299572</v>
          </cell>
          <cell r="L80">
            <v>7130</v>
          </cell>
          <cell r="AC80">
            <v>306702</v>
          </cell>
        </row>
        <row r="81">
          <cell r="C81" t="str">
            <v>06D</v>
          </cell>
          <cell r="D81" t="str">
            <v>NHS Wyre Forest CCG</v>
          </cell>
          <cell r="E81" t="str">
            <v>AT</v>
          </cell>
          <cell r="F81" t="str">
            <v>Q53</v>
          </cell>
          <cell r="G81" t="str">
            <v>Arden, Herefordshire &amp; Worcestershire</v>
          </cell>
          <cell r="H81" t="str">
            <v>RT</v>
          </cell>
          <cell r="I81" t="str">
            <v>Y55</v>
          </cell>
          <cell r="J81" t="str">
            <v>Midlands &amp; East</v>
          </cell>
          <cell r="K81">
            <v>124639</v>
          </cell>
          <cell r="L81">
            <v>2730</v>
          </cell>
          <cell r="AC81">
            <v>127369</v>
          </cell>
        </row>
        <row r="82">
          <cell r="C82" t="str">
            <v>04X</v>
          </cell>
          <cell r="D82" t="str">
            <v>NHS Birmingham South and Central CCG</v>
          </cell>
          <cell r="E82" t="str">
            <v>AT</v>
          </cell>
          <cell r="F82" t="str">
            <v>Q54</v>
          </cell>
          <cell r="G82" t="str">
            <v>Birmingham and the Black Country</v>
          </cell>
          <cell r="H82" t="str">
            <v>RT</v>
          </cell>
          <cell r="I82" t="str">
            <v>Y55</v>
          </cell>
          <cell r="J82" t="str">
            <v>Midlands &amp; East</v>
          </cell>
          <cell r="K82">
            <v>263060</v>
          </cell>
          <cell r="L82">
            <v>5750</v>
          </cell>
          <cell r="AC82">
            <v>268810</v>
          </cell>
        </row>
        <row r="83">
          <cell r="C83" t="str">
            <v>05C</v>
          </cell>
          <cell r="D83" t="str">
            <v>NHS Dudley CCG</v>
          </cell>
          <cell r="E83" t="str">
            <v>AT</v>
          </cell>
          <cell r="F83" t="str">
            <v>Q54</v>
          </cell>
          <cell r="G83" t="str">
            <v>Birmingham and the Black Country</v>
          </cell>
          <cell r="H83" t="str">
            <v>RT</v>
          </cell>
          <cell r="I83" t="str">
            <v>Y55</v>
          </cell>
          <cell r="J83" t="str">
            <v>Midlands &amp; East</v>
          </cell>
          <cell r="K83">
            <v>360311</v>
          </cell>
          <cell r="L83">
            <v>7710</v>
          </cell>
          <cell r="AC83">
            <v>368021</v>
          </cell>
        </row>
        <row r="84">
          <cell r="C84" t="str">
            <v>05L</v>
          </cell>
          <cell r="D84" t="str">
            <v>NHS Sandwell and West Birmingham CCG</v>
          </cell>
          <cell r="E84" t="str">
            <v>AT</v>
          </cell>
          <cell r="F84" t="str">
            <v>Q54</v>
          </cell>
          <cell r="G84" t="str">
            <v>Birmingham and the Black Country</v>
          </cell>
          <cell r="H84" t="str">
            <v>RT</v>
          </cell>
          <cell r="I84" t="str">
            <v>Y55</v>
          </cell>
          <cell r="J84" t="str">
            <v>Midlands &amp; East</v>
          </cell>
          <cell r="K84">
            <v>588573</v>
          </cell>
          <cell r="L84">
            <v>12690</v>
          </cell>
          <cell r="AC84">
            <v>601263</v>
          </cell>
        </row>
        <row r="85">
          <cell r="C85" t="str">
            <v>05P</v>
          </cell>
          <cell r="D85" t="str">
            <v>NHS Solihull CCG</v>
          </cell>
          <cell r="E85" t="str">
            <v>AT</v>
          </cell>
          <cell r="F85" t="str">
            <v>Q54</v>
          </cell>
          <cell r="G85" t="str">
            <v>Birmingham and the Black Country</v>
          </cell>
          <cell r="H85" t="str">
            <v>RT</v>
          </cell>
          <cell r="I85" t="str">
            <v>Y55</v>
          </cell>
          <cell r="J85" t="str">
            <v>Midlands &amp; East</v>
          </cell>
          <cell r="K85">
            <v>260227</v>
          </cell>
          <cell r="L85">
            <v>5650</v>
          </cell>
          <cell r="AC85">
            <v>265877</v>
          </cell>
        </row>
        <row r="86">
          <cell r="C86" t="str">
            <v>05Y</v>
          </cell>
          <cell r="D86" t="str">
            <v>NHS Walsall CCG</v>
          </cell>
          <cell r="E86" t="str">
            <v>AT</v>
          </cell>
          <cell r="F86" t="str">
            <v>Q54</v>
          </cell>
          <cell r="G86" t="str">
            <v>Birmingham and the Black Country</v>
          </cell>
          <cell r="H86" t="str">
            <v>RT</v>
          </cell>
          <cell r="I86" t="str">
            <v>Y55</v>
          </cell>
          <cell r="J86" t="str">
            <v>Midlands &amp; East</v>
          </cell>
          <cell r="K86">
            <v>339100</v>
          </cell>
          <cell r="L86">
            <v>6630</v>
          </cell>
          <cell r="AC86">
            <v>345730</v>
          </cell>
        </row>
        <row r="87">
          <cell r="C87" t="str">
            <v>06A</v>
          </cell>
          <cell r="D87" t="str">
            <v>NHS Wolverhampton CCG</v>
          </cell>
          <cell r="E87" t="str">
            <v>AT</v>
          </cell>
          <cell r="F87" t="str">
            <v>Q54</v>
          </cell>
          <cell r="G87" t="str">
            <v>Birmingham and the Black Country</v>
          </cell>
          <cell r="H87" t="str">
            <v>RT</v>
          </cell>
          <cell r="I87" t="str">
            <v>Y55</v>
          </cell>
          <cell r="J87" t="str">
            <v>Midlands &amp; East</v>
          </cell>
          <cell r="K87">
            <v>310143</v>
          </cell>
          <cell r="L87">
            <v>6290</v>
          </cell>
          <cell r="AC87">
            <v>316433</v>
          </cell>
        </row>
        <row r="88">
          <cell r="C88" t="str">
            <v>13P</v>
          </cell>
          <cell r="D88" t="str">
            <v>NHS Birmingham CrossCity CCG</v>
          </cell>
          <cell r="E88" t="str">
            <v>AT</v>
          </cell>
          <cell r="F88" t="str">
            <v>Q54</v>
          </cell>
          <cell r="G88" t="str">
            <v>Birmingham and the Black Country</v>
          </cell>
          <cell r="H88" t="str">
            <v>RT</v>
          </cell>
          <cell r="I88" t="str">
            <v>Y55</v>
          </cell>
          <cell r="J88" t="str">
            <v>Midlands &amp; East</v>
          </cell>
          <cell r="K88">
            <v>841714</v>
          </cell>
          <cell r="L88">
            <v>17190</v>
          </cell>
          <cell r="AC88">
            <v>858904</v>
          </cell>
        </row>
        <row r="89">
          <cell r="C89" t="str">
            <v>03X</v>
          </cell>
          <cell r="D89" t="str">
            <v>NHS Erewash CCG</v>
          </cell>
          <cell r="E89" t="str">
            <v>AT</v>
          </cell>
          <cell r="F89" t="str">
            <v>Q55</v>
          </cell>
          <cell r="G89" t="str">
            <v>Derbyshire and Nottinghamshire</v>
          </cell>
          <cell r="H89" t="str">
            <v>RT</v>
          </cell>
          <cell r="I89" t="str">
            <v>Y55</v>
          </cell>
          <cell r="J89" t="str">
            <v>Midlands &amp; East</v>
          </cell>
          <cell r="K89">
            <v>107151</v>
          </cell>
          <cell r="L89">
            <v>2400</v>
          </cell>
          <cell r="AC89">
            <v>109551</v>
          </cell>
        </row>
        <row r="90">
          <cell r="C90" t="str">
            <v>03Y</v>
          </cell>
          <cell r="D90" t="str">
            <v>NHS Hardwick CCG</v>
          </cell>
          <cell r="E90" t="str">
            <v>AT</v>
          </cell>
          <cell r="F90" t="str">
            <v>Q55</v>
          </cell>
          <cell r="G90" t="str">
            <v>Derbyshire and Nottinghamshire</v>
          </cell>
          <cell r="H90" t="str">
            <v>RT</v>
          </cell>
          <cell r="I90" t="str">
            <v>Y55</v>
          </cell>
          <cell r="J90" t="str">
            <v>Midlands &amp; East</v>
          </cell>
          <cell r="K90">
            <v>131600</v>
          </cell>
          <cell r="L90">
            <v>2520</v>
          </cell>
          <cell r="AC90">
            <v>134120</v>
          </cell>
        </row>
        <row r="91">
          <cell r="C91" t="str">
            <v>04E</v>
          </cell>
          <cell r="D91" t="str">
            <v>NHS Mansfield &amp; Ashfield CCG</v>
          </cell>
          <cell r="E91" t="str">
            <v>AT</v>
          </cell>
          <cell r="F91" t="str">
            <v>Q55</v>
          </cell>
          <cell r="G91" t="str">
            <v>Derbyshire and Nottinghamshire</v>
          </cell>
          <cell r="H91" t="str">
            <v>RT</v>
          </cell>
          <cell r="I91" t="str">
            <v>Y55</v>
          </cell>
          <cell r="J91" t="str">
            <v>Midlands &amp; East</v>
          </cell>
          <cell r="K91">
            <v>226289</v>
          </cell>
          <cell r="L91">
            <v>4540</v>
          </cell>
          <cell r="AC91">
            <v>230829</v>
          </cell>
        </row>
        <row r="92">
          <cell r="C92" t="str">
            <v>04H</v>
          </cell>
          <cell r="D92" t="str">
            <v>NHS Newark &amp; Sherwood CCG</v>
          </cell>
          <cell r="E92" t="str">
            <v>AT</v>
          </cell>
          <cell r="F92" t="str">
            <v>Q55</v>
          </cell>
          <cell r="G92" t="str">
            <v>Derbyshire and Nottinghamshire</v>
          </cell>
          <cell r="H92" t="str">
            <v>RT</v>
          </cell>
          <cell r="I92" t="str">
            <v>Y55</v>
          </cell>
          <cell r="J92" t="str">
            <v>Midlands &amp; East</v>
          </cell>
          <cell r="K92">
            <v>144993</v>
          </cell>
          <cell r="L92">
            <v>3150</v>
          </cell>
          <cell r="AC92">
            <v>148143</v>
          </cell>
        </row>
        <row r="93">
          <cell r="C93" t="str">
            <v>04J</v>
          </cell>
          <cell r="D93" t="str">
            <v>NHS North Derbyshire CCG</v>
          </cell>
          <cell r="E93" t="str">
            <v>AT</v>
          </cell>
          <cell r="F93" t="str">
            <v>Q55</v>
          </cell>
          <cell r="G93" t="str">
            <v>Derbyshire and Nottinghamshire</v>
          </cell>
          <cell r="H93" t="str">
            <v>RT</v>
          </cell>
          <cell r="I93" t="str">
            <v>Y55</v>
          </cell>
          <cell r="J93" t="str">
            <v>Midlands &amp; East</v>
          </cell>
          <cell r="K93">
            <v>363165</v>
          </cell>
          <cell r="L93">
            <v>7110</v>
          </cell>
          <cell r="AC93">
            <v>370275</v>
          </cell>
        </row>
        <row r="94">
          <cell r="C94" t="str">
            <v>04K</v>
          </cell>
          <cell r="D94" t="str">
            <v>NHS Nottingham City CCG</v>
          </cell>
          <cell r="E94" t="str">
            <v>AT</v>
          </cell>
          <cell r="F94" t="str">
            <v>Q55</v>
          </cell>
          <cell r="G94" t="str">
            <v>Derbyshire and Nottinghamshire</v>
          </cell>
          <cell r="H94" t="str">
            <v>RT</v>
          </cell>
          <cell r="I94" t="str">
            <v>Y55</v>
          </cell>
          <cell r="J94" t="str">
            <v>Midlands &amp; East</v>
          </cell>
          <cell r="K94">
            <v>383618</v>
          </cell>
          <cell r="L94">
            <v>8250</v>
          </cell>
          <cell r="AC94">
            <v>391868</v>
          </cell>
        </row>
        <row r="95">
          <cell r="C95" t="str">
            <v>04L</v>
          </cell>
          <cell r="D95" t="str">
            <v>NHS Nottingham North &amp; East CCG</v>
          </cell>
          <cell r="E95" t="str">
            <v>AT</v>
          </cell>
          <cell r="F95" t="str">
            <v>Q55</v>
          </cell>
          <cell r="G95" t="str">
            <v>Derbyshire and Nottinghamshire</v>
          </cell>
          <cell r="H95" t="str">
            <v>RT</v>
          </cell>
          <cell r="I95" t="str">
            <v>Y55</v>
          </cell>
          <cell r="J95" t="str">
            <v>Midlands &amp; East</v>
          </cell>
          <cell r="K95">
            <v>161503</v>
          </cell>
          <cell r="L95">
            <v>3570</v>
          </cell>
          <cell r="AC95">
            <v>165073</v>
          </cell>
        </row>
        <row r="96">
          <cell r="C96" t="str">
            <v>04M</v>
          </cell>
          <cell r="D96" t="str">
            <v>NHS Nottingham West CCG</v>
          </cell>
          <cell r="E96" t="str">
            <v>AT</v>
          </cell>
          <cell r="F96" t="str">
            <v>Q55</v>
          </cell>
          <cell r="G96" t="str">
            <v>Derbyshire and Nottinghamshire</v>
          </cell>
          <cell r="H96" t="str">
            <v>RT</v>
          </cell>
          <cell r="I96" t="str">
            <v>Y55</v>
          </cell>
          <cell r="J96" t="str">
            <v>Midlands &amp; East</v>
          </cell>
          <cell r="K96">
            <v>100895</v>
          </cell>
          <cell r="L96">
            <v>2250</v>
          </cell>
          <cell r="AC96">
            <v>103145</v>
          </cell>
        </row>
        <row r="97">
          <cell r="C97" t="str">
            <v>04N</v>
          </cell>
          <cell r="D97" t="str">
            <v>NHS Rushcliffe CCG</v>
          </cell>
          <cell r="E97" t="str">
            <v>AT</v>
          </cell>
          <cell r="F97" t="str">
            <v>Q55</v>
          </cell>
          <cell r="G97" t="str">
            <v>Derbyshire and Nottinghamshire</v>
          </cell>
          <cell r="H97" t="str">
            <v>RT</v>
          </cell>
          <cell r="I97" t="str">
            <v>Y55</v>
          </cell>
          <cell r="J97" t="str">
            <v>Midlands &amp; East</v>
          </cell>
          <cell r="K97">
            <v>122227</v>
          </cell>
          <cell r="L97">
            <v>3040</v>
          </cell>
          <cell r="AC97">
            <v>125267</v>
          </cell>
        </row>
        <row r="98">
          <cell r="C98" t="str">
            <v>04R</v>
          </cell>
          <cell r="D98" t="str">
            <v>NHS Southern Derbyshire CCG</v>
          </cell>
          <cell r="E98" t="str">
            <v>AT</v>
          </cell>
          <cell r="F98" t="str">
            <v>Q55</v>
          </cell>
          <cell r="G98" t="str">
            <v>Derbyshire and Nottinghamshire</v>
          </cell>
          <cell r="H98" t="str">
            <v>RT</v>
          </cell>
          <cell r="I98" t="str">
            <v>Y55</v>
          </cell>
          <cell r="J98" t="str">
            <v>Midlands &amp; East</v>
          </cell>
          <cell r="K98">
            <v>598115</v>
          </cell>
          <cell r="L98">
            <v>12970</v>
          </cell>
          <cell r="AC98">
            <v>611085</v>
          </cell>
        </row>
        <row r="99">
          <cell r="C99" t="str">
            <v>06H</v>
          </cell>
          <cell r="D99" t="str">
            <v>NHS Cambridgeshire and Peterborough CCG</v>
          </cell>
          <cell r="E99" t="str">
            <v>AT</v>
          </cell>
          <cell r="F99" t="str">
            <v>Q56</v>
          </cell>
          <cell r="G99" t="str">
            <v>East Anglia</v>
          </cell>
          <cell r="H99" t="str">
            <v>RT</v>
          </cell>
          <cell r="I99" t="str">
            <v>Y55</v>
          </cell>
          <cell r="J99" t="str">
            <v>Midlands &amp; East</v>
          </cell>
          <cell r="K99">
            <v>853942</v>
          </cell>
          <cell r="L99">
            <v>20800</v>
          </cell>
          <cell r="AC99">
            <v>874742</v>
          </cell>
        </row>
        <row r="100">
          <cell r="C100" t="str">
            <v>06L</v>
          </cell>
          <cell r="D100" t="str">
            <v>NHS Ipswich and East Suffolk CCG</v>
          </cell>
          <cell r="E100" t="str">
            <v>AT</v>
          </cell>
          <cell r="F100" t="str">
            <v>Q56</v>
          </cell>
          <cell r="G100" t="str">
            <v>East Anglia</v>
          </cell>
          <cell r="H100" t="str">
            <v>RT</v>
          </cell>
          <cell r="I100" t="str">
            <v>Y55</v>
          </cell>
          <cell r="J100" t="str">
            <v>Midlands &amp; East</v>
          </cell>
          <cell r="K100">
            <v>392450</v>
          </cell>
          <cell r="L100">
            <v>9600</v>
          </cell>
          <cell r="AC100">
            <v>402050</v>
          </cell>
        </row>
        <row r="101">
          <cell r="C101" t="str">
            <v>06M</v>
          </cell>
          <cell r="D101" t="str">
            <v>NHS Great Yarmouth &amp; Waveney CCG</v>
          </cell>
          <cell r="E101" t="str">
            <v>AT</v>
          </cell>
          <cell r="F101" t="str">
            <v>Q56</v>
          </cell>
          <cell r="G101" t="str">
            <v>East Anglia</v>
          </cell>
          <cell r="H101" t="str">
            <v>RT</v>
          </cell>
          <cell r="I101" t="str">
            <v>Y55</v>
          </cell>
          <cell r="J101" t="str">
            <v>Midlands &amp; East</v>
          </cell>
          <cell r="K101">
            <v>291814</v>
          </cell>
          <cell r="L101">
            <v>5630</v>
          </cell>
          <cell r="AC101">
            <v>297444</v>
          </cell>
        </row>
        <row r="102">
          <cell r="C102" t="str">
            <v>06V</v>
          </cell>
          <cell r="D102" t="str">
            <v>NHS North Norfolk CCG</v>
          </cell>
          <cell r="E102" t="str">
            <v>AT</v>
          </cell>
          <cell r="F102" t="str">
            <v>Q56</v>
          </cell>
          <cell r="G102" t="str">
            <v>East Anglia</v>
          </cell>
          <cell r="H102" t="str">
            <v>RT</v>
          </cell>
          <cell r="I102" t="str">
            <v>Y55</v>
          </cell>
          <cell r="J102" t="str">
            <v>Midlands &amp; East</v>
          </cell>
          <cell r="K102">
            <v>205393</v>
          </cell>
          <cell r="L102">
            <v>4180</v>
          </cell>
          <cell r="AC102">
            <v>209573</v>
          </cell>
        </row>
        <row r="103">
          <cell r="C103" t="str">
            <v>06W</v>
          </cell>
          <cell r="D103" t="str">
            <v>NHS Norwich CCG</v>
          </cell>
          <cell r="E103" t="str">
            <v>AT</v>
          </cell>
          <cell r="F103" t="str">
            <v>Q56</v>
          </cell>
          <cell r="G103" t="str">
            <v>East Anglia</v>
          </cell>
          <cell r="H103" t="str">
            <v>RT</v>
          </cell>
          <cell r="I103" t="str">
            <v>Y55</v>
          </cell>
          <cell r="J103" t="str">
            <v>Midlands &amp; East</v>
          </cell>
          <cell r="K103">
            <v>209621</v>
          </cell>
          <cell r="L103">
            <v>5010</v>
          </cell>
          <cell r="AC103">
            <v>214631</v>
          </cell>
        </row>
        <row r="104">
          <cell r="C104" t="str">
            <v>06Y</v>
          </cell>
          <cell r="D104" t="str">
            <v>NHS South Norfolk CCG</v>
          </cell>
          <cell r="E104" t="str">
            <v>AT</v>
          </cell>
          <cell r="F104" t="str">
            <v>Q56</v>
          </cell>
          <cell r="G104" t="str">
            <v>East Anglia</v>
          </cell>
          <cell r="H104" t="str">
            <v>RT</v>
          </cell>
          <cell r="I104" t="str">
            <v>Y55</v>
          </cell>
          <cell r="J104" t="str">
            <v>Midlands &amp; East</v>
          </cell>
          <cell r="K104">
            <v>234253</v>
          </cell>
          <cell r="L104">
            <v>5580</v>
          </cell>
          <cell r="AC104">
            <v>239833</v>
          </cell>
        </row>
        <row r="105">
          <cell r="C105" t="str">
            <v>07J</v>
          </cell>
          <cell r="D105" t="str">
            <v>NHS West Norfolk CCG</v>
          </cell>
          <cell r="E105" t="str">
            <v>AT</v>
          </cell>
          <cell r="F105" t="str">
            <v>Q56</v>
          </cell>
          <cell r="G105" t="str">
            <v>East Anglia</v>
          </cell>
          <cell r="H105" t="str">
            <v>RT</v>
          </cell>
          <cell r="I105" t="str">
            <v>Y55</v>
          </cell>
          <cell r="J105" t="str">
            <v>Midlands &amp; East</v>
          </cell>
          <cell r="K105">
            <v>207604</v>
          </cell>
          <cell r="L105">
            <v>4080</v>
          </cell>
          <cell r="AC105">
            <v>211684</v>
          </cell>
        </row>
        <row r="106">
          <cell r="C106" t="str">
            <v>07K</v>
          </cell>
          <cell r="D106" t="str">
            <v>NHS West Suffolk CCG</v>
          </cell>
          <cell r="E106" t="str">
            <v>AT</v>
          </cell>
          <cell r="F106" t="str">
            <v>Q56</v>
          </cell>
          <cell r="G106" t="str">
            <v>East Anglia</v>
          </cell>
          <cell r="H106" t="str">
            <v>RT</v>
          </cell>
          <cell r="I106" t="str">
            <v>Y55</v>
          </cell>
          <cell r="J106" t="str">
            <v>Midlands &amp; East</v>
          </cell>
          <cell r="K106">
            <v>263037</v>
          </cell>
          <cell r="L106">
            <v>5920</v>
          </cell>
          <cell r="AC106">
            <v>268957</v>
          </cell>
        </row>
        <row r="107">
          <cell r="C107" t="str">
            <v>06Q</v>
          </cell>
          <cell r="D107" t="str">
            <v>NHS Mid Essex CCG</v>
          </cell>
          <cell r="E107" t="str">
            <v>AT</v>
          </cell>
          <cell r="F107" t="str">
            <v>Q57</v>
          </cell>
          <cell r="G107" t="str">
            <v>Essex</v>
          </cell>
          <cell r="H107" t="str">
            <v>RT</v>
          </cell>
          <cell r="I107" t="str">
            <v>Y55</v>
          </cell>
          <cell r="J107" t="str">
            <v>Midlands &amp; East</v>
          </cell>
          <cell r="K107">
            <v>368029</v>
          </cell>
          <cell r="L107">
            <v>9300</v>
          </cell>
          <cell r="AC107">
            <v>377329</v>
          </cell>
        </row>
        <row r="108">
          <cell r="C108" t="str">
            <v>06T</v>
          </cell>
          <cell r="D108" t="str">
            <v>NHS North East Essex CCG</v>
          </cell>
          <cell r="E108" t="str">
            <v>AT</v>
          </cell>
          <cell r="F108" t="str">
            <v>Q57</v>
          </cell>
          <cell r="G108" t="str">
            <v>Essex</v>
          </cell>
          <cell r="H108" t="str">
            <v>RT</v>
          </cell>
          <cell r="I108" t="str">
            <v>Y55</v>
          </cell>
          <cell r="J108" t="str">
            <v>Midlands &amp; East</v>
          </cell>
          <cell r="K108">
            <v>388790</v>
          </cell>
          <cell r="L108">
            <v>7940</v>
          </cell>
          <cell r="AC108">
            <v>396730</v>
          </cell>
        </row>
        <row r="109">
          <cell r="C109" t="str">
            <v>07G</v>
          </cell>
          <cell r="D109" t="str">
            <v>NHS Thurrock CCG</v>
          </cell>
          <cell r="E109" t="str">
            <v>AT</v>
          </cell>
          <cell r="F109" t="str">
            <v>Q57</v>
          </cell>
          <cell r="G109" t="str">
            <v>Essex</v>
          </cell>
          <cell r="H109" t="str">
            <v>RT</v>
          </cell>
          <cell r="I109" t="str">
            <v>Y55</v>
          </cell>
          <cell r="J109" t="str">
            <v>Midlands &amp; East</v>
          </cell>
          <cell r="K109">
            <v>175282</v>
          </cell>
          <cell r="L109">
            <v>4100</v>
          </cell>
          <cell r="AC109">
            <v>179382</v>
          </cell>
        </row>
        <row r="110">
          <cell r="C110" t="str">
            <v>07H</v>
          </cell>
          <cell r="D110" t="str">
            <v>NHS West Essex CCG</v>
          </cell>
          <cell r="E110" t="str">
            <v>AT</v>
          </cell>
          <cell r="F110" t="str">
            <v>Q57</v>
          </cell>
          <cell r="G110" t="str">
            <v>Essex</v>
          </cell>
          <cell r="H110" t="str">
            <v>RT</v>
          </cell>
          <cell r="I110" t="str">
            <v>Y55</v>
          </cell>
          <cell r="J110" t="str">
            <v>Midlands &amp; East</v>
          </cell>
          <cell r="K110">
            <v>310407</v>
          </cell>
          <cell r="L110">
            <v>7000</v>
          </cell>
          <cell r="AC110">
            <v>317407</v>
          </cell>
        </row>
        <row r="111">
          <cell r="C111" t="str">
            <v>99E</v>
          </cell>
          <cell r="D111" t="str">
            <v>NHS Basildon and Brentwood CCG</v>
          </cell>
          <cell r="E111" t="str">
            <v>AT</v>
          </cell>
          <cell r="F111" t="str">
            <v>Q57</v>
          </cell>
          <cell r="G111" t="str">
            <v>Essex</v>
          </cell>
          <cell r="H111" t="str">
            <v>RT</v>
          </cell>
          <cell r="I111" t="str">
            <v>Y55</v>
          </cell>
          <cell r="J111" t="str">
            <v>Midlands &amp; East</v>
          </cell>
          <cell r="K111">
            <v>292064</v>
          </cell>
          <cell r="L111">
            <v>6390</v>
          </cell>
          <cell r="AC111">
            <v>298454</v>
          </cell>
        </row>
        <row r="112">
          <cell r="C112" t="str">
            <v>99F</v>
          </cell>
          <cell r="D112" t="str">
            <v>NHS Castle Point, Rayleigh and Rochford CCG</v>
          </cell>
          <cell r="E112" t="str">
            <v>AT</v>
          </cell>
          <cell r="F112" t="str">
            <v>Q57</v>
          </cell>
          <cell r="G112" t="str">
            <v>Essex</v>
          </cell>
          <cell r="H112" t="str">
            <v>RT</v>
          </cell>
          <cell r="I112" t="str">
            <v>Y55</v>
          </cell>
          <cell r="J112" t="str">
            <v>Midlands &amp; East</v>
          </cell>
          <cell r="K112">
            <v>192516</v>
          </cell>
          <cell r="L112">
            <v>4300</v>
          </cell>
          <cell r="AC112">
            <v>196816</v>
          </cell>
        </row>
        <row r="113">
          <cell r="C113" t="str">
            <v>99G</v>
          </cell>
          <cell r="D113" t="str">
            <v>NHS Southend CCG</v>
          </cell>
          <cell r="E113" t="str">
            <v>AT</v>
          </cell>
          <cell r="F113" t="str">
            <v>Q57</v>
          </cell>
          <cell r="G113" t="str">
            <v>Essex</v>
          </cell>
          <cell r="H113" t="str">
            <v>RT</v>
          </cell>
          <cell r="I113" t="str">
            <v>Y55</v>
          </cell>
          <cell r="J113" t="str">
            <v>Midlands &amp; East</v>
          </cell>
          <cell r="K113">
            <v>198232</v>
          </cell>
          <cell r="L113">
            <v>4450</v>
          </cell>
          <cell r="AC113">
            <v>202682</v>
          </cell>
        </row>
        <row r="114">
          <cell r="C114" t="str">
            <v>03V</v>
          </cell>
          <cell r="D114" t="str">
            <v>NHS Corby CCG</v>
          </cell>
          <cell r="E114" t="str">
            <v>AT</v>
          </cell>
          <cell r="F114" t="str">
            <v>Q58</v>
          </cell>
          <cell r="G114" t="str">
            <v>Hertfordshire and the South Midlands</v>
          </cell>
          <cell r="H114" t="str">
            <v>RT</v>
          </cell>
          <cell r="I114" t="str">
            <v>Y55</v>
          </cell>
          <cell r="J114" t="str">
            <v>Midlands &amp; East</v>
          </cell>
          <cell r="K114">
            <v>73851</v>
          </cell>
          <cell r="L114">
            <v>1660</v>
          </cell>
          <cell r="AC114">
            <v>75511</v>
          </cell>
        </row>
        <row r="115">
          <cell r="C115" t="str">
            <v>04F</v>
          </cell>
          <cell r="D115" t="str">
            <v>NHS Milton Keynes CCG</v>
          </cell>
          <cell r="E115" t="str">
            <v>AT</v>
          </cell>
          <cell r="F115" t="str">
            <v>Q58</v>
          </cell>
          <cell r="G115" t="str">
            <v>Hertfordshire and the South Midlands</v>
          </cell>
          <cell r="H115" t="str">
            <v>RT</v>
          </cell>
          <cell r="I115" t="str">
            <v>Y55</v>
          </cell>
          <cell r="J115" t="str">
            <v>Midlands &amp; East</v>
          </cell>
          <cell r="K115">
            <v>252657</v>
          </cell>
          <cell r="L115">
            <v>6510</v>
          </cell>
          <cell r="AC115">
            <v>259167</v>
          </cell>
        </row>
        <row r="116">
          <cell r="C116" t="str">
            <v>04G</v>
          </cell>
          <cell r="D116" t="str">
            <v>NHS Nene CCG</v>
          </cell>
          <cell r="E116" t="str">
            <v>AT</v>
          </cell>
          <cell r="F116" t="str">
            <v>Q58</v>
          </cell>
          <cell r="G116" t="str">
            <v>Hertfordshire and the South Midlands</v>
          </cell>
          <cell r="H116" t="str">
            <v>RT</v>
          </cell>
          <cell r="I116" t="str">
            <v>Y55</v>
          </cell>
          <cell r="J116" t="str">
            <v>Midlands &amp; East</v>
          </cell>
          <cell r="K116">
            <v>636496</v>
          </cell>
          <cell r="L116">
            <v>15260</v>
          </cell>
          <cell r="AC116">
            <v>651756</v>
          </cell>
        </row>
        <row r="117">
          <cell r="C117" t="str">
            <v>06F</v>
          </cell>
          <cell r="D117" t="str">
            <v>NHS Bedfordshire CCG</v>
          </cell>
          <cell r="E117" t="str">
            <v>AT</v>
          </cell>
          <cell r="F117" t="str">
            <v>Q58</v>
          </cell>
          <cell r="G117" t="str">
            <v>Hertfordshire and the South Midlands</v>
          </cell>
          <cell r="H117" t="str">
            <v>RT</v>
          </cell>
          <cell r="I117" t="str">
            <v>Y55</v>
          </cell>
          <cell r="J117" t="str">
            <v>Midlands &amp; East</v>
          </cell>
          <cell r="K117">
            <v>429474</v>
          </cell>
          <cell r="L117">
            <v>10730</v>
          </cell>
          <cell r="AC117">
            <v>440204</v>
          </cell>
        </row>
        <row r="118">
          <cell r="C118" t="str">
            <v>06K</v>
          </cell>
          <cell r="D118" t="str">
            <v>NHS East and North Hertfordshire CCG</v>
          </cell>
          <cell r="E118" t="str">
            <v>AT</v>
          </cell>
          <cell r="F118" t="str">
            <v>Q58</v>
          </cell>
          <cell r="G118" t="str">
            <v>Hertfordshire and the South Midlands</v>
          </cell>
          <cell r="H118" t="str">
            <v>RT</v>
          </cell>
          <cell r="I118" t="str">
            <v>Y55</v>
          </cell>
          <cell r="J118" t="str">
            <v>Midlands &amp; East</v>
          </cell>
          <cell r="K118">
            <v>588105</v>
          </cell>
          <cell r="L118">
            <v>14000</v>
          </cell>
          <cell r="AC118">
            <v>602105</v>
          </cell>
        </row>
        <row r="119">
          <cell r="C119" t="str">
            <v>06N</v>
          </cell>
          <cell r="D119" t="str">
            <v>NHS Herts Valleys CCG</v>
          </cell>
          <cell r="E119" t="str">
            <v>AT</v>
          </cell>
          <cell r="F119" t="str">
            <v>Q58</v>
          </cell>
          <cell r="G119" t="str">
            <v>Hertfordshire and the South Midlands</v>
          </cell>
          <cell r="H119" t="str">
            <v>RT</v>
          </cell>
          <cell r="I119" t="str">
            <v>Y55</v>
          </cell>
          <cell r="J119" t="str">
            <v>Midlands &amp; East</v>
          </cell>
          <cell r="K119">
            <v>625710</v>
          </cell>
          <cell r="L119">
            <v>14440</v>
          </cell>
          <cell r="AC119">
            <v>640150</v>
          </cell>
        </row>
        <row r="120">
          <cell r="C120" t="str">
            <v>06P</v>
          </cell>
          <cell r="D120" t="str">
            <v>NHS Luton CCG</v>
          </cell>
          <cell r="E120" t="str">
            <v>AT</v>
          </cell>
          <cell r="F120" t="str">
            <v>Q58</v>
          </cell>
          <cell r="G120" t="str">
            <v>Hertfordshire and the South Midlands</v>
          </cell>
          <cell r="H120" t="str">
            <v>RT</v>
          </cell>
          <cell r="I120" t="str">
            <v>Y55</v>
          </cell>
          <cell r="J120" t="str">
            <v>Midlands &amp; East</v>
          </cell>
          <cell r="K120">
            <v>213250</v>
          </cell>
          <cell r="L120">
            <v>5160</v>
          </cell>
          <cell r="AC120">
            <v>218410</v>
          </cell>
        </row>
        <row r="121">
          <cell r="C121" t="str">
            <v>03T</v>
          </cell>
          <cell r="D121" t="str">
            <v>NHS Lincolnshire East CCG</v>
          </cell>
          <cell r="E121" t="str">
            <v>AT</v>
          </cell>
          <cell r="F121" t="str">
            <v>Q59</v>
          </cell>
          <cell r="G121" t="str">
            <v>Leicestershire and Lincolnshire</v>
          </cell>
          <cell r="H121" t="str">
            <v>RT</v>
          </cell>
          <cell r="I121" t="str">
            <v>Y55</v>
          </cell>
          <cell r="J121" t="str">
            <v>Midlands &amp; East</v>
          </cell>
          <cell r="K121">
            <v>307297</v>
          </cell>
          <cell r="L121">
            <v>5860</v>
          </cell>
          <cell r="AC121">
            <v>313157</v>
          </cell>
        </row>
        <row r="122">
          <cell r="C122" t="str">
            <v>03W</v>
          </cell>
          <cell r="D122" t="str">
            <v>NHS East Leicestershire and Rutland CCG</v>
          </cell>
          <cell r="E122" t="str">
            <v>AT</v>
          </cell>
          <cell r="F122" t="str">
            <v>Q59</v>
          </cell>
          <cell r="G122" t="str">
            <v>Leicestershire and Lincolnshire</v>
          </cell>
          <cell r="H122" t="str">
            <v>RT</v>
          </cell>
          <cell r="I122" t="str">
            <v>Y55</v>
          </cell>
          <cell r="J122" t="str">
            <v>Midlands &amp; East</v>
          </cell>
          <cell r="K122">
            <v>299974</v>
          </cell>
          <cell r="L122">
            <v>7770</v>
          </cell>
          <cell r="AC122">
            <v>307744</v>
          </cell>
        </row>
        <row r="123">
          <cell r="C123" t="str">
            <v>04C</v>
          </cell>
          <cell r="D123" t="str">
            <v>NHS Leicester City CCG</v>
          </cell>
          <cell r="E123" t="str">
            <v>AT</v>
          </cell>
          <cell r="F123" t="str">
            <v>Q59</v>
          </cell>
          <cell r="G123" t="str">
            <v>Leicestershire and Lincolnshire</v>
          </cell>
          <cell r="H123" t="str">
            <v>RT</v>
          </cell>
          <cell r="I123" t="str">
            <v>Y55</v>
          </cell>
          <cell r="J123" t="str">
            <v>Midlands &amp; East</v>
          </cell>
          <cell r="K123">
            <v>364096</v>
          </cell>
          <cell r="L123">
            <v>8670</v>
          </cell>
          <cell r="AC123">
            <v>372766</v>
          </cell>
        </row>
        <row r="124">
          <cell r="C124" t="str">
            <v>04D</v>
          </cell>
          <cell r="D124" t="str">
            <v>NHS Lincolnshire West CCG</v>
          </cell>
          <cell r="E124" t="str">
            <v>AT</v>
          </cell>
          <cell r="F124" t="str">
            <v>Q59</v>
          </cell>
          <cell r="G124" t="str">
            <v>Leicestershire and Lincolnshire</v>
          </cell>
          <cell r="H124" t="str">
            <v>RT</v>
          </cell>
          <cell r="I124" t="str">
            <v>Y55</v>
          </cell>
          <cell r="J124" t="str">
            <v>Midlands &amp; East</v>
          </cell>
          <cell r="K124">
            <v>256513</v>
          </cell>
          <cell r="L124">
            <v>5540</v>
          </cell>
          <cell r="AC124">
            <v>262053</v>
          </cell>
        </row>
        <row r="125">
          <cell r="C125" t="str">
            <v>04Q</v>
          </cell>
          <cell r="D125" t="str">
            <v xml:space="preserve">NHS South West Lincolnshire CCG </v>
          </cell>
          <cell r="E125" t="str">
            <v>AT</v>
          </cell>
          <cell r="F125" t="str">
            <v>Q59</v>
          </cell>
          <cell r="G125" t="str">
            <v>Leicestershire and Lincolnshire</v>
          </cell>
          <cell r="H125" t="str">
            <v>RT</v>
          </cell>
          <cell r="I125" t="str">
            <v>Y55</v>
          </cell>
          <cell r="J125" t="str">
            <v>Midlands &amp; East</v>
          </cell>
          <cell r="K125">
            <v>145254</v>
          </cell>
          <cell r="L125">
            <v>3190</v>
          </cell>
          <cell r="AC125">
            <v>148444</v>
          </cell>
        </row>
        <row r="126">
          <cell r="C126" t="str">
            <v>04V</v>
          </cell>
          <cell r="D126" t="str">
            <v>NHS West Leicestershire CCG</v>
          </cell>
          <cell r="E126" t="str">
            <v>AT</v>
          </cell>
          <cell r="F126" t="str">
            <v>Q59</v>
          </cell>
          <cell r="G126" t="str">
            <v>Leicestershire and Lincolnshire</v>
          </cell>
          <cell r="H126" t="str">
            <v>RT</v>
          </cell>
          <cell r="I126" t="str">
            <v>Y55</v>
          </cell>
          <cell r="J126" t="str">
            <v>Midlands &amp; East</v>
          </cell>
          <cell r="K126">
            <v>346178</v>
          </cell>
          <cell r="L126">
            <v>9050</v>
          </cell>
          <cell r="AC126">
            <v>355228</v>
          </cell>
        </row>
        <row r="127">
          <cell r="C127" t="str">
            <v>99D</v>
          </cell>
          <cell r="D127" t="str">
            <v>NHS South Lincolnshire CCG</v>
          </cell>
          <cell r="E127" t="str">
            <v>AT</v>
          </cell>
          <cell r="F127" t="str">
            <v>Q59</v>
          </cell>
          <cell r="G127" t="str">
            <v>Leicestershire and Lincolnshire</v>
          </cell>
          <cell r="H127" t="str">
            <v>RT</v>
          </cell>
          <cell r="I127" t="str">
            <v>Y55</v>
          </cell>
          <cell r="J127" t="str">
            <v>Midlands &amp; East</v>
          </cell>
          <cell r="K127">
            <v>174922</v>
          </cell>
          <cell r="L127">
            <v>3870</v>
          </cell>
          <cell r="AC127">
            <v>178792</v>
          </cell>
        </row>
        <row r="128">
          <cell r="C128" t="str">
            <v>04Y</v>
          </cell>
          <cell r="D128" t="str">
            <v>NHS Cannock Chase CCG</v>
          </cell>
          <cell r="E128" t="str">
            <v>AT</v>
          </cell>
          <cell r="F128" t="str">
            <v>Q60</v>
          </cell>
          <cell r="G128" t="str">
            <v>Shropshire and Staffordshire</v>
          </cell>
          <cell r="H128" t="str">
            <v>RT</v>
          </cell>
          <cell r="I128" t="str">
            <v>Y55</v>
          </cell>
          <cell r="J128" t="str">
            <v>Midlands &amp; East</v>
          </cell>
          <cell r="K128">
            <v>149180</v>
          </cell>
          <cell r="L128">
            <v>3290</v>
          </cell>
          <cell r="AC128">
            <v>152470</v>
          </cell>
        </row>
        <row r="129">
          <cell r="C129" t="str">
            <v>05D</v>
          </cell>
          <cell r="D129" t="str">
            <v>NHS East Staffordshire CCG</v>
          </cell>
          <cell r="E129" t="str">
            <v>AT</v>
          </cell>
          <cell r="F129" t="str">
            <v>Q60</v>
          </cell>
          <cell r="G129" t="str">
            <v>Shropshire and Staffordshire</v>
          </cell>
          <cell r="H129" t="str">
            <v>RT</v>
          </cell>
          <cell r="I129" t="str">
            <v>Y55</v>
          </cell>
          <cell r="J129" t="str">
            <v>Midlands &amp; East</v>
          </cell>
          <cell r="K129">
            <v>134990</v>
          </cell>
          <cell r="L129">
            <v>3330</v>
          </cell>
          <cell r="AC129">
            <v>138320</v>
          </cell>
        </row>
        <row r="130">
          <cell r="C130" t="str">
            <v>05G</v>
          </cell>
          <cell r="D130" t="str">
            <v>NHS North Staffordshire CCG</v>
          </cell>
          <cell r="E130" t="str">
            <v>AT</v>
          </cell>
          <cell r="F130" t="str">
            <v>Q60</v>
          </cell>
          <cell r="G130" t="str">
            <v>Shropshire and Staffordshire</v>
          </cell>
          <cell r="H130" t="str">
            <v>RT</v>
          </cell>
          <cell r="I130" t="str">
            <v>Y55</v>
          </cell>
          <cell r="J130" t="str">
            <v>Midlands &amp; East</v>
          </cell>
          <cell r="K130">
            <v>248369</v>
          </cell>
          <cell r="L130">
            <v>5270</v>
          </cell>
          <cell r="AC130">
            <v>253639</v>
          </cell>
        </row>
        <row r="131">
          <cell r="C131" t="str">
            <v>05N</v>
          </cell>
          <cell r="D131" t="str">
            <v>NHS Shropshire CCG</v>
          </cell>
          <cell r="E131" t="str">
            <v>AT</v>
          </cell>
          <cell r="F131" t="str">
            <v>Q60</v>
          </cell>
          <cell r="G131" t="str">
            <v>Shropshire and Staffordshire</v>
          </cell>
          <cell r="H131" t="str">
            <v>RT</v>
          </cell>
          <cell r="I131" t="str">
            <v>Y55</v>
          </cell>
          <cell r="J131" t="str">
            <v>Midlands &amp; East</v>
          </cell>
          <cell r="K131">
            <v>342929</v>
          </cell>
          <cell r="L131">
            <v>7550</v>
          </cell>
          <cell r="AC131">
            <v>350479</v>
          </cell>
        </row>
        <row r="132">
          <cell r="C132" t="str">
            <v>05Q</v>
          </cell>
          <cell r="D132" t="str">
            <v>NHS South East Staffs and Seisdon and Peninsular CCG</v>
          </cell>
          <cell r="E132" t="str">
            <v>AT</v>
          </cell>
          <cell r="F132" t="str">
            <v>Q60</v>
          </cell>
          <cell r="G132" t="str">
            <v>Shropshire and Staffordshire</v>
          </cell>
          <cell r="H132" t="str">
            <v>RT</v>
          </cell>
          <cell r="I132" t="str">
            <v>Y55</v>
          </cell>
          <cell r="J132" t="str">
            <v>Midlands &amp; East</v>
          </cell>
          <cell r="K132">
            <v>219625</v>
          </cell>
          <cell r="L132">
            <v>5220</v>
          </cell>
          <cell r="AC132">
            <v>224845</v>
          </cell>
        </row>
        <row r="133">
          <cell r="C133" t="str">
            <v>05V</v>
          </cell>
          <cell r="D133" t="str">
            <v>NHS Stafford and Surrounds CCG</v>
          </cell>
          <cell r="E133" t="str">
            <v>AT</v>
          </cell>
          <cell r="F133" t="str">
            <v>Q60</v>
          </cell>
          <cell r="G133" t="str">
            <v>Shropshire and Staffordshire</v>
          </cell>
          <cell r="H133" t="str">
            <v>RT</v>
          </cell>
          <cell r="I133" t="str">
            <v>Y55</v>
          </cell>
          <cell r="J133" t="str">
            <v>Midlands &amp; East</v>
          </cell>
          <cell r="K133">
            <v>154272</v>
          </cell>
          <cell r="L133">
            <v>3610</v>
          </cell>
          <cell r="AC133">
            <v>157882</v>
          </cell>
        </row>
        <row r="134">
          <cell r="C134" t="str">
            <v>05W</v>
          </cell>
          <cell r="D134" t="str">
            <v>NHS Stoke on Trent CCG</v>
          </cell>
          <cell r="E134" t="str">
            <v>AT</v>
          </cell>
          <cell r="F134" t="str">
            <v>Q60</v>
          </cell>
          <cell r="G134" t="str">
            <v>Shropshire and Staffordshire</v>
          </cell>
          <cell r="H134" t="str">
            <v>RT</v>
          </cell>
          <cell r="I134" t="str">
            <v>Y55</v>
          </cell>
          <cell r="J134" t="str">
            <v>Midlands &amp; East</v>
          </cell>
          <cell r="K134">
            <v>334576</v>
          </cell>
          <cell r="L134">
            <v>6700</v>
          </cell>
          <cell r="AC134">
            <v>341276</v>
          </cell>
        </row>
        <row r="135">
          <cell r="C135" t="str">
            <v>05X</v>
          </cell>
          <cell r="D135" t="str">
            <v>NHS Telford &amp; Wrekin CCG</v>
          </cell>
          <cell r="E135" t="str">
            <v>AT</v>
          </cell>
          <cell r="F135" t="str">
            <v>Q60</v>
          </cell>
          <cell r="G135" t="str">
            <v>Shropshire and Staffordshire</v>
          </cell>
          <cell r="H135" t="str">
            <v>RT</v>
          </cell>
          <cell r="I135" t="str">
            <v>Y55</v>
          </cell>
          <cell r="J135" t="str">
            <v>Midlands &amp; East</v>
          </cell>
          <cell r="K135">
            <v>185046</v>
          </cell>
          <cell r="L135">
            <v>4220</v>
          </cell>
          <cell r="AC135">
            <v>189266</v>
          </cell>
        </row>
        <row r="136">
          <cell r="C136" t="str">
            <v>07L</v>
          </cell>
          <cell r="D136" t="str">
            <v>NHS Barking &amp; Dagenham CCG</v>
          </cell>
          <cell r="E136" t="str">
            <v>AT</v>
          </cell>
          <cell r="F136" t="str">
            <v>Q71</v>
          </cell>
          <cell r="G136" t="str">
            <v>London</v>
          </cell>
          <cell r="H136" t="str">
            <v>RT</v>
          </cell>
          <cell r="I136" t="str">
            <v>Y56</v>
          </cell>
          <cell r="J136" t="str">
            <v>London</v>
          </cell>
          <cell r="K136">
            <v>238394</v>
          </cell>
          <cell r="L136">
            <v>4840</v>
          </cell>
          <cell r="AC136">
            <v>243234</v>
          </cell>
        </row>
        <row r="137">
          <cell r="C137" t="str">
            <v>07M</v>
          </cell>
          <cell r="D137" t="str">
            <v>NHS Barnet CCG</v>
          </cell>
          <cell r="E137" t="str">
            <v>AT</v>
          </cell>
          <cell r="F137" t="str">
            <v>Q71</v>
          </cell>
          <cell r="G137" t="str">
            <v>London</v>
          </cell>
          <cell r="H137" t="str">
            <v>RT</v>
          </cell>
          <cell r="I137" t="str">
            <v>Y56</v>
          </cell>
          <cell r="J137" t="str">
            <v>London</v>
          </cell>
          <cell r="K137">
            <v>415488</v>
          </cell>
          <cell r="L137">
            <v>9360</v>
          </cell>
          <cell r="AC137">
            <v>424848</v>
          </cell>
        </row>
        <row r="138">
          <cell r="C138" t="str">
            <v>07R</v>
          </cell>
          <cell r="D138" t="str">
            <v>NHS Camden CCG</v>
          </cell>
          <cell r="E138" t="str">
            <v>AT</v>
          </cell>
          <cell r="F138" t="str">
            <v>Q71</v>
          </cell>
          <cell r="G138" t="str">
            <v>London</v>
          </cell>
          <cell r="H138" t="str">
            <v>RT</v>
          </cell>
          <cell r="I138" t="str">
            <v>Y56</v>
          </cell>
          <cell r="J138" t="str">
            <v>London</v>
          </cell>
          <cell r="K138">
            <v>348722</v>
          </cell>
          <cell r="L138">
            <v>6090</v>
          </cell>
          <cell r="AC138">
            <v>354812</v>
          </cell>
        </row>
        <row r="139">
          <cell r="C139" t="str">
            <v>07T</v>
          </cell>
          <cell r="D139" t="str">
            <v>NHS City and Hackney CCG</v>
          </cell>
          <cell r="E139" t="str">
            <v>AT</v>
          </cell>
          <cell r="F139" t="str">
            <v>Q71</v>
          </cell>
          <cell r="G139" t="str">
            <v>London</v>
          </cell>
          <cell r="H139" t="str">
            <v>RT</v>
          </cell>
          <cell r="I139" t="str">
            <v>Y56</v>
          </cell>
          <cell r="J139" t="str">
            <v>London</v>
          </cell>
          <cell r="K139">
            <v>341085</v>
          </cell>
          <cell r="L139">
            <v>6540</v>
          </cell>
          <cell r="AC139">
            <v>347625</v>
          </cell>
        </row>
        <row r="140">
          <cell r="C140" t="str">
            <v>07X</v>
          </cell>
          <cell r="D140" t="str">
            <v>NHS Endfield CCG</v>
          </cell>
          <cell r="E140" t="str">
            <v>AT</v>
          </cell>
          <cell r="F140" t="str">
            <v>Q71</v>
          </cell>
          <cell r="G140" t="str">
            <v>London</v>
          </cell>
          <cell r="H140" t="str">
            <v>RT</v>
          </cell>
          <cell r="I140" t="str">
            <v>Y56</v>
          </cell>
          <cell r="J140" t="str">
            <v>London</v>
          </cell>
          <cell r="K140">
            <v>339393</v>
          </cell>
          <cell r="L140">
            <v>7670</v>
          </cell>
          <cell r="AC140">
            <v>347063</v>
          </cell>
        </row>
        <row r="141">
          <cell r="C141" t="str">
            <v>08D</v>
          </cell>
          <cell r="D141" t="str">
            <v>NHS Haringey CCG</v>
          </cell>
          <cell r="E141" t="str">
            <v>AT</v>
          </cell>
          <cell r="F141" t="str">
            <v>Q71</v>
          </cell>
          <cell r="G141" t="str">
            <v>London</v>
          </cell>
          <cell r="H141" t="str">
            <v>RT</v>
          </cell>
          <cell r="I141" t="str">
            <v>Y56</v>
          </cell>
          <cell r="J141" t="str">
            <v>London</v>
          </cell>
          <cell r="K141">
            <v>310170</v>
          </cell>
          <cell r="L141">
            <v>6860</v>
          </cell>
          <cell r="AC141">
            <v>317030</v>
          </cell>
        </row>
        <row r="142">
          <cell r="C142" t="str">
            <v>08F</v>
          </cell>
          <cell r="D142" t="str">
            <v>NHS Havering CCG</v>
          </cell>
          <cell r="E142" t="str">
            <v>AT</v>
          </cell>
          <cell r="F142" t="str">
            <v>Q71</v>
          </cell>
          <cell r="G142" t="str">
            <v>London</v>
          </cell>
          <cell r="H142" t="str">
            <v>RT</v>
          </cell>
          <cell r="I142" t="str">
            <v>Y56</v>
          </cell>
          <cell r="J142" t="str">
            <v>London</v>
          </cell>
          <cell r="K142">
            <v>309365</v>
          </cell>
          <cell r="L142">
            <v>6310</v>
          </cell>
          <cell r="AC142">
            <v>315675</v>
          </cell>
        </row>
        <row r="143">
          <cell r="C143" t="str">
            <v>08H</v>
          </cell>
          <cell r="D143" t="str">
            <v>NHS Islington CCG</v>
          </cell>
          <cell r="E143" t="str">
            <v>AT</v>
          </cell>
          <cell r="F143" t="str">
            <v>Q71</v>
          </cell>
          <cell r="G143" t="str">
            <v>London</v>
          </cell>
          <cell r="H143" t="str">
            <v>RT</v>
          </cell>
          <cell r="I143" t="str">
            <v>Y56</v>
          </cell>
          <cell r="J143" t="str">
            <v>London</v>
          </cell>
          <cell r="K143">
            <v>303858</v>
          </cell>
          <cell r="L143">
            <v>5300</v>
          </cell>
          <cell r="AC143">
            <v>309158</v>
          </cell>
        </row>
        <row r="144">
          <cell r="C144" t="str">
            <v>08M</v>
          </cell>
          <cell r="D144" t="str">
            <v>NHS Newham CCG</v>
          </cell>
          <cell r="E144" t="str">
            <v>AT</v>
          </cell>
          <cell r="F144" t="str">
            <v>Q71</v>
          </cell>
          <cell r="G144" t="str">
            <v>London</v>
          </cell>
          <cell r="H144" t="str">
            <v>RT</v>
          </cell>
          <cell r="I144" t="str">
            <v>Y56</v>
          </cell>
          <cell r="J144" t="str">
            <v>London</v>
          </cell>
          <cell r="K144">
            <v>384651</v>
          </cell>
          <cell r="L144">
            <v>8020</v>
          </cell>
          <cell r="AC144">
            <v>392671</v>
          </cell>
        </row>
        <row r="145">
          <cell r="C145" t="str">
            <v>08N</v>
          </cell>
          <cell r="D145" t="str">
            <v>NHS Redbridge CCG</v>
          </cell>
          <cell r="E145" t="str">
            <v>AT</v>
          </cell>
          <cell r="F145" t="str">
            <v>Q71</v>
          </cell>
          <cell r="G145" t="str">
            <v>London</v>
          </cell>
          <cell r="H145" t="str">
            <v>RT</v>
          </cell>
          <cell r="I145" t="str">
            <v>Y56</v>
          </cell>
          <cell r="J145" t="str">
            <v>London</v>
          </cell>
          <cell r="K145">
            <v>292779</v>
          </cell>
          <cell r="L145">
            <v>6940</v>
          </cell>
          <cell r="AC145">
            <v>299719</v>
          </cell>
        </row>
        <row r="146">
          <cell r="C146" t="str">
            <v>08V</v>
          </cell>
          <cell r="D146" t="str">
            <v>NHS Tower Hamlets CCG</v>
          </cell>
          <cell r="E146" t="str">
            <v>AT</v>
          </cell>
          <cell r="F146" t="str">
            <v>Q71</v>
          </cell>
          <cell r="G146" t="str">
            <v>London</v>
          </cell>
          <cell r="H146" t="str">
            <v>RT</v>
          </cell>
          <cell r="I146" t="str">
            <v>Y56</v>
          </cell>
          <cell r="J146" t="str">
            <v>London</v>
          </cell>
          <cell r="K146">
            <v>324996</v>
          </cell>
          <cell r="L146">
            <v>6630</v>
          </cell>
          <cell r="AC146">
            <v>331626</v>
          </cell>
        </row>
        <row r="147">
          <cell r="C147" t="str">
            <v>08W</v>
          </cell>
          <cell r="D147" t="str">
            <v>NHS Waltham Forest CCG</v>
          </cell>
          <cell r="E147" t="str">
            <v>AT</v>
          </cell>
          <cell r="F147" t="str">
            <v>Q71</v>
          </cell>
          <cell r="G147" t="str">
            <v>London</v>
          </cell>
          <cell r="H147" t="str">
            <v>RT</v>
          </cell>
          <cell r="I147" t="str">
            <v>Y56</v>
          </cell>
          <cell r="J147" t="str">
            <v>London</v>
          </cell>
          <cell r="K147">
            <v>303481</v>
          </cell>
          <cell r="L147">
            <v>6820</v>
          </cell>
          <cell r="AC147">
            <v>310301</v>
          </cell>
        </row>
        <row r="148">
          <cell r="C148" t="str">
            <v>07P</v>
          </cell>
          <cell r="D148" t="str">
            <v>NHS Brent CCG</v>
          </cell>
          <cell r="E148" t="str">
            <v>AT</v>
          </cell>
          <cell r="F148" t="str">
            <v>Q71</v>
          </cell>
          <cell r="G148" t="str">
            <v>London</v>
          </cell>
          <cell r="H148" t="str">
            <v>RT</v>
          </cell>
          <cell r="I148" t="str">
            <v>Y56</v>
          </cell>
          <cell r="J148" t="str">
            <v>London</v>
          </cell>
          <cell r="K148">
            <v>397829</v>
          </cell>
          <cell r="L148">
            <v>7900</v>
          </cell>
          <cell r="AC148">
            <v>405729</v>
          </cell>
        </row>
        <row r="149">
          <cell r="C149" t="str">
            <v>07W</v>
          </cell>
          <cell r="D149" t="str">
            <v>NHS Ealing CCG</v>
          </cell>
          <cell r="E149" t="str">
            <v>AT</v>
          </cell>
          <cell r="F149" t="str">
            <v>Q71</v>
          </cell>
          <cell r="G149" t="str">
            <v>London</v>
          </cell>
          <cell r="H149" t="str">
            <v>RT</v>
          </cell>
          <cell r="I149" t="str">
            <v>Y56</v>
          </cell>
          <cell r="J149" t="str">
            <v>London</v>
          </cell>
          <cell r="K149">
            <v>418571</v>
          </cell>
          <cell r="L149">
            <v>9100</v>
          </cell>
          <cell r="AC149">
            <v>427671</v>
          </cell>
        </row>
        <row r="150">
          <cell r="C150" t="str">
            <v>07Y</v>
          </cell>
          <cell r="D150" t="str">
            <v>NHS Hounslow CCG</v>
          </cell>
          <cell r="E150" t="str">
            <v>AT</v>
          </cell>
          <cell r="F150" t="str">
            <v>Q71</v>
          </cell>
          <cell r="G150" t="str">
            <v>London</v>
          </cell>
          <cell r="H150" t="str">
            <v>RT</v>
          </cell>
          <cell r="I150" t="str">
            <v>Y56</v>
          </cell>
          <cell r="J150" t="str">
            <v>London</v>
          </cell>
          <cell r="K150">
            <v>280752</v>
          </cell>
          <cell r="L150">
            <v>6500</v>
          </cell>
          <cell r="AC150">
            <v>287252</v>
          </cell>
        </row>
        <row r="151">
          <cell r="C151" t="str">
            <v>08C</v>
          </cell>
          <cell r="D151" t="str">
            <v>NHS Hammersmith and Fulham CCG</v>
          </cell>
          <cell r="E151" t="str">
            <v>AT</v>
          </cell>
          <cell r="F151" t="str">
            <v>Q71</v>
          </cell>
          <cell r="G151" t="str">
            <v>London</v>
          </cell>
          <cell r="H151" t="str">
            <v>RT</v>
          </cell>
          <cell r="I151" t="str">
            <v>Y56</v>
          </cell>
          <cell r="J151" t="str">
            <v>London</v>
          </cell>
          <cell r="K151">
            <v>243652</v>
          </cell>
          <cell r="L151">
            <v>4460</v>
          </cell>
          <cell r="AC151">
            <v>248112</v>
          </cell>
        </row>
        <row r="152">
          <cell r="C152" t="str">
            <v>08E</v>
          </cell>
          <cell r="D152" t="str">
            <v>NHS Harrow CCG</v>
          </cell>
          <cell r="E152" t="str">
            <v>AT</v>
          </cell>
          <cell r="F152" t="str">
            <v>Q71</v>
          </cell>
          <cell r="G152" t="str">
            <v>London</v>
          </cell>
          <cell r="H152" t="str">
            <v>RT</v>
          </cell>
          <cell r="I152" t="str">
            <v>Y56</v>
          </cell>
          <cell r="J152" t="str">
            <v>London</v>
          </cell>
          <cell r="K152">
            <v>245893</v>
          </cell>
          <cell r="L152">
            <v>5730</v>
          </cell>
          <cell r="AC152">
            <v>251623</v>
          </cell>
        </row>
        <row r="153">
          <cell r="C153" t="str">
            <v>08G</v>
          </cell>
          <cell r="D153" t="str">
            <v>NHS Hillingdon CCG</v>
          </cell>
          <cell r="E153" t="str">
            <v>AT</v>
          </cell>
          <cell r="F153" t="str">
            <v>Q71</v>
          </cell>
          <cell r="G153" t="str">
            <v>London</v>
          </cell>
          <cell r="H153" t="str">
            <v>RT</v>
          </cell>
          <cell r="I153" t="str">
            <v>Y56</v>
          </cell>
          <cell r="J153" t="str">
            <v>London</v>
          </cell>
          <cell r="K153">
            <v>294320</v>
          </cell>
          <cell r="L153">
            <v>6780</v>
          </cell>
          <cell r="AC153">
            <v>301100</v>
          </cell>
        </row>
        <row r="154">
          <cell r="C154" t="str">
            <v>08Y</v>
          </cell>
          <cell r="D154" t="str">
            <v>NHS West London (K&amp;C &amp; QPP) CCG</v>
          </cell>
          <cell r="E154" t="str">
            <v>AT</v>
          </cell>
          <cell r="F154" t="str">
            <v>Q71</v>
          </cell>
          <cell r="G154" t="str">
            <v>London</v>
          </cell>
          <cell r="H154" t="str">
            <v>RT</v>
          </cell>
          <cell r="I154" t="str">
            <v>Y56</v>
          </cell>
          <cell r="J154" t="str">
            <v>London</v>
          </cell>
          <cell r="K154">
            <v>329236</v>
          </cell>
          <cell r="L154">
            <v>5550</v>
          </cell>
          <cell r="AC154">
            <v>334786</v>
          </cell>
        </row>
        <row r="155">
          <cell r="C155" t="str">
            <v>09A</v>
          </cell>
          <cell r="D155" t="str">
            <v>NHS Central London (Westminster) CCG</v>
          </cell>
          <cell r="E155" t="str">
            <v>AT</v>
          </cell>
          <cell r="F155" t="str">
            <v>Q71</v>
          </cell>
          <cell r="G155" t="str">
            <v>London</v>
          </cell>
          <cell r="H155" t="str">
            <v>RT</v>
          </cell>
          <cell r="I155" t="str">
            <v>Y56</v>
          </cell>
          <cell r="J155" t="str">
            <v>London</v>
          </cell>
          <cell r="K155">
            <v>248751</v>
          </cell>
          <cell r="L155">
            <v>4700</v>
          </cell>
          <cell r="AC155">
            <v>253451</v>
          </cell>
        </row>
        <row r="156">
          <cell r="C156" t="str">
            <v>07N</v>
          </cell>
          <cell r="D156" t="str">
            <v>NHS Bexley CCG</v>
          </cell>
          <cell r="E156" t="str">
            <v>AT</v>
          </cell>
          <cell r="F156" t="str">
            <v>Q71</v>
          </cell>
          <cell r="G156" t="str">
            <v>London</v>
          </cell>
          <cell r="H156" t="str">
            <v>RT</v>
          </cell>
          <cell r="I156" t="str">
            <v>Y56</v>
          </cell>
          <cell r="J156" t="str">
            <v>London</v>
          </cell>
          <cell r="K156">
            <v>256924</v>
          </cell>
          <cell r="L156">
            <v>5660</v>
          </cell>
          <cell r="AC156">
            <v>262584</v>
          </cell>
        </row>
        <row r="157">
          <cell r="C157" t="str">
            <v>07Q</v>
          </cell>
          <cell r="D157" t="str">
            <v>NHS Bromley CCG</v>
          </cell>
          <cell r="E157" t="str">
            <v>AT</v>
          </cell>
          <cell r="F157" t="str">
            <v>Q71</v>
          </cell>
          <cell r="G157" t="str">
            <v>London</v>
          </cell>
          <cell r="H157" t="str">
            <v>RT</v>
          </cell>
          <cell r="I157" t="str">
            <v>Y56</v>
          </cell>
          <cell r="J157" t="str">
            <v>London</v>
          </cell>
          <cell r="K157">
            <v>369235</v>
          </cell>
          <cell r="L157">
            <v>8010</v>
          </cell>
          <cell r="AC157">
            <v>377245</v>
          </cell>
        </row>
        <row r="158">
          <cell r="C158" t="str">
            <v>07V</v>
          </cell>
          <cell r="D158" t="str">
            <v>NHS Croydon CCG</v>
          </cell>
          <cell r="E158" t="str">
            <v>AT</v>
          </cell>
          <cell r="F158" t="str">
            <v>Q71</v>
          </cell>
          <cell r="G158" t="str">
            <v>London</v>
          </cell>
          <cell r="H158" t="str">
            <v>RT</v>
          </cell>
          <cell r="I158" t="str">
            <v>Y56</v>
          </cell>
          <cell r="J158" t="str">
            <v>London</v>
          </cell>
          <cell r="K158">
            <v>409568</v>
          </cell>
          <cell r="L158">
            <v>9110</v>
          </cell>
          <cell r="AC158">
            <v>418678</v>
          </cell>
        </row>
        <row r="159">
          <cell r="C159" t="str">
            <v>08A</v>
          </cell>
          <cell r="D159" t="str">
            <v>NHS Greenwich CCG</v>
          </cell>
          <cell r="E159" t="str">
            <v>AT</v>
          </cell>
          <cell r="F159" t="str">
            <v>Q71</v>
          </cell>
          <cell r="G159" t="str">
            <v>London</v>
          </cell>
          <cell r="H159" t="str">
            <v>RT</v>
          </cell>
          <cell r="I159" t="str">
            <v>Y56</v>
          </cell>
          <cell r="J159" t="str">
            <v>London</v>
          </cell>
          <cell r="K159">
            <v>326541</v>
          </cell>
          <cell r="L159">
            <v>6600</v>
          </cell>
          <cell r="AC159">
            <v>333141</v>
          </cell>
        </row>
        <row r="160">
          <cell r="C160" t="str">
            <v>08J</v>
          </cell>
          <cell r="D160" t="str">
            <v>NHS Kingston CCG</v>
          </cell>
          <cell r="E160" t="str">
            <v>AT</v>
          </cell>
          <cell r="F160" t="str">
            <v>Q71</v>
          </cell>
          <cell r="G160" t="str">
            <v>London</v>
          </cell>
          <cell r="H160" t="str">
            <v>RT</v>
          </cell>
          <cell r="I160" t="str">
            <v>Y56</v>
          </cell>
          <cell r="J160" t="str">
            <v>London</v>
          </cell>
          <cell r="K160">
            <v>196840</v>
          </cell>
          <cell r="L160">
            <v>4610</v>
          </cell>
          <cell r="AC160">
            <v>201450</v>
          </cell>
        </row>
        <row r="161">
          <cell r="C161" t="str">
            <v>08K</v>
          </cell>
          <cell r="D161" t="str">
            <v>NHS Lambeth CCG</v>
          </cell>
          <cell r="E161" t="str">
            <v>AT</v>
          </cell>
          <cell r="F161" t="str">
            <v>Q71</v>
          </cell>
          <cell r="G161" t="str">
            <v>London</v>
          </cell>
          <cell r="H161" t="str">
            <v>RT</v>
          </cell>
          <cell r="I161" t="str">
            <v>Y56</v>
          </cell>
          <cell r="J161" t="str">
            <v>London</v>
          </cell>
          <cell r="K161">
            <v>415607</v>
          </cell>
          <cell r="L161">
            <v>8280</v>
          </cell>
          <cell r="AC161">
            <v>423887</v>
          </cell>
        </row>
        <row r="162">
          <cell r="C162" t="str">
            <v>08L</v>
          </cell>
          <cell r="D162" t="str">
            <v>NHS Lewisham CCG</v>
          </cell>
          <cell r="E162" t="str">
            <v>AT</v>
          </cell>
          <cell r="F162" t="str">
            <v>Q71</v>
          </cell>
          <cell r="G162" t="str">
            <v>London</v>
          </cell>
          <cell r="H162" t="str">
            <v>RT</v>
          </cell>
          <cell r="I162" t="str">
            <v>Y56</v>
          </cell>
          <cell r="J162" t="str">
            <v>London</v>
          </cell>
          <cell r="K162">
            <v>364146</v>
          </cell>
          <cell r="L162">
            <v>7160</v>
          </cell>
          <cell r="AC162">
            <v>371306</v>
          </cell>
        </row>
        <row r="163">
          <cell r="C163" t="str">
            <v>08P</v>
          </cell>
          <cell r="D163" t="str">
            <v>NHS Richmond CCG</v>
          </cell>
          <cell r="E163" t="str">
            <v>AT</v>
          </cell>
          <cell r="F163" t="str">
            <v>Q71</v>
          </cell>
          <cell r="G163" t="str">
            <v>London</v>
          </cell>
          <cell r="H163" t="str">
            <v>RT</v>
          </cell>
          <cell r="I163" t="str">
            <v>Y56</v>
          </cell>
          <cell r="J163" t="str">
            <v>London</v>
          </cell>
          <cell r="K163">
            <v>209295</v>
          </cell>
          <cell r="L163">
            <v>4690</v>
          </cell>
          <cell r="AC163">
            <v>213985</v>
          </cell>
        </row>
        <row r="164">
          <cell r="C164" t="str">
            <v>08Q</v>
          </cell>
          <cell r="D164" t="str">
            <v>NHS Southwark CCG</v>
          </cell>
          <cell r="E164" t="str">
            <v>AT</v>
          </cell>
          <cell r="F164" t="str">
            <v>Q71</v>
          </cell>
          <cell r="G164" t="str">
            <v>London</v>
          </cell>
          <cell r="H164" t="str">
            <v>RT</v>
          </cell>
          <cell r="I164" t="str">
            <v>Y56</v>
          </cell>
          <cell r="J164" t="str">
            <v>London</v>
          </cell>
          <cell r="K164">
            <v>350720</v>
          </cell>
          <cell r="L164">
            <v>7220</v>
          </cell>
          <cell r="AC164">
            <v>357940</v>
          </cell>
        </row>
        <row r="165">
          <cell r="C165" t="str">
            <v>08R</v>
          </cell>
          <cell r="D165" t="str">
            <v>NHS Merton CCG</v>
          </cell>
          <cell r="E165" t="str">
            <v>AT</v>
          </cell>
          <cell r="F165" t="str">
            <v>Q71</v>
          </cell>
          <cell r="G165" t="str">
            <v>London</v>
          </cell>
          <cell r="H165" t="str">
            <v>RT</v>
          </cell>
          <cell r="I165" t="str">
            <v>Y56</v>
          </cell>
          <cell r="J165" t="str">
            <v>London</v>
          </cell>
          <cell r="K165">
            <v>208020</v>
          </cell>
          <cell r="L165">
            <v>4960</v>
          </cell>
          <cell r="AC165">
            <v>212980</v>
          </cell>
        </row>
        <row r="166">
          <cell r="C166" t="str">
            <v>08T</v>
          </cell>
          <cell r="D166" t="str">
            <v>NHS Sutton CCG</v>
          </cell>
          <cell r="E166" t="str">
            <v>AT</v>
          </cell>
          <cell r="F166" t="str">
            <v>Q71</v>
          </cell>
          <cell r="G166" t="str">
            <v>London</v>
          </cell>
          <cell r="H166" t="str">
            <v>RT</v>
          </cell>
          <cell r="I166" t="str">
            <v>Y56</v>
          </cell>
          <cell r="J166" t="str">
            <v>London</v>
          </cell>
          <cell r="K166">
            <v>208986</v>
          </cell>
          <cell r="L166">
            <v>4500</v>
          </cell>
          <cell r="AC166">
            <v>213486</v>
          </cell>
        </row>
        <row r="167">
          <cell r="C167" t="str">
            <v>08X</v>
          </cell>
          <cell r="D167" t="str">
            <v>NHS Wandsworth CCG</v>
          </cell>
          <cell r="E167" t="str">
            <v>AT</v>
          </cell>
          <cell r="F167" t="str">
            <v>Q71</v>
          </cell>
          <cell r="G167" t="str">
            <v>London</v>
          </cell>
          <cell r="H167" t="str">
            <v>RT</v>
          </cell>
          <cell r="I167" t="str">
            <v>Y56</v>
          </cell>
          <cell r="J167" t="str">
            <v>London</v>
          </cell>
          <cell r="K167">
            <v>391052</v>
          </cell>
          <cell r="L167">
            <v>8270</v>
          </cell>
          <cell r="AC167">
            <v>399322</v>
          </cell>
        </row>
        <row r="168">
          <cell r="C168" t="str">
            <v>11E</v>
          </cell>
          <cell r="D168" t="str">
            <v>NHS Bath and North East Somerset CCG</v>
          </cell>
          <cell r="E168" t="str">
            <v>AT</v>
          </cell>
          <cell r="F168" t="str">
            <v>Q64</v>
          </cell>
          <cell r="G168" t="str">
            <v>Bath, Gloucester, Swindon &amp; Wiltshire</v>
          </cell>
          <cell r="H168" t="str">
            <v>RT</v>
          </cell>
          <cell r="I168" t="str">
            <v>Y57</v>
          </cell>
          <cell r="J168" t="str">
            <v>South</v>
          </cell>
          <cell r="K168">
            <v>206474</v>
          </cell>
          <cell r="L168">
            <v>4660</v>
          </cell>
          <cell r="AC168">
            <v>211134</v>
          </cell>
        </row>
        <row r="169">
          <cell r="C169" t="str">
            <v>11M</v>
          </cell>
          <cell r="D169" t="str">
            <v>NHS Gloucestershire CCG</v>
          </cell>
          <cell r="E169" t="str">
            <v>AT</v>
          </cell>
          <cell r="F169" t="str">
            <v>Q64</v>
          </cell>
          <cell r="G169" t="str">
            <v>Bath, Gloucester, Swindon &amp; Wiltshire</v>
          </cell>
          <cell r="H169" t="str">
            <v>RT</v>
          </cell>
          <cell r="I169" t="str">
            <v>Y57</v>
          </cell>
          <cell r="J169" t="str">
            <v>South</v>
          </cell>
          <cell r="K169">
            <v>675741</v>
          </cell>
          <cell r="L169">
            <v>15090</v>
          </cell>
          <cell r="AC169">
            <v>690831</v>
          </cell>
        </row>
        <row r="170">
          <cell r="C170" t="str">
            <v>12D</v>
          </cell>
          <cell r="D170" t="str">
            <v>NHS Swindon CCG</v>
          </cell>
          <cell r="E170" t="str">
            <v>AT</v>
          </cell>
          <cell r="F170" t="str">
            <v>Q64</v>
          </cell>
          <cell r="G170" t="str">
            <v>Bath, Gloucester, Swindon &amp; Wiltshire</v>
          </cell>
          <cell r="H170" t="str">
            <v>RT</v>
          </cell>
          <cell r="I170" t="str">
            <v>Y57</v>
          </cell>
          <cell r="J170" t="str">
            <v>South</v>
          </cell>
          <cell r="K170">
            <v>222994</v>
          </cell>
          <cell r="L170">
            <v>5460</v>
          </cell>
          <cell r="AC170">
            <v>228454</v>
          </cell>
        </row>
        <row r="171">
          <cell r="C171" t="str">
            <v>99N</v>
          </cell>
          <cell r="D171" t="str">
            <v>NHS Wiltshire CCG</v>
          </cell>
          <cell r="E171" t="str">
            <v>AT</v>
          </cell>
          <cell r="F171" t="str">
            <v>Q64</v>
          </cell>
          <cell r="G171" t="str">
            <v>Bath, Gloucester, Swindon &amp; Wiltshire</v>
          </cell>
          <cell r="H171" t="str">
            <v>RT</v>
          </cell>
          <cell r="I171" t="str">
            <v>Y57</v>
          </cell>
          <cell r="J171" t="str">
            <v>South</v>
          </cell>
          <cell r="K171">
            <v>503458</v>
          </cell>
          <cell r="L171">
            <v>11660</v>
          </cell>
          <cell r="AC171">
            <v>515118</v>
          </cell>
        </row>
        <row r="172">
          <cell r="C172" t="str">
            <v>11H</v>
          </cell>
          <cell r="D172" t="str">
            <v>NHS Bristol CCG</v>
          </cell>
          <cell r="E172" t="str">
            <v>AT</v>
          </cell>
          <cell r="F172" t="str">
            <v>Q65</v>
          </cell>
          <cell r="G172" t="str">
            <v>Bristol, North Somerset, Somerset &amp; South Glos</v>
          </cell>
          <cell r="H172" t="str">
            <v>RT</v>
          </cell>
          <cell r="I172" t="str">
            <v>Y57</v>
          </cell>
          <cell r="J172" t="str">
            <v>South</v>
          </cell>
          <cell r="K172">
            <v>499279</v>
          </cell>
          <cell r="L172">
            <v>11280</v>
          </cell>
          <cell r="AC172">
            <v>510559</v>
          </cell>
        </row>
        <row r="173">
          <cell r="C173" t="str">
            <v>11T</v>
          </cell>
          <cell r="D173" t="str">
            <v>NHS North Somerset CCG</v>
          </cell>
          <cell r="E173" t="str">
            <v>AT</v>
          </cell>
          <cell r="F173" t="str">
            <v>Q65</v>
          </cell>
          <cell r="G173" t="str">
            <v>Bristol, North Somerset, Somerset &amp; South Glos</v>
          </cell>
          <cell r="H173" t="str">
            <v>RT</v>
          </cell>
          <cell r="I173" t="str">
            <v>Y57</v>
          </cell>
          <cell r="J173" t="str">
            <v>South</v>
          </cell>
          <cell r="K173">
            <v>235405</v>
          </cell>
          <cell r="L173">
            <v>5150</v>
          </cell>
          <cell r="AC173">
            <v>240555</v>
          </cell>
        </row>
        <row r="174">
          <cell r="C174" t="str">
            <v>11X</v>
          </cell>
          <cell r="D174" t="str">
            <v>NHS Somerset CCG</v>
          </cell>
          <cell r="E174" t="str">
            <v>AT</v>
          </cell>
          <cell r="F174" t="str">
            <v>Q65</v>
          </cell>
          <cell r="G174" t="str">
            <v>Bristol, North Somerset, Somerset &amp; South Glos</v>
          </cell>
          <cell r="H174" t="str">
            <v>RT</v>
          </cell>
          <cell r="I174" t="str">
            <v>Y57</v>
          </cell>
          <cell r="J174" t="str">
            <v>South</v>
          </cell>
          <cell r="K174">
            <v>636701</v>
          </cell>
          <cell r="L174">
            <v>13220</v>
          </cell>
          <cell r="AC174">
            <v>649921</v>
          </cell>
        </row>
        <row r="175">
          <cell r="C175" t="str">
            <v>12A</v>
          </cell>
          <cell r="D175" t="str">
            <v>NHS South Gloucestershire CCG</v>
          </cell>
          <cell r="E175" t="str">
            <v>AT</v>
          </cell>
          <cell r="F175" t="str">
            <v>Q65</v>
          </cell>
          <cell r="G175" t="str">
            <v>Bristol, North Somerset, Somerset &amp; South Glos</v>
          </cell>
          <cell r="H175" t="str">
            <v>RT</v>
          </cell>
          <cell r="I175" t="str">
            <v>Y57</v>
          </cell>
          <cell r="J175" t="str">
            <v>South</v>
          </cell>
          <cell r="K175">
            <v>244121</v>
          </cell>
          <cell r="L175">
            <v>6350</v>
          </cell>
          <cell r="AC175">
            <v>250471</v>
          </cell>
        </row>
        <row r="176">
          <cell r="C176" t="str">
            <v>11N</v>
          </cell>
          <cell r="D176" t="str">
            <v>NHS Kernow CCG</v>
          </cell>
          <cell r="E176" t="str">
            <v>AT</v>
          </cell>
          <cell r="F176" t="str">
            <v>Q66</v>
          </cell>
          <cell r="G176" t="str">
            <v>Devon, Cornwall and the Isles of Scilly</v>
          </cell>
          <cell r="H176" t="str">
            <v>RT</v>
          </cell>
          <cell r="I176" t="str">
            <v>Y57</v>
          </cell>
          <cell r="J176" t="str">
            <v>South</v>
          </cell>
          <cell r="K176">
            <v>686623</v>
          </cell>
          <cell r="L176">
            <v>13520</v>
          </cell>
          <cell r="AC176">
            <v>700143</v>
          </cell>
        </row>
        <row r="177">
          <cell r="C177" t="str">
            <v>99P</v>
          </cell>
          <cell r="D177" t="str">
            <v>NHS North, East, West Devon CCG</v>
          </cell>
          <cell r="E177" t="str">
            <v>AT</v>
          </cell>
          <cell r="F177" t="str">
            <v>Q66</v>
          </cell>
          <cell r="G177" t="str">
            <v>Devon, Cornwall and the Isles of Scilly</v>
          </cell>
          <cell r="H177" t="str">
            <v>RT</v>
          </cell>
          <cell r="I177" t="str">
            <v>Y57</v>
          </cell>
          <cell r="J177" t="str">
            <v>South</v>
          </cell>
          <cell r="K177">
            <v>1060184</v>
          </cell>
          <cell r="L177">
            <v>21750</v>
          </cell>
          <cell r="AC177">
            <v>1081934</v>
          </cell>
        </row>
        <row r="178">
          <cell r="C178" t="str">
            <v>99Q</v>
          </cell>
          <cell r="D178" t="str">
            <v>NHS South Devon and Torbay CCG</v>
          </cell>
          <cell r="E178" t="str">
            <v>AT</v>
          </cell>
          <cell r="F178" t="str">
            <v>Q66</v>
          </cell>
          <cell r="G178" t="str">
            <v>Devon, Cornwall and the Isles of Scilly</v>
          </cell>
          <cell r="H178" t="str">
            <v>RT</v>
          </cell>
          <cell r="I178" t="str">
            <v>Y57</v>
          </cell>
          <cell r="J178" t="str">
            <v>South</v>
          </cell>
          <cell r="K178">
            <v>368794</v>
          </cell>
          <cell r="L178">
            <v>6720</v>
          </cell>
          <cell r="AC178">
            <v>375514</v>
          </cell>
        </row>
        <row r="179">
          <cell r="C179" t="str">
            <v>09C</v>
          </cell>
          <cell r="D179" t="str">
            <v>NHS Ashford CCG</v>
          </cell>
          <cell r="E179" t="str">
            <v>AT</v>
          </cell>
          <cell r="F179" t="str">
            <v>Q67</v>
          </cell>
          <cell r="G179" t="str">
            <v>Kent &amp; Medway</v>
          </cell>
          <cell r="H179" t="str">
            <v>RT</v>
          </cell>
          <cell r="I179" t="str">
            <v>Y57</v>
          </cell>
          <cell r="J179" t="str">
            <v>South</v>
          </cell>
          <cell r="K179">
            <v>130093</v>
          </cell>
          <cell r="L179">
            <v>3010</v>
          </cell>
          <cell r="AC179">
            <v>133103</v>
          </cell>
        </row>
        <row r="180">
          <cell r="C180" t="str">
            <v>09E</v>
          </cell>
          <cell r="D180" t="str">
            <v>NHS Canterbury and Coastal CCG</v>
          </cell>
          <cell r="E180" t="str">
            <v>AT</v>
          </cell>
          <cell r="F180" t="str">
            <v>Q67</v>
          </cell>
          <cell r="G180" t="str">
            <v>Kent &amp; Medway</v>
          </cell>
          <cell r="H180" t="str">
            <v>RT</v>
          </cell>
          <cell r="I180" t="str">
            <v>Y57</v>
          </cell>
          <cell r="J180" t="str">
            <v>South</v>
          </cell>
          <cell r="K180">
            <v>235401</v>
          </cell>
          <cell r="L180">
            <v>5120</v>
          </cell>
          <cell r="AC180">
            <v>240521</v>
          </cell>
        </row>
        <row r="181">
          <cell r="C181" t="str">
            <v>09J</v>
          </cell>
          <cell r="D181" t="str">
            <v>NHS Dartford, Gravesham and Swanley CCG</v>
          </cell>
          <cell r="E181" t="str">
            <v>AT</v>
          </cell>
          <cell r="F181" t="str">
            <v>Q67</v>
          </cell>
          <cell r="G181" t="str">
            <v>Kent &amp; Medway</v>
          </cell>
          <cell r="H181" t="str">
            <v>RT</v>
          </cell>
          <cell r="I181" t="str">
            <v>Y57</v>
          </cell>
          <cell r="J181" t="str">
            <v>South</v>
          </cell>
          <cell r="K181">
            <v>275777</v>
          </cell>
          <cell r="L181">
            <v>6200</v>
          </cell>
          <cell r="AC181">
            <v>281977</v>
          </cell>
        </row>
        <row r="182">
          <cell r="C182" t="str">
            <v>09W</v>
          </cell>
          <cell r="D182" t="str">
            <v>NHS Medway CCG</v>
          </cell>
          <cell r="E182" t="str">
            <v>AT</v>
          </cell>
          <cell r="F182" t="str">
            <v>Q67</v>
          </cell>
          <cell r="G182" t="str">
            <v>Kent &amp; Medway</v>
          </cell>
          <cell r="H182" t="str">
            <v>RT</v>
          </cell>
          <cell r="I182" t="str">
            <v>Y57</v>
          </cell>
          <cell r="J182" t="str">
            <v>South</v>
          </cell>
          <cell r="K182">
            <v>314990</v>
          </cell>
          <cell r="L182">
            <v>7090</v>
          </cell>
          <cell r="AC182">
            <v>322080</v>
          </cell>
        </row>
        <row r="183">
          <cell r="C183" t="str">
            <v>10A</v>
          </cell>
          <cell r="D183" t="str">
            <v>NHS South Kent Coast CCG</v>
          </cell>
          <cell r="E183" t="str">
            <v>AT</v>
          </cell>
          <cell r="F183" t="str">
            <v>Q67</v>
          </cell>
          <cell r="G183" t="str">
            <v>Kent &amp; Medway</v>
          </cell>
          <cell r="H183" t="str">
            <v>RT</v>
          </cell>
          <cell r="I183" t="str">
            <v>Y57</v>
          </cell>
          <cell r="J183" t="str">
            <v>South</v>
          </cell>
          <cell r="K183">
            <v>253123</v>
          </cell>
          <cell r="L183">
            <v>4940</v>
          </cell>
          <cell r="AC183">
            <v>258063</v>
          </cell>
        </row>
        <row r="184">
          <cell r="C184" t="str">
            <v>10D</v>
          </cell>
          <cell r="D184" t="str">
            <v>NHS Swale CCG</v>
          </cell>
          <cell r="E184" t="str">
            <v>AT</v>
          </cell>
          <cell r="F184" t="str">
            <v>Q67</v>
          </cell>
          <cell r="G184" t="str">
            <v>Kent &amp; Medway</v>
          </cell>
          <cell r="H184" t="str">
            <v>RT</v>
          </cell>
          <cell r="I184" t="str">
            <v>Y57</v>
          </cell>
          <cell r="J184" t="str">
            <v>South</v>
          </cell>
          <cell r="K184">
            <v>117739</v>
          </cell>
          <cell r="L184">
            <v>2670</v>
          </cell>
          <cell r="AC184">
            <v>120409</v>
          </cell>
        </row>
        <row r="185">
          <cell r="C185" t="str">
            <v>10E</v>
          </cell>
          <cell r="D185" t="str">
            <v>NHS Thanet CCG</v>
          </cell>
          <cell r="E185" t="str">
            <v>AT</v>
          </cell>
          <cell r="F185" t="str">
            <v>Q67</v>
          </cell>
          <cell r="G185" t="str">
            <v>Kent &amp; Medway</v>
          </cell>
          <cell r="H185" t="str">
            <v>RT</v>
          </cell>
          <cell r="I185" t="str">
            <v>Y57</v>
          </cell>
          <cell r="J185" t="str">
            <v>South</v>
          </cell>
          <cell r="K185">
            <v>190259</v>
          </cell>
          <cell r="L185">
            <v>3360</v>
          </cell>
          <cell r="AC185">
            <v>193619</v>
          </cell>
        </row>
        <row r="186">
          <cell r="C186" t="str">
            <v>99J</v>
          </cell>
          <cell r="D186" t="str">
            <v>NHS West Kent CCG</v>
          </cell>
          <cell r="E186" t="str">
            <v>AT</v>
          </cell>
          <cell r="F186" t="str">
            <v>Q67</v>
          </cell>
          <cell r="G186" t="str">
            <v>Kent &amp; Medway</v>
          </cell>
          <cell r="H186" t="str">
            <v>RT</v>
          </cell>
          <cell r="I186" t="str">
            <v>Y57</v>
          </cell>
          <cell r="J186" t="str">
            <v>South</v>
          </cell>
          <cell r="K186">
            <v>466024</v>
          </cell>
          <cell r="L186">
            <v>11700</v>
          </cell>
          <cell r="AC186">
            <v>477724</v>
          </cell>
        </row>
        <row r="187">
          <cell r="C187" t="str">
            <v>09D</v>
          </cell>
          <cell r="D187" t="str">
            <v>NHS Brighton &amp; Hove CCG</v>
          </cell>
          <cell r="E187" t="str">
            <v>AT</v>
          </cell>
          <cell r="F187" t="str">
            <v>Q68</v>
          </cell>
          <cell r="G187" t="str">
            <v>Surrey &amp; Sussex</v>
          </cell>
          <cell r="H187" t="str">
            <v>RT</v>
          </cell>
          <cell r="I187" t="str">
            <v>Y57</v>
          </cell>
          <cell r="J187" t="str">
            <v>South</v>
          </cell>
          <cell r="K187">
            <v>348461</v>
          </cell>
          <cell r="L187">
            <v>7070</v>
          </cell>
          <cell r="AC187">
            <v>355531</v>
          </cell>
        </row>
        <row r="188">
          <cell r="C188" t="str">
            <v>09F</v>
          </cell>
          <cell r="D188" t="str">
            <v>NHS Eastbourne, Hailsham and Seaford CCG</v>
          </cell>
          <cell r="E188" t="str">
            <v>AT</v>
          </cell>
          <cell r="F188" t="str">
            <v>Q68</v>
          </cell>
          <cell r="G188" t="str">
            <v>Surrey &amp; Sussex</v>
          </cell>
          <cell r="H188" t="str">
            <v>RT</v>
          </cell>
          <cell r="I188" t="str">
            <v>Y57</v>
          </cell>
          <cell r="J188" t="str">
            <v>South</v>
          </cell>
          <cell r="K188">
            <v>225275</v>
          </cell>
          <cell r="L188">
            <v>4540</v>
          </cell>
          <cell r="AC188">
            <v>229815</v>
          </cell>
        </row>
        <row r="189">
          <cell r="C189" t="str">
            <v>09G</v>
          </cell>
          <cell r="D189" t="str">
            <v>NHS Coastal West Sussex CCG</v>
          </cell>
          <cell r="E189" t="str">
            <v>AT</v>
          </cell>
          <cell r="F189" t="str">
            <v>Q68</v>
          </cell>
          <cell r="G189" t="str">
            <v>Surrey &amp; Sussex</v>
          </cell>
          <cell r="H189" t="str">
            <v>RT</v>
          </cell>
          <cell r="I189" t="str">
            <v>Y57</v>
          </cell>
          <cell r="J189" t="str">
            <v>South</v>
          </cell>
          <cell r="K189">
            <v>582953</v>
          </cell>
          <cell r="L189">
            <v>11890</v>
          </cell>
          <cell r="AC189">
            <v>594843</v>
          </cell>
        </row>
        <row r="190">
          <cell r="C190" t="str">
            <v>09H</v>
          </cell>
          <cell r="D190" t="str">
            <v>NHS Crawley CCG</v>
          </cell>
          <cell r="E190" t="str">
            <v>AT</v>
          </cell>
          <cell r="F190" t="str">
            <v>Q68</v>
          </cell>
          <cell r="G190" t="str">
            <v>Surrey &amp; Sussex</v>
          </cell>
          <cell r="H190" t="str">
            <v>RT</v>
          </cell>
          <cell r="I190" t="str">
            <v>Y57</v>
          </cell>
          <cell r="J190" t="str">
            <v>South</v>
          </cell>
          <cell r="K190">
            <v>144302</v>
          </cell>
          <cell r="L190">
            <v>3110</v>
          </cell>
          <cell r="AC190">
            <v>147412</v>
          </cell>
        </row>
        <row r="191">
          <cell r="C191" t="str">
            <v>09L</v>
          </cell>
          <cell r="D191" t="str">
            <v>NHS East Surrey CCG</v>
          </cell>
          <cell r="E191" t="str">
            <v>AT</v>
          </cell>
          <cell r="F191" t="str">
            <v>Q68</v>
          </cell>
          <cell r="G191" t="str">
            <v>Surrey &amp; Sussex</v>
          </cell>
          <cell r="H191" t="str">
            <v>RT</v>
          </cell>
          <cell r="I191" t="str">
            <v>Y57</v>
          </cell>
          <cell r="J191" t="str">
            <v>South</v>
          </cell>
          <cell r="K191">
            <v>188146</v>
          </cell>
          <cell r="L191">
            <v>4220</v>
          </cell>
          <cell r="AC191">
            <v>192366</v>
          </cell>
        </row>
        <row r="192">
          <cell r="C192" t="str">
            <v>09N</v>
          </cell>
          <cell r="D192" t="str">
            <v>NHS Guildford and Waverley CCG</v>
          </cell>
          <cell r="E192" t="str">
            <v>AT</v>
          </cell>
          <cell r="F192" t="str">
            <v>Q68</v>
          </cell>
          <cell r="G192" t="str">
            <v>Surrey &amp; Sussex</v>
          </cell>
          <cell r="H192" t="str">
            <v>RT</v>
          </cell>
          <cell r="I192" t="str">
            <v>Y57</v>
          </cell>
          <cell r="J192" t="str">
            <v>South</v>
          </cell>
          <cell r="K192">
            <v>227773</v>
          </cell>
          <cell r="L192">
            <v>5240</v>
          </cell>
          <cell r="AC192">
            <v>233013</v>
          </cell>
        </row>
        <row r="193">
          <cell r="C193" t="str">
            <v>09P</v>
          </cell>
          <cell r="D193" t="str">
            <v>NHS Hastings &amp; Rother CCG</v>
          </cell>
          <cell r="E193" t="str">
            <v>AT</v>
          </cell>
          <cell r="F193" t="str">
            <v>Q68</v>
          </cell>
          <cell r="G193" t="str">
            <v>Surrey &amp; Sussex</v>
          </cell>
          <cell r="H193" t="str">
            <v>RT</v>
          </cell>
          <cell r="I193" t="str">
            <v>Y57</v>
          </cell>
          <cell r="J193" t="str">
            <v>South</v>
          </cell>
          <cell r="K193">
            <v>254190</v>
          </cell>
          <cell r="L193">
            <v>4510</v>
          </cell>
          <cell r="AC193">
            <v>258700</v>
          </cell>
        </row>
        <row r="194">
          <cell r="C194" t="str">
            <v>09X</v>
          </cell>
          <cell r="D194" t="str">
            <v>NHS Horsham and Mid Sussex CCG</v>
          </cell>
          <cell r="E194" t="str">
            <v>AT</v>
          </cell>
          <cell r="F194" t="str">
            <v>Q68</v>
          </cell>
          <cell r="G194" t="str">
            <v>Surrey &amp; Sussex</v>
          </cell>
          <cell r="H194" t="str">
            <v>RT</v>
          </cell>
          <cell r="I194" t="str">
            <v>Y57</v>
          </cell>
          <cell r="J194" t="str">
            <v>South</v>
          </cell>
          <cell r="K194">
            <v>227835</v>
          </cell>
          <cell r="L194">
            <v>5540</v>
          </cell>
          <cell r="AC194">
            <v>233375</v>
          </cell>
        </row>
        <row r="195">
          <cell r="C195" t="str">
            <v>09Y</v>
          </cell>
          <cell r="D195" t="str">
            <v>NHS North West Surrey CCG</v>
          </cell>
          <cell r="E195" t="str">
            <v>AT</v>
          </cell>
          <cell r="F195" t="str">
            <v>Q68</v>
          </cell>
          <cell r="G195" t="str">
            <v>Surrey &amp; Sussex</v>
          </cell>
          <cell r="H195" t="str">
            <v>RT</v>
          </cell>
          <cell r="I195" t="str">
            <v>Y57</v>
          </cell>
          <cell r="J195" t="str">
            <v>South</v>
          </cell>
          <cell r="K195">
            <v>394645</v>
          </cell>
          <cell r="L195">
            <v>8530</v>
          </cell>
          <cell r="AC195">
            <v>403175</v>
          </cell>
        </row>
        <row r="196">
          <cell r="C196" t="str">
            <v>10C</v>
          </cell>
          <cell r="D196" t="str">
            <v>NHS Surrey Heath CCG</v>
          </cell>
          <cell r="E196" t="str">
            <v>AT</v>
          </cell>
          <cell r="F196" t="str">
            <v>Q68</v>
          </cell>
          <cell r="G196" t="str">
            <v>Surrey &amp; Sussex</v>
          </cell>
          <cell r="H196" t="str">
            <v>RT</v>
          </cell>
          <cell r="I196" t="str">
            <v>Y57</v>
          </cell>
          <cell r="J196" t="str">
            <v>South</v>
          </cell>
          <cell r="K196">
            <v>109062</v>
          </cell>
          <cell r="L196">
            <v>2200</v>
          </cell>
          <cell r="AC196">
            <v>111262</v>
          </cell>
        </row>
        <row r="197">
          <cell r="C197" t="str">
            <v>99H</v>
          </cell>
          <cell r="D197" t="str">
            <v>NHS Surrey Downs CCG</v>
          </cell>
          <cell r="E197" t="str">
            <v>AT</v>
          </cell>
          <cell r="F197" t="str">
            <v>Q68</v>
          </cell>
          <cell r="G197" t="str">
            <v>Surrey &amp; Sussex</v>
          </cell>
          <cell r="H197" t="str">
            <v>RT</v>
          </cell>
          <cell r="I197" t="str">
            <v>Y57</v>
          </cell>
          <cell r="J197" t="str">
            <v>South</v>
          </cell>
          <cell r="K197">
            <v>314358</v>
          </cell>
          <cell r="L197">
            <v>7050</v>
          </cell>
          <cell r="AC197">
            <v>321408</v>
          </cell>
        </row>
        <row r="198">
          <cell r="C198" t="str">
            <v>99K</v>
          </cell>
          <cell r="D198" t="str">
            <v>NHS High Weald Lewes Havens CCG</v>
          </cell>
          <cell r="E198" t="str">
            <v>AT</v>
          </cell>
          <cell r="F198" t="str">
            <v>Q68</v>
          </cell>
          <cell r="G198" t="str">
            <v>Surrey &amp; Sussex</v>
          </cell>
          <cell r="H198" t="str">
            <v>RT</v>
          </cell>
          <cell r="I198" t="str">
            <v>Y57</v>
          </cell>
          <cell r="J198" t="str">
            <v>South</v>
          </cell>
          <cell r="K198">
            <v>191788</v>
          </cell>
          <cell r="L198">
            <v>4070.0000000000005</v>
          </cell>
          <cell r="AC198">
            <v>195858</v>
          </cell>
        </row>
        <row r="199">
          <cell r="C199" t="str">
            <v>10G</v>
          </cell>
          <cell r="D199" t="str">
            <v>NHS Bracknell and Ascot CCG</v>
          </cell>
          <cell r="E199" t="str">
            <v>AT</v>
          </cell>
          <cell r="F199" t="str">
            <v>Q69</v>
          </cell>
          <cell r="G199" t="str">
            <v>Thames Valley</v>
          </cell>
          <cell r="H199" t="str">
            <v>RT</v>
          </cell>
          <cell r="I199" t="str">
            <v>Y57</v>
          </cell>
          <cell r="J199" t="str">
            <v>South</v>
          </cell>
          <cell r="K199">
            <v>132917</v>
          </cell>
          <cell r="L199">
            <v>3350</v>
          </cell>
          <cell r="AC199">
            <v>136267</v>
          </cell>
        </row>
        <row r="200">
          <cell r="C200" t="str">
            <v>10H</v>
          </cell>
          <cell r="D200" t="str">
            <v>NHS Chiltern CCG</v>
          </cell>
          <cell r="E200" t="str">
            <v>AT</v>
          </cell>
          <cell r="F200" t="str">
            <v>Q69</v>
          </cell>
          <cell r="G200" t="str">
            <v>Thames Valley</v>
          </cell>
          <cell r="H200" t="str">
            <v>RT</v>
          </cell>
          <cell r="I200" t="str">
            <v>Y57</v>
          </cell>
          <cell r="J200" t="str">
            <v>South</v>
          </cell>
          <cell r="K200">
            <v>305931</v>
          </cell>
          <cell r="L200">
            <v>7900</v>
          </cell>
          <cell r="AC200">
            <v>313831</v>
          </cell>
        </row>
        <row r="201">
          <cell r="C201" t="str">
            <v>10M</v>
          </cell>
          <cell r="D201" t="str">
            <v>NHS Newbury and District CCG</v>
          </cell>
          <cell r="E201" t="str">
            <v>AT</v>
          </cell>
          <cell r="F201" t="str">
            <v>Q69</v>
          </cell>
          <cell r="G201" t="str">
            <v>Thames Valley</v>
          </cell>
          <cell r="H201" t="str">
            <v>RT</v>
          </cell>
          <cell r="I201" t="str">
            <v>Y57</v>
          </cell>
          <cell r="J201" t="str">
            <v>South</v>
          </cell>
          <cell r="K201">
            <v>110605</v>
          </cell>
          <cell r="L201">
            <v>2780</v>
          </cell>
          <cell r="AC201">
            <v>113385</v>
          </cell>
        </row>
        <row r="202">
          <cell r="C202" t="str">
            <v>10N</v>
          </cell>
          <cell r="D202" t="str">
            <v>NHS North &amp; West Reading CCG</v>
          </cell>
          <cell r="E202" t="str">
            <v>AT</v>
          </cell>
          <cell r="F202" t="str">
            <v>Q69</v>
          </cell>
          <cell r="G202" t="str">
            <v>Thames Valley</v>
          </cell>
          <cell r="H202" t="str">
            <v>RT</v>
          </cell>
          <cell r="I202" t="str">
            <v>Y57</v>
          </cell>
          <cell r="J202" t="str">
            <v>South</v>
          </cell>
          <cell r="K202">
            <v>107385</v>
          </cell>
          <cell r="L202">
            <v>2500</v>
          </cell>
          <cell r="AC202">
            <v>109885</v>
          </cell>
        </row>
        <row r="203">
          <cell r="C203" t="str">
            <v>10Q</v>
          </cell>
          <cell r="D203" t="str">
            <v>NHS Oxfordshire CCG</v>
          </cell>
          <cell r="E203" t="str">
            <v>AT</v>
          </cell>
          <cell r="F203" t="str">
            <v>Q69</v>
          </cell>
          <cell r="G203" t="str">
            <v>Thames Valley</v>
          </cell>
          <cell r="H203" t="str">
            <v>RT</v>
          </cell>
          <cell r="I203" t="str">
            <v>Y57</v>
          </cell>
          <cell r="J203" t="str">
            <v>South</v>
          </cell>
          <cell r="K203">
            <v>645566</v>
          </cell>
          <cell r="L203">
            <v>16260.000000000002</v>
          </cell>
          <cell r="AC203">
            <v>661826</v>
          </cell>
        </row>
        <row r="204">
          <cell r="C204" t="str">
            <v>10T</v>
          </cell>
          <cell r="D204" t="str">
            <v>NHS Slough CCG</v>
          </cell>
          <cell r="E204" t="str">
            <v>AT</v>
          </cell>
          <cell r="F204" t="str">
            <v>Q69</v>
          </cell>
          <cell r="G204" t="str">
            <v>Thames Valley</v>
          </cell>
          <cell r="H204" t="str">
            <v>RT</v>
          </cell>
          <cell r="I204" t="str">
            <v>Y57</v>
          </cell>
          <cell r="J204" t="str">
            <v>South</v>
          </cell>
          <cell r="K204">
            <v>150492</v>
          </cell>
          <cell r="L204">
            <v>3480</v>
          </cell>
          <cell r="AC204">
            <v>153972</v>
          </cell>
        </row>
        <row r="205">
          <cell r="C205" t="str">
            <v>10W</v>
          </cell>
          <cell r="D205" t="str">
            <v>NHS South Reading CCG</v>
          </cell>
          <cell r="E205" t="str">
            <v>AT</v>
          </cell>
          <cell r="F205" t="str">
            <v>Q69</v>
          </cell>
          <cell r="G205" t="str">
            <v>Thames Valley</v>
          </cell>
          <cell r="H205" t="str">
            <v>RT</v>
          </cell>
          <cell r="I205" t="str">
            <v>Y57</v>
          </cell>
          <cell r="J205" t="str">
            <v>South</v>
          </cell>
          <cell r="K205">
            <v>116366</v>
          </cell>
          <cell r="L205">
            <v>2950</v>
          </cell>
          <cell r="AC205">
            <v>119316</v>
          </cell>
        </row>
        <row r="206">
          <cell r="C206" t="str">
            <v>10Y</v>
          </cell>
          <cell r="D206" t="str">
            <v>NHS Aylesbury Vale CCG</v>
          </cell>
          <cell r="E206" t="str">
            <v>AT</v>
          </cell>
          <cell r="F206" t="str">
            <v>Q69</v>
          </cell>
          <cell r="G206" t="str">
            <v>Thames Valley</v>
          </cell>
          <cell r="H206" t="str">
            <v>RT</v>
          </cell>
          <cell r="I206" t="str">
            <v>Y57</v>
          </cell>
          <cell r="J206" t="str">
            <v>South</v>
          </cell>
          <cell r="K206">
            <v>199565</v>
          </cell>
          <cell r="L206">
            <v>4890</v>
          </cell>
          <cell r="AC206">
            <v>204455</v>
          </cell>
        </row>
        <row r="207">
          <cell r="C207" t="str">
            <v>11C</v>
          </cell>
          <cell r="D207" t="str">
            <v>NHS Windsor, Ascot and Maidenhead CCG</v>
          </cell>
          <cell r="E207" t="str">
            <v>AT</v>
          </cell>
          <cell r="F207" t="str">
            <v>Q69</v>
          </cell>
          <cell r="G207" t="str">
            <v>Thames Valley</v>
          </cell>
          <cell r="H207" t="str">
            <v>RT</v>
          </cell>
          <cell r="I207" t="str">
            <v>Y57</v>
          </cell>
          <cell r="J207" t="str">
            <v>South</v>
          </cell>
          <cell r="K207">
            <v>144405</v>
          </cell>
          <cell r="L207">
            <v>3610</v>
          </cell>
          <cell r="AC207">
            <v>148015</v>
          </cell>
        </row>
        <row r="208">
          <cell r="C208" t="str">
            <v>11D</v>
          </cell>
          <cell r="D208" t="str">
            <v>NHS Wokingham CCG</v>
          </cell>
          <cell r="E208" t="str">
            <v>AT</v>
          </cell>
          <cell r="F208" t="str">
            <v>Q69</v>
          </cell>
          <cell r="G208" t="str">
            <v>Thames Valley</v>
          </cell>
          <cell r="H208" t="str">
            <v>RT</v>
          </cell>
          <cell r="I208" t="str">
            <v>Y57</v>
          </cell>
          <cell r="J208" t="str">
            <v>South</v>
          </cell>
          <cell r="K208">
            <v>145091</v>
          </cell>
          <cell r="L208">
            <v>3770</v>
          </cell>
          <cell r="AC208">
            <v>148861</v>
          </cell>
        </row>
        <row r="209">
          <cell r="C209" t="str">
            <v>10J</v>
          </cell>
          <cell r="D209" t="str">
            <v>NHS North Hampshire CCG</v>
          </cell>
          <cell r="E209" t="str">
            <v>AT</v>
          </cell>
          <cell r="F209" t="str">
            <v>Q70</v>
          </cell>
          <cell r="G209" t="str">
            <v>Wessex</v>
          </cell>
          <cell r="H209" t="str">
            <v>RT</v>
          </cell>
          <cell r="I209" t="str">
            <v>Y57</v>
          </cell>
          <cell r="J209" t="str">
            <v>South</v>
          </cell>
          <cell r="K209">
            <v>206515</v>
          </cell>
          <cell r="L209">
            <v>5220</v>
          </cell>
          <cell r="AC209">
            <v>211735</v>
          </cell>
        </row>
        <row r="210">
          <cell r="C210" t="str">
            <v>10K</v>
          </cell>
          <cell r="D210" t="str">
            <v>NHS Fareham and Gosport CCG</v>
          </cell>
          <cell r="E210" t="str">
            <v>AT</v>
          </cell>
          <cell r="F210" t="str">
            <v>Q70</v>
          </cell>
          <cell r="G210" t="str">
            <v>Wessex</v>
          </cell>
          <cell r="H210" t="str">
            <v>RT</v>
          </cell>
          <cell r="I210" t="str">
            <v>Y57</v>
          </cell>
          <cell r="J210" t="str">
            <v>South</v>
          </cell>
          <cell r="K210">
            <v>196338</v>
          </cell>
          <cell r="L210">
            <v>4910</v>
          </cell>
          <cell r="AC210">
            <v>201248</v>
          </cell>
        </row>
        <row r="211">
          <cell r="C211" t="str">
            <v>10L</v>
          </cell>
          <cell r="D211" t="str">
            <v>NHS Isle of Wight CCG</v>
          </cell>
          <cell r="E211" t="str">
            <v>AT</v>
          </cell>
          <cell r="F211" t="str">
            <v>Q70</v>
          </cell>
          <cell r="G211" t="str">
            <v>Wessex</v>
          </cell>
          <cell r="H211" t="str">
            <v>RT</v>
          </cell>
          <cell r="I211" t="str">
            <v>Y57</v>
          </cell>
          <cell r="J211" t="str">
            <v>South</v>
          </cell>
          <cell r="K211">
            <v>193410</v>
          </cell>
          <cell r="L211">
            <v>3490</v>
          </cell>
          <cell r="AC211">
            <v>196900</v>
          </cell>
        </row>
        <row r="212">
          <cell r="C212" t="str">
            <v>10R</v>
          </cell>
          <cell r="D212" t="str">
            <v>NHS Portsmouth CCG</v>
          </cell>
          <cell r="E212" t="str">
            <v>AT</v>
          </cell>
          <cell r="F212" t="str">
            <v>Q70</v>
          </cell>
          <cell r="G212" t="str">
            <v>Wessex</v>
          </cell>
          <cell r="H212" t="str">
            <v>RT</v>
          </cell>
          <cell r="I212" t="str">
            <v>Y57</v>
          </cell>
          <cell r="J212" t="str">
            <v>South</v>
          </cell>
          <cell r="K212">
            <v>238193</v>
          </cell>
          <cell r="L212">
            <v>5280</v>
          </cell>
          <cell r="AC212">
            <v>243473</v>
          </cell>
        </row>
        <row r="213">
          <cell r="C213" t="str">
            <v>10V</v>
          </cell>
          <cell r="D213" t="str">
            <v>NHS South Eastern Hampshire CCG</v>
          </cell>
          <cell r="E213" t="str">
            <v>AT</v>
          </cell>
          <cell r="F213" t="str">
            <v>Q70</v>
          </cell>
          <cell r="G213" t="str">
            <v>Wessex</v>
          </cell>
          <cell r="H213" t="str">
            <v>RT</v>
          </cell>
          <cell r="I213" t="str">
            <v>Y57</v>
          </cell>
          <cell r="J213" t="str">
            <v>South</v>
          </cell>
          <cell r="K213">
            <v>210343</v>
          </cell>
          <cell r="L213">
            <v>5060</v>
          </cell>
          <cell r="AC213">
            <v>215403</v>
          </cell>
        </row>
        <row r="214">
          <cell r="C214" t="str">
            <v>10X</v>
          </cell>
          <cell r="D214" t="str">
            <v>NHS Southampton CCG</v>
          </cell>
          <cell r="E214" t="str">
            <v>AT</v>
          </cell>
          <cell r="F214" t="str">
            <v>Q70</v>
          </cell>
          <cell r="G214" t="str">
            <v>Wessex</v>
          </cell>
          <cell r="H214" t="str">
            <v>RT</v>
          </cell>
          <cell r="I214" t="str">
            <v>Y57</v>
          </cell>
          <cell r="J214" t="str">
            <v>South</v>
          </cell>
          <cell r="K214">
            <v>272132</v>
          </cell>
          <cell r="L214">
            <v>6380</v>
          </cell>
          <cell r="AC214">
            <v>278512</v>
          </cell>
        </row>
        <row r="215">
          <cell r="C215" t="str">
            <v>11A</v>
          </cell>
          <cell r="D215" t="str">
            <v>NHS West Hampshire CCG</v>
          </cell>
          <cell r="E215" t="str">
            <v>AT</v>
          </cell>
          <cell r="F215" t="str">
            <v>Q70</v>
          </cell>
          <cell r="G215" t="str">
            <v>Wessex</v>
          </cell>
          <cell r="H215" t="str">
            <v>RT</v>
          </cell>
          <cell r="I215" t="str">
            <v>Y57</v>
          </cell>
          <cell r="J215" t="str">
            <v>South</v>
          </cell>
          <cell r="K215">
            <v>570234</v>
          </cell>
          <cell r="L215">
            <v>13240</v>
          </cell>
          <cell r="AC215">
            <v>583474</v>
          </cell>
        </row>
        <row r="216">
          <cell r="C216" t="str">
            <v>11J</v>
          </cell>
          <cell r="D216" t="str">
            <v>NHS Dorset CCG</v>
          </cell>
          <cell r="E216" t="str">
            <v>AT</v>
          </cell>
          <cell r="F216" t="str">
            <v>Q70</v>
          </cell>
          <cell r="G216" t="str">
            <v>Wessex</v>
          </cell>
          <cell r="H216" t="str">
            <v>RT</v>
          </cell>
          <cell r="I216" t="str">
            <v>Y57</v>
          </cell>
          <cell r="J216" t="str">
            <v>South</v>
          </cell>
          <cell r="K216">
            <v>896682</v>
          </cell>
          <cell r="L216">
            <v>18730</v>
          </cell>
          <cell r="AC216">
            <v>915412</v>
          </cell>
        </row>
        <row r="217">
          <cell r="C217" t="str">
            <v>99M</v>
          </cell>
          <cell r="D217" t="str">
            <v>NHS North East Hampshire and Farnham CCG</v>
          </cell>
          <cell r="E217" t="str">
            <v>AT</v>
          </cell>
          <cell r="F217" t="str">
            <v>Q70</v>
          </cell>
          <cell r="G217" t="str">
            <v>Wessex</v>
          </cell>
          <cell r="H217" t="str">
            <v>RT</v>
          </cell>
          <cell r="I217" t="str">
            <v>Y57</v>
          </cell>
          <cell r="J217" t="str">
            <v>South</v>
          </cell>
          <cell r="K217">
            <v>228440</v>
          </cell>
          <cell r="L217">
            <v>5210</v>
          </cell>
          <cell r="AC217">
            <v>233650</v>
          </cell>
        </row>
        <row r="218">
          <cell r="C218" t="str">
            <v>Q53</v>
          </cell>
          <cell r="D218" t="str">
            <v>Arden, Herefordshire &amp; Worcestershire</v>
          </cell>
          <cell r="E218" t="str">
            <v>RT</v>
          </cell>
          <cell r="F218" t="str">
            <v>Y55</v>
          </cell>
          <cell r="G218" t="str">
            <v>Midlands &amp; East</v>
          </cell>
          <cell r="H218" t="str">
            <v>NT</v>
          </cell>
          <cell r="I218"/>
          <cell r="M218">
            <v>25236</v>
          </cell>
          <cell r="N218">
            <v>185545</v>
          </cell>
          <cell r="O218">
            <v>152211.46970365528</v>
          </cell>
          <cell r="P218">
            <v>4563</v>
          </cell>
          <cell r="Q218">
            <v>2068</v>
          </cell>
          <cell r="R218">
            <v>0</v>
          </cell>
          <cell r="T218">
            <v>0</v>
          </cell>
          <cell r="U218">
            <v>0</v>
          </cell>
          <cell r="V218">
            <v>46514.537931571824</v>
          </cell>
          <cell r="AC218">
            <v>416138.00763522711</v>
          </cell>
        </row>
        <row r="219">
          <cell r="C219" t="str">
            <v>Q54</v>
          </cell>
          <cell r="D219" t="str">
            <v>Birmingham and the Black Country</v>
          </cell>
          <cell r="E219" t="str">
            <v>RT</v>
          </cell>
          <cell r="F219" t="str">
            <v>Y55</v>
          </cell>
          <cell r="G219" t="str">
            <v>Midlands &amp; East</v>
          </cell>
          <cell r="H219" t="str">
            <v>NT</v>
          </cell>
          <cell r="I219"/>
          <cell r="M219">
            <v>45414</v>
          </cell>
          <cell r="N219">
            <v>266276</v>
          </cell>
          <cell r="O219">
            <v>268819.66841399355</v>
          </cell>
          <cell r="P219">
            <v>9986</v>
          </cell>
          <cell r="Q219">
            <v>19790</v>
          </cell>
          <cell r="R219">
            <v>1304678.763</v>
          </cell>
          <cell r="T219">
            <v>0</v>
          </cell>
          <cell r="U219">
            <v>0</v>
          </cell>
          <cell r="V219">
            <v>82030.22049592495</v>
          </cell>
          <cell r="AC219">
            <v>1996994.6519099188</v>
          </cell>
        </row>
        <row r="220">
          <cell r="C220" t="str">
            <v>Q55</v>
          </cell>
          <cell r="D220" t="str">
            <v>Derbyshire and Nottinghamshire</v>
          </cell>
          <cell r="E220" t="str">
            <v>RT</v>
          </cell>
          <cell r="F220" t="str">
            <v>Y55</v>
          </cell>
          <cell r="G220" t="str">
            <v>Midlands &amp; East</v>
          </cell>
          <cell r="H220" t="str">
            <v>NT</v>
          </cell>
          <cell r="I220"/>
          <cell r="M220">
            <v>35265</v>
          </cell>
          <cell r="N220">
            <v>222027</v>
          </cell>
          <cell r="O220">
            <v>191536.52246064477</v>
          </cell>
          <cell r="P220">
            <v>6091</v>
          </cell>
          <cell r="Q220">
            <v>1833</v>
          </cell>
          <cell r="R220">
            <v>0</v>
          </cell>
          <cell r="T220">
            <v>9102.880000000001</v>
          </cell>
          <cell r="U220">
            <v>43841.909</v>
          </cell>
          <cell r="V220">
            <v>66292.730775045391</v>
          </cell>
          <cell r="AC220">
            <v>575990.04223569017</v>
          </cell>
        </row>
        <row r="221">
          <cell r="C221" t="str">
            <v>Q56</v>
          </cell>
          <cell r="D221" t="str">
            <v>East Anglia</v>
          </cell>
          <cell r="E221" t="str">
            <v>RT</v>
          </cell>
          <cell r="F221" t="str">
            <v>Y55</v>
          </cell>
          <cell r="G221" t="str">
            <v>Midlands &amp; East</v>
          </cell>
          <cell r="H221" t="str">
            <v>NT</v>
          </cell>
          <cell r="I221"/>
          <cell r="M221">
            <v>37788</v>
          </cell>
          <cell r="N221">
            <v>269975</v>
          </cell>
          <cell r="O221">
            <v>225300.9545027503</v>
          </cell>
          <cell r="P221">
            <v>8194</v>
          </cell>
          <cell r="Q221">
            <v>1516</v>
          </cell>
          <cell r="R221">
            <v>924725.13522499998</v>
          </cell>
          <cell r="T221">
            <v>0</v>
          </cell>
          <cell r="U221">
            <v>38054</v>
          </cell>
          <cell r="V221">
            <v>74641.726483707957</v>
          </cell>
          <cell r="AC221">
            <v>1580194.8162114583</v>
          </cell>
        </row>
        <row r="222">
          <cell r="C222" t="str">
            <v>Q57</v>
          </cell>
          <cell r="D222" t="str">
            <v>Essex</v>
          </cell>
          <cell r="E222" t="str">
            <v>RT</v>
          </cell>
          <cell r="F222" t="str">
            <v>Y55</v>
          </cell>
          <cell r="G222" t="str">
            <v>Midlands &amp; East</v>
          </cell>
          <cell r="H222" t="str">
            <v>NT</v>
          </cell>
          <cell r="I222"/>
          <cell r="M222">
            <v>26478</v>
          </cell>
          <cell r="N222">
            <v>182485</v>
          </cell>
          <cell r="O222">
            <v>155798.91018835496</v>
          </cell>
          <cell r="P222">
            <v>6806</v>
          </cell>
          <cell r="Q222">
            <v>1536</v>
          </cell>
          <cell r="R222">
            <v>0</v>
          </cell>
          <cell r="T222">
            <v>0</v>
          </cell>
          <cell r="U222">
            <v>0</v>
          </cell>
          <cell r="V222">
            <v>54647.419038406741</v>
          </cell>
          <cell r="AC222">
            <v>427751.32922676171</v>
          </cell>
        </row>
        <row r="223">
          <cell r="C223" t="str">
            <v>Q58</v>
          </cell>
          <cell r="D223" t="str">
            <v>Hertfordshire and the South Midlands</v>
          </cell>
          <cell r="E223" t="str">
            <v>RT</v>
          </cell>
          <cell r="F223" t="str">
            <v>Y55</v>
          </cell>
          <cell r="G223" t="str">
            <v>Midlands &amp; East</v>
          </cell>
          <cell r="H223" t="str">
            <v>NT</v>
          </cell>
          <cell r="I223"/>
          <cell r="M223">
            <v>35915</v>
          </cell>
          <cell r="N223">
            <v>290649</v>
          </cell>
          <cell r="O223">
            <v>253913.74274367327</v>
          </cell>
          <cell r="P223">
            <v>8133</v>
          </cell>
          <cell r="Q223">
            <v>1068</v>
          </cell>
          <cell r="R223">
            <v>0</v>
          </cell>
          <cell r="T223">
            <v>0</v>
          </cell>
          <cell r="U223">
            <v>0</v>
          </cell>
          <cell r="V223">
            <v>77985.436832853753</v>
          </cell>
          <cell r="AC223">
            <v>667664.17957652698</v>
          </cell>
        </row>
        <row r="224">
          <cell r="C224" t="str">
            <v>Q59</v>
          </cell>
          <cell r="D224" t="str">
            <v>Leicestershire and Lincolnshire</v>
          </cell>
          <cell r="E224" t="str">
            <v>RT</v>
          </cell>
          <cell r="F224" t="str">
            <v>Y55</v>
          </cell>
          <cell r="G224" t="str">
            <v>Midlands &amp; East</v>
          </cell>
          <cell r="H224" t="str">
            <v>NT</v>
          </cell>
          <cell r="I224"/>
          <cell r="M224">
            <v>26814</v>
          </cell>
          <cell r="N224">
            <v>199842</v>
          </cell>
          <cell r="O224">
            <v>159289.29505581764</v>
          </cell>
          <cell r="P224">
            <v>5769</v>
          </cell>
          <cell r="Q224">
            <v>-808</v>
          </cell>
          <cell r="R224">
            <v>899556.5022000001</v>
          </cell>
          <cell r="T224">
            <v>0</v>
          </cell>
          <cell r="U224">
            <v>0</v>
          </cell>
          <cell r="V224">
            <v>58384.591934998985</v>
          </cell>
          <cell r="AC224">
            <v>1348847.3891908168</v>
          </cell>
        </row>
        <row r="225">
          <cell r="C225" t="str">
            <v>Q60</v>
          </cell>
          <cell r="D225" t="str">
            <v>Shropshire and Staffordshire</v>
          </cell>
          <cell r="E225" t="str">
            <v>RT</v>
          </cell>
          <cell r="F225" t="str">
            <v>Y55</v>
          </cell>
          <cell r="G225" t="str">
            <v>Midlands &amp; East</v>
          </cell>
          <cell r="H225" t="str">
            <v>NT</v>
          </cell>
          <cell r="I225"/>
          <cell r="M225">
            <v>25204</v>
          </cell>
          <cell r="N225">
            <v>184244</v>
          </cell>
          <cell r="O225">
            <v>143887.51196666632</v>
          </cell>
          <cell r="P225">
            <v>3256</v>
          </cell>
          <cell r="Q225">
            <v>4870</v>
          </cell>
          <cell r="R225">
            <v>0</v>
          </cell>
          <cell r="T225">
            <v>0</v>
          </cell>
          <cell r="U225">
            <v>42364.78</v>
          </cell>
          <cell r="V225">
            <v>51666.074113664043</v>
          </cell>
          <cell r="AC225">
            <v>455492.36608033039</v>
          </cell>
        </row>
        <row r="226">
          <cell r="C226" t="str">
            <v>Q44</v>
          </cell>
          <cell r="D226" t="str">
            <v>Cheshire, Warrington &amp; Wirral</v>
          </cell>
          <cell r="E226" t="str">
            <v>RT</v>
          </cell>
          <cell r="F226" t="str">
            <v>Y54</v>
          </cell>
          <cell r="G226" t="str">
            <v>North</v>
          </cell>
          <cell r="H226" t="str">
            <v>NT</v>
          </cell>
          <cell r="I226"/>
          <cell r="M226">
            <v>19836</v>
          </cell>
          <cell r="N226">
            <v>144095</v>
          </cell>
          <cell r="O226">
            <v>131608.52600000001</v>
          </cell>
          <cell r="P226">
            <v>4481</v>
          </cell>
          <cell r="Q226">
            <v>942</v>
          </cell>
          <cell r="R226">
            <v>1722012.673</v>
          </cell>
          <cell r="T226">
            <v>0</v>
          </cell>
          <cell r="U226">
            <v>0</v>
          </cell>
          <cell r="V226">
            <v>37037.127878595333</v>
          </cell>
          <cell r="AC226">
            <v>2060012.3268785954</v>
          </cell>
        </row>
        <row r="227">
          <cell r="C227" t="str">
            <v>Q45</v>
          </cell>
          <cell r="D227" t="str">
            <v>Durham, Darlington &amp; Tees</v>
          </cell>
          <cell r="E227" t="str">
            <v>RT</v>
          </cell>
          <cell r="F227" t="str">
            <v>Y54</v>
          </cell>
          <cell r="G227" t="str">
            <v>North</v>
          </cell>
          <cell r="H227" t="str">
            <v>NT</v>
          </cell>
          <cell r="I227"/>
          <cell r="M227">
            <v>22005</v>
          </cell>
          <cell r="N227">
            <v>134883</v>
          </cell>
          <cell r="O227">
            <v>139377.962</v>
          </cell>
          <cell r="P227">
            <v>6405</v>
          </cell>
          <cell r="Q227">
            <v>2440</v>
          </cell>
          <cell r="R227">
            <v>0</v>
          </cell>
          <cell r="T227">
            <v>0</v>
          </cell>
          <cell r="U227">
            <v>28577</v>
          </cell>
          <cell r="V227">
            <v>47265.449029724579</v>
          </cell>
          <cell r="AC227">
            <v>380953.41102972458</v>
          </cell>
        </row>
        <row r="228">
          <cell r="C228" t="str">
            <v>Q46</v>
          </cell>
          <cell r="D228" t="str">
            <v>Greater Manchester</v>
          </cell>
          <cell r="E228" t="str">
            <v>RT</v>
          </cell>
          <cell r="F228" t="str">
            <v>Y54</v>
          </cell>
          <cell r="G228" t="str">
            <v>North</v>
          </cell>
          <cell r="H228" t="str">
            <v>NT</v>
          </cell>
          <cell r="I228"/>
          <cell r="M228">
            <v>47948</v>
          </cell>
          <cell r="N228">
            <v>291970</v>
          </cell>
          <cell r="O228">
            <v>339877.37399999995</v>
          </cell>
          <cell r="P228">
            <v>10580.777</v>
          </cell>
          <cell r="Q228">
            <v>11761</v>
          </cell>
          <cell r="R228">
            <v>0</v>
          </cell>
          <cell r="T228">
            <v>0</v>
          </cell>
          <cell r="U228">
            <v>0</v>
          </cell>
          <cell r="V228">
            <v>92572.493968866023</v>
          </cell>
          <cell r="AC228">
            <v>794709.64496886602</v>
          </cell>
        </row>
        <row r="229">
          <cell r="C229" t="str">
            <v>Q47</v>
          </cell>
          <cell r="D229" t="str">
            <v>Lancashire</v>
          </cell>
          <cell r="E229" t="str">
            <v>RT</v>
          </cell>
          <cell r="F229" t="str">
            <v>Y54</v>
          </cell>
          <cell r="G229" t="str">
            <v>North</v>
          </cell>
          <cell r="H229" t="str">
            <v>NT</v>
          </cell>
          <cell r="I229"/>
          <cell r="M229">
            <v>25721</v>
          </cell>
          <cell r="N229">
            <v>160471</v>
          </cell>
          <cell r="O229">
            <v>165812.01799999998</v>
          </cell>
          <cell r="P229">
            <v>6625</v>
          </cell>
          <cell r="Q229">
            <v>6278</v>
          </cell>
          <cell r="R229">
            <v>0</v>
          </cell>
          <cell r="T229">
            <v>0</v>
          </cell>
          <cell r="U229">
            <v>50659.805</v>
          </cell>
          <cell r="V229">
            <v>45653.544684521425</v>
          </cell>
          <cell r="AC229">
            <v>461220.36768452142</v>
          </cell>
        </row>
        <row r="230">
          <cell r="C230" t="str">
            <v>Q48</v>
          </cell>
          <cell r="D230" t="str">
            <v>Merseyside</v>
          </cell>
          <cell r="E230" t="str">
            <v>RT</v>
          </cell>
          <cell r="F230" t="str">
            <v>Y54</v>
          </cell>
          <cell r="G230" t="str">
            <v>North</v>
          </cell>
          <cell r="H230" t="str">
            <v>NT</v>
          </cell>
          <cell r="I230"/>
          <cell r="M230">
            <v>25273</v>
          </cell>
          <cell r="N230">
            <v>132446</v>
          </cell>
          <cell r="O230">
            <v>149726.712</v>
          </cell>
          <cell r="P230">
            <v>7077</v>
          </cell>
          <cell r="Q230">
            <v>2277</v>
          </cell>
          <cell r="R230">
            <v>0</v>
          </cell>
          <cell r="T230">
            <v>0</v>
          </cell>
          <cell r="U230">
            <v>0</v>
          </cell>
          <cell r="V230">
            <v>46716.07941698526</v>
          </cell>
          <cell r="AC230">
            <v>363515.79141698527</v>
          </cell>
        </row>
        <row r="231">
          <cell r="C231" t="str">
            <v>Q49</v>
          </cell>
          <cell r="D231" t="str">
            <v>Cumbria, Northumb, Tyne &amp; Wear</v>
          </cell>
          <cell r="E231" t="str">
            <v>RT</v>
          </cell>
          <cell r="F231" t="str">
            <v>Y54</v>
          </cell>
          <cell r="G231" t="str">
            <v>North</v>
          </cell>
          <cell r="H231" t="str">
            <v>NT</v>
          </cell>
          <cell r="I231"/>
          <cell r="M231">
            <v>36425</v>
          </cell>
          <cell r="N231">
            <v>215104</v>
          </cell>
          <cell r="O231">
            <v>206886.44799999997</v>
          </cell>
          <cell r="P231">
            <v>12503</v>
          </cell>
          <cell r="Q231">
            <v>5802</v>
          </cell>
          <cell r="R231">
            <v>651979.72699999996</v>
          </cell>
          <cell r="T231">
            <v>0</v>
          </cell>
          <cell r="U231">
            <v>0</v>
          </cell>
          <cell r="V231">
            <v>70540.405049066205</v>
          </cell>
          <cell r="AC231">
            <v>1199240.5800490661</v>
          </cell>
        </row>
        <row r="232">
          <cell r="C232" t="str">
            <v>Q50</v>
          </cell>
          <cell r="D232" t="str">
            <v>North Yorkshire and The Humber</v>
          </cell>
          <cell r="E232" t="str">
            <v>RT</v>
          </cell>
          <cell r="F232" t="str">
            <v>Y54</v>
          </cell>
          <cell r="G232" t="str">
            <v>North</v>
          </cell>
          <cell r="H232" t="str">
            <v>NT</v>
          </cell>
          <cell r="I232"/>
          <cell r="M232">
            <v>27184</v>
          </cell>
          <cell r="N232">
            <v>191636</v>
          </cell>
          <cell r="O232">
            <v>172952.09600000002</v>
          </cell>
          <cell r="P232">
            <v>6050</v>
          </cell>
          <cell r="Q232">
            <v>9805</v>
          </cell>
          <cell r="R232">
            <v>0</v>
          </cell>
          <cell r="T232">
            <v>6251.8119999999999</v>
          </cell>
          <cell r="U232">
            <v>0</v>
          </cell>
          <cell r="V232">
            <v>53398.34308415436</v>
          </cell>
          <cell r="AC232">
            <v>467277.25108415436</v>
          </cell>
        </row>
        <row r="233">
          <cell r="C233" t="str">
            <v>Q51</v>
          </cell>
          <cell r="D233" t="str">
            <v>South Yorkshire and Bassetlaw</v>
          </cell>
          <cell r="E233" t="str">
            <v>RT</v>
          </cell>
          <cell r="F233" t="str">
            <v>Y54</v>
          </cell>
          <cell r="G233" t="str">
            <v>North</v>
          </cell>
          <cell r="H233" t="str">
            <v>NT</v>
          </cell>
          <cell r="I233"/>
          <cell r="M233">
            <v>24334</v>
          </cell>
          <cell r="N233">
            <v>169477</v>
          </cell>
          <cell r="O233">
            <v>178373.45400000003</v>
          </cell>
          <cell r="P233">
            <v>3861</v>
          </cell>
          <cell r="Q233">
            <v>4828</v>
          </cell>
          <cell r="R233">
            <v>1085724.754</v>
          </cell>
          <cell r="T233">
            <v>0</v>
          </cell>
          <cell r="U233">
            <v>0</v>
          </cell>
          <cell r="V233">
            <v>46175.503706982759</v>
          </cell>
          <cell r="AC233">
            <v>1512773.7117069829</v>
          </cell>
        </row>
        <row r="234">
          <cell r="C234" t="str">
            <v>Q52</v>
          </cell>
          <cell r="D234" t="str">
            <v>West Yorkshire</v>
          </cell>
          <cell r="E234" t="str">
            <v>RT</v>
          </cell>
          <cell r="F234" t="str">
            <v>Y54</v>
          </cell>
          <cell r="G234" t="str">
            <v>North</v>
          </cell>
          <cell r="H234" t="str">
            <v>NT</v>
          </cell>
          <cell r="I234"/>
          <cell r="M234">
            <v>35925</v>
          </cell>
          <cell r="N234">
            <v>280802</v>
          </cell>
          <cell r="O234">
            <v>252122.74600000004</v>
          </cell>
          <cell r="P234">
            <v>6981</v>
          </cell>
          <cell r="Q234">
            <v>4346</v>
          </cell>
          <cell r="R234">
            <v>0</v>
          </cell>
          <cell r="T234">
            <v>0</v>
          </cell>
          <cell r="U234">
            <v>44391.664470000003</v>
          </cell>
          <cell r="V234">
            <v>75713.027409899354</v>
          </cell>
          <cell r="AC234">
            <v>700281.4378798994</v>
          </cell>
        </row>
        <row r="235">
          <cell r="C235" t="str">
            <v>Q64</v>
          </cell>
          <cell r="D235" t="str">
            <v>Bath, Gloucester, Swindon &amp; Wiltshire</v>
          </cell>
          <cell r="E235" t="str">
            <v>RT</v>
          </cell>
          <cell r="F235" t="str">
            <v>Y57</v>
          </cell>
          <cell r="G235" t="str">
            <v>South</v>
          </cell>
          <cell r="H235" t="str">
            <v>NT</v>
          </cell>
          <cell r="I235"/>
          <cell r="M235">
            <v>20945</v>
          </cell>
          <cell r="N235">
            <v>155805</v>
          </cell>
          <cell r="O235">
            <v>125721.54200000002</v>
          </cell>
          <cell r="P235">
            <v>2355</v>
          </cell>
          <cell r="Q235">
            <v>334</v>
          </cell>
          <cell r="R235">
            <v>0</v>
          </cell>
          <cell r="T235">
            <v>27261.376</v>
          </cell>
          <cell r="U235">
            <v>0</v>
          </cell>
          <cell r="V235">
            <v>41019.620125479705</v>
          </cell>
          <cell r="AC235">
            <v>373441.53812547971</v>
          </cell>
        </row>
        <row r="236">
          <cell r="C236" t="str">
            <v>Q65</v>
          </cell>
          <cell r="D236" t="str">
            <v>Bristol, North Somerset, Somerset &amp; South Glos</v>
          </cell>
          <cell r="E236" t="str">
            <v>RT</v>
          </cell>
          <cell r="F236" t="str">
            <v>Y57</v>
          </cell>
          <cell r="G236" t="str">
            <v>South</v>
          </cell>
          <cell r="H236" t="str">
            <v>NT</v>
          </cell>
          <cell r="I236"/>
          <cell r="M236">
            <v>22853</v>
          </cell>
          <cell r="N236">
            <v>168993</v>
          </cell>
          <cell r="O236">
            <v>132447.69400000002</v>
          </cell>
          <cell r="P236">
            <v>4735</v>
          </cell>
          <cell r="Q236">
            <v>85</v>
          </cell>
          <cell r="R236">
            <v>766810.49100000004</v>
          </cell>
          <cell r="T236">
            <v>0</v>
          </cell>
          <cell r="U236">
            <v>26170</v>
          </cell>
          <cell r="V236">
            <v>43379.111410754667</v>
          </cell>
          <cell r="AC236">
            <v>1165473.2964107548</v>
          </cell>
        </row>
        <row r="237">
          <cell r="C237" t="str">
            <v>Q66</v>
          </cell>
          <cell r="D237" t="str">
            <v>Devon, Cornwall and the Isles of Scilly</v>
          </cell>
          <cell r="E237" t="str">
            <v>RT</v>
          </cell>
          <cell r="F237" t="str">
            <v>Y57</v>
          </cell>
          <cell r="G237" t="str">
            <v>South</v>
          </cell>
          <cell r="H237" t="str">
            <v>NT</v>
          </cell>
          <cell r="I237"/>
          <cell r="M237">
            <v>30402</v>
          </cell>
          <cell r="N237">
            <v>195408</v>
          </cell>
          <cell r="O237">
            <v>181645.41399999999</v>
          </cell>
          <cell r="P237">
            <v>4808</v>
          </cell>
          <cell r="Q237">
            <v>-2515</v>
          </cell>
          <cell r="R237">
            <v>0</v>
          </cell>
          <cell r="T237">
            <v>0</v>
          </cell>
          <cell r="U237">
            <v>0</v>
          </cell>
          <cell r="V237">
            <v>49311.189409600716</v>
          </cell>
          <cell r="AC237">
            <v>459059.60340960068</v>
          </cell>
        </row>
        <row r="238">
          <cell r="C238" t="str">
            <v>Q67</v>
          </cell>
          <cell r="D238" t="str">
            <v>Kent &amp; Medway</v>
          </cell>
          <cell r="E238" t="str">
            <v>RT</v>
          </cell>
          <cell r="F238" t="str">
            <v>Y57</v>
          </cell>
          <cell r="G238" t="str">
            <v>South</v>
          </cell>
          <cell r="H238" t="str">
            <v>NT</v>
          </cell>
          <cell r="I238"/>
          <cell r="M238">
            <v>25635</v>
          </cell>
          <cell r="N238">
            <v>183979</v>
          </cell>
          <cell r="O238">
            <v>159338.85800000001</v>
          </cell>
          <cell r="P238">
            <v>5782</v>
          </cell>
          <cell r="Q238">
            <v>1581</v>
          </cell>
          <cell r="R238">
            <v>0</v>
          </cell>
          <cell r="T238">
            <v>0</v>
          </cell>
          <cell r="U238">
            <v>38667</v>
          </cell>
          <cell r="V238">
            <v>51065.267046356486</v>
          </cell>
          <cell r="AC238">
            <v>466048.12504635646</v>
          </cell>
        </row>
        <row r="239">
          <cell r="C239" t="str">
            <v>Q68</v>
          </cell>
          <cell r="D239" t="str">
            <v>Surrey &amp; Sussex</v>
          </cell>
          <cell r="E239" t="str">
            <v>RT</v>
          </cell>
          <cell r="F239" t="str">
            <v>Y57</v>
          </cell>
          <cell r="G239" t="str">
            <v>South</v>
          </cell>
          <cell r="H239" t="str">
            <v>NT</v>
          </cell>
          <cell r="I239"/>
          <cell r="M239">
            <v>39773</v>
          </cell>
          <cell r="N239">
            <v>298971</v>
          </cell>
          <cell r="O239">
            <v>245694.89</v>
          </cell>
          <cell r="P239">
            <v>5739</v>
          </cell>
          <cell r="Q239">
            <v>702</v>
          </cell>
          <cell r="R239">
            <v>410276.85800000001</v>
          </cell>
          <cell r="T239">
            <v>0</v>
          </cell>
          <cell r="U239">
            <v>0</v>
          </cell>
          <cell r="V239">
            <v>69588.282702107274</v>
          </cell>
          <cell r="AC239">
            <v>1070745.0307021074</v>
          </cell>
        </row>
        <row r="240">
          <cell r="C240" t="str">
            <v>Q69</v>
          </cell>
          <cell r="D240" t="str">
            <v>Thames Valley</v>
          </cell>
          <cell r="E240" t="str">
            <v>RT</v>
          </cell>
          <cell r="F240" t="str">
            <v>Y57</v>
          </cell>
          <cell r="G240" t="str">
            <v>South</v>
          </cell>
          <cell r="H240" t="str">
            <v>NT</v>
          </cell>
          <cell r="I240"/>
          <cell r="M240">
            <v>24298</v>
          </cell>
          <cell r="N240">
            <v>214560</v>
          </cell>
          <cell r="O240">
            <v>167415.35399999999</v>
          </cell>
          <cell r="P240">
            <v>9104</v>
          </cell>
          <cell r="Q240">
            <v>1873</v>
          </cell>
          <cell r="R240">
            <v>0</v>
          </cell>
          <cell r="T240">
            <v>0</v>
          </cell>
          <cell r="U240">
            <v>28626</v>
          </cell>
          <cell r="V240">
            <v>62634.437208283947</v>
          </cell>
          <cell r="AC240">
            <v>508510.79120828392</v>
          </cell>
        </row>
        <row r="241">
          <cell r="C241" t="str">
            <v>Q70</v>
          </cell>
          <cell r="D241" t="str">
            <v>Wessex</v>
          </cell>
          <cell r="E241" t="str">
            <v>RT</v>
          </cell>
          <cell r="F241" t="str">
            <v>Y57</v>
          </cell>
          <cell r="G241" t="str">
            <v>South</v>
          </cell>
          <cell r="H241" t="str">
            <v>NT</v>
          </cell>
          <cell r="I241"/>
          <cell r="M241">
            <v>39290</v>
          </cell>
          <cell r="N241">
            <v>301300</v>
          </cell>
          <cell r="O241">
            <v>241108.80200000003</v>
          </cell>
          <cell r="P241">
            <v>5167</v>
          </cell>
          <cell r="Q241">
            <v>586</v>
          </cell>
          <cell r="R241">
            <v>871314.37600000005</v>
          </cell>
          <cell r="T241">
            <v>0</v>
          </cell>
          <cell r="U241">
            <v>0</v>
          </cell>
          <cell r="V241">
            <v>75296.108713282374</v>
          </cell>
          <cell r="AC241">
            <v>1534062.2867132823</v>
          </cell>
        </row>
        <row r="242">
          <cell r="C242" t="str">
            <v>Q71</v>
          </cell>
          <cell r="D242" t="str">
            <v>London</v>
          </cell>
          <cell r="E242" t="str">
            <v>RT</v>
          </cell>
          <cell r="F242" t="str">
            <v>Y56</v>
          </cell>
          <cell r="G242" t="str">
            <v>London</v>
          </cell>
          <cell r="H242" t="str">
            <v>NT</v>
          </cell>
          <cell r="M242">
            <v>133039</v>
          </cell>
          <cell r="N242">
            <v>1032061</v>
          </cell>
          <cell r="O242">
            <v>808507.06</v>
          </cell>
          <cell r="P242">
            <v>30752</v>
          </cell>
          <cell r="Q242">
            <v>26505</v>
          </cell>
          <cell r="R242">
            <v>3045739.6582968067</v>
          </cell>
          <cell r="T242">
            <v>0</v>
          </cell>
          <cell r="U242">
            <v>64227</v>
          </cell>
          <cell r="V242">
            <v>247595.32119377679</v>
          </cell>
          <cell r="AC242">
            <v>5388426.0394905843</v>
          </cell>
        </row>
        <row r="243">
          <cell r="C243" t="str">
            <v>Y56</v>
          </cell>
          <cell r="D243" t="str">
            <v>London</v>
          </cell>
          <cell r="E243" t="str">
            <v>NT</v>
          </cell>
          <cell r="H243" t="str">
            <v>NT</v>
          </cell>
          <cell r="X243">
            <v>61232.939423498334</v>
          </cell>
          <cell r="Y243">
            <v>4794</v>
          </cell>
          <cell r="AC243">
            <v>66026.939423498334</v>
          </cell>
        </row>
        <row r="244">
          <cell r="C244" t="str">
            <v>Y55</v>
          </cell>
          <cell r="D244" t="str">
            <v>Midlands &amp; East</v>
          </cell>
          <cell r="E244" t="str">
            <v>NT</v>
          </cell>
          <cell r="H244" t="str">
            <v>NT</v>
          </cell>
          <cell r="X244">
            <v>90258.678726835788</v>
          </cell>
          <cell r="Y244">
            <v>9162</v>
          </cell>
          <cell r="AC244">
            <v>99420.678726835788</v>
          </cell>
        </row>
        <row r="245">
          <cell r="C245" t="str">
            <v>Y54</v>
          </cell>
          <cell r="D245" t="str">
            <v>North</v>
          </cell>
          <cell r="E245" t="str">
            <v>NT</v>
          </cell>
          <cell r="H245" t="str">
            <v>NT</v>
          </cell>
          <cell r="X245">
            <v>79579.48517031924</v>
          </cell>
          <cell r="Y245">
            <v>9740</v>
          </cell>
          <cell r="AC245">
            <v>89319.48517031924</v>
          </cell>
        </row>
        <row r="246">
          <cell r="C246" t="str">
            <v>Y57</v>
          </cell>
          <cell r="D246" t="str">
            <v>South</v>
          </cell>
          <cell r="E246" t="str">
            <v>NT</v>
          </cell>
          <cell r="H246" t="str">
            <v>NT</v>
          </cell>
          <cell r="X246">
            <v>74690.18786138315</v>
          </cell>
          <cell r="Y246">
            <v>8305</v>
          </cell>
          <cell r="AC246">
            <v>82995.18786138315</v>
          </cell>
        </row>
        <row r="247">
          <cell r="C247" t="str">
            <v>Med</v>
          </cell>
          <cell r="D247" t="str">
            <v>Medical Directorate</v>
          </cell>
          <cell r="W247">
            <v>25183</v>
          </cell>
          <cell r="Y247">
            <v>138421</v>
          </cell>
          <cell r="AC247">
            <v>163604</v>
          </cell>
        </row>
        <row r="248">
          <cell r="C248" t="str">
            <v>Nur</v>
          </cell>
          <cell r="D248" t="str">
            <v>Nursing Directorate</v>
          </cell>
          <cell r="W248">
            <v>10823</v>
          </cell>
          <cell r="Y248">
            <v>4055</v>
          </cell>
          <cell r="AC248">
            <v>14878</v>
          </cell>
        </row>
        <row r="249">
          <cell r="C249" t="str">
            <v>OpsCOO</v>
          </cell>
          <cell r="D249" t="str">
            <v>Operations Directorate - COO</v>
          </cell>
          <cell r="W249">
            <v>9279.863222</v>
          </cell>
          <cell r="Y249">
            <v>0</v>
          </cell>
          <cell r="AC249">
            <v>9279.863222</v>
          </cell>
        </row>
        <row r="250">
          <cell r="C250" t="str">
            <v>OpsOth</v>
          </cell>
          <cell r="D250" t="str">
            <v>Operations Directorate - Not Yet Devolved</v>
          </cell>
          <cell r="W250">
            <v>52597</v>
          </cell>
          <cell r="Y250">
            <v>59201</v>
          </cell>
          <cell r="AC250">
            <v>111798</v>
          </cell>
        </row>
        <row r="251">
          <cell r="C251" t="str">
            <v>Com</v>
          </cell>
          <cell r="D251" t="str">
            <v>Commissioning Development</v>
          </cell>
          <cell r="W251">
            <v>10691.743315499998</v>
          </cell>
          <cell r="Y251">
            <v>4995</v>
          </cell>
          <cell r="AC251">
            <v>15686.743315499998</v>
          </cell>
        </row>
        <row r="252">
          <cell r="C252" t="str">
            <v>Pat</v>
          </cell>
          <cell r="D252" t="str">
            <v>Patients &amp; Information</v>
          </cell>
          <cell r="W252">
            <v>18494.716101123831</v>
          </cell>
          <cell r="Y252">
            <v>117629</v>
          </cell>
          <cell r="AC252">
            <v>136123.71610112383</v>
          </cell>
        </row>
        <row r="253">
          <cell r="C253" t="str">
            <v>Fin</v>
          </cell>
          <cell r="D253" t="str">
            <v>Finance</v>
          </cell>
          <cell r="W253">
            <v>15750</v>
          </cell>
          <cell r="Y253">
            <v>2500</v>
          </cell>
          <cell r="AA253">
            <v>360000</v>
          </cell>
          <cell r="AB253">
            <v>1184000</v>
          </cell>
          <cell r="AC253">
            <v>1562250</v>
          </cell>
        </row>
        <row r="254">
          <cell r="C254" t="str">
            <v>Pol</v>
          </cell>
          <cell r="D254" t="str">
            <v>Policy</v>
          </cell>
          <cell r="W254">
            <v>11581.887918000002</v>
          </cell>
          <cell r="Y254">
            <v>0</v>
          </cell>
          <cell r="AC254">
            <v>11581.887918000002</v>
          </cell>
        </row>
        <row r="255">
          <cell r="C255" t="str">
            <v>Hum</v>
          </cell>
          <cell r="D255" t="str">
            <v>Human Resources</v>
          </cell>
          <cell r="W255">
            <v>8270</v>
          </cell>
          <cell r="Y255">
            <v>46729</v>
          </cell>
          <cell r="AC255">
            <v>54999</v>
          </cell>
        </row>
        <row r="256">
          <cell r="C256" t="str">
            <v>CorPol</v>
          </cell>
          <cell r="D256" t="str">
            <v>Corporate  - Policy</v>
          </cell>
          <cell r="W256">
            <v>17400</v>
          </cell>
          <cell r="Y256">
            <v>0</v>
          </cell>
          <cell r="Z256">
            <v>300000</v>
          </cell>
          <cell r="AC256">
            <v>317400</v>
          </cell>
        </row>
        <row r="257">
          <cell r="C257" t="str">
            <v>CorOth</v>
          </cell>
          <cell r="D257" t="str">
            <v>Corporate  - Other</v>
          </cell>
          <cell r="W257">
            <v>16800</v>
          </cell>
          <cell r="Y257">
            <v>0</v>
          </cell>
          <cell r="AC257">
            <v>16800</v>
          </cell>
        </row>
        <row r="258">
          <cell r="C258" t="str">
            <v>CorIT</v>
          </cell>
          <cell r="D258" t="str">
            <v>Corporate  - IT</v>
          </cell>
          <cell r="W258">
            <v>14387</v>
          </cell>
          <cell r="Y258">
            <v>0</v>
          </cell>
          <cell r="AC258">
            <v>14387</v>
          </cell>
        </row>
        <row r="259">
          <cell r="C259" t="str">
            <v>Tra</v>
          </cell>
          <cell r="D259" t="str">
            <v xml:space="preserve">Travel &amp; Subsistence </v>
          </cell>
          <cell r="W259">
            <v>28200</v>
          </cell>
          <cell r="Y259">
            <v>0</v>
          </cell>
          <cell r="AC259">
            <v>28200</v>
          </cell>
        </row>
        <row r="260">
          <cell r="C260" t="str">
            <v>Est</v>
          </cell>
          <cell r="D260" t="str">
            <v>Estates</v>
          </cell>
          <cell r="W260">
            <v>21500</v>
          </cell>
          <cell r="Y260">
            <v>0</v>
          </cell>
          <cell r="AC260">
            <v>21500</v>
          </cell>
        </row>
        <row r="261">
          <cell r="C261" t="str">
            <v>Off</v>
          </cell>
          <cell r="D261" t="str">
            <v>Office Expenses</v>
          </cell>
          <cell r="W261">
            <v>7200</v>
          </cell>
          <cell r="Y261">
            <v>0</v>
          </cell>
          <cell r="AC261">
            <v>7200</v>
          </cell>
        </row>
        <row r="262">
          <cell r="C262" t="str">
            <v>Dep</v>
          </cell>
          <cell r="D262" t="str">
            <v>Depreciation</v>
          </cell>
          <cell r="W262">
            <v>30000</v>
          </cell>
          <cell r="Y262">
            <v>0</v>
          </cell>
          <cell r="AC262">
            <v>30000</v>
          </cell>
        </row>
        <row r="263">
          <cell r="C263" t="str">
            <v>Oth</v>
          </cell>
          <cell r="D263" t="str">
            <v>Other</v>
          </cell>
          <cell r="W263">
            <v>54000</v>
          </cell>
          <cell r="Y263">
            <v>516529</v>
          </cell>
          <cell r="AC263">
            <v>570529</v>
          </cell>
        </row>
        <row r="264">
          <cell r="C264" t="str">
            <v>Con</v>
          </cell>
          <cell r="D264" t="str">
            <v>Contingency</v>
          </cell>
          <cell r="W264">
            <v>18225</v>
          </cell>
          <cell r="Y264">
            <v>101190</v>
          </cell>
          <cell r="AC264">
            <v>119415</v>
          </cell>
        </row>
      </sheetData>
      <sheetData sheetId="18" refreshError="1"/>
      <sheetData sheetId="19" refreshError="1"/>
      <sheetData sheetId="20" refreshError="1"/>
      <sheetData sheetId="21">
        <row r="8">
          <cell r="B8" t="str">
            <v>01C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"/>
      <sheetName val="Contents"/>
      <sheetName val="Allocations"/>
      <sheetName val="Baselines"/>
      <sheetName val="Sources"/>
      <sheetName val="HCHS"/>
      <sheetName val="HCHS_MH"/>
      <sheetName val="Prescribing"/>
      <sheetName val="Primary"/>
      <sheetName val="Unified"/>
      <sheetName val="Criteria"/>
      <sheetName val="POC"/>
      <sheetName val="PoC_Chart"/>
      <sheetName val="Change in DFTs"/>
      <sheetName val="DFTs_Charts"/>
      <sheetName val="Weights"/>
      <sheetName val="HCHSMFF"/>
      <sheetName val="PMSMFF"/>
      <sheetName val="MFF"/>
      <sheetName val="PPM"/>
      <sheetName val="MH_age_weights"/>
      <sheetName val="Glossary"/>
      <sheetName val="Org_Lookups"/>
    </sheetNames>
    <sheetDataSet>
      <sheetData sheetId="0">
        <row r="1">
          <cell r="B1" t="str">
            <v>[2012ExpoBook_A.xls]</v>
          </cell>
        </row>
      </sheetData>
      <sheetData sheetId="1"/>
      <sheetData sheetId="2">
        <row r="6">
          <cell r="B6" t="str">
            <v>5ND</v>
          </cell>
        </row>
      </sheetData>
      <sheetData sheetId="3"/>
      <sheetData sheetId="4"/>
      <sheetData sheetId="5">
        <row r="8">
          <cell r="B8" t="str">
            <v>5ND</v>
          </cell>
        </row>
      </sheetData>
      <sheetData sheetId="6"/>
      <sheetData sheetId="7"/>
      <sheetData sheetId="8"/>
      <sheetData sheetId="9">
        <row r="8">
          <cell r="B8" t="str">
            <v>5ND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54C1AEB-2931-4EEE-92EC-5EC2EC109EA4}" name="icb_need_index" displayName="icb_need_index" ref="A2:M44" headerRowDxfId="78" dataDxfId="77" headerRowCellStyle="Normal 2" dataCellStyle="Normal 2">
  <autoFilter ref="A2:M44" xr:uid="{7E2FBE7D-DDFA-4A34-8F80-256F04CDBB73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</autoFilter>
  <tableColumns count="13">
    <tableColumn id="2" xr3:uid="{F9DE36D1-B770-4145-9E80-3596BB22FD0A}" name="Sort" dataDxfId="76" totalsRowDxfId="75" dataCellStyle="Normal 2"/>
    <tableColumn id="3" xr3:uid="{B9AC4F91-F174-4A39-A119-15DB279057DD}" name="R23" dataDxfId="74" totalsRowDxfId="73" dataCellStyle="Normal 2"/>
    <tableColumn id="4" xr3:uid="{830B33D5-9229-478E-A1C3-DD384FECC047}" name="Region" dataDxfId="72" totalsRowDxfId="71" dataCellStyle="Normal 2"/>
    <tableColumn id="5" xr3:uid="{2FE9893D-C4DC-49F5-8F2C-8DCDAD67DB5B}" name="ICB23" totalsRowLabel="Total" dataDxfId="70" totalsRowDxfId="69" dataCellStyle="Normal 2"/>
    <tableColumn id="6" xr3:uid="{6291F088-93E1-40A7-AC87-62F709F80F8B}" name="Integrated care board" totalsRowLabel="England" dataDxfId="68" totalsRowDxfId="67" dataCellStyle="Normal 2"/>
    <tableColumn id="1" xr3:uid="{418CF64C-A96B-4E1A-AD67-2EBFAACB8C87}" name="Registered population (base year)" totalsRowFunction="sum" dataDxfId="66" totalsRowDxfId="65" dataCellStyle="Normal 2"/>
    <tableColumn id="11" xr3:uid="{223CEAEE-8576-42F0-99E0-D5EA5C842706}" name="Weighted population (base year)" totalsRowFunction="sum" dataDxfId="64" totalsRowDxfId="63" dataCellStyle="Normal 2"/>
    <tableColumn id="12" xr3:uid="{ACE76080-E849-4FE5-ACB8-288B93F68FBA}" name="Normalised weighted population adjusted (base year)" totalsRowFunction="sum" dataDxfId="62" totalsRowDxfId="61" dataCellStyle="Normal 2"/>
    <tableColumn id="13" xr3:uid="{08F55348-75EE-4FF4-A427-F9A5D4E73CF7}" name="Avoidable mortality rate index (base year)" totalsRowFunction="custom" dataDxfId="60" totalsRowDxfId="59" dataCellStyle="Normal 2">
      <totalsRowFormula>icb_need_index[[#Totals],[Normalised weighted population adjusted (base year)]]/icb_need_index[[#Totals],[Registered population (base year)]]</totalsRowFormula>
    </tableColumn>
    <tableColumn id="7" xr3:uid="{AF340F74-A3BD-41D6-BC6D-8514E76E1FFB}" name="Registered population 2025/26" totalsRowFunction="sum" dataDxfId="58" totalsRowDxfId="57" dataCellStyle="Normal 2"/>
    <tableColumn id="8" xr3:uid="{14022540-ACF0-4241-86FC-EE00CB560487}" name="Weighted population 2025/26" totalsRowFunction="sum" dataDxfId="56" totalsRowDxfId="55" dataCellStyle="Normal 2"/>
    <tableColumn id="9" xr3:uid="{1B46EB55-5F9E-4914-9C2B-F91730A88A55}" name="Normalised weighted population adjusted 2025/26" totalsRowFunction="sum" dataDxfId="54" totalsRowDxfId="53" dataCellStyle="Normal 2"/>
    <tableColumn id="10" xr3:uid="{75045A5A-E8B7-4380-97CA-58585BC684F4}" name="Avoidable mortality rate index 2025/26" totalsRowFunction="custom" dataDxfId="52" totalsRowDxfId="51" dataCellStyle="Normal 2">
      <totalsRowFormula>icb_need_index[[#Totals],[Normalised weighted population adjusted 2025/26]]/icb_need_index[[#Totals],[Registered population 2025/26]]</totalsRowFormula>
    </tableColumn>
  </tableColumns>
  <tableStyleInfo name="TableAllocationsTechGuide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16C245F2-35DC-4940-B01D-70A2286FE77C}" name="region_need_index" displayName="region_need_index" ref="A46:M54" totalsRowCount="1" headerRowDxfId="50" dataDxfId="49" headerRowCellStyle="Normal 2" dataCellStyle="Normal 2">
  <tableColumns count="13">
    <tableColumn id="10" xr3:uid="{C1583EF8-ED46-40E2-9336-D763C7EE0CBA}" name="Sort" dataDxfId="48" totalsRowDxfId="47" dataCellStyle="Normal 2"/>
    <tableColumn id="9" xr3:uid="{8B63B2E5-BDCC-4DEC-B407-F63DE611442E}" name="Col2" dataDxfId="46" totalsRowDxfId="45" dataCellStyle="Normal 2"/>
    <tableColumn id="8" xr3:uid="{13D20BA3-CB74-485C-A996-D8FBBA095EA8}" name="Col1" dataDxfId="44" totalsRowDxfId="43" dataCellStyle="Normal 2"/>
    <tableColumn id="2" xr3:uid="{FF9FB91C-9C91-44F8-A968-F1BD7CAE96DC}" name="R23" totalsRowLabel="Total" dataDxfId="42" totalsRowDxfId="41" dataCellStyle="Normal 2"/>
    <tableColumn id="3" xr3:uid="{16112162-34A2-4425-8187-210A76EBA4D9}" name="Region" totalsRowLabel="England" dataDxfId="40" totalsRowDxfId="39" dataCellStyle="Normal 2"/>
    <tableColumn id="11" xr3:uid="{9ED30F44-DC12-402C-8B35-40C2036E4B9A}" name="Registered population (base year)" totalsRowFunction="sum" dataDxfId="38" totalsRowDxfId="37" dataCellStyle="Normal 2">
      <calculatedColumnFormula array="1">SUMIF(icb_need_index[[R23]:[R23]],region_need_index[[#This Row],[R23]:[R23]],icb_need_index[Registered population (base year)])</calculatedColumnFormula>
    </tableColumn>
    <tableColumn id="12" xr3:uid="{B672EEA0-12FF-4381-8A20-F796CF82FA9D}" name="Weighted population (base year)" totalsRowFunction="sum" dataDxfId="36" totalsRowDxfId="35" dataCellStyle="Normal 2">
      <calculatedColumnFormula array="1">SUMIF(icb_need_index[[R23]:[R23]],region_need_index[[#This Row],[R23]:[R23]],icb_need_index[Weighted population (base year)])</calculatedColumnFormula>
    </tableColumn>
    <tableColumn id="13" xr3:uid="{AF7809B2-88FB-4A4B-88AD-20BFDEAAE207}" name="Normalised weighted population adjusted (base year)" totalsRowFunction="sum" dataDxfId="34" totalsRowDxfId="33" dataCellStyle="Normal 2">
      <calculatedColumnFormula array="1">SUMIF(icb_need_index[[R23]:[R23]],region_need_index[[#This Row],[R23]:[R23]],icb_need_index[Normalised weighted population adjusted (base year)])</calculatedColumnFormula>
    </tableColumn>
    <tableColumn id="14" xr3:uid="{811AAFBC-7CC2-4F57-9B41-C2C0652ED451}" name="Avoidable mortality rate index (base year)" totalsRowFunction="custom" dataDxfId="32" totalsRowDxfId="31" dataCellStyle="Normal 2">
      <calculatedColumnFormula>region_need_index[[#This Row],[Normalised weighted population adjusted (base year)]]/region_need_index[[#This Row],[Registered population (base year)]]</calculatedColumnFormula>
      <totalsRowFormula>region_need_index[[#Totals],[Normalised weighted population adjusted (base year)]]/region_need_index[[#Totals],[Registered population (base year)]]</totalsRowFormula>
    </tableColumn>
    <tableColumn id="4" xr3:uid="{B6D6A325-174C-42AB-B198-979138E61376}" name="Registered population 2025/26" totalsRowFunction="sum" dataDxfId="30" totalsRowDxfId="29" dataCellStyle="Normal 2">
      <calculatedColumnFormula array="1">SUMIF(icb_need_index[[R23]:[R23]],region_need_index[[#This Row],[R23]:[R23]],icb_need_index[Registered population 2025/26])</calculatedColumnFormula>
    </tableColumn>
    <tableColumn id="5" xr3:uid="{56FB7B37-DA62-40BC-973D-9DBD14B725C3}" name="Weighted population 2025/26" totalsRowFunction="sum" dataDxfId="28" totalsRowDxfId="27" dataCellStyle="Normal 2">
      <calculatedColumnFormula array="1">SUMIF(icb_need_index[[R23]:[R23]],region_need_index[[#This Row],[R23]:[R23]],icb_need_index[Weighted population 2025/26])</calculatedColumnFormula>
    </tableColumn>
    <tableColumn id="6" xr3:uid="{68564EFB-B215-4B5D-9C7B-3F65C2A9EC70}" name="Normalised weighted population adjusted 2025/26" totalsRowFunction="sum" dataDxfId="26" totalsRowDxfId="25" dataCellStyle="Normal 2">
      <calculatedColumnFormula array="1">SUMIF(icb_need_index[[R23]:[R23]],region_need_index[[#This Row],[R23]:[R23]],icb_need_index[Normalised weighted population adjusted 2025/26])</calculatedColumnFormula>
    </tableColumn>
    <tableColumn id="7" xr3:uid="{3101721D-CB0B-4BCB-A6BF-B4C14A1276BF}" name="Avoidable mortality rate index 2025/26" totalsRowFunction="custom" dataDxfId="24" totalsRowDxfId="23" dataCellStyle="Normal 2">
      <calculatedColumnFormula>region_need_index[[#This Row],[Normalised weighted population adjusted 2025/26]]/region_need_index[[#This Row],[Registered population 2025/26]]</calculatedColumnFormula>
      <totalsRowFormula>region_need_index[[#Totals],[Normalised weighted population adjusted 2025/26]]/region_need_index[[#Totals],[Registered population 2025/26]]</totalsRowFormula>
    </tableColumn>
  </tableColumns>
  <tableStyleInfo name="TableAllocationsTechGuide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168C8778-4026-4075-B3DB-E14463F7487C}" name="gp_need_index" displayName="gp_need_index" ref="A2:N6350" totalsRowShown="0" headerRowDxfId="22" dataDxfId="21" headerRowCellStyle="Normal 2" dataCellStyle="Normal 2">
  <autoFilter ref="A2:N6350" xr:uid="{7779D939-1D71-4BE1-97F2-C55DE7547F4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2" xr3:uid="{BF852234-3852-4D36-93A7-32DB9DBEED58}" name="GP code" dataDxfId="20" dataCellStyle="Normal 2"/>
    <tableColumn id="3" xr3:uid="{8243CE21-A367-4A59-9EEB-8BE68BBC0EC5}" name="GP practice" dataDxfId="19" dataCellStyle="Normal 2"/>
    <tableColumn id="4" xr3:uid="{1B11B1A7-2812-4778-B261-76DDA2DDD050}" name="ICB23" dataDxfId="18" dataCellStyle="Normal 2"/>
    <tableColumn id="14" xr3:uid="{FAA8B70F-3DCF-4B23-8069-3792B7CE829D}" name="R23" dataDxfId="17" dataCellStyle="Normal 2"/>
    <tableColumn id="1" xr3:uid="{982AA988-FECC-4EA6-83FA-C42CDD05C3EB}" name="Registered population (base year)" dataDxfId="16" dataCellStyle="Normal 2"/>
    <tableColumn id="10" xr3:uid="{A98C4C09-F661-4CBB-816B-4D06E1F98549}" name="Weighted population (base year)" dataDxfId="15" dataCellStyle="Normal 2"/>
    <tableColumn id="11" xr3:uid="{E0003DF7-1BFB-4A15-94C7-419B2B7FD716}" name="Normalised weighted population (base year)" dataDxfId="14" dataCellStyle="Normal 2"/>
    <tableColumn id="12" xr3:uid="{698BDEC7-BD79-4B83-982A-FA200BA193AD}" name="Normalised weighted population adjusted (base year)" dataDxfId="13" dataCellStyle="Normal 2"/>
    <tableColumn id="13" xr3:uid="{372740DD-6BCC-43F1-9CA9-5A3CE41619AE}" name="Avoidable mortality rate index (base year)" dataDxfId="12" dataCellStyle="Normal 2"/>
    <tableColumn id="5" xr3:uid="{01CCAD31-AB87-4AB6-AD29-C92B957A1E4C}" name="Registered population 2025/26 " dataDxfId="11" dataCellStyle="Normal 2"/>
    <tableColumn id="6" xr3:uid="{59F85E31-B124-4015-8EE8-3229E42F07C9}" name="Weighted population 2025/26 " dataDxfId="10" dataCellStyle="Normal 2"/>
    <tableColumn id="7" xr3:uid="{7C5426EA-AB55-48B8-8101-F20A6A946231}" name="Normalised weighted population 2025/26 " dataDxfId="9" dataCellStyle="Normal 2"/>
    <tableColumn id="8" xr3:uid="{F6C742D8-0309-4DF8-ACC0-35A87003A491}" name="Normalised weighted population (adjusted) 2025/26 " dataDxfId="8" dataCellStyle="Normal 2"/>
    <tableColumn id="9" xr3:uid="{C9C9DE0E-0BC3-4A6B-B310-1D05002A0624}" name="Avoidable mortality rate index 2025/26 " dataDxfId="7" dataCellStyle="Normal 2"/>
  </tableColumns>
  <tableStyleInfo name="TableAllocationsTechGuide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9EB3F56-CBF5-48EC-9C54-635131CBDCC5}" name="msoa_avoidable_mortality" displayName="msoa_avoidable_mortality" ref="A3:E6859" totalsRowShown="0" headerRowDxfId="6" dataDxfId="5">
  <autoFilter ref="A3:E6859" xr:uid="{09EB3F56-CBF5-48EC-9C54-635131CBDCC5}">
    <filterColumn colId="0" hiddenButton="1"/>
    <filterColumn colId="1" hiddenButton="1"/>
    <filterColumn colId="2" hiddenButton="1"/>
    <filterColumn colId="3" hiddenButton="1"/>
    <filterColumn colId="4" hiddenButton="1"/>
  </autoFilter>
  <tableColumns count="5">
    <tableColumn id="1" xr3:uid="{8F380AF0-808F-46FF-915E-C0BFC948C8A2}" name="MSOA21" dataDxfId="4"/>
    <tableColumn id="2" xr3:uid="{FD5D7E1E-CF2C-422B-A8E8-FE80A9937158}" name="MSOA21_name                                                                    " dataDxfId="3"/>
    <tableColumn id="3" xr3:uid="{25630D5E-9F18-4B9F-8DB7-09DDBC0B16DC}" name="iSMR" dataDxfId="2"/>
    <tableColumn id="4" xr3:uid="{1C2DBBD6-45B0-45E1-9BDD-6B0E19E59AEF}" name="Rank " dataDxfId="1"/>
    <tableColumn id="5" xr3:uid="{BCE6BAB5-BF86-4CAF-912E-3E72ADD62A29}" name="Group" dataDxfId="0">
      <calculatedColumnFormula>VLOOKUP(C4,$I$4:$O$19,7, TRUE)</calculatedColumnFormula>
    </tableColumn>
  </tableColumns>
  <tableStyleInfo name="TableAllocationsTechGuide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hyperlink" Target="https://digital.nhs.uk/data-and-information/publications/statistical/patients-registered-at-a-gp-practice/october-2022" TargetMode="External"/><Relationship Id="rId7" Type="http://schemas.openxmlformats.org/officeDocument/2006/relationships/printerSettings" Target="../printerSettings/printerSettings1.bin"/><Relationship Id="rId2" Type="http://schemas.openxmlformats.org/officeDocument/2006/relationships/hyperlink" Target="http://www.england.nhs.uk/allocations" TargetMode="External"/><Relationship Id="rId1" Type="http://schemas.openxmlformats.org/officeDocument/2006/relationships/hyperlink" Target="mailto:england.revenue-allocations@nhs.net?subject=FAO%20Allocations%20Team" TargetMode="External"/><Relationship Id="rId6" Type="http://schemas.openxmlformats.org/officeDocument/2006/relationships/hyperlink" Target="http://www.england.nhs.uk/allocations" TargetMode="External"/><Relationship Id="rId5" Type="http://schemas.openxmlformats.org/officeDocument/2006/relationships/hyperlink" Target="https://www.data.gov.uk/dataset/ec39697d-e7f4-4419-a146-0b9c9c15ee06/output-area-to-lsoa-to-msoa-to-local-authority-district-december-2017-lookup-with-area-classifications-in-great-britain" TargetMode="External"/><Relationship Id="rId4" Type="http://schemas.openxmlformats.org/officeDocument/2006/relationships/hyperlink" Target="https://www.ons.gov.uk/peoplepopulationandcommunity/birthsdeathsandmarriages/deaths/adhocs/15111indirectstandardisedavoidablemortalityratesforpersonsbymiddlelayersuperoutputareamsoaengland2016to2020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I41"/>
  <sheetViews>
    <sheetView tabSelected="1" zoomScaleNormal="100" zoomScaleSheetLayoutView="145" workbookViewId="0">
      <selection activeCell="K8" sqref="K8"/>
    </sheetView>
  </sheetViews>
  <sheetFormatPr defaultColWidth="9.1796875" defaultRowHeight="12.5" x14ac:dyDescent="0.25"/>
  <cols>
    <col min="1" max="1" width="11.26953125" style="1" customWidth="1"/>
    <col min="2" max="2" width="5" style="1" bestFit="1" customWidth="1"/>
    <col min="3" max="3" width="5.453125" style="1" customWidth="1"/>
    <col min="4" max="7" width="9.1796875" style="1"/>
    <col min="8" max="8" width="19.54296875" style="1" customWidth="1"/>
    <col min="9" max="9" width="10.81640625" style="1" customWidth="1"/>
    <col min="10" max="16384" width="9.1796875" style="1"/>
  </cols>
  <sheetData>
    <row r="1" spans="1:9" ht="13" x14ac:dyDescent="0.3">
      <c r="A1" s="15" t="s">
        <v>18875</v>
      </c>
      <c r="B1" s="2"/>
      <c r="C1" s="2"/>
      <c r="D1" s="2"/>
      <c r="E1" s="2"/>
      <c r="F1" s="2"/>
      <c r="G1" s="2"/>
      <c r="H1" s="2"/>
      <c r="I1" s="2"/>
    </row>
    <row r="2" spans="1:9" x14ac:dyDescent="0.25">
      <c r="A2" s="3" t="s">
        <v>19365</v>
      </c>
      <c r="B2" s="2"/>
      <c r="C2" s="2"/>
      <c r="D2" s="2"/>
      <c r="E2" s="2"/>
      <c r="F2" s="2"/>
      <c r="G2" s="2"/>
      <c r="H2" s="2"/>
      <c r="I2" s="2"/>
    </row>
    <row r="3" spans="1:9" s="5" customFormat="1" ht="51" customHeight="1" x14ac:dyDescent="0.5">
      <c r="A3" s="51" t="s">
        <v>12172</v>
      </c>
      <c r="B3" s="51"/>
      <c r="C3" s="51"/>
      <c r="D3" s="51"/>
      <c r="E3" s="51"/>
      <c r="F3" s="51"/>
      <c r="G3" s="51"/>
      <c r="H3" s="51"/>
      <c r="I3" s="52" t="s">
        <v>26477</v>
      </c>
    </row>
    <row r="4" spans="1:9" ht="18.75" customHeight="1" x14ac:dyDescent="0.25">
      <c r="A4" s="80" t="s">
        <v>19404</v>
      </c>
      <c r="B4" s="3"/>
      <c r="C4" s="3"/>
      <c r="D4" s="3"/>
      <c r="E4" s="3"/>
      <c r="F4" s="3"/>
      <c r="G4" s="3"/>
      <c r="H4" s="3"/>
      <c r="I4" s="3"/>
    </row>
    <row r="5" spans="1:9" s="66" customFormat="1" ht="13" x14ac:dyDescent="0.25">
      <c r="A5" s="49" t="s">
        <v>19398</v>
      </c>
      <c r="B5" s="3"/>
      <c r="C5" s="3"/>
      <c r="D5" s="3"/>
      <c r="E5" s="3"/>
      <c r="F5" s="3"/>
      <c r="G5" s="3"/>
      <c r="H5" s="3"/>
      <c r="I5" s="3"/>
    </row>
    <row r="6" spans="1:9" s="66" customFormat="1" ht="13" x14ac:dyDescent="0.25">
      <c r="A6" s="49" t="s">
        <v>19399</v>
      </c>
      <c r="B6" s="3"/>
      <c r="C6" s="3"/>
      <c r="D6" s="3"/>
      <c r="E6" s="3"/>
      <c r="F6" s="3"/>
      <c r="G6" s="3"/>
      <c r="H6" s="3"/>
      <c r="I6" s="3"/>
    </row>
    <row r="7" spans="1:9" s="66" customFormat="1" ht="13" x14ac:dyDescent="0.25">
      <c r="A7" s="49" t="s">
        <v>19408</v>
      </c>
      <c r="B7" s="3"/>
      <c r="C7" s="3"/>
      <c r="D7" s="3"/>
      <c r="E7" s="3"/>
      <c r="F7" s="3"/>
      <c r="G7" s="3"/>
      <c r="H7" s="3"/>
      <c r="I7" s="3"/>
    </row>
    <row r="8" spans="1:9" s="66" customFormat="1" ht="21" customHeight="1" x14ac:dyDescent="0.25">
      <c r="A8" s="49" t="s">
        <v>19400</v>
      </c>
      <c r="B8" s="3"/>
      <c r="C8" s="3"/>
      <c r="D8" s="3"/>
      <c r="E8" s="3"/>
      <c r="F8" s="3"/>
      <c r="G8" s="3"/>
      <c r="H8" s="3"/>
      <c r="I8" s="3"/>
    </row>
    <row r="9" spans="1:9" ht="13" x14ac:dyDescent="0.25">
      <c r="A9" s="27" t="s">
        <v>19367</v>
      </c>
      <c r="B9" s="28"/>
      <c r="C9" s="28"/>
      <c r="D9" s="28"/>
      <c r="E9" s="28"/>
      <c r="F9" s="28"/>
      <c r="G9" s="28"/>
      <c r="H9" s="28"/>
      <c r="I9" s="29" t="s">
        <v>6433</v>
      </c>
    </row>
    <row r="10" spans="1:9" x14ac:dyDescent="0.25">
      <c r="A10" s="81" t="s">
        <v>19396</v>
      </c>
      <c r="B10" s="30"/>
      <c r="C10" s="30"/>
      <c r="D10" s="30"/>
      <c r="E10" s="30"/>
      <c r="F10" s="30"/>
      <c r="G10" s="30"/>
      <c r="H10" s="30"/>
      <c r="I10" s="31" t="s">
        <v>18856</v>
      </c>
    </row>
    <row r="11" spans="1:9" ht="13" x14ac:dyDescent="0.25">
      <c r="A11" s="81" t="s">
        <v>12169</v>
      </c>
      <c r="B11" s="30"/>
      <c r="C11" s="30"/>
      <c r="D11" s="30"/>
      <c r="E11" s="30"/>
      <c r="F11" s="30"/>
      <c r="G11" s="30"/>
      <c r="H11" s="30"/>
      <c r="I11" s="33"/>
    </row>
    <row r="12" spans="1:9" ht="20.25" customHeight="1" x14ac:dyDescent="0.25">
      <c r="A12" s="30" t="s">
        <v>19397</v>
      </c>
      <c r="B12" s="30"/>
      <c r="C12" s="30"/>
      <c r="D12" s="30"/>
      <c r="E12" s="30"/>
      <c r="F12" s="30"/>
      <c r="G12" s="30"/>
      <c r="H12" s="30"/>
      <c r="I12" s="33"/>
    </row>
    <row r="13" spans="1:9" ht="13" x14ac:dyDescent="0.25">
      <c r="A13" s="27" t="s">
        <v>19368</v>
      </c>
      <c r="B13" s="28"/>
      <c r="C13" s="28"/>
      <c r="D13" s="28"/>
      <c r="E13" s="28"/>
      <c r="F13" s="28"/>
      <c r="G13" s="28"/>
      <c r="H13" s="28"/>
      <c r="I13" s="29" t="s">
        <v>6433</v>
      </c>
    </row>
    <row r="14" spans="1:9" ht="13" x14ac:dyDescent="0.25">
      <c r="A14" s="32" t="s">
        <v>26474</v>
      </c>
      <c r="B14" s="30"/>
      <c r="C14" s="30"/>
      <c r="D14" s="30"/>
      <c r="E14" s="30"/>
      <c r="F14" s="30"/>
      <c r="G14" s="30"/>
      <c r="H14" s="30"/>
      <c r="I14" s="32"/>
    </row>
    <row r="15" spans="1:9" ht="13" x14ac:dyDescent="0.25">
      <c r="A15" s="81" t="s">
        <v>26473</v>
      </c>
      <c r="B15" s="30"/>
      <c r="C15" s="30"/>
      <c r="D15" s="30"/>
      <c r="E15" s="30"/>
      <c r="F15" s="30"/>
      <c r="G15" s="30"/>
      <c r="H15" s="30"/>
      <c r="I15" s="32"/>
    </row>
    <row r="16" spans="1:9" ht="13" x14ac:dyDescent="0.25">
      <c r="A16" s="30" t="s">
        <v>18860</v>
      </c>
      <c r="B16" s="30"/>
      <c r="C16" s="30"/>
      <c r="D16" s="30"/>
      <c r="E16" s="30"/>
      <c r="F16" s="30"/>
      <c r="G16" s="30"/>
      <c r="H16" s="30"/>
      <c r="I16" s="32"/>
    </row>
    <row r="17" spans="1:9" ht="20.25" customHeight="1" x14ac:dyDescent="0.25">
      <c r="A17" s="30" t="s">
        <v>19366</v>
      </c>
      <c r="B17" s="30"/>
      <c r="C17" s="30"/>
      <c r="D17" s="30"/>
      <c r="E17" s="30"/>
      <c r="F17" s="30"/>
      <c r="G17" s="30"/>
      <c r="H17" s="30"/>
      <c r="I17" s="32"/>
    </row>
    <row r="18" spans="1:9" ht="13" x14ac:dyDescent="0.25">
      <c r="A18" s="32" t="s">
        <v>18861</v>
      </c>
      <c r="B18" s="30"/>
      <c r="C18" s="30"/>
      <c r="D18" s="30"/>
      <c r="E18" s="30"/>
      <c r="F18" s="30"/>
      <c r="G18" s="30"/>
      <c r="H18" s="30"/>
      <c r="I18" s="32"/>
    </row>
    <row r="19" spans="1:9" ht="13" x14ac:dyDescent="0.25">
      <c r="A19" s="34" t="s">
        <v>18857</v>
      </c>
      <c r="B19" s="30"/>
      <c r="C19" s="30"/>
      <c r="D19" s="30"/>
      <c r="E19" s="30"/>
      <c r="F19" s="30"/>
      <c r="G19" s="30"/>
      <c r="H19" s="30"/>
      <c r="I19" s="32"/>
    </row>
    <row r="20" spans="1:9" ht="20.25" customHeight="1" x14ac:dyDescent="0.25">
      <c r="A20" s="34" t="s">
        <v>18858</v>
      </c>
      <c r="B20" s="30"/>
      <c r="C20" s="30"/>
      <c r="D20" s="30"/>
      <c r="E20" s="30"/>
      <c r="F20" s="30"/>
      <c r="G20" s="30"/>
      <c r="H20" s="30"/>
      <c r="I20" s="32"/>
    </row>
    <row r="21" spans="1:9" ht="13" x14ac:dyDescent="0.25">
      <c r="A21" s="35" t="s">
        <v>19369</v>
      </c>
      <c r="B21" s="36"/>
      <c r="C21" s="36"/>
      <c r="D21" s="36"/>
      <c r="E21" s="36"/>
      <c r="F21" s="36"/>
      <c r="G21" s="36"/>
      <c r="H21" s="36"/>
      <c r="I21" s="37" t="s">
        <v>0</v>
      </c>
    </row>
    <row r="22" spans="1:9" ht="13" x14ac:dyDescent="0.25">
      <c r="A22" s="38" t="s">
        <v>19</v>
      </c>
      <c r="B22" s="39"/>
      <c r="C22" s="39"/>
      <c r="D22" s="39"/>
      <c r="E22" s="39"/>
      <c r="F22" s="39"/>
      <c r="G22" s="39"/>
      <c r="H22" s="39"/>
      <c r="I22" s="38"/>
    </row>
    <row r="23" spans="1:9" ht="20.25" customHeight="1" x14ac:dyDescent="0.25">
      <c r="A23" s="39" t="s">
        <v>19407</v>
      </c>
      <c r="B23" s="39"/>
      <c r="C23" s="39"/>
      <c r="D23" s="39"/>
      <c r="E23" s="39"/>
      <c r="F23" s="39"/>
      <c r="G23" s="39"/>
      <c r="H23" s="39"/>
      <c r="I23" s="38"/>
    </row>
    <row r="24" spans="1:9" ht="13" x14ac:dyDescent="0.25">
      <c r="A24" s="40" t="s">
        <v>19370</v>
      </c>
      <c r="B24" s="41"/>
      <c r="C24" s="41"/>
      <c r="D24" s="41"/>
      <c r="E24" s="41"/>
      <c r="F24" s="41"/>
      <c r="G24" s="41"/>
      <c r="H24" s="41"/>
      <c r="I24" s="42" t="s">
        <v>1</v>
      </c>
    </row>
    <row r="25" spans="1:9" ht="20.25" customHeight="1" x14ac:dyDescent="0.25">
      <c r="A25" s="45" t="s">
        <v>6435</v>
      </c>
      <c r="B25" s="44"/>
      <c r="C25" s="44"/>
      <c r="D25" s="44"/>
      <c r="E25" s="44"/>
      <c r="F25" s="44"/>
      <c r="G25" s="44"/>
      <c r="H25" s="44"/>
      <c r="I25" s="45"/>
    </row>
    <row r="26" spans="1:9" ht="13" x14ac:dyDescent="0.25">
      <c r="A26" s="45" t="s">
        <v>12119</v>
      </c>
      <c r="B26" s="44"/>
      <c r="C26" s="44"/>
      <c r="D26" s="44"/>
      <c r="E26" s="44"/>
      <c r="F26" s="44"/>
      <c r="G26" s="44"/>
      <c r="H26" s="44"/>
      <c r="I26" s="46" t="s">
        <v>19402</v>
      </c>
    </row>
    <row r="27" spans="1:9" ht="13" x14ac:dyDescent="0.25">
      <c r="A27" s="45" t="s">
        <v>12117</v>
      </c>
      <c r="B27" s="44"/>
      <c r="C27" s="44"/>
      <c r="D27" s="44"/>
      <c r="E27" s="44"/>
      <c r="F27" s="44"/>
      <c r="G27" s="44"/>
      <c r="H27" s="44"/>
      <c r="I27" s="46" t="s">
        <v>12170</v>
      </c>
    </row>
    <row r="28" spans="1:9" ht="13" x14ac:dyDescent="0.25">
      <c r="A28" s="45" t="s">
        <v>6419</v>
      </c>
      <c r="B28" s="44"/>
      <c r="C28" s="44"/>
      <c r="D28" s="44"/>
      <c r="E28" s="44"/>
      <c r="F28" s="44"/>
      <c r="G28" s="44"/>
      <c r="H28" s="44"/>
      <c r="I28" s="46" t="s">
        <v>19405</v>
      </c>
    </row>
    <row r="29" spans="1:9" ht="13" x14ac:dyDescent="0.25">
      <c r="A29" s="45" t="s">
        <v>12118</v>
      </c>
      <c r="B29" s="44"/>
      <c r="C29" s="44"/>
      <c r="D29" s="44"/>
      <c r="E29" s="44"/>
      <c r="F29" s="44"/>
      <c r="G29" s="44"/>
      <c r="H29" s="44"/>
      <c r="I29" s="46" t="s">
        <v>19406</v>
      </c>
    </row>
    <row r="30" spans="1:9" ht="20.25" customHeight="1" x14ac:dyDescent="0.25">
      <c r="A30" s="45" t="s">
        <v>6420</v>
      </c>
      <c r="B30" s="44"/>
      <c r="C30" s="44"/>
      <c r="D30" s="44"/>
      <c r="E30" s="44"/>
      <c r="F30" s="44"/>
      <c r="G30" s="44"/>
      <c r="H30" s="44"/>
      <c r="I30" s="46" t="s">
        <v>18</v>
      </c>
    </row>
    <row r="31" spans="1:9" ht="13" x14ac:dyDescent="0.25">
      <c r="A31" s="40" t="s">
        <v>19371</v>
      </c>
      <c r="B31" s="41"/>
      <c r="C31" s="41"/>
      <c r="D31" s="40"/>
      <c r="E31" s="41"/>
      <c r="F31" s="41"/>
      <c r="G31" s="41"/>
      <c r="H31" s="41"/>
      <c r="I31" s="42" t="s">
        <v>1</v>
      </c>
    </row>
    <row r="32" spans="1:9" ht="19.5" customHeight="1" x14ac:dyDescent="0.25">
      <c r="A32" s="43" t="s">
        <v>19270</v>
      </c>
      <c r="B32" s="44"/>
      <c r="C32" s="44"/>
      <c r="D32" s="44"/>
      <c r="E32" s="44"/>
      <c r="F32" s="44"/>
      <c r="G32" s="44"/>
      <c r="H32" s="44"/>
      <c r="I32" s="44"/>
    </row>
    <row r="33" spans="1:9" ht="13" x14ac:dyDescent="0.25">
      <c r="A33" s="45" t="s">
        <v>12119</v>
      </c>
      <c r="B33" s="44"/>
      <c r="C33" s="44"/>
      <c r="D33" s="44"/>
      <c r="E33" s="44"/>
      <c r="F33" s="44"/>
      <c r="G33" s="44"/>
      <c r="H33" s="44"/>
      <c r="I33" s="46" t="s">
        <v>19402</v>
      </c>
    </row>
    <row r="34" spans="1:9" ht="13" x14ac:dyDescent="0.25">
      <c r="A34" s="45" t="s">
        <v>12117</v>
      </c>
      <c r="B34" s="44"/>
      <c r="C34" s="44"/>
      <c r="D34" s="44"/>
      <c r="E34" s="44"/>
      <c r="F34" s="44"/>
      <c r="G34" s="44"/>
      <c r="H34" s="44"/>
      <c r="I34" s="46" t="s">
        <v>6434</v>
      </c>
    </row>
    <row r="35" spans="1:9" ht="13" x14ac:dyDescent="0.25">
      <c r="A35" s="45" t="s">
        <v>6419</v>
      </c>
      <c r="B35" s="44"/>
      <c r="C35" s="44"/>
      <c r="D35" s="44"/>
      <c r="E35" s="44"/>
      <c r="F35" s="44"/>
      <c r="G35" s="44"/>
      <c r="H35" s="44"/>
      <c r="I35" s="46" t="s">
        <v>19403</v>
      </c>
    </row>
    <row r="36" spans="1:9" ht="25.5" customHeight="1" x14ac:dyDescent="0.25">
      <c r="A36" s="45" t="s">
        <v>6420</v>
      </c>
      <c r="B36" s="44"/>
      <c r="C36" s="44"/>
      <c r="D36" s="44"/>
      <c r="E36" s="44"/>
      <c r="F36" s="44"/>
      <c r="G36" s="44"/>
      <c r="H36" s="44"/>
      <c r="I36" s="46" t="s">
        <v>18</v>
      </c>
    </row>
    <row r="37" spans="1:9" ht="21" customHeight="1" x14ac:dyDescent="0.25">
      <c r="A37" s="2" t="s">
        <v>12171</v>
      </c>
      <c r="B37" s="47"/>
      <c r="C37" s="47"/>
      <c r="D37" s="47"/>
      <c r="E37" s="47"/>
      <c r="F37" s="47"/>
      <c r="G37" s="47"/>
      <c r="H37" s="47"/>
      <c r="I37" s="47"/>
    </row>
    <row r="38" spans="1:9" ht="20.25" customHeight="1" x14ac:dyDescent="0.25">
      <c r="A38" s="48" t="s">
        <v>2</v>
      </c>
      <c r="B38" s="47"/>
      <c r="C38" s="47"/>
      <c r="D38" s="47"/>
      <c r="E38" s="47"/>
      <c r="F38" s="47"/>
      <c r="G38" s="47"/>
      <c r="H38" s="47"/>
      <c r="I38" s="47"/>
    </row>
    <row r="39" spans="1:9" x14ac:dyDescent="0.25">
      <c r="A39" s="49" t="s">
        <v>3</v>
      </c>
      <c r="B39" s="47"/>
      <c r="C39" s="47"/>
      <c r="D39" s="47"/>
      <c r="E39" s="47"/>
      <c r="F39" s="47"/>
      <c r="G39" s="47"/>
      <c r="H39" s="47"/>
      <c r="I39" s="47"/>
    </row>
    <row r="40" spans="1:9" ht="13" x14ac:dyDescent="0.25">
      <c r="A40" s="50" t="s">
        <v>4</v>
      </c>
      <c r="B40" s="47"/>
      <c r="C40" s="47"/>
      <c r="D40" s="47"/>
      <c r="E40" s="47"/>
      <c r="F40" s="47"/>
      <c r="G40" s="47"/>
      <c r="H40" s="47"/>
      <c r="I40" s="47"/>
    </row>
    <row r="41" spans="1:9" ht="13" x14ac:dyDescent="0.3">
      <c r="A41" s="4"/>
      <c r="B41" s="2"/>
      <c r="C41" s="2"/>
      <c r="D41" s="2"/>
      <c r="E41" s="2"/>
      <c r="F41" s="2"/>
      <c r="G41" s="2"/>
      <c r="H41" s="2"/>
      <c r="I41" s="2"/>
    </row>
  </sheetData>
  <hyperlinks>
    <hyperlink ref="A40" r:id="rId1" xr:uid="{00000000-0004-0000-0000-000000000000}"/>
    <hyperlink ref="A38" r:id="rId2" display="See also Technical Guidance Documentation 2015/16 to 2019/20" xr:uid="{00000000-0004-0000-0000-000001000000}"/>
    <hyperlink ref="A10" r:id="rId3" display="Patients Registered at a GP Practice, October 2022 (NHS Digital)" xr:uid="{A06AE4E4-B190-4438-A3D1-05A322EB6111}"/>
    <hyperlink ref="A15" r:id="rId4" display="Indirect standardised avoidable mortality rates for persons by MSOA England, 2016-20" xr:uid="{160A8E0C-97F8-4C83-A10C-5C231B602BBA}"/>
    <hyperlink ref="A11" r:id="rId5" display="Output Area to LSOA to MSOA to Local Authority District (December 2017)" xr:uid="{0167E127-E334-47B7-A8EA-C7DDCEB10479}"/>
    <hyperlink ref="A4" r:id="rId6" display="see also this section in the main technical guide document &lt;insert link to specific section of tech guide&gt;" xr:uid="{A1B0F24E-59AF-49DA-852F-4B789D129D37}"/>
  </hyperlinks>
  <printOptions horizontalCentered="1"/>
  <pageMargins left="0.39370078740157483" right="0.39370078740157483" top="0.55118110236220474" bottom="0.55118110236220474" header="0.31496062992125984" footer="0.31496062992125984"/>
  <pageSetup paperSize="9" orientation="portrait" r:id="rId7"/>
  <drawing r:id="rId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257BAD-F413-47D4-AE6D-37201561D6BE}">
  <sheetPr>
    <tabColor rgb="FF005EB8"/>
    <pageSetUpPr fitToPage="1"/>
  </sheetPr>
  <dimension ref="A1:M55"/>
  <sheetViews>
    <sheetView workbookViewId="0">
      <selection activeCell="Q52" sqref="Q52"/>
    </sheetView>
  </sheetViews>
  <sheetFormatPr defaultColWidth="9.1796875" defaultRowHeight="13" x14ac:dyDescent="0.3"/>
  <cols>
    <col min="1" max="1" width="4.81640625" style="135" customWidth="1"/>
    <col min="2" max="2" width="6.1796875" style="14" customWidth="1"/>
    <col min="3" max="3" width="9" style="1" customWidth="1"/>
    <col min="4" max="4" width="5.7265625" style="56" bestFit="1" customWidth="1"/>
    <col min="5" max="5" width="51.26953125" style="1" bestFit="1" customWidth="1"/>
    <col min="6" max="6" width="11.7265625" style="1" customWidth="1"/>
    <col min="7" max="9" width="11.7265625" style="6" customWidth="1"/>
    <col min="10" max="10" width="11.7265625" style="7" customWidth="1"/>
    <col min="11" max="13" width="11.7265625" style="1" customWidth="1"/>
    <col min="14" max="16384" width="9.1796875" style="1"/>
  </cols>
  <sheetData>
    <row r="1" spans="1:13" s="63" customFormat="1" ht="39.75" customHeight="1" x14ac:dyDescent="0.35">
      <c r="A1" s="131" t="s">
        <v>18876</v>
      </c>
      <c r="D1" s="64"/>
      <c r="G1" s="65"/>
      <c r="H1" s="65"/>
      <c r="I1" s="65"/>
      <c r="M1" s="60" t="s">
        <v>12173</v>
      </c>
    </row>
    <row r="2" spans="1:13" ht="64.5" customHeight="1" x14ac:dyDescent="0.3">
      <c r="A2" s="132" t="s">
        <v>19372</v>
      </c>
      <c r="B2" s="8" t="s">
        <v>26475</v>
      </c>
      <c r="C2" s="8" t="s">
        <v>19373</v>
      </c>
      <c r="D2" s="10" t="s">
        <v>26476</v>
      </c>
      <c r="E2" s="8" t="s">
        <v>19374</v>
      </c>
      <c r="F2" s="87" t="s">
        <v>19375</v>
      </c>
      <c r="G2" s="53" t="s">
        <v>19376</v>
      </c>
      <c r="H2" s="53" t="s">
        <v>19381</v>
      </c>
      <c r="I2" s="53" t="s">
        <v>19377</v>
      </c>
      <c r="J2" s="82" t="s">
        <v>19378</v>
      </c>
      <c r="K2" s="71" t="s">
        <v>19379</v>
      </c>
      <c r="L2" s="71" t="s">
        <v>19382</v>
      </c>
      <c r="M2" s="72" t="s">
        <v>19380</v>
      </c>
    </row>
    <row r="3" spans="1:13" x14ac:dyDescent="0.3">
      <c r="A3" s="133">
        <v>1</v>
      </c>
      <c r="B3" s="1" t="s">
        <v>6430</v>
      </c>
      <c r="C3" s="1" t="s">
        <v>18880</v>
      </c>
      <c r="D3" s="56" t="s">
        <v>38</v>
      </c>
      <c r="E3" s="1" t="s">
        <v>18898</v>
      </c>
      <c r="F3" s="88">
        <v>1804476.166666666</v>
      </c>
      <c r="G3" s="6">
        <v>4331703.4776831483</v>
      </c>
      <c r="H3" s="75">
        <v>1866107.5128808843</v>
      </c>
      <c r="I3" s="20">
        <v>1.0341547022635758</v>
      </c>
      <c r="J3" s="83">
        <v>1821422.1278583244</v>
      </c>
      <c r="K3" s="6">
        <v>4372382.8063340709</v>
      </c>
      <c r="L3" s="75">
        <v>1883651.2091587989</v>
      </c>
      <c r="M3" s="20">
        <v>1.0341651066760922</v>
      </c>
    </row>
    <row r="4" spans="1:13" x14ac:dyDescent="0.3">
      <c r="A4" s="133">
        <v>2</v>
      </c>
      <c r="B4" s="9" t="s">
        <v>6430</v>
      </c>
      <c r="C4" s="9" t="s">
        <v>18880</v>
      </c>
      <c r="D4" s="56" t="s">
        <v>55</v>
      </c>
      <c r="E4" s="1" t="s">
        <v>18881</v>
      </c>
      <c r="F4" s="88">
        <v>3212458.4166666684</v>
      </c>
      <c r="G4" s="6">
        <v>9798796.3903230093</v>
      </c>
      <c r="H4" s="75">
        <v>4221343.3249480147</v>
      </c>
      <c r="I4" s="20">
        <v>1.3140538420815395</v>
      </c>
      <c r="J4" s="83">
        <v>3242302.0252111782</v>
      </c>
      <c r="K4" s="6">
        <v>9889826.8118104842</v>
      </c>
      <c r="L4" s="75">
        <v>4260602.2980080722</v>
      </c>
      <c r="M4" s="20">
        <v>1.3140670625003141</v>
      </c>
    </row>
    <row r="5" spans="1:13" x14ac:dyDescent="0.3">
      <c r="A5" s="133">
        <v>3</v>
      </c>
      <c r="B5" s="9" t="s">
        <v>6430</v>
      </c>
      <c r="C5" s="9" t="s">
        <v>18880</v>
      </c>
      <c r="D5" s="56" t="s">
        <v>60</v>
      </c>
      <c r="E5" s="1" t="s">
        <v>18957</v>
      </c>
      <c r="F5" s="88">
        <v>1518781.833333333</v>
      </c>
      <c r="G5" s="6">
        <v>4348852.2582123363</v>
      </c>
      <c r="H5" s="75">
        <v>1873495.2457548296</v>
      </c>
      <c r="I5" s="20">
        <v>1.2335512610412205</v>
      </c>
      <c r="J5" s="83">
        <v>1532710.3001515558</v>
      </c>
      <c r="K5" s="6">
        <v>4388734.7765875543</v>
      </c>
      <c r="L5" s="75">
        <v>1890695.7452628843</v>
      </c>
      <c r="M5" s="20">
        <v>1.233563671540493</v>
      </c>
    </row>
    <row r="6" spans="1:13" x14ac:dyDescent="0.3">
      <c r="A6" s="134">
        <v>4</v>
      </c>
      <c r="B6" s="17" t="s">
        <v>6430</v>
      </c>
      <c r="C6" s="17" t="s">
        <v>18880</v>
      </c>
      <c r="D6" s="57" t="s">
        <v>23</v>
      </c>
      <c r="E6" s="18" t="s">
        <v>18908</v>
      </c>
      <c r="F6" s="89">
        <v>2684219.333333333</v>
      </c>
      <c r="G6" s="19">
        <v>7930149.6231997181</v>
      </c>
      <c r="H6" s="76">
        <v>3416326.1327475789</v>
      </c>
      <c r="I6" s="22">
        <v>1.2727447754819263</v>
      </c>
      <c r="J6" s="84">
        <v>2707692.5387571245</v>
      </c>
      <c r="K6" s="19">
        <v>7999497.9170724135</v>
      </c>
      <c r="L6" s="76">
        <v>3446236.2038218705</v>
      </c>
      <c r="M6" s="22">
        <v>1.272757580298888</v>
      </c>
    </row>
    <row r="7" spans="1:13" x14ac:dyDescent="0.3">
      <c r="A7" s="133">
        <v>5</v>
      </c>
      <c r="B7" s="1" t="s">
        <v>6429</v>
      </c>
      <c r="C7" s="1" t="s">
        <v>18883</v>
      </c>
      <c r="D7" s="56" t="s">
        <v>20</v>
      </c>
      <c r="E7" s="1" t="s">
        <v>19194</v>
      </c>
      <c r="F7" s="88">
        <v>2777621.7500000019</v>
      </c>
      <c r="G7" s="6">
        <v>8509106.5508515835</v>
      </c>
      <c r="H7" s="75">
        <v>3665742.0675851684</v>
      </c>
      <c r="I7" s="20">
        <v>1.3197412741980314</v>
      </c>
      <c r="J7" s="83">
        <v>2803074.0442646546</v>
      </c>
      <c r="K7" s="6">
        <v>8587078.3927201033</v>
      </c>
      <c r="L7" s="75">
        <v>3699369.7290540407</v>
      </c>
      <c r="M7" s="20">
        <v>1.3197545518368625</v>
      </c>
    </row>
    <row r="8" spans="1:13" x14ac:dyDescent="0.3">
      <c r="A8" s="133">
        <v>6</v>
      </c>
      <c r="B8" s="9" t="s">
        <v>6429</v>
      </c>
      <c r="C8" s="9" t="s">
        <v>18883</v>
      </c>
      <c r="D8" s="56" t="s">
        <v>39</v>
      </c>
      <c r="E8" s="1" t="s">
        <v>19209</v>
      </c>
      <c r="F8" s="88">
        <v>3267671.916666666</v>
      </c>
      <c r="G8" s="6">
        <v>11011124.01971609</v>
      </c>
      <c r="H8" s="75">
        <v>4743616.7697807457</v>
      </c>
      <c r="I8" s="20">
        <v>1.4516808574282092</v>
      </c>
      <c r="J8" s="83">
        <v>3296215.6852467931</v>
      </c>
      <c r="K8" s="6">
        <v>11107308.393129705</v>
      </c>
      <c r="L8" s="75">
        <v>4785101.3536393186</v>
      </c>
      <c r="M8" s="20">
        <v>1.4516954624833811</v>
      </c>
    </row>
    <row r="9" spans="1:13" x14ac:dyDescent="0.3">
      <c r="A9" s="134">
        <v>7</v>
      </c>
      <c r="B9" s="17" t="s">
        <v>6429</v>
      </c>
      <c r="C9" s="17" t="s">
        <v>18883</v>
      </c>
      <c r="D9" s="57" t="s">
        <v>61</v>
      </c>
      <c r="E9" s="18" t="s">
        <v>18884</v>
      </c>
      <c r="F9" s="89">
        <v>1853898.8333333335</v>
      </c>
      <c r="G9" s="19">
        <v>5677015.3066474311</v>
      </c>
      <c r="H9" s="76">
        <v>2445670.8472900377</v>
      </c>
      <c r="I9" s="22">
        <v>1.3192040489570247</v>
      </c>
      <c r="J9" s="84">
        <v>1870894.5434359573</v>
      </c>
      <c r="K9" s="19">
        <v>5729059.6278720452</v>
      </c>
      <c r="L9" s="76">
        <v>2468116.4878223408</v>
      </c>
      <c r="M9" s="22">
        <v>1.3192173211909457</v>
      </c>
    </row>
    <row r="10" spans="1:13" x14ac:dyDescent="0.3">
      <c r="A10" s="133">
        <v>8</v>
      </c>
      <c r="B10" s="1" t="s">
        <v>6425</v>
      </c>
      <c r="C10" s="1" t="s">
        <v>6426</v>
      </c>
      <c r="D10" s="56" t="s">
        <v>56</v>
      </c>
      <c r="E10" s="1" t="s">
        <v>19170</v>
      </c>
      <c r="F10" s="88">
        <v>1629277.1666666663</v>
      </c>
      <c r="G10" s="6">
        <v>4773205.3317079516</v>
      </c>
      <c r="H10" s="75">
        <v>2056307.4956339027</v>
      </c>
      <c r="I10" s="20">
        <v>1.262098025863148</v>
      </c>
      <c r="J10" s="83">
        <v>1643663.3813130741</v>
      </c>
      <c r="K10" s="6">
        <v>4815351.8478797935</v>
      </c>
      <c r="L10" s="75">
        <v>2074485.1794870051</v>
      </c>
      <c r="M10" s="20">
        <v>1.2621107235654057</v>
      </c>
    </row>
    <row r="11" spans="1:13" x14ac:dyDescent="0.3">
      <c r="A11" s="133">
        <v>9</v>
      </c>
      <c r="B11" s="9" t="s">
        <v>6425</v>
      </c>
      <c r="C11" s="9" t="s">
        <v>6426</v>
      </c>
      <c r="D11" s="56" t="s">
        <v>28</v>
      </c>
      <c r="E11" s="1" t="s">
        <v>19186</v>
      </c>
      <c r="F11" s="88">
        <v>1331270.6666666663</v>
      </c>
      <c r="G11" s="6">
        <v>4030040.0992870908</v>
      </c>
      <c r="H11" s="75">
        <v>1736150.2571069957</v>
      </c>
      <c r="I11" s="20">
        <v>1.3041301822221447</v>
      </c>
      <c r="J11" s="83">
        <v>1343052.4221485581</v>
      </c>
      <c r="K11" s="6">
        <v>4065705.9846858173</v>
      </c>
      <c r="L11" s="75">
        <v>1751532.8216557964</v>
      </c>
      <c r="M11" s="20">
        <v>1.3041433028010692</v>
      </c>
    </row>
    <row r="12" spans="1:13" x14ac:dyDescent="0.3">
      <c r="A12" s="133">
        <v>10</v>
      </c>
      <c r="B12" s="9" t="s">
        <v>6425</v>
      </c>
      <c r="C12" s="9" t="s">
        <v>6426</v>
      </c>
      <c r="D12" s="56" t="s">
        <v>22</v>
      </c>
      <c r="E12" s="1" t="s">
        <v>19179</v>
      </c>
      <c r="F12" s="88">
        <v>1104910.4166666665</v>
      </c>
      <c r="G12" s="6">
        <v>2755771.9593744567</v>
      </c>
      <c r="H12" s="75">
        <v>1187192.7022866528</v>
      </c>
      <c r="I12" s="20">
        <v>1.0744696442162418</v>
      </c>
      <c r="J12" s="83">
        <v>1115117.3823996503</v>
      </c>
      <c r="K12" s="6">
        <v>2781229.2901525577</v>
      </c>
      <c r="L12" s="75">
        <v>1198171.8315593109</v>
      </c>
      <c r="M12" s="20">
        <v>1.0744804542288935</v>
      </c>
    </row>
    <row r="13" spans="1:13" x14ac:dyDescent="0.3">
      <c r="A13" s="133">
        <v>11</v>
      </c>
      <c r="B13" s="9" t="s">
        <v>6425</v>
      </c>
      <c r="C13" s="9" t="s">
        <v>6426</v>
      </c>
      <c r="D13" s="56" t="s">
        <v>54</v>
      </c>
      <c r="E13" s="1" t="s">
        <v>18930</v>
      </c>
      <c r="F13" s="88">
        <v>1134763.4166666665</v>
      </c>
      <c r="G13" s="6">
        <v>2844837.0183736621</v>
      </c>
      <c r="H13" s="75">
        <v>1225562.1282157085</v>
      </c>
      <c r="I13" s="20">
        <v>1.0800155435181023</v>
      </c>
      <c r="J13" s="83">
        <v>1145015.0667270308</v>
      </c>
      <c r="K13" s="6">
        <v>2870537.7707620375</v>
      </c>
      <c r="L13" s="75">
        <v>1236646.5111423703</v>
      </c>
      <c r="M13" s="20">
        <v>1.0800264093268777</v>
      </c>
    </row>
    <row r="14" spans="1:13" x14ac:dyDescent="0.3">
      <c r="A14" s="133">
        <v>12</v>
      </c>
      <c r="B14" s="9" t="s">
        <v>6425</v>
      </c>
      <c r="C14" s="9" t="s">
        <v>6426</v>
      </c>
      <c r="D14" s="56" t="s">
        <v>59</v>
      </c>
      <c r="E14" s="1" t="s">
        <v>19166</v>
      </c>
      <c r="F14" s="88">
        <v>829638.58333333314</v>
      </c>
      <c r="G14" s="6">
        <v>1585618.9917124785</v>
      </c>
      <c r="H14" s="75">
        <v>683088.195728458</v>
      </c>
      <c r="I14" s="20">
        <v>0.82335634992280249</v>
      </c>
      <c r="J14" s="83">
        <v>837510.26527162374</v>
      </c>
      <c r="K14" s="6">
        <v>1600663.4805161757</v>
      </c>
      <c r="L14" s="75">
        <v>689576.3326492823</v>
      </c>
      <c r="M14" s="20">
        <v>0.82336463353752076</v>
      </c>
    </row>
    <row r="15" spans="1:13" x14ac:dyDescent="0.3">
      <c r="A15" s="133">
        <v>13</v>
      </c>
      <c r="B15" s="9" t="s">
        <v>6425</v>
      </c>
      <c r="C15" s="9" t="s">
        <v>6426</v>
      </c>
      <c r="D15" s="56" t="s">
        <v>50</v>
      </c>
      <c r="E15" s="1" t="s">
        <v>18936</v>
      </c>
      <c r="F15" s="88">
        <v>1226950.7499999998</v>
      </c>
      <c r="G15" s="6">
        <v>2782814.3954072907</v>
      </c>
      <c r="H15" s="75">
        <v>1198842.644002992</v>
      </c>
      <c r="I15" s="20">
        <v>0.97709108862192895</v>
      </c>
      <c r="J15" s="83">
        <v>1238148.4509756975</v>
      </c>
      <c r="K15" s="6">
        <v>2808211.603462005</v>
      </c>
      <c r="L15" s="75">
        <v>1209795.9892194348</v>
      </c>
      <c r="M15" s="20">
        <v>0.97710091892945461</v>
      </c>
    </row>
    <row r="16" spans="1:13" x14ac:dyDescent="0.3">
      <c r="A16" s="133">
        <v>14</v>
      </c>
      <c r="B16" s="9" t="s">
        <v>6425</v>
      </c>
      <c r="C16" s="9" t="s">
        <v>6426</v>
      </c>
      <c r="D16" s="56" t="s">
        <v>51</v>
      </c>
      <c r="E16" s="1" t="s">
        <v>18943</v>
      </c>
      <c r="F16" s="88">
        <v>820844.91666666651</v>
      </c>
      <c r="G16" s="6">
        <v>1866596.8029348094</v>
      </c>
      <c r="H16" s="75">
        <v>804134.0630589854</v>
      </c>
      <c r="I16" s="20">
        <v>0.97964188695284671</v>
      </c>
      <c r="J16" s="83">
        <v>828657.64472141955</v>
      </c>
      <c r="K16" s="6">
        <v>1884362.9033431807</v>
      </c>
      <c r="L16" s="75">
        <v>811795.90593815211</v>
      </c>
      <c r="M16" s="20">
        <v>0.97965174292341672</v>
      </c>
    </row>
    <row r="17" spans="1:13" x14ac:dyDescent="0.3">
      <c r="A17" s="133">
        <v>15</v>
      </c>
      <c r="B17" s="9" t="s">
        <v>6425</v>
      </c>
      <c r="C17" s="9" t="s">
        <v>6426</v>
      </c>
      <c r="D17" s="56" t="s">
        <v>36</v>
      </c>
      <c r="E17" s="1" t="s">
        <v>19138</v>
      </c>
      <c r="F17" s="88">
        <v>841133.99999999988</v>
      </c>
      <c r="G17" s="6">
        <v>1950672.7250497295</v>
      </c>
      <c r="H17" s="75">
        <v>840354.1576982789</v>
      </c>
      <c r="I17" s="20">
        <v>0.99907286793576178</v>
      </c>
      <c r="J17" s="83">
        <v>848449.21621765418</v>
      </c>
      <c r="K17" s="6">
        <v>1967637.4331148174</v>
      </c>
      <c r="L17" s="75">
        <v>847671.11989911587</v>
      </c>
      <c r="M17" s="20">
        <v>0.9990829193973364</v>
      </c>
    </row>
    <row r="18" spans="1:13" x14ac:dyDescent="0.3">
      <c r="A18" s="133">
        <v>16</v>
      </c>
      <c r="B18" s="9" t="s">
        <v>6425</v>
      </c>
      <c r="C18" s="9" t="s">
        <v>6426</v>
      </c>
      <c r="D18" s="56" t="s">
        <v>31</v>
      </c>
      <c r="E18" s="1" t="s">
        <v>18941</v>
      </c>
      <c r="F18" s="88">
        <v>1272548.7499999993</v>
      </c>
      <c r="G18" s="6">
        <v>3382188.04592385</v>
      </c>
      <c r="H18" s="75">
        <v>1457054.1485563994</v>
      </c>
      <c r="I18" s="20">
        <v>1.1449888647145348</v>
      </c>
      <c r="J18" s="83">
        <v>1284200.3598135018</v>
      </c>
      <c r="K18" s="6">
        <v>3413155.7675352991</v>
      </c>
      <c r="L18" s="75">
        <v>1470409.9053842023</v>
      </c>
      <c r="M18" s="20">
        <v>1.1450003842062018</v>
      </c>
    </row>
    <row r="19" spans="1:13" x14ac:dyDescent="0.3">
      <c r="A19" s="133">
        <v>17</v>
      </c>
      <c r="B19" s="9" t="s">
        <v>6425</v>
      </c>
      <c r="C19" s="9" t="s">
        <v>6426</v>
      </c>
      <c r="D19" s="56" t="s">
        <v>40</v>
      </c>
      <c r="E19" s="1" t="s">
        <v>19172</v>
      </c>
      <c r="F19" s="88">
        <v>532379.33333333337</v>
      </c>
      <c r="G19" s="6">
        <v>1057515.552128731</v>
      </c>
      <c r="H19" s="75">
        <v>455580.05689514853</v>
      </c>
      <c r="I19" s="20">
        <v>0.85574331753764887</v>
      </c>
      <c r="J19" s="83">
        <v>537353.8995395659</v>
      </c>
      <c r="K19" s="6">
        <v>1067397.0046923507</v>
      </c>
      <c r="L19" s="75">
        <v>459841.63500701659</v>
      </c>
      <c r="M19" s="20">
        <v>0.85575192699082292</v>
      </c>
    </row>
    <row r="20" spans="1:13" x14ac:dyDescent="0.3">
      <c r="A20" s="134">
        <v>18</v>
      </c>
      <c r="B20" s="17" t="s">
        <v>6425</v>
      </c>
      <c r="C20" s="17" t="s">
        <v>6426</v>
      </c>
      <c r="D20" s="57" t="s">
        <v>43</v>
      </c>
      <c r="E20" s="18" t="s">
        <v>18932</v>
      </c>
      <c r="F20" s="89">
        <v>1198738.7499999995</v>
      </c>
      <c r="G20" s="19">
        <v>3093368.3125686357</v>
      </c>
      <c r="H20" s="76">
        <v>1332629.963692598</v>
      </c>
      <c r="I20" s="22">
        <v>1.1116934058339221</v>
      </c>
      <c r="J20" s="84">
        <v>1209769.1492026446</v>
      </c>
      <c r="K20" s="19">
        <v>3121832.4690568149</v>
      </c>
      <c r="L20" s="76">
        <v>1344905.9164287578</v>
      </c>
      <c r="M20" s="22">
        <v>1.1117045903469942</v>
      </c>
    </row>
    <row r="21" spans="1:13" x14ac:dyDescent="0.3">
      <c r="A21" s="133">
        <v>19</v>
      </c>
      <c r="B21" s="1" t="s">
        <v>6423</v>
      </c>
      <c r="C21" s="1" t="s">
        <v>18963</v>
      </c>
      <c r="D21" s="56" t="s">
        <v>57</v>
      </c>
      <c r="E21" s="1" t="s">
        <v>18973</v>
      </c>
      <c r="F21" s="88">
        <v>1132246.6666666667</v>
      </c>
      <c r="G21" s="6">
        <v>2411499.8622293356</v>
      </c>
      <c r="H21" s="75">
        <v>1038879.5155074443</v>
      </c>
      <c r="I21" s="20">
        <v>0.91753815320640753</v>
      </c>
      <c r="J21" s="83">
        <v>1142056.1504582874</v>
      </c>
      <c r="K21" s="6">
        <v>2432392.4552556202</v>
      </c>
      <c r="L21" s="75">
        <v>1047890.6336502776</v>
      </c>
      <c r="M21" s="20">
        <v>0.91754738436440031</v>
      </c>
    </row>
    <row r="22" spans="1:13" x14ac:dyDescent="0.3">
      <c r="A22" s="133">
        <v>20</v>
      </c>
      <c r="B22" s="9" t="s">
        <v>6423</v>
      </c>
      <c r="C22" s="9" t="s">
        <v>18963</v>
      </c>
      <c r="D22" s="56" t="s">
        <v>27</v>
      </c>
      <c r="E22" s="1" t="s">
        <v>18964</v>
      </c>
      <c r="F22" s="88">
        <v>1047437.0833333333</v>
      </c>
      <c r="G22" s="6">
        <v>1940995.7519222549</v>
      </c>
      <c r="H22" s="75">
        <v>836185.29610649124</v>
      </c>
      <c r="I22" s="20">
        <v>0.79831553552165591</v>
      </c>
      <c r="J22" s="83">
        <v>1056871.5985857833</v>
      </c>
      <c r="K22" s="6">
        <v>1958478.7629000356</v>
      </c>
      <c r="L22" s="75">
        <v>843725.50466172898</v>
      </c>
      <c r="M22" s="20">
        <v>0.79832356720601771</v>
      </c>
    </row>
    <row r="23" spans="1:13" x14ac:dyDescent="0.3">
      <c r="A23" s="133">
        <v>21</v>
      </c>
      <c r="B23" s="9" t="s">
        <v>6423</v>
      </c>
      <c r="C23" s="9" t="s">
        <v>18963</v>
      </c>
      <c r="D23" s="56" t="s">
        <v>47</v>
      </c>
      <c r="E23" s="1" t="s">
        <v>18966</v>
      </c>
      <c r="F23" s="88">
        <v>1652016.4999999998</v>
      </c>
      <c r="G23" s="6">
        <v>2785508.3659967147</v>
      </c>
      <c r="H23" s="75">
        <v>1200003.2125373583</v>
      </c>
      <c r="I23" s="20">
        <v>0.72638694137580251</v>
      </c>
      <c r="J23" s="83">
        <v>1666618.1689636949</v>
      </c>
      <c r="K23" s="6">
        <v>2810128.6231526742</v>
      </c>
      <c r="L23" s="75">
        <v>1210621.8538836811</v>
      </c>
      <c r="M23" s="20">
        <v>0.72639424940173736</v>
      </c>
    </row>
    <row r="24" spans="1:13" x14ac:dyDescent="0.3">
      <c r="A24" s="133">
        <v>22</v>
      </c>
      <c r="B24" s="9" t="s">
        <v>6423</v>
      </c>
      <c r="C24" s="9" t="s">
        <v>18963</v>
      </c>
      <c r="D24" s="56" t="s">
        <v>58</v>
      </c>
      <c r="E24" s="1" t="s">
        <v>18994</v>
      </c>
      <c r="F24" s="88">
        <v>1283089.6666666663</v>
      </c>
      <c r="G24" s="6">
        <v>2500071.1285907514</v>
      </c>
      <c r="H24" s="75">
        <v>1077036.214467553</v>
      </c>
      <c r="I24" s="20">
        <v>0.83940837686393444</v>
      </c>
      <c r="J24" s="83">
        <v>1294418.9932882464</v>
      </c>
      <c r="K24" s="6">
        <v>2522146.0646835426</v>
      </c>
      <c r="L24" s="75">
        <v>1086557.0776497272</v>
      </c>
      <c r="M24" s="20">
        <v>0.83941682197471301</v>
      </c>
    </row>
    <row r="25" spans="1:13" x14ac:dyDescent="0.3">
      <c r="A25" s="133">
        <v>23</v>
      </c>
      <c r="B25" s="9" t="s">
        <v>6423</v>
      </c>
      <c r="C25" s="9" t="s">
        <v>18963</v>
      </c>
      <c r="D25" s="56" t="s">
        <v>44</v>
      </c>
      <c r="E25" s="1" t="s">
        <v>18967</v>
      </c>
      <c r="F25" s="88">
        <v>1095521.2500000005</v>
      </c>
      <c r="G25" s="6">
        <v>2153176.893310796</v>
      </c>
      <c r="H25" s="75">
        <v>927593.40473551874</v>
      </c>
      <c r="I25" s="20">
        <v>0.84671420543920839</v>
      </c>
      <c r="J25" s="83">
        <v>1106023.4749466409</v>
      </c>
      <c r="K25" s="6">
        <v>2173818.3442031983</v>
      </c>
      <c r="L25" s="75">
        <v>936495.20957270835</v>
      </c>
      <c r="M25" s="20">
        <v>0.84672272405238846</v>
      </c>
    </row>
    <row r="26" spans="1:13" x14ac:dyDescent="0.3">
      <c r="A26" s="134">
        <v>24</v>
      </c>
      <c r="B26" s="17" t="s">
        <v>6423</v>
      </c>
      <c r="C26" s="17" t="s">
        <v>18963</v>
      </c>
      <c r="D26" s="57" t="s">
        <v>53</v>
      </c>
      <c r="E26" s="18" t="s">
        <v>18970</v>
      </c>
      <c r="F26" s="89">
        <v>1070752.2500000002</v>
      </c>
      <c r="G26" s="19">
        <v>1957082.4765624802</v>
      </c>
      <c r="H26" s="76">
        <v>843115.49293631362</v>
      </c>
      <c r="I26" s="22">
        <v>0.78740482958248603</v>
      </c>
      <c r="J26" s="84">
        <v>1080854.7955687225</v>
      </c>
      <c r="K26" s="19">
        <v>1975547.5462377672</v>
      </c>
      <c r="L26" s="76">
        <v>851078.84854699241</v>
      </c>
      <c r="M26" s="22">
        <v>0.78741275149653478</v>
      </c>
    </row>
    <row r="27" spans="1:13" x14ac:dyDescent="0.3">
      <c r="A27" s="133">
        <v>25</v>
      </c>
      <c r="B27" s="1" t="s">
        <v>6431</v>
      </c>
      <c r="C27" s="1" t="s">
        <v>6432</v>
      </c>
      <c r="D27" s="56" t="s">
        <v>45</v>
      </c>
      <c r="E27" s="1" t="s">
        <v>18983</v>
      </c>
      <c r="F27" s="88">
        <v>1809950.083333333</v>
      </c>
      <c r="G27" s="6">
        <v>3479649.8368755844</v>
      </c>
      <c r="H27" s="75">
        <v>1499040.9053256174</v>
      </c>
      <c r="I27" s="20">
        <v>0.82822223614304147</v>
      </c>
      <c r="J27" s="83">
        <v>1826034.2480755576</v>
      </c>
      <c r="K27" s="6">
        <v>3510571.8284470253</v>
      </c>
      <c r="L27" s="75">
        <v>1512377.3837719674</v>
      </c>
      <c r="M27" s="20">
        <v>0.82823056871241563</v>
      </c>
    </row>
    <row r="28" spans="1:13" x14ac:dyDescent="0.3">
      <c r="A28" s="133">
        <v>26</v>
      </c>
      <c r="B28" s="9" t="s">
        <v>6431</v>
      </c>
      <c r="C28" s="9" t="s">
        <v>6432</v>
      </c>
      <c r="D28" s="56" t="s">
        <v>46</v>
      </c>
      <c r="E28" s="1" t="s">
        <v>19003</v>
      </c>
      <c r="F28" s="88">
        <v>2451414.9166666651</v>
      </c>
      <c r="G28" s="6">
        <v>5353028.6454179734</v>
      </c>
      <c r="H28" s="75">
        <v>2306096.6715163863</v>
      </c>
      <c r="I28" s="20">
        <v>0.94072066537480459</v>
      </c>
      <c r="J28" s="83">
        <v>2472581.1623173286</v>
      </c>
      <c r="K28" s="6">
        <v>5399248.2871904159</v>
      </c>
      <c r="L28" s="75">
        <v>2326031.5976866325</v>
      </c>
      <c r="M28" s="20">
        <v>0.94073012976716675</v>
      </c>
    </row>
    <row r="29" spans="1:13" x14ac:dyDescent="0.3">
      <c r="A29" s="133">
        <v>27</v>
      </c>
      <c r="B29" s="9" t="s">
        <v>6431</v>
      </c>
      <c r="C29" s="9" t="s">
        <v>6432</v>
      </c>
      <c r="D29" s="56" t="s">
        <v>33</v>
      </c>
      <c r="E29" s="1" t="s">
        <v>18984</v>
      </c>
      <c r="F29" s="88">
        <v>2885991.8333333326</v>
      </c>
      <c r="G29" s="6">
        <v>5572409.9820638755</v>
      </c>
      <c r="H29" s="75">
        <v>2400606.640310403</v>
      </c>
      <c r="I29" s="20">
        <v>0.8318133865048718</v>
      </c>
      <c r="J29" s="83">
        <v>2911920.2514415486</v>
      </c>
      <c r="K29" s="6">
        <v>5622473.8021400645</v>
      </c>
      <c r="L29" s="75">
        <v>2422198.6145683364</v>
      </c>
      <c r="M29" s="20">
        <v>0.83182175520405299</v>
      </c>
    </row>
    <row r="30" spans="1:13" x14ac:dyDescent="0.3">
      <c r="A30" s="133">
        <v>28</v>
      </c>
      <c r="B30" s="9" t="s">
        <v>6431</v>
      </c>
      <c r="C30" s="9" t="s">
        <v>6432</v>
      </c>
      <c r="D30" s="56" t="s">
        <v>49</v>
      </c>
      <c r="E30" s="1" t="s">
        <v>19041</v>
      </c>
      <c r="F30" s="88">
        <v>2108177.5833333335</v>
      </c>
      <c r="G30" s="6">
        <v>4129713.5367917833</v>
      </c>
      <c r="H30" s="75">
        <v>1779089.7961406449</v>
      </c>
      <c r="I30" s="20">
        <v>0.84389939927529578</v>
      </c>
      <c r="J30" s="83">
        <v>2126421.1475764383</v>
      </c>
      <c r="K30" s="6">
        <v>4165450.8934593163</v>
      </c>
      <c r="L30" s="75">
        <v>1794503.5829867704</v>
      </c>
      <c r="M30" s="20">
        <v>0.8439078895693044</v>
      </c>
    </row>
    <row r="31" spans="1:13" x14ac:dyDescent="0.3">
      <c r="A31" s="134">
        <v>29</v>
      </c>
      <c r="B31" s="17" t="s">
        <v>6431</v>
      </c>
      <c r="C31" s="17" t="s">
        <v>6432</v>
      </c>
      <c r="D31" s="57" t="s">
        <v>24</v>
      </c>
      <c r="E31" s="18" t="s">
        <v>19057</v>
      </c>
      <c r="F31" s="89">
        <v>1766259.5833333328</v>
      </c>
      <c r="G31" s="19">
        <v>3108557.4834015784</v>
      </c>
      <c r="H31" s="76">
        <v>1339173.4923417349</v>
      </c>
      <c r="I31" s="22">
        <v>0.75819743880138535</v>
      </c>
      <c r="J31" s="84">
        <v>1781384.1753392082</v>
      </c>
      <c r="K31" s="19">
        <v>3135176.2568292818</v>
      </c>
      <c r="L31" s="76">
        <v>1350654.5077771535</v>
      </c>
      <c r="M31" s="22">
        <v>0.75820506686603084</v>
      </c>
    </row>
    <row r="32" spans="1:13" x14ac:dyDescent="0.3">
      <c r="A32" s="133">
        <v>30</v>
      </c>
      <c r="B32" s="1" t="s">
        <v>6427</v>
      </c>
      <c r="C32" s="1" t="s">
        <v>19025</v>
      </c>
      <c r="D32" s="56" t="s">
        <v>29</v>
      </c>
      <c r="E32" s="1" t="s">
        <v>19119</v>
      </c>
      <c r="F32" s="88">
        <v>1995782.0833333326</v>
      </c>
      <c r="G32" s="6">
        <v>3239170.7836411609</v>
      </c>
      <c r="H32" s="75">
        <v>1395441.9932017287</v>
      </c>
      <c r="I32" s="20">
        <v>0.6991955709268004</v>
      </c>
      <c r="J32" s="83">
        <v>2013976.0595631832</v>
      </c>
      <c r="K32" s="6">
        <v>3268699.7571368865</v>
      </c>
      <c r="L32" s="75">
        <v>1408177.3080317839</v>
      </c>
      <c r="M32" s="20">
        <v>0.69920260538608747</v>
      </c>
    </row>
    <row r="33" spans="1:13" x14ac:dyDescent="0.3">
      <c r="A33" s="133">
        <v>31</v>
      </c>
      <c r="B33" s="9" t="s">
        <v>6427</v>
      </c>
      <c r="C33" s="9" t="s">
        <v>19025</v>
      </c>
      <c r="D33" s="56" t="s">
        <v>42</v>
      </c>
      <c r="E33" s="1" t="s">
        <v>19051</v>
      </c>
      <c r="F33" s="88">
        <v>843099.49999999977</v>
      </c>
      <c r="G33" s="6">
        <v>1473581.6691665852</v>
      </c>
      <c r="H33" s="75">
        <v>634822.2674618779</v>
      </c>
      <c r="I33" s="20">
        <v>0.75296245278508422</v>
      </c>
      <c r="J33" s="83">
        <v>850514.24876861658</v>
      </c>
      <c r="K33" s="6">
        <v>1486541.2757929789</v>
      </c>
      <c r="L33" s="75">
        <v>640411.73786419048</v>
      </c>
      <c r="M33" s="20">
        <v>0.75297002818163872</v>
      </c>
    </row>
    <row r="34" spans="1:13" x14ac:dyDescent="0.3">
      <c r="A34" s="133">
        <v>32</v>
      </c>
      <c r="B34" s="9" t="s">
        <v>6427</v>
      </c>
      <c r="C34" s="9" t="s">
        <v>19025</v>
      </c>
      <c r="D34" s="56" t="s">
        <v>34</v>
      </c>
      <c r="E34" s="1" t="s">
        <v>19118</v>
      </c>
      <c r="F34" s="88">
        <v>1962521.3333333333</v>
      </c>
      <c r="G34" s="6">
        <v>3825758.6031917287</v>
      </c>
      <c r="H34" s="75">
        <v>1648145.3332773533</v>
      </c>
      <c r="I34" s="20">
        <v>0.83981014895669248</v>
      </c>
      <c r="J34" s="83">
        <v>1981005.9948840532</v>
      </c>
      <c r="K34" s="6">
        <v>3861792.7862365777</v>
      </c>
      <c r="L34" s="75">
        <v>1663685.6774702694</v>
      </c>
      <c r="M34" s="20">
        <v>0.83981859810961534</v>
      </c>
    </row>
    <row r="35" spans="1:13" x14ac:dyDescent="0.3">
      <c r="A35" s="133">
        <v>33</v>
      </c>
      <c r="B35" s="9" t="s">
        <v>6427</v>
      </c>
      <c r="C35" s="9" t="s">
        <v>19025</v>
      </c>
      <c r="D35" s="56" t="s">
        <v>48</v>
      </c>
      <c r="E35" s="1" t="s">
        <v>19031</v>
      </c>
      <c r="F35" s="88">
        <v>2018755.8333333337</v>
      </c>
      <c r="G35" s="6">
        <v>4535868.5776051395</v>
      </c>
      <c r="H35" s="75">
        <v>1954062.2929796095</v>
      </c>
      <c r="I35" s="20">
        <v>0.96795375682114893</v>
      </c>
      <c r="J35" s="83">
        <v>2036786.3445367843</v>
      </c>
      <c r="K35" s="6">
        <v>4576380.6731520528</v>
      </c>
      <c r="L35" s="75">
        <v>1971534.8290332633</v>
      </c>
      <c r="M35" s="20">
        <v>0.96796349519990477</v>
      </c>
    </row>
    <row r="36" spans="1:13" x14ac:dyDescent="0.3">
      <c r="A36" s="133">
        <v>34</v>
      </c>
      <c r="B36" s="9" t="s">
        <v>6427</v>
      </c>
      <c r="C36" s="9" t="s">
        <v>19025</v>
      </c>
      <c r="D36" s="56" t="s">
        <v>21</v>
      </c>
      <c r="E36" s="1" t="s">
        <v>19050</v>
      </c>
      <c r="F36" s="88">
        <v>1142994.9166666667</v>
      </c>
      <c r="G36" s="6">
        <v>1740606.4053175929</v>
      </c>
      <c r="H36" s="75">
        <v>749857.11895243975</v>
      </c>
      <c r="I36" s="20">
        <v>0.65604589138441605</v>
      </c>
      <c r="J36" s="83">
        <v>1153159.8084159959</v>
      </c>
      <c r="K36" s="6">
        <v>1756085.9804497736</v>
      </c>
      <c r="L36" s="75">
        <v>756533.3656671358</v>
      </c>
      <c r="M36" s="20">
        <v>0.65605249172387103</v>
      </c>
    </row>
    <row r="37" spans="1:13" x14ac:dyDescent="0.3">
      <c r="A37" s="134">
        <v>35</v>
      </c>
      <c r="B37" s="17" t="s">
        <v>6427</v>
      </c>
      <c r="C37" s="17" t="s">
        <v>19025</v>
      </c>
      <c r="D37" s="57" t="s">
        <v>41</v>
      </c>
      <c r="E37" s="18" t="s">
        <v>19026</v>
      </c>
      <c r="F37" s="89">
        <v>1849290.416666667</v>
      </c>
      <c r="G37" s="19">
        <v>3510530.2896497431</v>
      </c>
      <c r="H37" s="76">
        <v>1512344.2732084631</v>
      </c>
      <c r="I37" s="22">
        <v>0.8177970639865495</v>
      </c>
      <c r="J37" s="84">
        <v>1866614.1870177211</v>
      </c>
      <c r="K37" s="19">
        <v>3543416.2117311065</v>
      </c>
      <c r="L37" s="76">
        <v>1526526.9596502527</v>
      </c>
      <c r="M37" s="22">
        <v>0.81780529167046356</v>
      </c>
    </row>
    <row r="38" spans="1:13" x14ac:dyDescent="0.3">
      <c r="A38" s="133">
        <v>36</v>
      </c>
      <c r="B38" s="1" t="s">
        <v>6421</v>
      </c>
      <c r="C38" s="1" t="s">
        <v>19111</v>
      </c>
      <c r="D38" s="56" t="s">
        <v>37</v>
      </c>
      <c r="E38" s="1" t="s">
        <v>19115</v>
      </c>
      <c r="F38" s="88">
        <v>1005086.7500000002</v>
      </c>
      <c r="G38" s="6">
        <v>1610324.3629437129</v>
      </c>
      <c r="H38" s="75">
        <v>693731.32471931318</v>
      </c>
      <c r="I38" s="20">
        <v>0.69022034637240315</v>
      </c>
      <c r="J38" s="83">
        <v>1014322.0998665596</v>
      </c>
      <c r="K38" s="6">
        <v>1625121.0050150859</v>
      </c>
      <c r="L38" s="75">
        <v>700112.79471949826</v>
      </c>
      <c r="M38" s="20">
        <v>0.69022729053384768</v>
      </c>
    </row>
    <row r="39" spans="1:13" x14ac:dyDescent="0.3">
      <c r="A39" s="133">
        <v>37</v>
      </c>
      <c r="B39" s="9" t="s">
        <v>6421</v>
      </c>
      <c r="C39" s="9" t="s">
        <v>19111</v>
      </c>
      <c r="D39" s="56" t="s">
        <v>26</v>
      </c>
      <c r="E39" s="1" t="s">
        <v>19148</v>
      </c>
      <c r="F39" s="88">
        <v>1087611.3333333337</v>
      </c>
      <c r="G39" s="6">
        <v>2271339.6388621349</v>
      </c>
      <c r="H39" s="75">
        <v>978498.17888546234</v>
      </c>
      <c r="I39" s="20">
        <v>0.89967633555871551</v>
      </c>
      <c r="J39" s="83">
        <v>1097694.6958340558</v>
      </c>
      <c r="K39" s="6">
        <v>2292397.4747259016</v>
      </c>
      <c r="L39" s="75">
        <v>987579.8772432782</v>
      </c>
      <c r="M39" s="20">
        <v>0.89968538701272527</v>
      </c>
    </row>
    <row r="40" spans="1:13" x14ac:dyDescent="0.3">
      <c r="A40" s="133">
        <v>38</v>
      </c>
      <c r="B40" s="9" t="s">
        <v>6421</v>
      </c>
      <c r="C40" s="9" t="s">
        <v>19111</v>
      </c>
      <c r="D40" s="56" t="s">
        <v>30</v>
      </c>
      <c r="E40" s="1" t="s">
        <v>19154</v>
      </c>
      <c r="F40" s="88">
        <v>604264.5</v>
      </c>
      <c r="G40" s="6">
        <v>1174892.5990441679</v>
      </c>
      <c r="H40" s="75">
        <v>506146.35032154515</v>
      </c>
      <c r="I40" s="20">
        <v>0.83762383909950877</v>
      </c>
      <c r="J40" s="83">
        <v>610076.23615272134</v>
      </c>
      <c r="K40" s="6">
        <v>1186192.5608877474</v>
      </c>
      <c r="L40" s="75">
        <v>511019.54027779627</v>
      </c>
      <c r="M40" s="20">
        <v>0.83763226625642895</v>
      </c>
    </row>
    <row r="41" spans="1:13" x14ac:dyDescent="0.3">
      <c r="A41" s="133">
        <v>39</v>
      </c>
      <c r="B41" s="9" t="s">
        <v>6421</v>
      </c>
      <c r="C41" s="9" t="s">
        <v>19111</v>
      </c>
      <c r="D41" s="56" t="s">
        <v>52</v>
      </c>
      <c r="E41" s="1" t="s">
        <v>19157</v>
      </c>
      <c r="F41" s="88">
        <v>1293684.0833333335</v>
      </c>
      <c r="G41" s="6">
        <v>2506358.4597378299</v>
      </c>
      <c r="H41" s="75">
        <v>1079744.8107392001</v>
      </c>
      <c r="I41" s="20">
        <v>0.83462788531579291</v>
      </c>
      <c r="J41" s="83">
        <v>1306307.2726783017</v>
      </c>
      <c r="K41" s="6">
        <v>2530814.3820230551</v>
      </c>
      <c r="L41" s="75">
        <v>1090291.4456502351</v>
      </c>
      <c r="M41" s="20">
        <v>0.83463628233105314</v>
      </c>
    </row>
    <row r="42" spans="1:13" ht="12.75" customHeight="1" x14ac:dyDescent="0.3">
      <c r="A42" s="133">
        <v>40</v>
      </c>
      <c r="B42" s="9" t="s">
        <v>6421</v>
      </c>
      <c r="C42" s="9" t="s">
        <v>19111</v>
      </c>
      <c r="D42" s="56" t="s">
        <v>25</v>
      </c>
      <c r="E42" s="1" t="s">
        <v>19112</v>
      </c>
      <c r="F42" s="88">
        <v>831514.33333333337</v>
      </c>
      <c r="G42" s="6">
        <v>1489984.1244294555</v>
      </c>
      <c r="H42" s="75">
        <v>641888.48174765042</v>
      </c>
      <c r="I42" s="20">
        <v>0.77195119316161365</v>
      </c>
      <c r="J42" s="83">
        <v>839749.51836429257</v>
      </c>
      <c r="K42" s="6">
        <v>1504740.6890080597</v>
      </c>
      <c r="L42" s="75">
        <v>648252.16452100233</v>
      </c>
      <c r="M42" s="20">
        <v>0.77195895959988325</v>
      </c>
    </row>
    <row r="43" spans="1:13" x14ac:dyDescent="0.3">
      <c r="A43" s="133">
        <v>41</v>
      </c>
      <c r="B43" s="9" t="s">
        <v>6421</v>
      </c>
      <c r="C43" s="9" t="s">
        <v>19111</v>
      </c>
      <c r="D43" s="56" t="s">
        <v>35</v>
      </c>
      <c r="E43" s="1" t="s">
        <v>19158</v>
      </c>
      <c r="F43" s="88">
        <v>691095.33333333337</v>
      </c>
      <c r="G43" s="6">
        <v>1329116.6014391372</v>
      </c>
      <c r="H43" s="75">
        <v>572586.39429467125</v>
      </c>
      <c r="I43" s="20">
        <v>0.82852012837785705</v>
      </c>
      <c r="J43" s="83">
        <v>697542.75282382197</v>
      </c>
      <c r="K43" s="6">
        <v>1341516.2977877124</v>
      </c>
      <c r="L43" s="75">
        <v>577934.02553257335</v>
      </c>
      <c r="M43" s="20">
        <v>0.82852846394426216</v>
      </c>
    </row>
    <row r="44" spans="1:13" x14ac:dyDescent="0.3">
      <c r="A44" s="134">
        <v>42</v>
      </c>
      <c r="B44" s="17" t="s">
        <v>6421</v>
      </c>
      <c r="C44" s="17" t="s">
        <v>19111</v>
      </c>
      <c r="D44" s="57" t="s">
        <v>32</v>
      </c>
      <c r="E44" s="18" t="s">
        <v>19164</v>
      </c>
      <c r="F44" s="89">
        <v>605296.33333333314</v>
      </c>
      <c r="G44" s="19">
        <v>1049558.151778538</v>
      </c>
      <c r="H44" s="76">
        <v>452151.99108847458</v>
      </c>
      <c r="I44" s="22">
        <v>0.74699278054188567</v>
      </c>
      <c r="J44" s="84">
        <v>611142.32274905022</v>
      </c>
      <c r="K44" s="19">
        <v>1059694.8493076442</v>
      </c>
      <c r="L44" s="76">
        <v>456523.49591761339</v>
      </c>
      <c r="M44" s="22">
        <v>0.74700029587882588</v>
      </c>
    </row>
    <row r="45" spans="1:13" x14ac:dyDescent="0.3">
      <c r="H45" s="75"/>
      <c r="L45" s="56"/>
    </row>
    <row r="46" spans="1:13" ht="65" hidden="1" x14ac:dyDescent="0.3">
      <c r="A46" s="132" t="s">
        <v>19372</v>
      </c>
      <c r="B46" s="54" t="s">
        <v>18877</v>
      </c>
      <c r="C46" s="54" t="s">
        <v>18878</v>
      </c>
      <c r="D46" s="10" t="s">
        <v>26475</v>
      </c>
      <c r="E46" s="10" t="s">
        <v>19373</v>
      </c>
      <c r="F46" s="91" t="s">
        <v>19375</v>
      </c>
      <c r="G46" s="55" t="s">
        <v>19376</v>
      </c>
      <c r="H46" s="55" t="s">
        <v>19381</v>
      </c>
      <c r="I46" s="55" t="s">
        <v>19377</v>
      </c>
      <c r="J46" s="86" t="s">
        <v>19378</v>
      </c>
      <c r="K46" s="73" t="s">
        <v>19379</v>
      </c>
      <c r="L46" s="73" t="s">
        <v>19382</v>
      </c>
      <c r="M46" s="74" t="s">
        <v>19380</v>
      </c>
    </row>
    <row r="47" spans="1:13" s="16" customFormat="1" x14ac:dyDescent="0.3">
      <c r="A47" s="136">
        <v>1</v>
      </c>
      <c r="B47" s="1"/>
      <c r="C47" s="1"/>
      <c r="D47" s="56" t="s">
        <v>6430</v>
      </c>
      <c r="E47" s="1" t="s">
        <v>19272</v>
      </c>
      <c r="F47" s="88" cm="1">
        <f t="array" ref="F47">SUMIF(icb_need_index[[R23]:[R23]],region_need_index[[#This Row],[R23]:[R23]],icb_need_index[Registered population (base year)])</f>
        <v>9219935.75</v>
      </c>
      <c r="G47" s="6" cm="1">
        <f t="array" ref="G47">SUMIF(icb_need_index[[R23]:[R23]],region_need_index[[#This Row],[R23]:[R23]],icb_need_index[Weighted population (base year)])</f>
        <v>26409501.749418214</v>
      </c>
      <c r="H47" s="75" cm="1">
        <f t="array" ref="H47">SUMIF(icb_need_index[[R23]:[R23]],region_need_index[[#This Row],[R23]:[R23]],icb_need_index[Normalised weighted population adjusted (base year)])</f>
        <v>11377272.216331307</v>
      </c>
      <c r="I47" s="20">
        <f>region_need_index[[#This Row],[Normalised weighted population adjusted (base year)]]/region_need_index[[#This Row],[Registered population (base year)]]</f>
        <v>1.2339860628997665</v>
      </c>
      <c r="J47" s="83" cm="1">
        <f t="array" ref="J47">SUMIF(icb_need_index[[R23]:[R23]],region_need_index[[#This Row],[R23]:[R23]],icb_need_index[Registered population 2025/26])</f>
        <v>9304126.9919781834</v>
      </c>
      <c r="K47" s="6" cm="1">
        <f t="array" ref="K47">SUMIF(icb_need_index[[R23]:[R23]],region_need_index[[#This Row],[R23]:[R23]],icb_need_index[Weighted population 2025/26])</f>
        <v>26650442.311804526</v>
      </c>
      <c r="L47" s="75" cm="1">
        <f t="array" ref="L47">SUMIF(icb_need_index[[R23]:[R23]],region_need_index[[#This Row],[R23]:[R23]],icb_need_index[Normalised weighted population adjusted 2025/26])</f>
        <v>11481185.456251625</v>
      </c>
      <c r="M47" s="20">
        <f>region_need_index[[#This Row],[Normalised weighted population adjusted 2025/26]]/region_need_index[[#This Row],[Registered population 2025/26]]</f>
        <v>1.2339884726584722</v>
      </c>
    </row>
    <row r="48" spans="1:13" s="16" customFormat="1" x14ac:dyDescent="0.3">
      <c r="A48" s="136">
        <v>2</v>
      </c>
      <c r="B48" s="9"/>
      <c r="C48" s="9"/>
      <c r="D48" s="56" t="s">
        <v>6429</v>
      </c>
      <c r="E48" s="1" t="s">
        <v>6436</v>
      </c>
      <c r="F48" s="88" cm="1">
        <f t="array" ref="F48">SUMIF(icb_need_index[[R23]:[R23]],region_need_index[[#This Row],[R23]:[R23]],icb_need_index[Registered population (base year)])</f>
        <v>7899192.5000000019</v>
      </c>
      <c r="G48" s="6" cm="1">
        <f t="array" ref="G48">SUMIF(icb_need_index[[R23]:[R23]],region_need_index[[#This Row],[R23]:[R23]],icb_need_index[Weighted population (base year)])</f>
        <v>25197245.877215106</v>
      </c>
      <c r="H48" s="75" cm="1">
        <f t="array" ref="H48">SUMIF(icb_need_index[[R23]:[R23]],region_need_index[[#This Row],[R23]:[R23]],icb_need_index[Normalised weighted population adjusted (base year)])</f>
        <v>10855029.684655951</v>
      </c>
      <c r="I48" s="20">
        <f>region_need_index[[#This Row],[Normalised weighted population adjusted (base year)]]/region_need_index[[#This Row],[Registered population (base year)]]</f>
        <v>1.3741948540507083</v>
      </c>
      <c r="J48" s="83" cm="1">
        <f t="array" ref="J48">SUMIF(icb_need_index[[R23]:[R23]],region_need_index[[#This Row],[R23]:[R23]],icb_need_index[Registered population 2025/26])</f>
        <v>7970184.2729474045</v>
      </c>
      <c r="K48" s="6" cm="1">
        <f t="array" ref="K48">SUMIF(icb_need_index[[R23]:[R23]],region_need_index[[#This Row],[R23]:[R23]],icb_need_index[Weighted population 2025/26])</f>
        <v>25423446.413721856</v>
      </c>
      <c r="L48" s="75" cm="1">
        <f t="array" ref="L48">SUMIF(icb_need_index[[R23]:[R23]],region_need_index[[#This Row],[R23]:[R23]],icb_need_index[Normalised weighted population adjusted 2025/26])</f>
        <v>10952587.5705157</v>
      </c>
      <c r="M48" s="20">
        <f>region_need_index[[#This Row],[Normalised weighted population adjusted 2025/26]]/region_need_index[[#This Row],[Registered population 2025/26]]</f>
        <v>1.3741950242846006</v>
      </c>
    </row>
    <row r="49" spans="1:13" s="16" customFormat="1" x14ac:dyDescent="0.3">
      <c r="A49" s="136">
        <v>3</v>
      </c>
      <c r="B49" s="9"/>
      <c r="C49" s="9"/>
      <c r="D49" s="56" t="s">
        <v>6425</v>
      </c>
      <c r="E49" s="1" t="s">
        <v>6426</v>
      </c>
      <c r="F49" s="88" cm="1">
        <f t="array" ref="F49">SUMIF(icb_need_index[[R23]:[R23]],region_need_index[[#This Row],[R23]:[R23]],icb_need_index[Registered population (base year)])</f>
        <v>11922456.75</v>
      </c>
      <c r="G49" s="6" cm="1">
        <f t="array" ref="G49">SUMIF(icb_need_index[[R23]:[R23]],region_need_index[[#This Row],[R23]:[R23]],icb_need_index[Weighted population (base year)])</f>
        <v>30122629.234468691</v>
      </c>
      <c r="H49" s="75" cm="1">
        <f t="array" ref="H49">SUMIF(icb_need_index[[R23]:[R23]],region_need_index[[#This Row],[R23]:[R23]],icb_need_index[Normalised weighted population adjusted (base year)])</f>
        <v>12976895.812876118</v>
      </c>
      <c r="I49" s="20">
        <f>region_need_index[[#This Row],[Normalised weighted population adjusted (base year)]]/region_need_index[[#This Row],[Registered population (base year)]]</f>
        <v>1.0884414248662397</v>
      </c>
      <c r="J49" s="83" cm="1">
        <f t="array" ref="J49">SUMIF(icb_need_index[[R23]:[R23]],region_need_index[[#This Row],[R23]:[R23]],icb_need_index[Registered population 2025/26])</f>
        <v>12030937.23833042</v>
      </c>
      <c r="K49" s="6" cm="1">
        <f t="array" ref="K49">SUMIF(icb_need_index[[R23]:[R23]],region_need_index[[#This Row],[R23]:[R23]],icb_need_index[Weighted population 2025/26])</f>
        <v>30396085.555200849</v>
      </c>
      <c r="L49" s="75" cm="1">
        <f t="array" ref="L49">SUMIF(icb_need_index[[R23]:[R23]],region_need_index[[#This Row],[R23]:[R23]],icb_need_index[Normalised weighted population adjusted 2025/26])</f>
        <v>13094833.148370443</v>
      </c>
      <c r="M49" s="20">
        <f>region_need_index[[#This Row],[Normalised weighted population adjusted 2025/26]]/region_need_index[[#This Row],[Registered population 2025/26]]</f>
        <v>1.0884300108100027</v>
      </c>
    </row>
    <row r="50" spans="1:13" s="16" customFormat="1" x14ac:dyDescent="0.3">
      <c r="A50" s="136">
        <v>4</v>
      </c>
      <c r="B50" s="9"/>
      <c r="C50" s="9"/>
      <c r="D50" s="56" t="s">
        <v>6423</v>
      </c>
      <c r="E50" s="1" t="s">
        <v>6424</v>
      </c>
      <c r="F50" s="88" cm="1">
        <f t="array" ref="F50">SUMIF(icb_need_index[[R23]:[R23]],region_need_index[[#This Row],[R23]:[R23]],icb_need_index[Registered population (base year)])</f>
        <v>7281063.416666666</v>
      </c>
      <c r="G50" s="6" cm="1">
        <f t="array" ref="G50">SUMIF(icb_need_index[[R23]:[R23]],region_need_index[[#This Row],[R23]:[R23]],icb_need_index[Weighted population (base year)])</f>
        <v>13748334.478612332</v>
      </c>
      <c r="H50" s="75" cm="1">
        <f t="array" ref="H50">SUMIF(icb_need_index[[R23]:[R23]],region_need_index[[#This Row],[R23]:[R23]],icb_need_index[Normalised weighted population adjusted (base year)])</f>
        <v>5922813.1362906788</v>
      </c>
      <c r="I50" s="20">
        <f>region_need_index[[#This Row],[Normalised weighted population adjusted (base year)]]/region_need_index[[#This Row],[Registered population (base year)]]</f>
        <v>0.81345440869710128</v>
      </c>
      <c r="J50" s="83" cm="1">
        <f t="array" ref="J50">SUMIF(icb_need_index[[R23]:[R23]],region_need_index[[#This Row],[R23]:[R23]],icb_need_index[Registered population 2025/26])</f>
        <v>7346843.1818113746</v>
      </c>
      <c r="K50" s="6" cm="1">
        <f t="array" ref="K50">SUMIF(icb_need_index[[R23]:[R23]],region_need_index[[#This Row],[R23]:[R23]],icb_need_index[Weighted population 2025/26])</f>
        <v>13872511.796432838</v>
      </c>
      <c r="L50" s="75" cm="1">
        <f t="array" ref="L50">SUMIF(icb_need_index[[R23]:[R23]],region_need_index[[#This Row],[R23]:[R23]],icb_need_index[Normalised weighted population adjusted 2025/26])</f>
        <v>5976369.127965115</v>
      </c>
      <c r="M50" s="20">
        <f>region_need_index[[#This Row],[Normalised weighted population adjusted 2025/26]]/region_need_index[[#This Row],[Registered population 2025/26]]</f>
        <v>0.81346082665284725</v>
      </c>
    </row>
    <row r="51" spans="1:13" s="16" customFormat="1" x14ac:dyDescent="0.3">
      <c r="A51" s="136">
        <v>5</v>
      </c>
      <c r="B51" s="9"/>
      <c r="C51" s="9"/>
      <c r="D51" s="56" t="s">
        <v>6431</v>
      </c>
      <c r="E51" s="1" t="s">
        <v>6432</v>
      </c>
      <c r="F51" s="88" cm="1">
        <f t="array" ref="F51">SUMIF(icb_need_index[[R23]:[R23]],region_need_index[[#This Row],[R23]:[R23]],icb_need_index[Registered population (base year)])</f>
        <v>11021793.999999996</v>
      </c>
      <c r="G51" s="6" cm="1">
        <f t="array" ref="G51">SUMIF(icb_need_index[[R23]:[R23]],region_need_index[[#This Row],[R23]:[R23]],icb_need_index[Weighted population (base year)])</f>
        <v>21643359.484550793</v>
      </c>
      <c r="H51" s="75" cm="1">
        <f t="array" ref="H51">SUMIF(icb_need_index[[R23]:[R23]],region_need_index[[#This Row],[R23]:[R23]],icb_need_index[Normalised weighted population adjusted (base year)])</f>
        <v>9324007.5056347866</v>
      </c>
      <c r="I51" s="20">
        <f>region_need_index[[#This Row],[Normalised weighted population adjusted (base year)]]/region_need_index[[#This Row],[Registered population (base year)]]</f>
        <v>0.845960966575386</v>
      </c>
      <c r="J51" s="83" cm="1">
        <f t="array" ref="J51">SUMIF(icb_need_index[[R23]:[R23]],region_need_index[[#This Row],[R23]:[R23]],icb_need_index[Registered population 2025/26])</f>
        <v>11118340.984750083</v>
      </c>
      <c r="K51" s="6" cm="1">
        <f t="array" ref="K51">SUMIF(icb_need_index[[R23]:[R23]],region_need_index[[#This Row],[R23]:[R23]],icb_need_index[Weighted population 2025/26])</f>
        <v>21832921.068066102</v>
      </c>
      <c r="L51" s="75" cm="1">
        <f t="array" ref="L51">SUMIF(icb_need_index[[R23]:[R23]],region_need_index[[#This Row],[R23]:[R23]],icb_need_index[Normalised weighted population adjusted 2025/26])</f>
        <v>9405765.6867908612</v>
      </c>
      <c r="M51" s="20">
        <f>region_need_index[[#This Row],[Normalised weighted population adjusted 2025/26]]/region_need_index[[#This Row],[Registered population 2025/26]]</f>
        <v>0.8459684497616875</v>
      </c>
    </row>
    <row r="52" spans="1:13" s="16" customFormat="1" x14ac:dyDescent="0.3">
      <c r="A52" s="136">
        <v>6</v>
      </c>
      <c r="B52" s="9"/>
      <c r="C52" s="9"/>
      <c r="D52" s="56" t="s">
        <v>6427</v>
      </c>
      <c r="E52" s="1" t="s">
        <v>6428</v>
      </c>
      <c r="F52" s="88" cm="1">
        <f t="array" ref="F52">SUMIF(icb_need_index[[R23]:[R23]],region_need_index[[#This Row],[R23]:[R23]],icb_need_index[Registered population (base year)])</f>
        <v>9812444.0833333321</v>
      </c>
      <c r="G52" s="6" cm="1">
        <f t="array" ref="G52">SUMIF(icb_need_index[[R23]:[R23]],region_need_index[[#This Row],[R23]:[R23]],icb_need_index[Weighted population (base year)])</f>
        <v>18325516.328571949</v>
      </c>
      <c r="H52" s="75" cm="1">
        <f t="array" ref="H52">SUMIF(icb_need_index[[R23]:[R23]],region_need_index[[#This Row],[R23]:[R23]],icb_need_index[Normalised weighted population adjusted (base year)])</f>
        <v>7894673.2790814731</v>
      </c>
      <c r="I52" s="20">
        <f>region_need_index[[#This Row],[Normalised weighted population adjusted (base year)]]/region_need_index[[#This Row],[Registered population (base year)]]</f>
        <v>0.80455727564254476</v>
      </c>
      <c r="J52" s="83" cm="1">
        <f t="array" ref="J52">SUMIF(icb_need_index[[R23]:[R23]],region_need_index[[#This Row],[R23]:[R23]],icb_need_index[Registered population 2025/26])</f>
        <v>9902056.6431863531</v>
      </c>
      <c r="K52" s="6" cm="1">
        <f t="array" ref="K52">SUMIF(icb_need_index[[R23]:[R23]],region_need_index[[#This Row],[R23]:[R23]],icb_need_index[Weighted population 2025/26])</f>
        <v>18492916.684499376</v>
      </c>
      <c r="L52" s="75" cm="1">
        <f t="array" ref="L52">SUMIF(icb_need_index[[R23]:[R23]],region_need_index[[#This Row],[R23]:[R23]],icb_need_index[Normalised weighted population adjusted 2025/26])</f>
        <v>7966869.8777168952</v>
      </c>
      <c r="M52" s="20">
        <f>region_need_index[[#This Row],[Normalised weighted population adjusted 2025/26]]/region_need_index[[#This Row],[Registered population 2025/26]]</f>
        <v>0.80456718889796819</v>
      </c>
    </row>
    <row r="53" spans="1:13" s="16" customFormat="1" x14ac:dyDescent="0.3">
      <c r="A53" s="136">
        <v>7</v>
      </c>
      <c r="B53" s="9"/>
      <c r="C53" s="9"/>
      <c r="D53" s="56" t="s">
        <v>6421</v>
      </c>
      <c r="E53" s="1" t="s">
        <v>6422</v>
      </c>
      <c r="F53" s="88" cm="1">
        <f t="array" ref="F53">SUMIF(icb_need_index[[R23]:[R23]],region_need_index[[#This Row],[R23]:[R23]],icb_need_index[Registered population (base year)])</f>
        <v>6118552.666666667</v>
      </c>
      <c r="G53" s="6" cm="1">
        <f t="array" ref="G53">SUMIF(icb_need_index[[R23]:[R23]],region_need_index[[#This Row],[R23]:[R23]],icb_need_index[Weighted population (base year)])</f>
        <v>11431573.938234976</v>
      </c>
      <c r="H53" s="75" cm="1">
        <f t="array" ref="H53">SUMIF(icb_need_index[[R23]:[R23]],region_need_index[[#This Row],[R23]:[R23]],icb_need_index[Normalised weighted population adjusted (base year)])</f>
        <v>4924747.5317963166</v>
      </c>
      <c r="I53" s="20">
        <f>region_need_index[[#This Row],[Normalised weighted population adjusted (base year)]]/region_need_index[[#This Row],[Registered population (base year)]]</f>
        <v>0.80488765891088998</v>
      </c>
      <c r="J53" s="83" cm="1">
        <f t="array" ref="J53">SUMIF(icb_need_index[[R23]:[R23]],region_need_index[[#This Row],[R23]:[R23]],icb_need_index[Registered population 2025/26])</f>
        <v>6176834.8984688036</v>
      </c>
      <c r="K53" s="6" cm="1">
        <f t="array" ref="K53">SUMIF(icb_need_index[[R23]:[R23]],region_need_index[[#This Row],[R23]:[R23]],icb_need_index[Weighted population 2025/26])</f>
        <v>11540477.258755207</v>
      </c>
      <c r="L53" s="75" cm="1">
        <f t="array" ref="L53">SUMIF(icb_need_index[[R23]:[R23]],region_need_index[[#This Row],[R23]:[R23]],icb_need_index[Normalised weighted population adjusted 2025/26])</f>
        <v>4971713.3438619971</v>
      </c>
      <c r="M53" s="20">
        <f>region_need_index[[#This Row],[Normalised weighted population adjusted 2025/26]]/region_need_index[[#This Row],[Registered population 2025/26]]</f>
        <v>0.80489658952912146</v>
      </c>
    </row>
    <row r="54" spans="1:13" s="16" customFormat="1" x14ac:dyDescent="0.3">
      <c r="A54" s="137"/>
      <c r="B54" s="11"/>
      <c r="C54" s="11"/>
      <c r="D54" s="26" t="s">
        <v>19401</v>
      </c>
      <c r="E54" s="11" t="s">
        <v>12120</v>
      </c>
      <c r="F54" s="90">
        <f>SUBTOTAL(109,region_need_index[Registered population (base year)])</f>
        <v>63275439.166666649</v>
      </c>
      <c r="G54" s="12">
        <f>SUBTOTAL(109,region_need_index[Weighted population (base year)])</f>
        <v>146878161.09107208</v>
      </c>
      <c r="H54" s="77">
        <f>SUBTOTAL(109,region_need_index[Normalised weighted population adjusted (base year)])</f>
        <v>63275439.166666627</v>
      </c>
      <c r="I54" s="23">
        <f>region_need_index[[#Totals],[Normalised weighted population adjusted (base year)]]/region_need_index[[#Totals],[Registered population (base year)]]</f>
        <v>0.99999999999999967</v>
      </c>
      <c r="J54" s="85">
        <f>SUBTOTAL(109,region_need_index[Registered population 2025/26])</f>
        <v>63849324.211472631</v>
      </c>
      <c r="K54" s="12">
        <f>SUBTOTAL(109,region_need_index[Weighted population 2025/26])</f>
        <v>148208801.08848074</v>
      </c>
      <c r="L54" s="77">
        <f>SUBTOTAL(109,region_need_index[Normalised weighted population adjusted 2025/26])</f>
        <v>63849324.211472631</v>
      </c>
      <c r="M54" s="23">
        <f>region_need_index[[#Totals],[Normalised weighted population adjusted 2025/26]]/region_need_index[[#Totals],[Registered population 2025/26]]</f>
        <v>1</v>
      </c>
    </row>
    <row r="55" spans="1:13" s="16" customFormat="1" x14ac:dyDescent="0.3">
      <c r="A55" s="135"/>
      <c r="B55" s="14"/>
      <c r="C55" s="1"/>
      <c r="D55" s="56"/>
      <c r="E55" s="1"/>
      <c r="F55" s="1"/>
      <c r="G55" s="6"/>
      <c r="H55" s="6"/>
      <c r="I55" s="6"/>
      <c r="J55" s="7"/>
      <c r="K55" s="1"/>
      <c r="L55" s="1"/>
      <c r="M55" s="1"/>
    </row>
  </sheetData>
  <phoneticPr fontId="19" type="noConversion"/>
  <pageMargins left="0.70866141732283472" right="0.70866141732283472" top="0.55118110236220474" bottom="0.55118110236220474" header="0.31496062992125984" footer="0.31496062992125984"/>
  <pageSetup paperSize="9" scale="71" orientation="landscape" horizontalDpi="90" verticalDpi="90" r:id="rId1"/>
  <tableParts count="2">
    <tablePart r:id="rId2"/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1C31D3-25EA-4D9D-8316-7A6FAC0AED65}">
  <sheetPr>
    <tabColor rgb="FF005EB8"/>
    <pageSetUpPr fitToPage="1"/>
  </sheetPr>
  <dimension ref="A1:N6350"/>
  <sheetViews>
    <sheetView workbookViewId="0">
      <selection activeCell="P14" sqref="P14"/>
    </sheetView>
  </sheetViews>
  <sheetFormatPr defaultColWidth="9.1796875" defaultRowHeight="13" x14ac:dyDescent="0.3"/>
  <cols>
    <col min="1" max="1" width="10.81640625" style="1" customWidth="1"/>
    <col min="2" max="2" width="49.453125" style="1" bestFit="1" customWidth="1"/>
    <col min="3" max="4" width="6.453125" style="14" customWidth="1"/>
    <col min="5" max="5" width="11.7265625" style="1" customWidth="1"/>
    <col min="6" max="7" width="11.7265625" style="6" customWidth="1"/>
    <col min="8" max="8" width="11.7265625" style="75" customWidth="1"/>
    <col min="9" max="9" width="11.7265625" style="6" customWidth="1"/>
    <col min="10" max="14" width="12" style="21" customWidth="1"/>
    <col min="15" max="16384" width="9.1796875" style="1"/>
  </cols>
  <sheetData>
    <row r="1" spans="1:14" s="58" customFormat="1" ht="42" customHeight="1" x14ac:dyDescent="0.35">
      <c r="A1" s="63" t="s">
        <v>18879</v>
      </c>
      <c r="C1" s="138"/>
      <c r="D1" s="138"/>
      <c r="F1" s="59"/>
      <c r="G1" s="59"/>
      <c r="H1" s="78"/>
      <c r="I1" s="59"/>
      <c r="K1" s="60"/>
      <c r="L1" s="60"/>
      <c r="M1" s="79"/>
      <c r="N1" s="60" t="s">
        <v>12174</v>
      </c>
    </row>
    <row r="2" spans="1:14" ht="65" x14ac:dyDescent="0.3">
      <c r="A2" s="8" t="s">
        <v>19383</v>
      </c>
      <c r="B2" s="8" t="s">
        <v>19384</v>
      </c>
      <c r="C2" s="13" t="s">
        <v>26476</v>
      </c>
      <c r="D2" s="13" t="s">
        <v>26475</v>
      </c>
      <c r="E2" s="87" t="s">
        <v>19375</v>
      </c>
      <c r="F2" s="53" t="s">
        <v>19376</v>
      </c>
      <c r="G2" s="53" t="s">
        <v>19385</v>
      </c>
      <c r="H2" s="55" t="s">
        <v>19381</v>
      </c>
      <c r="I2" s="53" t="s">
        <v>19377</v>
      </c>
      <c r="J2" s="82" t="s">
        <v>19386</v>
      </c>
      <c r="K2" s="71" t="s">
        <v>19387</v>
      </c>
      <c r="L2" s="71" t="s">
        <v>19388</v>
      </c>
      <c r="M2" s="73" t="s">
        <v>19389</v>
      </c>
      <c r="N2" s="74" t="s">
        <v>19390</v>
      </c>
    </row>
    <row r="3" spans="1:14" x14ac:dyDescent="0.3">
      <c r="A3" s="56" t="s">
        <v>6390</v>
      </c>
      <c r="B3" s="1" t="s">
        <v>12116</v>
      </c>
      <c r="C3" s="139" t="s">
        <v>55</v>
      </c>
      <c r="D3" s="139" t="s">
        <v>6430</v>
      </c>
      <c r="E3" s="88">
        <v>3891.1666666666661</v>
      </c>
      <c r="F3" s="6">
        <v>16769.596847558994</v>
      </c>
      <c r="G3" s="6">
        <v>7224.5066458409774</v>
      </c>
      <c r="H3" s="75">
        <v>7221.301480722409</v>
      </c>
      <c r="I3" s="20">
        <v>1.8558191152753871</v>
      </c>
      <c r="J3" s="83">
        <v>3928.0203557412101</v>
      </c>
      <c r="K3" s="6">
        <v>16928.423636814674</v>
      </c>
      <c r="L3" s="6">
        <v>7293.5108908329612</v>
      </c>
      <c r="M3" s="75">
        <v>7290.2809836283704</v>
      </c>
      <c r="N3" s="20">
        <v>1.8559682291291761</v>
      </c>
    </row>
    <row r="4" spans="1:14" x14ac:dyDescent="0.3">
      <c r="A4" s="56" t="s">
        <v>6389</v>
      </c>
      <c r="B4" s="1" t="s">
        <v>12115</v>
      </c>
      <c r="C4" s="139" t="s">
        <v>55</v>
      </c>
      <c r="D4" s="139" t="s">
        <v>6430</v>
      </c>
      <c r="E4" s="88">
        <v>18640.083333333336</v>
      </c>
      <c r="F4" s="6">
        <v>71380.20071338641</v>
      </c>
      <c r="G4" s="6">
        <v>30751.289916095215</v>
      </c>
      <c r="H4" s="75">
        <v>30737.647052073935</v>
      </c>
      <c r="I4" s="20">
        <v>1.6490080276147154</v>
      </c>
      <c r="J4" s="83">
        <v>18818.339893593617</v>
      </c>
      <c r="K4" s="6">
        <v>72062.815099938147</v>
      </c>
      <c r="L4" s="6">
        <v>31047.836350956204</v>
      </c>
      <c r="M4" s="75">
        <v>31034.086919191734</v>
      </c>
      <c r="N4" s="20">
        <v>1.6491405243326889</v>
      </c>
    </row>
    <row r="5" spans="1:14" x14ac:dyDescent="0.3">
      <c r="A5" s="56" t="s">
        <v>6388</v>
      </c>
      <c r="B5" s="1" t="s">
        <v>12114</v>
      </c>
      <c r="C5" s="139" t="s">
        <v>55</v>
      </c>
      <c r="D5" s="139" t="s">
        <v>6430</v>
      </c>
      <c r="E5" s="88">
        <v>11251.916666666664</v>
      </c>
      <c r="F5" s="6">
        <v>35653.145218892721</v>
      </c>
      <c r="G5" s="6">
        <v>15359.724322562777</v>
      </c>
      <c r="H5" s="75">
        <v>15352.909953770155</v>
      </c>
      <c r="I5" s="20">
        <v>1.3644706416332173</v>
      </c>
      <c r="J5" s="83">
        <v>11355.597802661498</v>
      </c>
      <c r="K5" s="6">
        <v>35981.672234119775</v>
      </c>
      <c r="L5" s="6">
        <v>15502.490009714516</v>
      </c>
      <c r="M5" s="75">
        <v>15495.624783224705</v>
      </c>
      <c r="N5" s="20">
        <v>1.3645802759580723</v>
      </c>
    </row>
    <row r="6" spans="1:14" x14ac:dyDescent="0.3">
      <c r="A6" s="56" t="s">
        <v>6387</v>
      </c>
      <c r="B6" s="1" t="s">
        <v>12113</v>
      </c>
      <c r="C6" s="139" t="s">
        <v>55</v>
      </c>
      <c r="D6" s="139" t="s">
        <v>6430</v>
      </c>
      <c r="E6" s="88">
        <v>7865.9166666666661</v>
      </c>
      <c r="F6" s="6">
        <v>15758.26224949883</v>
      </c>
      <c r="G6" s="6">
        <v>6788.8137910113701</v>
      </c>
      <c r="H6" s="75">
        <v>6785.8019217964757</v>
      </c>
      <c r="I6" s="20">
        <v>0.86268418664446522</v>
      </c>
      <c r="J6" s="83">
        <v>7944.2251840937861</v>
      </c>
      <c r="K6" s="6">
        <v>15915.142395358414</v>
      </c>
      <c r="L6" s="6">
        <v>6856.9446795546755</v>
      </c>
      <c r="M6" s="75">
        <v>6853.908104254594</v>
      </c>
      <c r="N6" s="20">
        <v>0.86275350275540219</v>
      </c>
    </row>
    <row r="7" spans="1:14" x14ac:dyDescent="0.3">
      <c r="A7" s="56" t="s">
        <v>6386</v>
      </c>
      <c r="B7" s="1" t="s">
        <v>12112</v>
      </c>
      <c r="C7" s="139" t="s">
        <v>55</v>
      </c>
      <c r="D7" s="139" t="s">
        <v>6430</v>
      </c>
      <c r="E7" s="88">
        <v>14512.333333333334</v>
      </c>
      <c r="F7" s="6">
        <v>60553.172101611104</v>
      </c>
      <c r="G7" s="6">
        <v>26086.899896971594</v>
      </c>
      <c r="H7" s="75">
        <v>26075.326397810997</v>
      </c>
      <c r="I7" s="20">
        <v>1.7967700850640371</v>
      </c>
      <c r="J7" s="83">
        <v>14645.432624008958</v>
      </c>
      <c r="K7" s="6">
        <v>61108.533122458895</v>
      </c>
      <c r="L7" s="6">
        <v>26328.248950611964</v>
      </c>
      <c r="M7" s="75">
        <v>26316.589572537032</v>
      </c>
      <c r="N7" s="20">
        <v>1.7969144543668167</v>
      </c>
    </row>
    <row r="8" spans="1:14" x14ac:dyDescent="0.3">
      <c r="A8" s="56" t="s">
        <v>6385</v>
      </c>
      <c r="B8" s="1" t="s">
        <v>12111</v>
      </c>
      <c r="C8" s="139" t="s">
        <v>55</v>
      </c>
      <c r="D8" s="139" t="s">
        <v>6430</v>
      </c>
      <c r="E8" s="88">
        <v>10269</v>
      </c>
      <c r="F8" s="6">
        <v>34425.338272972782</v>
      </c>
      <c r="G8" s="6">
        <v>14830.773059080286</v>
      </c>
      <c r="H8" s="75">
        <v>14824.193360448859</v>
      </c>
      <c r="I8" s="20">
        <v>1.4435868497856519</v>
      </c>
      <c r="J8" s="83">
        <v>10364.261746092052</v>
      </c>
      <c r="K8" s="6">
        <v>34744.689508116702</v>
      </c>
      <c r="L8" s="6">
        <v>14969.543340997212</v>
      </c>
      <c r="M8" s="75">
        <v>14962.914128179102</v>
      </c>
      <c r="N8" s="20">
        <v>1.4437028410461572</v>
      </c>
    </row>
    <row r="9" spans="1:14" x14ac:dyDescent="0.3">
      <c r="A9" s="56" t="s">
        <v>6384</v>
      </c>
      <c r="B9" s="1" t="s">
        <v>12110</v>
      </c>
      <c r="C9" s="139" t="s">
        <v>55</v>
      </c>
      <c r="D9" s="139" t="s">
        <v>6430</v>
      </c>
      <c r="E9" s="88">
        <v>8423.6666666666679</v>
      </c>
      <c r="F9" s="6">
        <v>36454.260459276615</v>
      </c>
      <c r="G9" s="6">
        <v>15704.852618183097</v>
      </c>
      <c r="H9" s="75">
        <v>15697.885132613264</v>
      </c>
      <c r="I9" s="20">
        <v>1.8635453839515566</v>
      </c>
      <c r="J9" s="83">
        <v>8498.9266452582742</v>
      </c>
      <c r="K9" s="6">
        <v>36779.955547924234</v>
      </c>
      <c r="L9" s="6">
        <v>15846.425639405468</v>
      </c>
      <c r="M9" s="75">
        <v>15839.408102158206</v>
      </c>
      <c r="N9" s="20">
        <v>1.8636951186059874</v>
      </c>
    </row>
    <row r="10" spans="1:14" x14ac:dyDescent="0.3">
      <c r="A10" s="56" t="s">
        <v>6383</v>
      </c>
      <c r="B10" s="1" t="s">
        <v>12109</v>
      </c>
      <c r="C10" s="139" t="s">
        <v>55</v>
      </c>
      <c r="D10" s="139" t="s">
        <v>6430</v>
      </c>
      <c r="E10" s="88">
        <v>11684.666666666666</v>
      </c>
      <c r="F10" s="6">
        <v>39217.964603718225</v>
      </c>
      <c r="G10" s="6">
        <v>16895.483444920173</v>
      </c>
      <c r="H10" s="75">
        <v>16887.987733883605</v>
      </c>
      <c r="I10" s="20">
        <v>1.4453118959790843</v>
      </c>
      <c r="J10" s="83">
        <v>11790.108267001679</v>
      </c>
      <c r="K10" s="6">
        <v>39571.864724933883</v>
      </c>
      <c r="L10" s="6">
        <v>17049.303144458732</v>
      </c>
      <c r="M10" s="75">
        <v>17041.752916881946</v>
      </c>
      <c r="N10" s="20">
        <v>1.445428025845924</v>
      </c>
    </row>
    <row r="11" spans="1:14" x14ac:dyDescent="0.3">
      <c r="A11" s="56" t="s">
        <v>6382</v>
      </c>
      <c r="B11" s="1" t="s">
        <v>9065</v>
      </c>
      <c r="C11" s="139" t="s">
        <v>55</v>
      </c>
      <c r="D11" s="139" t="s">
        <v>6430</v>
      </c>
      <c r="E11" s="88">
        <v>5501.4166666666661</v>
      </c>
      <c r="F11" s="6">
        <v>35748.202729499608</v>
      </c>
      <c r="G11" s="6">
        <v>15400.676029593022</v>
      </c>
      <c r="H11" s="75">
        <v>15393.843492503333</v>
      </c>
      <c r="I11" s="20">
        <v>2.798159896845358</v>
      </c>
      <c r="J11" s="83">
        <v>5548.7669309166176</v>
      </c>
      <c r="K11" s="6">
        <v>36055.884722750314</v>
      </c>
      <c r="L11" s="6">
        <v>15534.464020152531</v>
      </c>
      <c r="M11" s="75">
        <v>15527.584634077819</v>
      </c>
      <c r="N11" s="20">
        <v>2.7983847271654589</v>
      </c>
    </row>
    <row r="12" spans="1:14" x14ac:dyDescent="0.3">
      <c r="A12" s="56" t="s">
        <v>6381</v>
      </c>
      <c r="B12" s="1" t="s">
        <v>12108</v>
      </c>
      <c r="C12" s="139" t="s">
        <v>55</v>
      </c>
      <c r="D12" s="139" t="s">
        <v>6430</v>
      </c>
      <c r="E12" s="88">
        <v>7419.3333333333339</v>
      </c>
      <c r="F12" s="6">
        <v>17750.567953866168</v>
      </c>
      <c r="G12" s="6">
        <v>7647.1186108940165</v>
      </c>
      <c r="H12" s="75">
        <v>7643.7259532315993</v>
      </c>
      <c r="I12" s="20">
        <v>1.0302443103466077</v>
      </c>
      <c r="J12" s="83">
        <v>7484.4407080726687</v>
      </c>
      <c r="K12" s="6">
        <v>17906.33570653151</v>
      </c>
      <c r="L12" s="6">
        <v>7714.8385043058252</v>
      </c>
      <c r="M12" s="75">
        <v>7711.4220135594223</v>
      </c>
      <c r="N12" s="20">
        <v>1.0303270898040429</v>
      </c>
    </row>
    <row r="13" spans="1:14" x14ac:dyDescent="0.3">
      <c r="A13" s="56" t="s">
        <v>6380</v>
      </c>
      <c r="B13" s="1" t="s">
        <v>12107</v>
      </c>
      <c r="C13" s="139" t="s">
        <v>55</v>
      </c>
      <c r="D13" s="139" t="s">
        <v>6430</v>
      </c>
      <c r="E13" s="88">
        <v>4148.8333333333339</v>
      </c>
      <c r="F13" s="6">
        <v>9965.5220287386019</v>
      </c>
      <c r="G13" s="6">
        <v>4293.244541318626</v>
      </c>
      <c r="H13" s="75">
        <v>4291.3398358039267</v>
      </c>
      <c r="I13" s="20">
        <v>1.0343485724831702</v>
      </c>
      <c r="J13" s="83">
        <v>4191.8404061847777</v>
      </c>
      <c r="K13" s="6">
        <v>10068.825270266574</v>
      </c>
      <c r="L13" s="6">
        <v>4338.0936312863705</v>
      </c>
      <c r="M13" s="75">
        <v>4336.1725208522321</v>
      </c>
      <c r="N13" s="20">
        <v>1.0344316817153874</v>
      </c>
    </row>
    <row r="14" spans="1:14" x14ac:dyDescent="0.3">
      <c r="A14" s="56" t="s">
        <v>6379</v>
      </c>
      <c r="B14" s="1" t="s">
        <v>8926</v>
      </c>
      <c r="C14" s="139" t="s">
        <v>55</v>
      </c>
      <c r="D14" s="139" t="s">
        <v>6430</v>
      </c>
      <c r="E14" s="88">
        <v>12073.416666666664</v>
      </c>
      <c r="F14" s="6">
        <v>82436.25849250477</v>
      </c>
      <c r="G14" s="6">
        <v>35514.34794474837</v>
      </c>
      <c r="H14" s="75">
        <v>35498.591941629915</v>
      </c>
      <c r="I14" s="20">
        <v>2.9402275198235728</v>
      </c>
      <c r="J14" s="83">
        <v>12180.477916640268</v>
      </c>
      <c r="K14" s="6">
        <v>83167.263569279879</v>
      </c>
      <c r="L14" s="6">
        <v>35832.12209341042</v>
      </c>
      <c r="M14" s="75">
        <v>35816.253956509332</v>
      </c>
      <c r="N14" s="20">
        <v>2.9404637651843881</v>
      </c>
    </row>
    <row r="15" spans="1:14" x14ac:dyDescent="0.3">
      <c r="A15" s="56" t="s">
        <v>6378</v>
      </c>
      <c r="B15" s="1" t="s">
        <v>12106</v>
      </c>
      <c r="C15" s="139" t="s">
        <v>55</v>
      </c>
      <c r="D15" s="139" t="s">
        <v>6430</v>
      </c>
      <c r="E15" s="88">
        <v>18564</v>
      </c>
      <c r="F15" s="6">
        <v>40891.837116085575</v>
      </c>
      <c r="G15" s="6">
        <v>17616.604125388334</v>
      </c>
      <c r="H15" s="75">
        <v>17608.788487889706</v>
      </c>
      <c r="I15" s="20">
        <v>0.94854495194406951</v>
      </c>
      <c r="J15" s="83">
        <v>18720.173983926659</v>
      </c>
      <c r="K15" s="6">
        <v>41235.849242378354</v>
      </c>
      <c r="L15" s="6">
        <v>17766.221001698883</v>
      </c>
      <c r="M15" s="75">
        <v>17758.353289417289</v>
      </c>
      <c r="N15" s="20">
        <v>0.94862116691141873</v>
      </c>
    </row>
    <row r="16" spans="1:14" x14ac:dyDescent="0.3">
      <c r="A16" s="56" t="s">
        <v>6377</v>
      </c>
      <c r="B16" s="1" t="s">
        <v>12105</v>
      </c>
      <c r="C16" s="139" t="s">
        <v>55</v>
      </c>
      <c r="D16" s="139" t="s">
        <v>6430</v>
      </c>
      <c r="E16" s="88">
        <v>10184.083333333334</v>
      </c>
      <c r="F16" s="6">
        <v>29482.762684550467</v>
      </c>
      <c r="G16" s="6">
        <v>12701.463063692649</v>
      </c>
      <c r="H16" s="75">
        <v>12695.828037197107</v>
      </c>
      <c r="I16" s="20">
        <v>1.2466343431855695</v>
      </c>
      <c r="J16" s="83">
        <v>10279.46210579595</v>
      </c>
      <c r="K16" s="6">
        <v>29758.882745789073</v>
      </c>
      <c r="L16" s="6">
        <v>12821.438077283028</v>
      </c>
      <c r="M16" s="75">
        <v>12815.760145784896</v>
      </c>
      <c r="N16" s="20">
        <v>1.2467345094408087</v>
      </c>
    </row>
    <row r="17" spans="1:14" x14ac:dyDescent="0.3">
      <c r="A17" s="56" t="s">
        <v>6376</v>
      </c>
      <c r="B17" s="1" t="s">
        <v>12104</v>
      </c>
      <c r="C17" s="139" t="s">
        <v>55</v>
      </c>
      <c r="D17" s="139" t="s">
        <v>6430</v>
      </c>
      <c r="E17" s="88">
        <v>8941.0833333333321</v>
      </c>
      <c r="F17" s="6">
        <v>55113.252825476069</v>
      </c>
      <c r="G17" s="6">
        <v>23743.329367487062</v>
      </c>
      <c r="H17" s="75">
        <v>23732.795597526288</v>
      </c>
      <c r="I17" s="20">
        <v>2.6543534729228888</v>
      </c>
      <c r="J17" s="83">
        <v>9018.6685100651157</v>
      </c>
      <c r="K17" s="6">
        <v>55591.491457341486</v>
      </c>
      <c r="L17" s="6">
        <v>23951.26428074553</v>
      </c>
      <c r="M17" s="75">
        <v>23940.657542479508</v>
      </c>
      <c r="N17" s="20">
        <v>2.6545667484907542</v>
      </c>
    </row>
    <row r="18" spans="1:14" x14ac:dyDescent="0.3">
      <c r="A18" s="56" t="s">
        <v>6375</v>
      </c>
      <c r="B18" s="1" t="s">
        <v>12103</v>
      </c>
      <c r="C18" s="139" t="s">
        <v>55</v>
      </c>
      <c r="D18" s="139" t="s">
        <v>6430</v>
      </c>
      <c r="E18" s="88">
        <v>7951.0833333333339</v>
      </c>
      <c r="F18" s="6">
        <v>36329.902755308067</v>
      </c>
      <c r="G18" s="6">
        <v>15651.278100742442</v>
      </c>
      <c r="H18" s="75">
        <v>15644.334383601785</v>
      </c>
      <c r="I18" s="20">
        <v>1.9675726850976429</v>
      </c>
      <c r="J18" s="83">
        <v>8025.2922000477483</v>
      </c>
      <c r="K18" s="6">
        <v>36668.976161822859</v>
      </c>
      <c r="L18" s="6">
        <v>15798.61082932309</v>
      </c>
      <c r="M18" s="75">
        <v>15791.61446670652</v>
      </c>
      <c r="N18" s="20">
        <v>1.967730778277776</v>
      </c>
    </row>
    <row r="19" spans="1:14" x14ac:dyDescent="0.3">
      <c r="A19" s="56" t="s">
        <v>6374</v>
      </c>
      <c r="B19" s="1" t="s">
        <v>12102</v>
      </c>
      <c r="C19" s="139" t="s">
        <v>55</v>
      </c>
      <c r="D19" s="139" t="s">
        <v>6430</v>
      </c>
      <c r="E19" s="88">
        <v>22779.25</v>
      </c>
      <c r="F19" s="6">
        <v>92381.917964370441</v>
      </c>
      <c r="G19" s="6">
        <v>39799.035501934559</v>
      </c>
      <c r="H19" s="75">
        <v>39781.378589622502</v>
      </c>
      <c r="I19" s="20">
        <v>1.7463866716253829</v>
      </c>
      <c r="J19" s="83">
        <v>22982.490359145671</v>
      </c>
      <c r="K19" s="6">
        <v>93206.165215076428</v>
      </c>
      <c r="L19" s="6">
        <v>40157.323308624997</v>
      </c>
      <c r="M19" s="75">
        <v>40139.539770653639</v>
      </c>
      <c r="N19" s="20">
        <v>1.7465269926537998</v>
      </c>
    </row>
    <row r="20" spans="1:14" x14ac:dyDescent="0.3">
      <c r="A20" s="56" t="s">
        <v>6373</v>
      </c>
      <c r="B20" s="1" t="s">
        <v>12101</v>
      </c>
      <c r="C20" s="139" t="s">
        <v>55</v>
      </c>
      <c r="D20" s="139" t="s">
        <v>6430</v>
      </c>
      <c r="E20" s="88">
        <v>9436.5833333333339</v>
      </c>
      <c r="F20" s="6">
        <v>19336.523790088835</v>
      </c>
      <c r="G20" s="6">
        <v>8330.3639257907034</v>
      </c>
      <c r="H20" s="75">
        <v>8326.6681451389832</v>
      </c>
      <c r="I20" s="20">
        <v>0.88238166834454379</v>
      </c>
      <c r="J20" s="83">
        <v>9523.3221465780516</v>
      </c>
      <c r="K20" s="6">
        <v>19514.26048424868</v>
      </c>
      <c r="L20" s="6">
        <v>8407.6033552761455</v>
      </c>
      <c r="M20" s="75">
        <v>8403.8800759039732</v>
      </c>
      <c r="N20" s="20">
        <v>0.8824525671352702</v>
      </c>
    </row>
    <row r="21" spans="1:14" x14ac:dyDescent="0.3">
      <c r="A21" s="56" t="s">
        <v>6372</v>
      </c>
      <c r="B21" s="1" t="s">
        <v>12100</v>
      </c>
      <c r="C21" s="139" t="s">
        <v>55</v>
      </c>
      <c r="D21" s="139" t="s">
        <v>6430</v>
      </c>
      <c r="E21" s="88">
        <v>9238.1666666666642</v>
      </c>
      <c r="F21" s="6">
        <v>70705.242910139321</v>
      </c>
      <c r="G21" s="6">
        <v>30460.511480599875</v>
      </c>
      <c r="H21" s="75">
        <v>30446.997620944479</v>
      </c>
      <c r="I21" s="20">
        <v>3.2957835379614808</v>
      </c>
      <c r="J21" s="83">
        <v>9322.2255108907302</v>
      </c>
      <c r="K21" s="6">
        <v>71348.595775925263</v>
      </c>
      <c r="L21" s="6">
        <v>30740.119192531434</v>
      </c>
      <c r="M21" s="75">
        <v>30726.506032294059</v>
      </c>
      <c r="N21" s="20">
        <v>3.2960483520161237</v>
      </c>
    </row>
    <row r="22" spans="1:14" x14ac:dyDescent="0.3">
      <c r="A22" s="56" t="s">
        <v>6371</v>
      </c>
      <c r="B22" s="1" t="s">
        <v>12099</v>
      </c>
      <c r="C22" s="139" t="s">
        <v>55</v>
      </c>
      <c r="D22" s="139" t="s">
        <v>6430</v>
      </c>
      <c r="E22" s="88">
        <v>4246.5</v>
      </c>
      <c r="F22" s="6">
        <v>19065.617530595988</v>
      </c>
      <c r="G22" s="6">
        <v>8213.6548546128306</v>
      </c>
      <c r="H22" s="75">
        <v>8210.0108521464299</v>
      </c>
      <c r="I22" s="20">
        <v>1.9333594376890215</v>
      </c>
      <c r="J22" s="83">
        <v>4284.7086916311664</v>
      </c>
      <c r="K22" s="6">
        <v>19237.164051491854</v>
      </c>
      <c r="L22" s="6">
        <v>8288.2180011828241</v>
      </c>
      <c r="M22" s="75">
        <v>8284.5475912203328</v>
      </c>
      <c r="N22" s="20">
        <v>1.9335147818570715</v>
      </c>
    </row>
    <row r="23" spans="1:14" x14ac:dyDescent="0.3">
      <c r="A23" s="56" t="s">
        <v>6370</v>
      </c>
      <c r="B23" s="1" t="s">
        <v>12098</v>
      </c>
      <c r="C23" s="139" t="s">
        <v>55</v>
      </c>
      <c r="D23" s="139" t="s">
        <v>6430</v>
      </c>
      <c r="E23" s="88">
        <v>20799.416666666664</v>
      </c>
      <c r="F23" s="6">
        <v>115201.23012579976</v>
      </c>
      <c r="G23" s="6">
        <v>49629.818785658099</v>
      </c>
      <c r="H23" s="75">
        <v>49607.80042899921</v>
      </c>
      <c r="I23" s="20">
        <v>2.3850572938663768</v>
      </c>
      <c r="J23" s="83">
        <v>20980.573086507691</v>
      </c>
      <c r="K23" s="6">
        <v>116204.59684253647</v>
      </c>
      <c r="L23" s="6">
        <v>50066.061130035028</v>
      </c>
      <c r="M23" s="75">
        <v>50043.889540252021</v>
      </c>
      <c r="N23" s="20">
        <v>2.385248931662145</v>
      </c>
    </row>
    <row r="24" spans="1:14" x14ac:dyDescent="0.3">
      <c r="A24" s="56" t="s">
        <v>6369</v>
      </c>
      <c r="B24" s="1" t="s">
        <v>12097</v>
      </c>
      <c r="C24" s="139" t="s">
        <v>55</v>
      </c>
      <c r="D24" s="139" t="s">
        <v>6430</v>
      </c>
      <c r="E24" s="88">
        <v>14926.833333333332</v>
      </c>
      <c r="F24" s="6">
        <v>20260.102798486918</v>
      </c>
      <c r="G24" s="6">
        <v>8728.2508126840185</v>
      </c>
      <c r="H24" s="75">
        <v>8724.3785088129935</v>
      </c>
      <c r="I24" s="20">
        <v>0.58447617883764102</v>
      </c>
      <c r="J24" s="83">
        <v>15068.015734822788</v>
      </c>
      <c r="K24" s="6">
        <v>20451.728838896044</v>
      </c>
      <c r="L24" s="6">
        <v>8811.5060340561267</v>
      </c>
      <c r="M24" s="75">
        <v>8807.6038877169103</v>
      </c>
      <c r="N24" s="20">
        <v>0.58452314111686154</v>
      </c>
    </row>
    <row r="25" spans="1:14" x14ac:dyDescent="0.3">
      <c r="A25" s="56" t="s">
        <v>6368</v>
      </c>
      <c r="B25" s="1" t="s">
        <v>12096</v>
      </c>
      <c r="C25" s="139" t="s">
        <v>55</v>
      </c>
      <c r="D25" s="139" t="s">
        <v>6430</v>
      </c>
      <c r="E25" s="88">
        <v>7390</v>
      </c>
      <c r="F25" s="6">
        <v>62321.782058365592</v>
      </c>
      <c r="G25" s="6">
        <v>26848.834396806229</v>
      </c>
      <c r="H25" s="75">
        <v>26836.922864060612</v>
      </c>
      <c r="I25" s="20">
        <v>3.631518655488581</v>
      </c>
      <c r="J25" s="83">
        <v>7459.3204208016514</v>
      </c>
      <c r="K25" s="6">
        <v>62906.37910266799</v>
      </c>
      <c r="L25" s="6">
        <v>27102.840224909884</v>
      </c>
      <c r="M25" s="75">
        <v>27090.837821647918</v>
      </c>
      <c r="N25" s="20">
        <v>3.6318104456406326</v>
      </c>
    </row>
    <row r="26" spans="1:14" x14ac:dyDescent="0.3">
      <c r="A26" s="56" t="s">
        <v>6367</v>
      </c>
      <c r="B26" s="1" t="s">
        <v>12095</v>
      </c>
      <c r="C26" s="139" t="s">
        <v>55</v>
      </c>
      <c r="D26" s="139" t="s">
        <v>6430</v>
      </c>
      <c r="E26" s="88">
        <v>16110.166666666666</v>
      </c>
      <c r="F26" s="6">
        <v>77356.3801023454</v>
      </c>
      <c r="G26" s="6">
        <v>33325.886556953446</v>
      </c>
      <c r="H26" s="75">
        <v>33311.101468590467</v>
      </c>
      <c r="I26" s="20">
        <v>2.067706818794993</v>
      </c>
      <c r="J26" s="83">
        <v>16254.189010063828</v>
      </c>
      <c r="K26" s="6">
        <v>78047.933912407039</v>
      </c>
      <c r="L26" s="6">
        <v>33626.489282747141</v>
      </c>
      <c r="M26" s="75">
        <v>33611.597903050162</v>
      </c>
      <c r="N26" s="20">
        <v>2.0678729576873658</v>
      </c>
    </row>
    <row r="27" spans="1:14" x14ac:dyDescent="0.3">
      <c r="A27" s="56" t="s">
        <v>6366</v>
      </c>
      <c r="B27" s="1" t="s">
        <v>12094</v>
      </c>
      <c r="C27" s="139" t="s">
        <v>55</v>
      </c>
      <c r="D27" s="139" t="s">
        <v>6430</v>
      </c>
      <c r="E27" s="88">
        <v>13625.75</v>
      </c>
      <c r="F27" s="6">
        <v>46687.735736381939</v>
      </c>
      <c r="G27" s="6">
        <v>20113.534044550146</v>
      </c>
      <c r="H27" s="75">
        <v>20104.610639687911</v>
      </c>
      <c r="I27" s="20">
        <v>1.4754865339293552</v>
      </c>
      <c r="J27" s="83">
        <v>13752.165802534037</v>
      </c>
      <c r="K27" s="6">
        <v>47120.891165008747</v>
      </c>
      <c r="L27" s="6">
        <v>20301.756399239883</v>
      </c>
      <c r="M27" s="75">
        <v>20292.765833483387</v>
      </c>
      <c r="N27" s="20">
        <v>1.4756050883086467</v>
      </c>
    </row>
    <row r="28" spans="1:14" x14ac:dyDescent="0.3">
      <c r="A28" s="56" t="s">
        <v>6365</v>
      </c>
      <c r="B28" s="1" t="s">
        <v>12093</v>
      </c>
      <c r="C28" s="139" t="s">
        <v>55</v>
      </c>
      <c r="D28" s="139" t="s">
        <v>6430</v>
      </c>
      <c r="E28" s="88">
        <v>11360.750000000002</v>
      </c>
      <c r="F28" s="6">
        <v>25158.118731966275</v>
      </c>
      <c r="G28" s="6">
        <v>10838.364072085804</v>
      </c>
      <c r="H28" s="75">
        <v>10833.555612744682</v>
      </c>
      <c r="I28" s="20">
        <v>0.95359510707872985</v>
      </c>
      <c r="J28" s="83">
        <v>11471.353291605872</v>
      </c>
      <c r="K28" s="6">
        <v>25403.047169117584</v>
      </c>
      <c r="L28" s="6">
        <v>10944.75216141065</v>
      </c>
      <c r="M28" s="75">
        <v>10939.905314070909</v>
      </c>
      <c r="N28" s="20">
        <v>0.95367172782274534</v>
      </c>
    </row>
    <row r="29" spans="1:14" x14ac:dyDescent="0.3">
      <c r="A29" s="56" t="s">
        <v>6364</v>
      </c>
      <c r="B29" s="1" t="s">
        <v>12092</v>
      </c>
      <c r="C29" s="139" t="s">
        <v>55</v>
      </c>
      <c r="D29" s="139" t="s">
        <v>6430</v>
      </c>
      <c r="E29" s="88">
        <v>21107</v>
      </c>
      <c r="F29" s="6">
        <v>47888.028451236896</v>
      </c>
      <c r="G29" s="6">
        <v>20630.631907680134</v>
      </c>
      <c r="H29" s="75">
        <v>20621.479091438683</v>
      </c>
      <c r="I29" s="20">
        <v>0.97699716167331607</v>
      </c>
      <c r="J29" s="83">
        <v>21281.582078609041</v>
      </c>
      <c r="K29" s="6">
        <v>48284.124132646182</v>
      </c>
      <c r="L29" s="6">
        <v>20802.928422108514</v>
      </c>
      <c r="M29" s="75">
        <v>20793.715913977267</v>
      </c>
      <c r="N29" s="20">
        <v>0.97707566275713365</v>
      </c>
    </row>
    <row r="30" spans="1:14" x14ac:dyDescent="0.3">
      <c r="A30" s="56" t="s">
        <v>6363</v>
      </c>
      <c r="B30" s="1" t="s">
        <v>12091</v>
      </c>
      <c r="C30" s="139" t="s">
        <v>55</v>
      </c>
      <c r="D30" s="139" t="s">
        <v>6430</v>
      </c>
      <c r="E30" s="88">
        <v>9960.4166666666661</v>
      </c>
      <c r="F30" s="6">
        <v>70924.142528122189</v>
      </c>
      <c r="G30" s="6">
        <v>30554.815581006405</v>
      </c>
      <c r="H30" s="75">
        <v>30541.259883170496</v>
      </c>
      <c r="I30" s="20">
        <v>3.0662632804689061</v>
      </c>
      <c r="J30" s="83">
        <v>10050.953431839385</v>
      </c>
      <c r="K30" s="6">
        <v>71568.818614679316</v>
      </c>
      <c r="L30" s="6">
        <v>30835.000896068781</v>
      </c>
      <c r="M30" s="75">
        <v>30821.345717782428</v>
      </c>
      <c r="N30" s="20">
        <v>3.0665096527207703</v>
      </c>
    </row>
    <row r="31" spans="1:14" x14ac:dyDescent="0.3">
      <c r="A31" s="56" t="s">
        <v>6362</v>
      </c>
      <c r="B31" s="1" t="s">
        <v>12090</v>
      </c>
      <c r="C31" s="139" t="s">
        <v>55</v>
      </c>
      <c r="D31" s="139" t="s">
        <v>6430</v>
      </c>
      <c r="E31" s="88">
        <v>16692.916666666664</v>
      </c>
      <c r="F31" s="6">
        <v>50423.285600717107</v>
      </c>
      <c r="G31" s="6">
        <v>21722.84553045436</v>
      </c>
      <c r="H31" s="75">
        <v>21713.208151712333</v>
      </c>
      <c r="I31" s="20">
        <v>1.3007438175900359</v>
      </c>
      <c r="J31" s="83">
        <v>16845.277599040637</v>
      </c>
      <c r="K31" s="6">
        <v>50883.513070900626</v>
      </c>
      <c r="L31" s="6">
        <v>21922.859724479727</v>
      </c>
      <c r="M31" s="75">
        <v>21913.151258470807</v>
      </c>
      <c r="N31" s="20">
        <v>1.3008483315062016</v>
      </c>
    </row>
    <row r="32" spans="1:14" x14ac:dyDescent="0.3">
      <c r="A32" s="56" t="s">
        <v>6361</v>
      </c>
      <c r="B32" s="1" t="s">
        <v>12089</v>
      </c>
      <c r="C32" s="139" t="s">
        <v>55</v>
      </c>
      <c r="D32" s="139" t="s">
        <v>6430</v>
      </c>
      <c r="E32" s="88">
        <v>6965.8333333333339</v>
      </c>
      <c r="F32" s="6">
        <v>53966.845270385194</v>
      </c>
      <c r="G32" s="6">
        <v>23249.445759199727</v>
      </c>
      <c r="H32" s="75">
        <v>23239.131101573057</v>
      </c>
      <c r="I32" s="20">
        <v>3.3361595073439005</v>
      </c>
      <c r="J32" s="83">
        <v>7031.2156959058866</v>
      </c>
      <c r="K32" s="6">
        <v>54473.386221843291</v>
      </c>
      <c r="L32" s="6">
        <v>23469.535273534919</v>
      </c>
      <c r="M32" s="75">
        <v>23459.141867368391</v>
      </c>
      <c r="N32" s="20">
        <v>3.3364275655813125</v>
      </c>
    </row>
    <row r="33" spans="1:14" x14ac:dyDescent="0.3">
      <c r="A33" s="56" t="s">
        <v>6360</v>
      </c>
      <c r="B33" s="1" t="s">
        <v>12088</v>
      </c>
      <c r="C33" s="139" t="s">
        <v>55</v>
      </c>
      <c r="D33" s="139" t="s">
        <v>6430</v>
      </c>
      <c r="E33" s="88">
        <v>3825.6666666666665</v>
      </c>
      <c r="F33" s="6">
        <v>27149.169445614203</v>
      </c>
      <c r="G33" s="6">
        <v>11696.128229668977</v>
      </c>
      <c r="H33" s="75">
        <v>11690.939221746115</v>
      </c>
      <c r="I33" s="20">
        <v>3.0559220759116799</v>
      </c>
      <c r="J33" s="83">
        <v>3856.6525908810813</v>
      </c>
      <c r="K33" s="6">
        <v>27369.063696792939</v>
      </c>
      <c r="L33" s="6">
        <v>11791.798718360822</v>
      </c>
      <c r="M33" s="75">
        <v>11786.576759251473</v>
      </c>
      <c r="N33" s="20">
        <v>3.0561676172545118</v>
      </c>
    </row>
    <row r="34" spans="1:14" x14ac:dyDescent="0.3">
      <c r="A34" s="56" t="s">
        <v>6359</v>
      </c>
      <c r="B34" s="1" t="s">
        <v>12087</v>
      </c>
      <c r="C34" s="139" t="s">
        <v>55</v>
      </c>
      <c r="D34" s="139" t="s">
        <v>6430</v>
      </c>
      <c r="E34" s="88">
        <v>12040.75</v>
      </c>
      <c r="F34" s="6">
        <v>18933.50147046159</v>
      </c>
      <c r="G34" s="6">
        <v>8156.7379613124285</v>
      </c>
      <c r="H34" s="75">
        <v>8153.1192101261513</v>
      </c>
      <c r="I34" s="20">
        <v>0.67712718976194597</v>
      </c>
      <c r="J34" s="83">
        <v>12146.738074943747</v>
      </c>
      <c r="K34" s="6">
        <v>19100.162631336025</v>
      </c>
      <c r="L34" s="6">
        <v>8229.1917521118176</v>
      </c>
      <c r="M34" s="75">
        <v>8225.5474817287413</v>
      </c>
      <c r="N34" s="20">
        <v>0.6771815964893797</v>
      </c>
    </row>
    <row r="35" spans="1:14" x14ac:dyDescent="0.3">
      <c r="A35" s="56" t="s">
        <v>6358</v>
      </c>
      <c r="B35" s="1" t="s">
        <v>12086</v>
      </c>
      <c r="C35" s="139" t="s">
        <v>55</v>
      </c>
      <c r="D35" s="139" t="s">
        <v>6430</v>
      </c>
      <c r="E35" s="88">
        <v>8555.75</v>
      </c>
      <c r="F35" s="6">
        <v>20589.510586176002</v>
      </c>
      <c r="G35" s="6">
        <v>8870.1629154605362</v>
      </c>
      <c r="H35" s="75">
        <v>8866.2276520347605</v>
      </c>
      <c r="I35" s="20">
        <v>1.0362887709475803</v>
      </c>
      <c r="J35" s="83">
        <v>8637.3136459531961</v>
      </c>
      <c r="K35" s="6">
        <v>20785.794436428809</v>
      </c>
      <c r="L35" s="6">
        <v>8955.4362148060391</v>
      </c>
      <c r="M35" s="75">
        <v>8951.4703294617375</v>
      </c>
      <c r="N35" s="20">
        <v>1.0363720360734765</v>
      </c>
    </row>
    <row r="36" spans="1:14" x14ac:dyDescent="0.3">
      <c r="A36" s="56" t="s">
        <v>6357</v>
      </c>
      <c r="B36" s="1" t="s">
        <v>12085</v>
      </c>
      <c r="C36" s="139" t="s">
        <v>55</v>
      </c>
      <c r="D36" s="139" t="s">
        <v>6430</v>
      </c>
      <c r="E36" s="88">
        <v>9426.9166666666679</v>
      </c>
      <c r="F36" s="6">
        <v>31425.018198119265</v>
      </c>
      <c r="G36" s="6">
        <v>13538.205770941544</v>
      </c>
      <c r="H36" s="75">
        <v>13532.199522067789</v>
      </c>
      <c r="I36" s="20">
        <v>1.4354852175491584</v>
      </c>
      <c r="J36" s="83">
        <v>9516.6761481932408</v>
      </c>
      <c r="K36" s="6">
        <v>31724.235157403546</v>
      </c>
      <c r="L36" s="6">
        <v>13668.198503768444</v>
      </c>
      <c r="M36" s="75">
        <v>13662.145587212635</v>
      </c>
      <c r="N36" s="20">
        <v>1.4356005578488051</v>
      </c>
    </row>
    <row r="37" spans="1:14" x14ac:dyDescent="0.3">
      <c r="A37" s="56" t="s">
        <v>6356</v>
      </c>
      <c r="B37" s="1" t="s">
        <v>12084</v>
      </c>
      <c r="C37" s="139" t="s">
        <v>55</v>
      </c>
      <c r="D37" s="139" t="s">
        <v>6430</v>
      </c>
      <c r="E37" s="88">
        <v>15073.583333333336</v>
      </c>
      <c r="F37" s="6">
        <v>70780.839500429895</v>
      </c>
      <c r="G37" s="6">
        <v>30493.079232461878</v>
      </c>
      <c r="H37" s="75">
        <v>30479.550924065912</v>
      </c>
      <c r="I37" s="20">
        <v>2.0220507791710158</v>
      </c>
      <c r="J37" s="83">
        <v>15206.404611642647</v>
      </c>
      <c r="K37" s="6">
        <v>71404.526740176239</v>
      </c>
      <c r="L37" s="6">
        <v>30764.216716651292</v>
      </c>
      <c r="M37" s="75">
        <v>30750.592884904963</v>
      </c>
      <c r="N37" s="20">
        <v>2.0222132496304255</v>
      </c>
    </row>
    <row r="38" spans="1:14" x14ac:dyDescent="0.3">
      <c r="A38" s="56" t="s">
        <v>6355</v>
      </c>
      <c r="B38" s="1" t="s">
        <v>12083</v>
      </c>
      <c r="C38" s="139" t="s">
        <v>55</v>
      </c>
      <c r="D38" s="139" t="s">
        <v>6430</v>
      </c>
      <c r="E38" s="88">
        <v>18917.333333333332</v>
      </c>
      <c r="F38" s="6">
        <v>61646.612144682651</v>
      </c>
      <c r="G38" s="6">
        <v>26557.964582056669</v>
      </c>
      <c r="H38" s="75">
        <v>26546.182094217507</v>
      </c>
      <c r="I38" s="20">
        <v>1.4032729469032375</v>
      </c>
      <c r="J38" s="83">
        <v>19094.153755977492</v>
      </c>
      <c r="K38" s="6">
        <v>62222.823380269241</v>
      </c>
      <c r="L38" s="6">
        <v>26808.334297319299</v>
      </c>
      <c r="M38" s="75">
        <v>26796.462315034496</v>
      </c>
      <c r="N38" s="20">
        <v>1.4033856989679769</v>
      </c>
    </row>
    <row r="39" spans="1:14" x14ac:dyDescent="0.3">
      <c r="A39" s="56" t="s">
        <v>6354</v>
      </c>
      <c r="B39" s="1" t="s">
        <v>12082</v>
      </c>
      <c r="C39" s="139" t="s">
        <v>55</v>
      </c>
      <c r="D39" s="139" t="s">
        <v>6430</v>
      </c>
      <c r="E39" s="88">
        <v>6098.4166666666661</v>
      </c>
      <c r="F39" s="6">
        <v>18216.45820054648</v>
      </c>
      <c r="G39" s="6">
        <v>7847.828694384446</v>
      </c>
      <c r="H39" s="75">
        <v>7844.3469913394056</v>
      </c>
      <c r="I39" s="20">
        <v>1.2862923968799671</v>
      </c>
      <c r="J39" s="83">
        <v>6154.7780737583962</v>
      </c>
      <c r="K39" s="6">
        <v>18384.81423007499</v>
      </c>
      <c r="L39" s="6">
        <v>7920.9881374532797</v>
      </c>
      <c r="M39" s="75">
        <v>7917.4803540228331</v>
      </c>
      <c r="N39" s="20">
        <v>1.2863957496339178</v>
      </c>
    </row>
    <row r="40" spans="1:14" x14ac:dyDescent="0.3">
      <c r="A40" s="56" t="s">
        <v>6353</v>
      </c>
      <c r="B40" s="1" t="s">
        <v>12081</v>
      </c>
      <c r="C40" s="139" t="s">
        <v>55</v>
      </c>
      <c r="D40" s="139" t="s">
        <v>6430</v>
      </c>
      <c r="E40" s="88">
        <v>12265.416666666668</v>
      </c>
      <c r="F40" s="6">
        <v>45835.354631520167</v>
      </c>
      <c r="G40" s="6">
        <v>19746.319912162729</v>
      </c>
      <c r="H40" s="75">
        <v>19737.559422498154</v>
      </c>
      <c r="I40" s="20">
        <v>1.6092041517136788</v>
      </c>
      <c r="J40" s="83">
        <v>12383.187503824454</v>
      </c>
      <c r="K40" s="6">
        <v>46275.459377496583</v>
      </c>
      <c r="L40" s="6">
        <v>19937.507129374811</v>
      </c>
      <c r="M40" s="75">
        <v>19928.677870204214</v>
      </c>
      <c r="N40" s="20">
        <v>1.609333450216222</v>
      </c>
    </row>
    <row r="41" spans="1:14" x14ac:dyDescent="0.3">
      <c r="A41" s="56" t="s">
        <v>6352</v>
      </c>
      <c r="B41" s="1" t="s">
        <v>12080</v>
      </c>
      <c r="C41" s="139" t="s">
        <v>55</v>
      </c>
      <c r="D41" s="139" t="s">
        <v>6430</v>
      </c>
      <c r="E41" s="88">
        <v>6989.3333333333339</v>
      </c>
      <c r="F41" s="6">
        <v>13161.203567228049</v>
      </c>
      <c r="G41" s="6">
        <v>5669.9754623227846</v>
      </c>
      <c r="H41" s="75">
        <v>5667.459967706216</v>
      </c>
      <c r="I41" s="20">
        <v>0.81087275386868785</v>
      </c>
      <c r="J41" s="83">
        <v>7060.2442811990677</v>
      </c>
      <c r="K41" s="6">
        <v>13294.731813127422</v>
      </c>
      <c r="L41" s="6">
        <v>5727.956326593544</v>
      </c>
      <c r="M41" s="75">
        <v>5725.4197200560666</v>
      </c>
      <c r="N41" s="20">
        <v>0.81093790696484191</v>
      </c>
    </row>
    <row r="42" spans="1:14" x14ac:dyDescent="0.3">
      <c r="A42" s="56" t="s">
        <v>6351</v>
      </c>
      <c r="B42" s="1" t="s">
        <v>10138</v>
      </c>
      <c r="C42" s="139" t="s">
        <v>55</v>
      </c>
      <c r="D42" s="139" t="s">
        <v>6430</v>
      </c>
      <c r="E42" s="88">
        <v>6534.6666666666661</v>
      </c>
      <c r="F42" s="6">
        <v>38926.435534703473</v>
      </c>
      <c r="G42" s="6">
        <v>16769.889865319037</v>
      </c>
      <c r="H42" s="75">
        <v>16762.449874095626</v>
      </c>
      <c r="I42" s="20">
        <v>2.5651576016265496</v>
      </c>
      <c r="J42" s="83">
        <v>6589.5514106082601</v>
      </c>
      <c r="K42" s="6">
        <v>39253.379135021954</v>
      </c>
      <c r="L42" s="6">
        <v>16912.085517559062</v>
      </c>
      <c r="M42" s="75">
        <v>16904.596056355065</v>
      </c>
      <c r="N42" s="20">
        <v>2.565363710364414</v>
      </c>
    </row>
    <row r="43" spans="1:14" x14ac:dyDescent="0.3">
      <c r="A43" s="56" t="s">
        <v>6350</v>
      </c>
      <c r="B43" s="1" t="s">
        <v>12079</v>
      </c>
      <c r="C43" s="139" t="s">
        <v>55</v>
      </c>
      <c r="D43" s="139" t="s">
        <v>6430</v>
      </c>
      <c r="E43" s="88">
        <v>7318.9166666666679</v>
      </c>
      <c r="F43" s="6">
        <v>26910.006228083086</v>
      </c>
      <c r="G43" s="6">
        <v>11593.094372015697</v>
      </c>
      <c r="H43" s="75">
        <v>11587.951075245552</v>
      </c>
      <c r="I43" s="20">
        <v>1.5832877463985631</v>
      </c>
      <c r="J43" s="83">
        <v>7383.2909537646465</v>
      </c>
      <c r="K43" s="6">
        <v>27146.695965872379</v>
      </c>
      <c r="L43" s="6">
        <v>11695.992900758773</v>
      </c>
      <c r="M43" s="75">
        <v>11690.813368939262</v>
      </c>
      <c r="N43" s="20">
        <v>1.5834149625348659</v>
      </c>
    </row>
    <row r="44" spans="1:14" x14ac:dyDescent="0.3">
      <c r="A44" s="56" t="s">
        <v>6349</v>
      </c>
      <c r="B44" s="1" t="s">
        <v>12078</v>
      </c>
      <c r="C44" s="139" t="s">
        <v>55</v>
      </c>
      <c r="D44" s="139" t="s">
        <v>6430</v>
      </c>
      <c r="E44" s="88">
        <v>10069.166666666666</v>
      </c>
      <c r="F44" s="6">
        <v>27950.621645898253</v>
      </c>
      <c r="G44" s="6">
        <v>12041.401690916126</v>
      </c>
      <c r="H44" s="75">
        <v>12036.059501813066</v>
      </c>
      <c r="I44" s="20">
        <v>1.1953381943371415</v>
      </c>
      <c r="J44" s="83">
        <v>10162.276519338091</v>
      </c>
      <c r="K44" s="6">
        <v>28209.081789590149</v>
      </c>
      <c r="L44" s="6">
        <v>12153.715529976367</v>
      </c>
      <c r="M44" s="75">
        <v>12148.333297202553</v>
      </c>
      <c r="N44" s="20">
        <v>1.1954342389803245</v>
      </c>
    </row>
    <row r="45" spans="1:14" x14ac:dyDescent="0.3">
      <c r="A45" s="56" t="s">
        <v>6348</v>
      </c>
      <c r="B45" s="1" t="s">
        <v>12077</v>
      </c>
      <c r="C45" s="139" t="s">
        <v>55</v>
      </c>
      <c r="D45" s="139" t="s">
        <v>6430</v>
      </c>
      <c r="E45" s="88">
        <v>5958.083333333333</v>
      </c>
      <c r="F45" s="6">
        <v>18744.999510442849</v>
      </c>
      <c r="G45" s="6">
        <v>8075.5294698210146</v>
      </c>
      <c r="H45" s="75">
        <v>8071.9467469252522</v>
      </c>
      <c r="I45" s="20">
        <v>1.3547891654629289</v>
      </c>
      <c r="J45" s="83">
        <v>6013.4804556063036</v>
      </c>
      <c r="K45" s="6">
        <v>18919.286940106209</v>
      </c>
      <c r="L45" s="6">
        <v>8151.2625336462152</v>
      </c>
      <c r="M45" s="75">
        <v>8147.6527739601052</v>
      </c>
      <c r="N45" s="20">
        <v>1.3548980218874971</v>
      </c>
    </row>
    <row r="46" spans="1:14" x14ac:dyDescent="0.3">
      <c r="A46" s="56" t="s">
        <v>6347</v>
      </c>
      <c r="B46" s="1" t="s">
        <v>12076</v>
      </c>
      <c r="C46" s="139" t="s">
        <v>55</v>
      </c>
      <c r="D46" s="139" t="s">
        <v>6430</v>
      </c>
      <c r="E46" s="88">
        <v>8589.4166666666679</v>
      </c>
      <c r="F46" s="6">
        <v>25103.908978848438</v>
      </c>
      <c r="G46" s="6">
        <v>10815.009979245688</v>
      </c>
      <c r="H46" s="75">
        <v>10810.211880989054</v>
      </c>
      <c r="I46" s="20">
        <v>1.2585501787264233</v>
      </c>
      <c r="J46" s="83">
        <v>8669.7353567780337</v>
      </c>
      <c r="K46" s="6">
        <v>25338.652869394682</v>
      </c>
      <c r="L46" s="6">
        <v>10917.008259414059</v>
      </c>
      <c r="M46" s="75">
        <v>10912.173698369668</v>
      </c>
      <c r="N46" s="20">
        <v>1.2586513024112653</v>
      </c>
    </row>
    <row r="47" spans="1:14" x14ac:dyDescent="0.3">
      <c r="A47" s="56" t="s">
        <v>6346</v>
      </c>
      <c r="B47" s="1" t="s">
        <v>8748</v>
      </c>
      <c r="C47" s="139" t="s">
        <v>55</v>
      </c>
      <c r="D47" s="139" t="s">
        <v>6430</v>
      </c>
      <c r="E47" s="88">
        <v>2457.75</v>
      </c>
      <c r="F47" s="6">
        <v>5972.5984230523445</v>
      </c>
      <c r="G47" s="6">
        <v>2573.053925656051</v>
      </c>
      <c r="H47" s="75">
        <v>2571.9123857426707</v>
      </c>
      <c r="I47" s="20">
        <v>1.0464499585973637</v>
      </c>
      <c r="J47" s="83">
        <v>2482.6419217418038</v>
      </c>
      <c r="K47" s="6">
        <v>6033.0884861351806</v>
      </c>
      <c r="L47" s="6">
        <v>2599.3203810951868</v>
      </c>
      <c r="M47" s="75">
        <v>2598.1692806510246</v>
      </c>
      <c r="N47" s="20">
        <v>1.0465340401680512</v>
      </c>
    </row>
    <row r="48" spans="1:14" x14ac:dyDescent="0.3">
      <c r="A48" s="56" t="s">
        <v>6345</v>
      </c>
      <c r="B48" s="1" t="s">
        <v>12075</v>
      </c>
      <c r="C48" s="139" t="s">
        <v>55</v>
      </c>
      <c r="D48" s="139" t="s">
        <v>6430</v>
      </c>
      <c r="E48" s="88">
        <v>9561.0833333333339</v>
      </c>
      <c r="F48" s="6">
        <v>24460.840834261344</v>
      </c>
      <c r="G48" s="6">
        <v>10537.969921185237</v>
      </c>
      <c r="H48" s="75">
        <v>10533.294732239103</v>
      </c>
      <c r="I48" s="20">
        <v>1.1016842302290468</v>
      </c>
      <c r="J48" s="83">
        <v>9648.1513571268115</v>
      </c>
      <c r="K48" s="6">
        <v>24683.593528439927</v>
      </c>
      <c r="L48" s="6">
        <v>10634.779828705059</v>
      </c>
      <c r="M48" s="75">
        <v>10630.070251588892</v>
      </c>
      <c r="N48" s="20">
        <v>1.1017727498373835</v>
      </c>
    </row>
    <row r="49" spans="1:14" x14ac:dyDescent="0.3">
      <c r="A49" s="56" t="s">
        <v>6344</v>
      </c>
      <c r="B49" s="1" t="s">
        <v>12074</v>
      </c>
      <c r="C49" s="139" t="s">
        <v>55</v>
      </c>
      <c r="D49" s="139" t="s">
        <v>6430</v>
      </c>
      <c r="E49" s="88">
        <v>9337</v>
      </c>
      <c r="F49" s="6">
        <v>20537.500364523588</v>
      </c>
      <c r="G49" s="6">
        <v>8847.7564023287523</v>
      </c>
      <c r="H49" s="75">
        <v>8843.8310795920552</v>
      </c>
      <c r="I49" s="20">
        <v>0.9471812230472374</v>
      </c>
      <c r="J49" s="83">
        <v>9420.15335894489</v>
      </c>
      <c r="K49" s="6">
        <v>20720.403024868669</v>
      </c>
      <c r="L49" s="6">
        <v>8927.2627130900491</v>
      </c>
      <c r="M49" s="75">
        <v>8923.3093042879136</v>
      </c>
      <c r="N49" s="20">
        <v>0.94725732843986032</v>
      </c>
    </row>
    <row r="50" spans="1:14" x14ac:dyDescent="0.3">
      <c r="A50" s="56" t="s">
        <v>6343</v>
      </c>
      <c r="B50" s="1" t="s">
        <v>18882</v>
      </c>
      <c r="C50" s="139" t="s">
        <v>55</v>
      </c>
      <c r="D50" s="139" t="s">
        <v>6430</v>
      </c>
      <c r="E50" s="88">
        <v>6135.8333333333339</v>
      </c>
      <c r="F50" s="6">
        <v>19997.434999735266</v>
      </c>
      <c r="G50" s="6">
        <v>8615.0909511214559</v>
      </c>
      <c r="H50" s="75">
        <v>8611.2688508226456</v>
      </c>
      <c r="I50" s="20">
        <v>1.4034391716674146</v>
      </c>
      <c r="J50" s="83">
        <v>6192.1367924955066</v>
      </c>
      <c r="K50" s="6">
        <v>20180.934893505055</v>
      </c>
      <c r="L50" s="6">
        <v>8694.8360692529277</v>
      </c>
      <c r="M50" s="75">
        <v>8690.9855898222158</v>
      </c>
      <c r="N50" s="20">
        <v>1.4035519370882055</v>
      </c>
    </row>
    <row r="51" spans="1:14" x14ac:dyDescent="0.3">
      <c r="A51" s="56" t="s">
        <v>6342</v>
      </c>
      <c r="B51" s="1" t="s">
        <v>12073</v>
      </c>
      <c r="C51" s="139" t="s">
        <v>55</v>
      </c>
      <c r="D51" s="139" t="s">
        <v>6430</v>
      </c>
      <c r="E51" s="88">
        <v>5407.9166666666661</v>
      </c>
      <c r="F51" s="6">
        <v>20619.058737661202</v>
      </c>
      <c r="G51" s="6">
        <v>8882.8925486602875</v>
      </c>
      <c r="H51" s="75">
        <v>8878.9516377102846</v>
      </c>
      <c r="I51" s="20">
        <v>1.6418432799525915</v>
      </c>
      <c r="J51" s="83">
        <v>5456.5599764093713</v>
      </c>
      <c r="K51" s="6">
        <v>20804.523736957744</v>
      </c>
      <c r="L51" s="6">
        <v>8963.5056228215853</v>
      </c>
      <c r="M51" s="75">
        <v>8959.5361639666007</v>
      </c>
      <c r="N51" s="20">
        <v>1.6419752009877704</v>
      </c>
    </row>
    <row r="52" spans="1:14" x14ac:dyDescent="0.3">
      <c r="A52" s="56" t="s">
        <v>6341</v>
      </c>
      <c r="B52" s="1" t="s">
        <v>12072</v>
      </c>
      <c r="C52" s="139" t="s">
        <v>55</v>
      </c>
      <c r="D52" s="139" t="s">
        <v>6430</v>
      </c>
      <c r="E52" s="88">
        <v>8889.5</v>
      </c>
      <c r="F52" s="6">
        <v>74567.659823541879</v>
      </c>
      <c r="G52" s="6">
        <v>32124.478534402191</v>
      </c>
      <c r="H52" s="75">
        <v>32110.226452827883</v>
      </c>
      <c r="I52" s="20">
        <v>3.6121521404834787</v>
      </c>
      <c r="J52" s="83">
        <v>8971.1817272299704</v>
      </c>
      <c r="K52" s="6">
        <v>75252.8294337431</v>
      </c>
      <c r="L52" s="6">
        <v>32422.235100933234</v>
      </c>
      <c r="M52" s="75">
        <v>32407.877021222532</v>
      </c>
      <c r="N52" s="20">
        <v>3.6124423745486989</v>
      </c>
    </row>
    <row r="53" spans="1:14" x14ac:dyDescent="0.3">
      <c r="A53" s="56" t="s">
        <v>6340</v>
      </c>
      <c r="B53" s="1" t="s">
        <v>12071</v>
      </c>
      <c r="C53" s="139" t="s">
        <v>55</v>
      </c>
      <c r="D53" s="139" t="s">
        <v>6430</v>
      </c>
      <c r="E53" s="88">
        <v>3788.666666666667</v>
      </c>
      <c r="F53" s="6">
        <v>20156.625255374289</v>
      </c>
      <c r="G53" s="6">
        <v>8683.6716731430861</v>
      </c>
      <c r="H53" s="75">
        <v>8679.8191468859641</v>
      </c>
      <c r="I53" s="20">
        <v>2.2909957276665396</v>
      </c>
      <c r="J53" s="83">
        <v>3820.1847995840262</v>
      </c>
      <c r="K53" s="6">
        <v>20324.309364286208</v>
      </c>
      <c r="L53" s="6">
        <v>8756.6081093757675</v>
      </c>
      <c r="M53" s="75">
        <v>8752.7302744011449</v>
      </c>
      <c r="N53" s="20">
        <v>2.2911798076768997</v>
      </c>
    </row>
    <row r="54" spans="1:14" x14ac:dyDescent="0.3">
      <c r="A54" s="56" t="s">
        <v>6339</v>
      </c>
      <c r="B54" s="1" t="s">
        <v>7470</v>
      </c>
      <c r="C54" s="139" t="s">
        <v>55</v>
      </c>
      <c r="D54" s="139" t="s">
        <v>6430</v>
      </c>
      <c r="E54" s="88">
        <v>5271.8333333333339</v>
      </c>
      <c r="F54" s="6">
        <v>8285.6086335976761</v>
      </c>
      <c r="G54" s="6">
        <v>3569.5213893574919</v>
      </c>
      <c r="H54" s="75">
        <v>3567.9377648959189</v>
      </c>
      <c r="I54" s="20">
        <v>0.67679259553525062</v>
      </c>
      <c r="J54" s="83">
        <v>5320.1690436044009</v>
      </c>
      <c r="K54" s="6">
        <v>8361.576660849365</v>
      </c>
      <c r="L54" s="6">
        <v>3602.5356966973213</v>
      </c>
      <c r="M54" s="75">
        <v>3600.9403256646706</v>
      </c>
      <c r="N54" s="20">
        <v>0.67684697537825655</v>
      </c>
    </row>
    <row r="55" spans="1:14" x14ac:dyDescent="0.3">
      <c r="A55" s="56" t="s">
        <v>6338</v>
      </c>
      <c r="B55" s="1" t="s">
        <v>12070</v>
      </c>
      <c r="C55" s="139" t="s">
        <v>55</v>
      </c>
      <c r="D55" s="139" t="s">
        <v>6430</v>
      </c>
      <c r="E55" s="88">
        <v>11190.666666666668</v>
      </c>
      <c r="F55" s="6">
        <v>50257.787019171483</v>
      </c>
      <c r="G55" s="6">
        <v>21651.547119817395</v>
      </c>
      <c r="H55" s="75">
        <v>21641.941372741028</v>
      </c>
      <c r="I55" s="20">
        <v>1.933927800495147</v>
      </c>
      <c r="J55" s="83">
        <v>11292.908768108529</v>
      </c>
      <c r="K55" s="6">
        <v>50716.960892517505</v>
      </c>
      <c r="L55" s="6">
        <v>21851.101706545473</v>
      </c>
      <c r="M55" s="75">
        <v>21841.425018337748</v>
      </c>
      <c r="N55" s="20">
        <v>1.9340831903307769</v>
      </c>
    </row>
    <row r="56" spans="1:14" x14ac:dyDescent="0.3">
      <c r="A56" s="56" t="s">
        <v>6337</v>
      </c>
      <c r="B56" s="1" t="s">
        <v>12069</v>
      </c>
      <c r="C56" s="139" t="s">
        <v>55</v>
      </c>
      <c r="D56" s="139" t="s">
        <v>6430</v>
      </c>
      <c r="E56" s="88">
        <v>6327.5</v>
      </c>
      <c r="F56" s="6">
        <v>18175.282003203487</v>
      </c>
      <c r="G56" s="6">
        <v>7830.0895850868837</v>
      </c>
      <c r="H56" s="75">
        <v>7826.6157520289771</v>
      </c>
      <c r="I56" s="20">
        <v>1.2369207035999963</v>
      </c>
      <c r="J56" s="83">
        <v>6378.4331915625407</v>
      </c>
      <c r="K56" s="6">
        <v>18321.583879137484</v>
      </c>
      <c r="L56" s="6">
        <v>7893.7457158853931</v>
      </c>
      <c r="M56" s="75">
        <v>7890.2499966713449</v>
      </c>
      <c r="N56" s="20">
        <v>1.2370200893706391</v>
      </c>
    </row>
    <row r="57" spans="1:14" x14ac:dyDescent="0.3">
      <c r="A57" s="56" t="s">
        <v>6336</v>
      </c>
      <c r="B57" s="1" t="s">
        <v>12068</v>
      </c>
      <c r="C57" s="139" t="s">
        <v>55</v>
      </c>
      <c r="D57" s="139" t="s">
        <v>6430</v>
      </c>
      <c r="E57" s="88">
        <v>2261.5</v>
      </c>
      <c r="F57" s="6">
        <v>5234.1329062721297</v>
      </c>
      <c r="G57" s="6">
        <v>2254.9157448637302</v>
      </c>
      <c r="H57" s="75">
        <v>2253.9153475155031</v>
      </c>
      <c r="I57" s="20">
        <v>0.99664618506102276</v>
      </c>
      <c r="J57" s="83">
        <v>2283.6777396685566</v>
      </c>
      <c r="K57" s="6">
        <v>5285.462217342626</v>
      </c>
      <c r="L57" s="6">
        <v>2277.2100387090877</v>
      </c>
      <c r="M57" s="75">
        <v>2276.2015837659901</v>
      </c>
      <c r="N57" s="20">
        <v>0.99672626493103555</v>
      </c>
    </row>
    <row r="58" spans="1:14" x14ac:dyDescent="0.3">
      <c r="A58" s="56" t="s">
        <v>6335</v>
      </c>
      <c r="B58" s="1" t="s">
        <v>8615</v>
      </c>
      <c r="C58" s="139" t="s">
        <v>55</v>
      </c>
      <c r="D58" s="139" t="s">
        <v>6430</v>
      </c>
      <c r="E58" s="88">
        <v>11555.75</v>
      </c>
      <c r="F58" s="6">
        <v>55830.170751498881</v>
      </c>
      <c r="G58" s="6">
        <v>24052.184635038007</v>
      </c>
      <c r="H58" s="75">
        <v>24041.51384089292</v>
      </c>
      <c r="I58" s="20">
        <v>2.0804806127592688</v>
      </c>
      <c r="J58" s="83">
        <v>11658.221357890847</v>
      </c>
      <c r="K58" s="6">
        <v>56325.248388881475</v>
      </c>
      <c r="L58" s="6">
        <v>24267.39910146048</v>
      </c>
      <c r="M58" s="75">
        <v>24256.652363933426</v>
      </c>
      <c r="N58" s="20">
        <v>2.0806477780176436</v>
      </c>
    </row>
    <row r="59" spans="1:14" x14ac:dyDescent="0.3">
      <c r="A59" s="56" t="s">
        <v>6334</v>
      </c>
      <c r="B59" s="1" t="s">
        <v>12067</v>
      </c>
      <c r="C59" s="139" t="s">
        <v>55</v>
      </c>
      <c r="D59" s="139" t="s">
        <v>6430</v>
      </c>
      <c r="E59" s="88">
        <v>7985.8333333333339</v>
      </c>
      <c r="F59" s="6">
        <v>18923.285953534963</v>
      </c>
      <c r="G59" s="6">
        <v>8152.3370165194201</v>
      </c>
      <c r="H59" s="75">
        <v>8148.720217820065</v>
      </c>
      <c r="I59" s="20">
        <v>1.0203969802133024</v>
      </c>
      <c r="J59" s="83">
        <v>8058.0675029886643</v>
      </c>
      <c r="K59" s="6">
        <v>19094.452542035931</v>
      </c>
      <c r="L59" s="6">
        <v>8226.731594013736</v>
      </c>
      <c r="M59" s="75">
        <v>8223.0884131035473</v>
      </c>
      <c r="N59" s="20">
        <v>1.0204789684441931</v>
      </c>
    </row>
    <row r="60" spans="1:14" x14ac:dyDescent="0.3">
      <c r="A60" s="56" t="s">
        <v>6333</v>
      </c>
      <c r="B60" s="1" t="s">
        <v>12066</v>
      </c>
      <c r="C60" s="139" t="s">
        <v>55</v>
      </c>
      <c r="D60" s="139" t="s">
        <v>6430</v>
      </c>
      <c r="E60" s="88">
        <v>8875.5</v>
      </c>
      <c r="F60" s="6">
        <v>19356.861722293852</v>
      </c>
      <c r="G60" s="6">
        <v>8339.1257062743662</v>
      </c>
      <c r="H60" s="75">
        <v>8335.4260384432782</v>
      </c>
      <c r="I60" s="20">
        <v>0.93915002404859205</v>
      </c>
      <c r="J60" s="83">
        <v>8954.3725828210172</v>
      </c>
      <c r="K60" s="6">
        <v>19528.877459925152</v>
      </c>
      <c r="L60" s="6">
        <v>8413.9009925266419</v>
      </c>
      <c r="M60" s="75">
        <v>8410.1749242666174</v>
      </c>
      <c r="N60" s="20">
        <v>0.93922548413962093</v>
      </c>
    </row>
    <row r="61" spans="1:14" x14ac:dyDescent="0.3">
      <c r="A61" s="56" t="s">
        <v>6332</v>
      </c>
      <c r="B61" s="1" t="s">
        <v>12065</v>
      </c>
      <c r="C61" s="139" t="s">
        <v>55</v>
      </c>
      <c r="D61" s="139" t="s">
        <v>6430</v>
      </c>
      <c r="E61" s="88">
        <v>3907.8333333333335</v>
      </c>
      <c r="F61" s="6">
        <v>9466.6264160325736</v>
      </c>
      <c r="G61" s="6">
        <v>4078.3154227274267</v>
      </c>
      <c r="H61" s="75">
        <v>4076.5060708953579</v>
      </c>
      <c r="I61" s="20">
        <v>1.0431627255244658</v>
      </c>
      <c r="J61" s="83">
        <v>3943.5835075890013</v>
      </c>
      <c r="K61" s="6">
        <v>9553.2302998522009</v>
      </c>
      <c r="L61" s="6">
        <v>4115.9525972093479</v>
      </c>
      <c r="M61" s="75">
        <v>4114.1298611983284</v>
      </c>
      <c r="N61" s="20">
        <v>1.0432465429681226</v>
      </c>
    </row>
    <row r="62" spans="1:14" x14ac:dyDescent="0.3">
      <c r="A62" s="56" t="s">
        <v>6331</v>
      </c>
      <c r="B62" s="1" t="s">
        <v>12064</v>
      </c>
      <c r="C62" s="139" t="s">
        <v>55</v>
      </c>
      <c r="D62" s="139" t="s">
        <v>6430</v>
      </c>
      <c r="E62" s="88">
        <v>10161.166666666668</v>
      </c>
      <c r="F62" s="6">
        <v>21252.782624925745</v>
      </c>
      <c r="G62" s="6">
        <v>9155.9070091025678</v>
      </c>
      <c r="H62" s="75">
        <v>9151.84497480555</v>
      </c>
      <c r="I62" s="20">
        <v>0.90066871994412212</v>
      </c>
      <c r="J62" s="83">
        <v>10260.920536999052</v>
      </c>
      <c r="K62" s="6">
        <v>21461.424741694082</v>
      </c>
      <c r="L62" s="6">
        <v>9246.5275234446435</v>
      </c>
      <c r="M62" s="75">
        <v>9242.4327292759044</v>
      </c>
      <c r="N62" s="20">
        <v>0.90074108808750031</v>
      </c>
    </row>
    <row r="63" spans="1:14" x14ac:dyDescent="0.3">
      <c r="A63" s="56" t="s">
        <v>6330</v>
      </c>
      <c r="B63" s="1" t="s">
        <v>12063</v>
      </c>
      <c r="C63" s="139" t="s">
        <v>55</v>
      </c>
      <c r="D63" s="139" t="s">
        <v>6430</v>
      </c>
      <c r="E63" s="88">
        <v>2739.9166666666661</v>
      </c>
      <c r="F63" s="6">
        <v>18476.062580187889</v>
      </c>
      <c r="G63" s="6">
        <v>7959.6688049761196</v>
      </c>
      <c r="H63" s="75">
        <v>7956.1374838687125</v>
      </c>
      <c r="I63" s="20">
        <v>2.903788126354955</v>
      </c>
      <c r="J63" s="83">
        <v>2761.63513997574</v>
      </c>
      <c r="K63" s="6">
        <v>18622.516622709107</v>
      </c>
      <c r="L63" s="6">
        <v>8023.4008030770119</v>
      </c>
      <c r="M63" s="75">
        <v>8019.8476665359049</v>
      </c>
      <c r="N63" s="20">
        <v>2.9040214438343064</v>
      </c>
    </row>
    <row r="64" spans="1:14" x14ac:dyDescent="0.3">
      <c r="A64" s="56" t="s">
        <v>6329</v>
      </c>
      <c r="B64" s="1" t="s">
        <v>11359</v>
      </c>
      <c r="C64" s="139" t="s">
        <v>55</v>
      </c>
      <c r="D64" s="139" t="s">
        <v>6430</v>
      </c>
      <c r="E64" s="88">
        <v>5829.25</v>
      </c>
      <c r="F64" s="6">
        <v>20753.480249914548</v>
      </c>
      <c r="G64" s="6">
        <v>8940.8026533244702</v>
      </c>
      <c r="H64" s="75">
        <v>8936.8360504543707</v>
      </c>
      <c r="I64" s="20">
        <v>1.5331022087668862</v>
      </c>
      <c r="J64" s="83">
        <v>5878.1293535328696</v>
      </c>
      <c r="K64" s="6">
        <v>20927.502070590108</v>
      </c>
      <c r="L64" s="6">
        <v>9016.4901082602373</v>
      </c>
      <c r="M64" s="75">
        <v>9012.4971854009054</v>
      </c>
      <c r="N64" s="20">
        <v>1.5332253925280193</v>
      </c>
    </row>
    <row r="65" spans="1:14" x14ac:dyDescent="0.3">
      <c r="A65" s="56" t="s">
        <v>6328</v>
      </c>
      <c r="B65" s="1" t="s">
        <v>9612</v>
      </c>
      <c r="C65" s="139" t="s">
        <v>55</v>
      </c>
      <c r="D65" s="139" t="s">
        <v>6430</v>
      </c>
      <c r="E65" s="88">
        <v>6754.083333333333</v>
      </c>
      <c r="F65" s="6">
        <v>29459.290403936422</v>
      </c>
      <c r="G65" s="6">
        <v>12691.350975201152</v>
      </c>
      <c r="H65" s="75">
        <v>12685.720434951509</v>
      </c>
      <c r="I65" s="20">
        <v>1.878229777288037</v>
      </c>
      <c r="J65" s="83">
        <v>6811.1829176400943</v>
      </c>
      <c r="K65" s="6">
        <v>29708.34170416768</v>
      </c>
      <c r="L65" s="6">
        <v>12799.662769350753</v>
      </c>
      <c r="M65" s="75">
        <v>12793.994480975805</v>
      </c>
      <c r="N65" s="20">
        <v>1.8783806918238817</v>
      </c>
    </row>
    <row r="66" spans="1:14" x14ac:dyDescent="0.3">
      <c r="A66" s="56" t="s">
        <v>6327</v>
      </c>
      <c r="B66" s="1" t="s">
        <v>12062</v>
      </c>
      <c r="C66" s="139" t="s">
        <v>55</v>
      </c>
      <c r="D66" s="139" t="s">
        <v>6430</v>
      </c>
      <c r="E66" s="88">
        <v>7422.583333333333</v>
      </c>
      <c r="F66" s="6">
        <v>24633.212349132307</v>
      </c>
      <c r="G66" s="6">
        <v>10612.229258846071</v>
      </c>
      <c r="H66" s="75">
        <v>10607.521124613781</v>
      </c>
      <c r="I66" s="20">
        <v>1.4290875087892285</v>
      </c>
      <c r="J66" s="83">
        <v>7486.9843226659796</v>
      </c>
      <c r="K66" s="6">
        <v>24846.938915003393</v>
      </c>
      <c r="L66" s="6">
        <v>10705.156219409097</v>
      </c>
      <c r="M66" s="75">
        <v>10700.41547634079</v>
      </c>
      <c r="N66" s="20">
        <v>1.429202335037155</v>
      </c>
    </row>
    <row r="67" spans="1:14" x14ac:dyDescent="0.3">
      <c r="A67" s="56" t="s">
        <v>6326</v>
      </c>
      <c r="B67" s="1" t="s">
        <v>12061</v>
      </c>
      <c r="C67" s="139" t="s">
        <v>55</v>
      </c>
      <c r="D67" s="139" t="s">
        <v>6430</v>
      </c>
      <c r="E67" s="88">
        <v>3129.083333333333</v>
      </c>
      <c r="F67" s="6">
        <v>20067.13827686177</v>
      </c>
      <c r="G67" s="6">
        <v>8645.1198059242852</v>
      </c>
      <c r="H67" s="75">
        <v>8641.2843832710641</v>
      </c>
      <c r="I67" s="20">
        <v>2.7616025087020368</v>
      </c>
      <c r="J67" s="83">
        <v>3155.4893944472042</v>
      </c>
      <c r="K67" s="6">
        <v>20236.483105129679</v>
      </c>
      <c r="L67" s="6">
        <v>8718.7686866745171</v>
      </c>
      <c r="M67" s="75">
        <v>8714.9076087632402</v>
      </c>
      <c r="N67" s="20">
        <v>2.7618244016598781</v>
      </c>
    </row>
    <row r="68" spans="1:14" x14ac:dyDescent="0.3">
      <c r="A68" s="56" t="s">
        <v>6325</v>
      </c>
      <c r="B68" s="1" t="s">
        <v>12060</v>
      </c>
      <c r="C68" s="139" t="s">
        <v>61</v>
      </c>
      <c r="D68" s="139" t="s">
        <v>6429</v>
      </c>
      <c r="E68" s="88">
        <v>11873.416666666666</v>
      </c>
      <c r="F68" s="6">
        <v>21861.130278096327</v>
      </c>
      <c r="G68" s="6">
        <v>9417.9891392375193</v>
      </c>
      <c r="H68" s="75">
        <v>9419.4053270876539</v>
      </c>
      <c r="I68" s="20">
        <v>0.79331885602327223</v>
      </c>
      <c r="J68" s="83">
        <v>11986.706010522221</v>
      </c>
      <c r="K68" s="6">
        <v>22069.716666890316</v>
      </c>
      <c r="L68" s="6">
        <v>9508.6064905361891</v>
      </c>
      <c r="M68" s="75">
        <v>9510.9011753601699</v>
      </c>
      <c r="N68" s="20">
        <v>0.79345411216486583</v>
      </c>
    </row>
    <row r="69" spans="1:14" x14ac:dyDescent="0.3">
      <c r="A69" s="56" t="s">
        <v>6324</v>
      </c>
      <c r="B69" s="1" t="s">
        <v>12059</v>
      </c>
      <c r="C69" s="139" t="s">
        <v>55</v>
      </c>
      <c r="D69" s="139" t="s">
        <v>6430</v>
      </c>
      <c r="E69" s="88">
        <v>2222.25</v>
      </c>
      <c r="F69" s="6">
        <v>3017.6861445305381</v>
      </c>
      <c r="G69" s="6">
        <v>1300.0487611243043</v>
      </c>
      <c r="H69" s="75">
        <v>1299.4719921979454</v>
      </c>
      <c r="I69" s="20">
        <v>0.58475508705048729</v>
      </c>
      <c r="J69" s="83">
        <v>2244.78346928666</v>
      </c>
      <c r="K69" s="6">
        <v>3048.2852841658437</v>
      </c>
      <c r="L69" s="6">
        <v>1313.3356297912705</v>
      </c>
      <c r="M69" s="75">
        <v>1312.754023446096</v>
      </c>
      <c r="N69" s="20">
        <v>0.5848020717398007</v>
      </c>
    </row>
    <row r="70" spans="1:14" x14ac:dyDescent="0.3">
      <c r="A70" s="56" t="s">
        <v>6323</v>
      </c>
      <c r="B70" s="1" t="s">
        <v>12058</v>
      </c>
      <c r="C70" s="139" t="s">
        <v>61</v>
      </c>
      <c r="D70" s="139" t="s">
        <v>6429</v>
      </c>
      <c r="E70" s="88">
        <v>5944.25</v>
      </c>
      <c r="F70" s="6">
        <v>8541.5993248403392</v>
      </c>
      <c r="G70" s="6">
        <v>3679.8046875767477</v>
      </c>
      <c r="H70" s="75">
        <v>3680.3580216921696</v>
      </c>
      <c r="I70" s="20">
        <v>0.61914590094497535</v>
      </c>
      <c r="J70" s="83">
        <v>6007.1409995698541</v>
      </c>
      <c r="K70" s="6">
        <v>8631.9706449336045</v>
      </c>
      <c r="L70" s="6">
        <v>3719.0333405444007</v>
      </c>
      <c r="M70" s="75">
        <v>3719.9308442296065</v>
      </c>
      <c r="N70" s="20">
        <v>0.61925146163474021</v>
      </c>
    </row>
    <row r="71" spans="1:14" x14ac:dyDescent="0.3">
      <c r="A71" s="56" t="s">
        <v>6322</v>
      </c>
      <c r="B71" s="1" t="s">
        <v>12057</v>
      </c>
      <c r="C71" s="139" t="s">
        <v>55</v>
      </c>
      <c r="D71" s="139" t="s">
        <v>6430</v>
      </c>
      <c r="E71" s="88">
        <v>5072.916666666667</v>
      </c>
      <c r="F71" s="6">
        <v>7227.874252430548</v>
      </c>
      <c r="G71" s="6">
        <v>3113.8390532977114</v>
      </c>
      <c r="H71" s="75">
        <v>3112.457593108425</v>
      </c>
      <c r="I71" s="20">
        <v>0.61354400192691738</v>
      </c>
      <c r="J71" s="83">
        <v>5124.2097594922143</v>
      </c>
      <c r="K71" s="6">
        <v>7300.956475010189</v>
      </c>
      <c r="L71" s="6">
        <v>3145.5737820845275</v>
      </c>
      <c r="M71" s="75">
        <v>3144.1807751262327</v>
      </c>
      <c r="N71" s="20">
        <v>0.6135932997867376</v>
      </c>
    </row>
    <row r="72" spans="1:14" x14ac:dyDescent="0.3">
      <c r="A72" s="56" t="s">
        <v>6321</v>
      </c>
      <c r="B72" s="1" t="s">
        <v>12056</v>
      </c>
      <c r="C72" s="139" t="s">
        <v>61</v>
      </c>
      <c r="D72" s="139" t="s">
        <v>6429</v>
      </c>
      <c r="E72" s="88">
        <v>11342.833333333336</v>
      </c>
      <c r="F72" s="6">
        <v>48173.672223755464</v>
      </c>
      <c r="G72" s="6">
        <v>20753.690043881175</v>
      </c>
      <c r="H72" s="75">
        <v>20756.810786881731</v>
      </c>
      <c r="I72" s="20">
        <v>1.8299493765709678</v>
      </c>
      <c r="J72" s="83">
        <v>11442.120498980861</v>
      </c>
      <c r="K72" s="6">
        <v>48595.350585181586</v>
      </c>
      <c r="L72" s="6">
        <v>20937.018492736577</v>
      </c>
      <c r="M72" s="75">
        <v>20942.071163560897</v>
      </c>
      <c r="N72" s="20">
        <v>1.830261372044298</v>
      </c>
    </row>
    <row r="73" spans="1:14" x14ac:dyDescent="0.3">
      <c r="A73" s="56" t="s">
        <v>6320</v>
      </c>
      <c r="B73" s="1" t="s">
        <v>10979</v>
      </c>
      <c r="C73" s="139" t="s">
        <v>61</v>
      </c>
      <c r="D73" s="139" t="s">
        <v>6429</v>
      </c>
      <c r="E73" s="88">
        <v>11965.75</v>
      </c>
      <c r="F73" s="6">
        <v>46670.069355152358</v>
      </c>
      <c r="G73" s="6">
        <v>20105.923194405012</v>
      </c>
      <c r="H73" s="75">
        <v>20108.946532372673</v>
      </c>
      <c r="I73" s="20">
        <v>1.6805420915841192</v>
      </c>
      <c r="J73" s="83">
        <v>12078.385156757085</v>
      </c>
      <c r="K73" s="6">
        <v>47109.38077129273</v>
      </c>
      <c r="L73" s="6">
        <v>20296.797214396291</v>
      </c>
      <c r="M73" s="75">
        <v>20301.695382449583</v>
      </c>
      <c r="N73" s="20">
        <v>1.6808286140049178</v>
      </c>
    </row>
    <row r="74" spans="1:14" x14ac:dyDescent="0.3">
      <c r="A74" s="56" t="s">
        <v>6319</v>
      </c>
      <c r="B74" s="1" t="s">
        <v>12055</v>
      </c>
      <c r="C74" s="139" t="s">
        <v>61</v>
      </c>
      <c r="D74" s="139" t="s">
        <v>6429</v>
      </c>
      <c r="E74" s="88">
        <v>9303.25</v>
      </c>
      <c r="F74" s="6">
        <v>37440.851292038344</v>
      </c>
      <c r="G74" s="6">
        <v>16129.88561646</v>
      </c>
      <c r="H74" s="75">
        <v>16132.311075620803</v>
      </c>
      <c r="I74" s="20">
        <v>1.7340511192992558</v>
      </c>
      <c r="J74" s="83">
        <v>9388.6340254928873</v>
      </c>
      <c r="K74" s="6">
        <v>37784.478583704673</v>
      </c>
      <c r="L74" s="6">
        <v>16279.218429729081</v>
      </c>
      <c r="M74" s="75">
        <v>16283.147046978531</v>
      </c>
      <c r="N74" s="20">
        <v>1.7343467646906914</v>
      </c>
    </row>
    <row r="75" spans="1:14" x14ac:dyDescent="0.3">
      <c r="A75" s="56" t="s">
        <v>6318</v>
      </c>
      <c r="B75" s="1" t="s">
        <v>10637</v>
      </c>
      <c r="C75" s="139" t="s">
        <v>61</v>
      </c>
      <c r="D75" s="139" t="s">
        <v>6429</v>
      </c>
      <c r="E75" s="88">
        <v>6758.25</v>
      </c>
      <c r="F75" s="6">
        <v>21421.024399585087</v>
      </c>
      <c r="G75" s="6">
        <v>9228.3872142132477</v>
      </c>
      <c r="H75" s="75">
        <v>9229.7748915248158</v>
      </c>
      <c r="I75" s="20">
        <v>1.3657048631709119</v>
      </c>
      <c r="J75" s="83">
        <v>6822.5716486895981</v>
      </c>
      <c r="K75" s="6">
        <v>21624.899012983737</v>
      </c>
      <c r="L75" s="6">
        <v>9316.9594433683142</v>
      </c>
      <c r="M75" s="75">
        <v>9319.2078785582253</v>
      </c>
      <c r="N75" s="20">
        <v>1.3659377077187826</v>
      </c>
    </row>
    <row r="76" spans="1:14" x14ac:dyDescent="0.3">
      <c r="A76" s="56" t="s">
        <v>6317</v>
      </c>
      <c r="B76" s="1" t="s">
        <v>12054</v>
      </c>
      <c r="C76" s="139" t="s">
        <v>55</v>
      </c>
      <c r="D76" s="139" t="s">
        <v>6430</v>
      </c>
      <c r="E76" s="88">
        <v>16834.666666666664</v>
      </c>
      <c r="F76" s="6">
        <v>28434.770036394792</v>
      </c>
      <c r="G76" s="6">
        <v>12249.977561672649</v>
      </c>
      <c r="H76" s="75">
        <v>12244.542837516568</v>
      </c>
      <c r="I76" s="20">
        <v>0.72734097324072766</v>
      </c>
      <c r="J76" s="83">
        <v>17004.379085654087</v>
      </c>
      <c r="K76" s="6">
        <v>28721.424575019118</v>
      </c>
      <c r="L76" s="6">
        <v>12374.455379447019</v>
      </c>
      <c r="M76" s="75">
        <v>12368.975392760058</v>
      </c>
      <c r="N76" s="20">
        <v>0.72739941461286672</v>
      </c>
    </row>
    <row r="77" spans="1:14" x14ac:dyDescent="0.3">
      <c r="A77" s="56" t="s">
        <v>6316</v>
      </c>
      <c r="B77" s="1" t="s">
        <v>12053</v>
      </c>
      <c r="C77" s="139" t="s">
        <v>55</v>
      </c>
      <c r="D77" s="139" t="s">
        <v>6430</v>
      </c>
      <c r="E77" s="88">
        <v>6625.416666666667</v>
      </c>
      <c r="F77" s="6">
        <v>8524.588628501213</v>
      </c>
      <c r="G77" s="6">
        <v>3672.4763129074254</v>
      </c>
      <c r="H77" s="75">
        <v>3670.8470123123907</v>
      </c>
      <c r="I77" s="20">
        <v>0.55405526882269907</v>
      </c>
      <c r="J77" s="83">
        <v>6692.5973983465929</v>
      </c>
      <c r="K77" s="6">
        <v>8611.0266791395006</v>
      </c>
      <c r="L77" s="6">
        <v>3710.0097571385404</v>
      </c>
      <c r="M77" s="75">
        <v>3708.3667915732531</v>
      </c>
      <c r="N77" s="20">
        <v>0.55409978680166916</v>
      </c>
    </row>
    <row r="78" spans="1:14" x14ac:dyDescent="0.3">
      <c r="A78" s="56" t="s">
        <v>6315</v>
      </c>
      <c r="B78" s="1" t="s">
        <v>12052</v>
      </c>
      <c r="C78" s="139" t="s">
        <v>55</v>
      </c>
      <c r="D78" s="139" t="s">
        <v>6430</v>
      </c>
      <c r="E78" s="88">
        <v>4366.5833333333339</v>
      </c>
      <c r="F78" s="6">
        <v>6137.3527895606121</v>
      </c>
      <c r="G78" s="6">
        <v>2644.0317211624206</v>
      </c>
      <c r="H78" s="75">
        <v>2642.8586918248479</v>
      </c>
      <c r="I78" s="20">
        <v>0.60524636542487775</v>
      </c>
      <c r="J78" s="83">
        <v>4413.1938319697501</v>
      </c>
      <c r="K78" s="6">
        <v>6202.8651254057277</v>
      </c>
      <c r="L78" s="6">
        <v>2672.4676388726834</v>
      </c>
      <c r="M78" s="75">
        <v>2671.2841454070494</v>
      </c>
      <c r="N78" s="20">
        <v>0.60529499657502461</v>
      </c>
    </row>
    <row r="79" spans="1:14" x14ac:dyDescent="0.3">
      <c r="A79" s="56" t="s">
        <v>6314</v>
      </c>
      <c r="B79" s="1" t="s">
        <v>18885</v>
      </c>
      <c r="C79" s="139" t="s">
        <v>55</v>
      </c>
      <c r="D79" s="139" t="s">
        <v>6430</v>
      </c>
      <c r="E79" s="88">
        <v>9861.4166666666642</v>
      </c>
      <c r="F79" s="6">
        <v>33013.993331164515</v>
      </c>
      <c r="G79" s="6">
        <v>14222.751828495244</v>
      </c>
      <c r="H79" s="75">
        <v>14216.44187955541</v>
      </c>
      <c r="I79" s="20">
        <v>1.4416226755339832</v>
      </c>
      <c r="J79" s="83">
        <v>9948.2439615374169</v>
      </c>
      <c r="K79" s="6">
        <v>33304.673243667901</v>
      </c>
      <c r="L79" s="6">
        <v>14349.120876799583</v>
      </c>
      <c r="M79" s="75">
        <v>14342.766416020238</v>
      </c>
      <c r="N79" s="20">
        <v>1.4417385089743704</v>
      </c>
    </row>
    <row r="80" spans="1:14" x14ac:dyDescent="0.3">
      <c r="A80" s="56" t="s">
        <v>6313</v>
      </c>
      <c r="B80" s="1" t="s">
        <v>12051</v>
      </c>
      <c r="C80" s="139" t="s">
        <v>55</v>
      </c>
      <c r="D80" s="139" t="s">
        <v>6430</v>
      </c>
      <c r="E80" s="88">
        <v>38433.166666666672</v>
      </c>
      <c r="F80" s="6">
        <v>112646.5967546325</v>
      </c>
      <c r="G80" s="6">
        <v>48529.257696715074</v>
      </c>
      <c r="H80" s="75">
        <v>48507.727605924854</v>
      </c>
      <c r="I80" s="20">
        <v>1.2621319504228079</v>
      </c>
      <c r="J80" s="83">
        <v>38779.534585697984</v>
      </c>
      <c r="K80" s="6">
        <v>113661.79198021095</v>
      </c>
      <c r="L80" s="6">
        <v>48970.508741075326</v>
      </c>
      <c r="M80" s="75">
        <v>48948.822313048717</v>
      </c>
      <c r="N80" s="20">
        <v>1.262233361900666</v>
      </c>
    </row>
    <row r="81" spans="1:14" x14ac:dyDescent="0.3">
      <c r="A81" s="56" t="s">
        <v>6312</v>
      </c>
      <c r="B81" s="1" t="s">
        <v>12050</v>
      </c>
      <c r="C81" s="139" t="s">
        <v>55</v>
      </c>
      <c r="D81" s="139" t="s">
        <v>6430</v>
      </c>
      <c r="E81" s="88">
        <v>13356.5</v>
      </c>
      <c r="F81" s="6">
        <v>39522.782666204585</v>
      </c>
      <c r="G81" s="6">
        <v>17026.802053126645</v>
      </c>
      <c r="H81" s="75">
        <v>17019.248082357877</v>
      </c>
      <c r="I81" s="20">
        <v>1.274229632190909</v>
      </c>
      <c r="J81" s="83">
        <v>13477.366035994297</v>
      </c>
      <c r="K81" s="6">
        <v>39880.433403473202</v>
      </c>
      <c r="L81" s="6">
        <v>17182.248128928648</v>
      </c>
      <c r="M81" s="75">
        <v>17174.639027104662</v>
      </c>
      <c r="N81" s="20">
        <v>1.2743320157095961</v>
      </c>
    </row>
    <row r="82" spans="1:14" x14ac:dyDescent="0.3">
      <c r="A82" s="56" t="s">
        <v>6311</v>
      </c>
      <c r="B82" s="1" t="s">
        <v>12049</v>
      </c>
      <c r="C82" s="139" t="s">
        <v>55</v>
      </c>
      <c r="D82" s="139" t="s">
        <v>6430</v>
      </c>
      <c r="E82" s="88">
        <v>3959.75</v>
      </c>
      <c r="F82" s="6">
        <v>14535.674111175242</v>
      </c>
      <c r="G82" s="6">
        <v>6262.1108409800581</v>
      </c>
      <c r="H82" s="75">
        <v>6259.3326444581307</v>
      </c>
      <c r="I82" s="20">
        <v>1.5807393508322825</v>
      </c>
      <c r="J82" s="83">
        <v>3993.3222289742853</v>
      </c>
      <c r="K82" s="6">
        <v>14658.912946848191</v>
      </c>
      <c r="L82" s="6">
        <v>6315.705674632276</v>
      </c>
      <c r="M82" s="75">
        <v>6312.9087852375933</v>
      </c>
      <c r="N82" s="20">
        <v>1.5808663622066661</v>
      </c>
    </row>
    <row r="83" spans="1:14" x14ac:dyDescent="0.3">
      <c r="A83" s="56" t="s">
        <v>6310</v>
      </c>
      <c r="B83" s="1" t="s">
        <v>12048</v>
      </c>
      <c r="C83" s="139" t="s">
        <v>55</v>
      </c>
      <c r="D83" s="139" t="s">
        <v>6430</v>
      </c>
      <c r="E83" s="88">
        <v>16471.583333333336</v>
      </c>
      <c r="F83" s="6">
        <v>50778.476607477343</v>
      </c>
      <c r="G83" s="6">
        <v>21875.865296654392</v>
      </c>
      <c r="H83" s="75">
        <v>21866.16003042314</v>
      </c>
      <c r="I83" s="20">
        <v>1.3275080839479996</v>
      </c>
      <c r="J83" s="83">
        <v>16617.542626501465</v>
      </c>
      <c r="K83" s="6">
        <v>51228.438848738202</v>
      </c>
      <c r="L83" s="6">
        <v>22071.468949482605</v>
      </c>
      <c r="M83" s="75">
        <v>22061.694672369311</v>
      </c>
      <c r="N83" s="20">
        <v>1.3276147483554863</v>
      </c>
    </row>
    <row r="84" spans="1:14" x14ac:dyDescent="0.3">
      <c r="A84" s="56" t="s">
        <v>6309</v>
      </c>
      <c r="B84" s="1" t="s">
        <v>12047</v>
      </c>
      <c r="C84" s="139" t="s">
        <v>55</v>
      </c>
      <c r="D84" s="139" t="s">
        <v>6430</v>
      </c>
      <c r="E84" s="88">
        <v>18175.75</v>
      </c>
      <c r="F84" s="6">
        <v>29769.554550476776</v>
      </c>
      <c r="G84" s="6">
        <v>12825.015809783819</v>
      </c>
      <c r="H84" s="75">
        <v>12819.325968894507</v>
      </c>
      <c r="I84" s="20">
        <v>0.70529832160403327</v>
      </c>
      <c r="J84" s="83">
        <v>18348.899719435416</v>
      </c>
      <c r="K84" s="6">
        <v>30053.151652006694</v>
      </c>
      <c r="L84" s="6">
        <v>12948.222089685945</v>
      </c>
      <c r="M84" s="75">
        <v>12942.488012306738</v>
      </c>
      <c r="N84" s="20">
        <v>0.70535499186351047</v>
      </c>
    </row>
    <row r="85" spans="1:14" x14ac:dyDescent="0.3">
      <c r="A85" s="56" t="s">
        <v>6308</v>
      </c>
      <c r="B85" s="1" t="s">
        <v>12046</v>
      </c>
      <c r="C85" s="139" t="s">
        <v>55</v>
      </c>
      <c r="D85" s="139" t="s">
        <v>6430</v>
      </c>
      <c r="E85" s="88">
        <v>5096.5833333333339</v>
      </c>
      <c r="F85" s="6">
        <v>7908.4648340500689</v>
      </c>
      <c r="G85" s="6">
        <v>3407.0441449110331</v>
      </c>
      <c r="H85" s="75">
        <v>3405.5326037655936</v>
      </c>
      <c r="I85" s="20">
        <v>0.66819914068554287</v>
      </c>
      <c r="J85" s="83">
        <v>5146.915083126416</v>
      </c>
      <c r="K85" s="6">
        <v>7986.5655629582843</v>
      </c>
      <c r="L85" s="6">
        <v>3440.9643900398232</v>
      </c>
      <c r="M85" s="75">
        <v>3439.4405703265902</v>
      </c>
      <c r="N85" s="20">
        <v>0.66825283005006442</v>
      </c>
    </row>
    <row r="86" spans="1:14" x14ac:dyDescent="0.3">
      <c r="A86" s="56" t="s">
        <v>6307</v>
      </c>
      <c r="B86" s="1" t="s">
        <v>12045</v>
      </c>
      <c r="C86" s="139" t="s">
        <v>55</v>
      </c>
      <c r="D86" s="139" t="s">
        <v>6430</v>
      </c>
      <c r="E86" s="88">
        <v>6119.9166666666661</v>
      </c>
      <c r="F86" s="6">
        <v>12993.184041030285</v>
      </c>
      <c r="G86" s="6">
        <v>5597.5910040271465</v>
      </c>
      <c r="H86" s="75">
        <v>5595.1076229031978</v>
      </c>
      <c r="I86" s="20">
        <v>0.91424572059584663</v>
      </c>
      <c r="J86" s="83">
        <v>6178.456010378577</v>
      </c>
      <c r="K86" s="6">
        <v>13117.468816120901</v>
      </c>
      <c r="L86" s="6">
        <v>5651.5836160006265</v>
      </c>
      <c r="M86" s="75">
        <v>5649.0808308657452</v>
      </c>
      <c r="N86" s="20">
        <v>0.91431917964235943</v>
      </c>
    </row>
    <row r="87" spans="1:14" x14ac:dyDescent="0.3">
      <c r="A87" s="56" t="s">
        <v>6306</v>
      </c>
      <c r="B87" s="1" t="s">
        <v>12044</v>
      </c>
      <c r="C87" s="139" t="s">
        <v>55</v>
      </c>
      <c r="D87" s="139" t="s">
        <v>6430</v>
      </c>
      <c r="E87" s="88">
        <v>5929.833333333333</v>
      </c>
      <c r="F87" s="6">
        <v>10168.276696691051</v>
      </c>
      <c r="G87" s="6">
        <v>4380.5932390490052</v>
      </c>
      <c r="H87" s="75">
        <v>4378.6497811304607</v>
      </c>
      <c r="I87" s="20">
        <v>0.73841026129972076</v>
      </c>
      <c r="J87" s="83">
        <v>5990.1739730895188</v>
      </c>
      <c r="K87" s="6">
        <v>10271.746775292966</v>
      </c>
      <c r="L87" s="6">
        <v>4425.5211578326453</v>
      </c>
      <c r="M87" s="75">
        <v>4423.561330407184</v>
      </c>
      <c r="N87" s="20">
        <v>0.73846959208192553</v>
      </c>
    </row>
    <row r="88" spans="1:14" x14ac:dyDescent="0.3">
      <c r="A88" s="56" t="s">
        <v>6305</v>
      </c>
      <c r="B88" s="1" t="s">
        <v>12043</v>
      </c>
      <c r="C88" s="139" t="s">
        <v>61</v>
      </c>
      <c r="D88" s="139" t="s">
        <v>6429</v>
      </c>
      <c r="E88" s="88">
        <v>11373.166666666668</v>
      </c>
      <c r="F88" s="6">
        <v>22137.170683063021</v>
      </c>
      <c r="G88" s="6">
        <v>9536.9100505945971</v>
      </c>
      <c r="H88" s="75">
        <v>9538.3441206430762</v>
      </c>
      <c r="I88" s="20">
        <v>0.83867091727397014</v>
      </c>
      <c r="J88" s="83">
        <v>11480.331106297084</v>
      </c>
      <c r="K88" s="6">
        <v>22345.759685649813</v>
      </c>
      <c r="L88" s="6">
        <v>9627.5379874584651</v>
      </c>
      <c r="M88" s="75">
        <v>9629.861373680631</v>
      </c>
      <c r="N88" s="20">
        <v>0.83881390567198444</v>
      </c>
    </row>
    <row r="89" spans="1:14" x14ac:dyDescent="0.3">
      <c r="A89" s="56" t="s">
        <v>6304</v>
      </c>
      <c r="B89" s="1" t="s">
        <v>12042</v>
      </c>
      <c r="C89" s="139" t="s">
        <v>61</v>
      </c>
      <c r="D89" s="139" t="s">
        <v>6429</v>
      </c>
      <c r="E89" s="88">
        <v>17458.916666666664</v>
      </c>
      <c r="F89" s="6">
        <v>30046.646088964371</v>
      </c>
      <c r="G89" s="6">
        <v>12944.389559761674</v>
      </c>
      <c r="H89" s="75">
        <v>12946.336014249029</v>
      </c>
      <c r="I89" s="20">
        <v>0.74153146277207149</v>
      </c>
      <c r="J89" s="83">
        <v>17628.438378675739</v>
      </c>
      <c r="K89" s="6">
        <v>30338.391503779076</v>
      </c>
      <c r="L89" s="6">
        <v>13071.115987548776</v>
      </c>
      <c r="M89" s="75">
        <v>13074.270402606226</v>
      </c>
      <c r="N89" s="20">
        <v>0.74165788947145384</v>
      </c>
    </row>
    <row r="90" spans="1:14" x14ac:dyDescent="0.3">
      <c r="A90" s="56" t="s">
        <v>6303</v>
      </c>
      <c r="B90" s="1" t="s">
        <v>12041</v>
      </c>
      <c r="C90" s="139" t="s">
        <v>61</v>
      </c>
      <c r="D90" s="139" t="s">
        <v>6429</v>
      </c>
      <c r="E90" s="88">
        <v>9960.25</v>
      </c>
      <c r="F90" s="6">
        <v>17858.8491235443</v>
      </c>
      <c r="G90" s="6">
        <v>7693.767199829711</v>
      </c>
      <c r="H90" s="75">
        <v>7694.9241155437858</v>
      </c>
      <c r="I90" s="20">
        <v>0.77256335087410311</v>
      </c>
      <c r="J90" s="83">
        <v>10059.330984631124</v>
      </c>
      <c r="K90" s="6">
        <v>18036.50253139445</v>
      </c>
      <c r="L90" s="6">
        <v>7770.9201085432323</v>
      </c>
      <c r="M90" s="75">
        <v>7772.7954424798281</v>
      </c>
      <c r="N90" s="20">
        <v>0.77269506832564538</v>
      </c>
    </row>
    <row r="91" spans="1:14" x14ac:dyDescent="0.3">
      <c r="A91" s="56" t="s">
        <v>6302</v>
      </c>
      <c r="B91" s="1" t="s">
        <v>12040</v>
      </c>
      <c r="C91" s="139" t="s">
        <v>55</v>
      </c>
      <c r="D91" s="139" t="s">
        <v>6430</v>
      </c>
      <c r="E91" s="88">
        <v>8317.8333333333321</v>
      </c>
      <c r="F91" s="6">
        <v>11063.494006391029</v>
      </c>
      <c r="G91" s="6">
        <v>4766.2616282292011</v>
      </c>
      <c r="H91" s="75">
        <v>4764.1470678494188</v>
      </c>
      <c r="I91" s="20">
        <v>0.57276298729830522</v>
      </c>
      <c r="J91" s="83">
        <v>8401.2704005130054</v>
      </c>
      <c r="K91" s="6">
        <v>11174.473086598595</v>
      </c>
      <c r="L91" s="6">
        <v>4814.4554333567166</v>
      </c>
      <c r="M91" s="75">
        <v>4812.3233676721466</v>
      </c>
      <c r="N91" s="20">
        <v>0.57280900843023608</v>
      </c>
    </row>
    <row r="92" spans="1:14" x14ac:dyDescent="0.3">
      <c r="A92" s="56" t="s">
        <v>6301</v>
      </c>
      <c r="B92" s="1" t="s">
        <v>9192</v>
      </c>
      <c r="C92" s="139" t="s">
        <v>55</v>
      </c>
      <c r="D92" s="139" t="s">
        <v>6430</v>
      </c>
      <c r="E92" s="88">
        <v>3495.75</v>
      </c>
      <c r="F92" s="6">
        <v>5494.9027041008258</v>
      </c>
      <c r="G92" s="6">
        <v>2367.2579290303252</v>
      </c>
      <c r="H92" s="75">
        <v>2366.2076908739041</v>
      </c>
      <c r="I92" s="20">
        <v>0.67688126750308353</v>
      </c>
      <c r="J92" s="83">
        <v>3530.3858707480686</v>
      </c>
      <c r="K92" s="6">
        <v>5549.3461682594325</v>
      </c>
      <c r="L92" s="6">
        <v>2390.9028733887558</v>
      </c>
      <c r="M92" s="75">
        <v>2389.844069949394</v>
      </c>
      <c r="N92" s="20">
        <v>0.67693565447082404</v>
      </c>
    </row>
    <row r="93" spans="1:14" x14ac:dyDescent="0.3">
      <c r="A93" s="56" t="s">
        <v>6300</v>
      </c>
      <c r="B93" s="1" t="s">
        <v>12039</v>
      </c>
      <c r="C93" s="139" t="s">
        <v>61</v>
      </c>
      <c r="D93" s="139" t="s">
        <v>6429</v>
      </c>
      <c r="E93" s="88">
        <v>6542.1666666666661</v>
      </c>
      <c r="F93" s="6">
        <v>8310.3770231104172</v>
      </c>
      <c r="G93" s="6">
        <v>3580.1918542630106</v>
      </c>
      <c r="H93" s="75">
        <v>3580.7302095456721</v>
      </c>
      <c r="I93" s="20">
        <v>0.54733093667424237</v>
      </c>
      <c r="J93" s="83">
        <v>6609.3247368968596</v>
      </c>
      <c r="K93" s="6">
        <v>8395.6865103481996</v>
      </c>
      <c r="L93" s="6">
        <v>3617.2317229867031</v>
      </c>
      <c r="M93" s="75">
        <v>3618.1046591785434</v>
      </c>
      <c r="N93" s="20">
        <v>0.54742425334017975</v>
      </c>
    </row>
    <row r="94" spans="1:14" x14ac:dyDescent="0.3">
      <c r="A94" s="56" t="s">
        <v>6299</v>
      </c>
      <c r="B94" s="1" t="s">
        <v>12038</v>
      </c>
      <c r="C94" s="139" t="s">
        <v>55</v>
      </c>
      <c r="D94" s="139" t="s">
        <v>6430</v>
      </c>
      <c r="E94" s="88">
        <v>3263.25</v>
      </c>
      <c r="F94" s="6">
        <v>4497.3588668278135</v>
      </c>
      <c r="G94" s="6">
        <v>1937.5062690823634</v>
      </c>
      <c r="H94" s="75">
        <v>1936.6466910080258</v>
      </c>
      <c r="I94" s="20">
        <v>0.59347175086433024</v>
      </c>
      <c r="J94" s="83">
        <v>3296.0147694674943</v>
      </c>
      <c r="K94" s="6">
        <v>4542.5147471569953</v>
      </c>
      <c r="L94" s="6">
        <v>1957.1155289443675</v>
      </c>
      <c r="M94" s="75">
        <v>1956.2488267975179</v>
      </c>
      <c r="N94" s="20">
        <v>0.59351943593188772</v>
      </c>
    </row>
    <row r="95" spans="1:14" x14ac:dyDescent="0.3">
      <c r="A95" s="56" t="s">
        <v>6298</v>
      </c>
      <c r="B95" s="1" t="s">
        <v>12037</v>
      </c>
      <c r="C95" s="139" t="s">
        <v>55</v>
      </c>
      <c r="D95" s="139" t="s">
        <v>6430</v>
      </c>
      <c r="E95" s="88">
        <v>13733.083333333336</v>
      </c>
      <c r="F95" s="6">
        <v>50188.839953911789</v>
      </c>
      <c r="G95" s="6">
        <v>21621.844048496845</v>
      </c>
      <c r="H95" s="75">
        <v>21612.251479240469</v>
      </c>
      <c r="I95" s="20">
        <v>1.573736280095424</v>
      </c>
      <c r="J95" s="83">
        <v>13855.469714408653</v>
      </c>
      <c r="K95" s="6">
        <v>50636.112452245688</v>
      </c>
      <c r="L95" s="6">
        <v>21816.26863571264</v>
      </c>
      <c r="M95" s="75">
        <v>21806.607373215265</v>
      </c>
      <c r="N95" s="20">
        <v>1.5738627287776483</v>
      </c>
    </row>
    <row r="96" spans="1:14" x14ac:dyDescent="0.3">
      <c r="A96" s="56" t="s">
        <v>6297</v>
      </c>
      <c r="B96" s="1" t="s">
        <v>12036</v>
      </c>
      <c r="C96" s="139" t="s">
        <v>61</v>
      </c>
      <c r="D96" s="139" t="s">
        <v>6429</v>
      </c>
      <c r="E96" s="88">
        <v>7954.9166666666661</v>
      </c>
      <c r="F96" s="6">
        <v>18783.664947699461</v>
      </c>
      <c r="G96" s="6">
        <v>8092.1869190706302</v>
      </c>
      <c r="H96" s="75">
        <v>8093.4037453619303</v>
      </c>
      <c r="I96" s="20">
        <v>1.0174089917592177</v>
      </c>
      <c r="J96" s="83">
        <v>8033.2804988338721</v>
      </c>
      <c r="K96" s="6">
        <v>18968.702708511522</v>
      </c>
      <c r="L96" s="6">
        <v>8172.5530242893738</v>
      </c>
      <c r="M96" s="75">
        <v>8174.5252831494572</v>
      </c>
      <c r="N96" s="20">
        <v>1.0175824539347391</v>
      </c>
    </row>
    <row r="97" spans="1:14" x14ac:dyDescent="0.3">
      <c r="A97" s="56" t="s">
        <v>6296</v>
      </c>
      <c r="B97" s="1" t="s">
        <v>12035</v>
      </c>
      <c r="C97" s="139" t="s">
        <v>55</v>
      </c>
      <c r="D97" s="139" t="s">
        <v>6430</v>
      </c>
      <c r="E97" s="88">
        <v>14554</v>
      </c>
      <c r="F97" s="6">
        <v>23778.111329435902</v>
      </c>
      <c r="G97" s="6">
        <v>10243.84336049567</v>
      </c>
      <c r="H97" s="75">
        <v>10239.298661317071</v>
      </c>
      <c r="I97" s="20">
        <v>0.70353845412375093</v>
      </c>
      <c r="J97" s="83">
        <v>14699.298041612448</v>
      </c>
      <c r="K97" s="6">
        <v>24015.497134672249</v>
      </c>
      <c r="L97" s="6">
        <v>10346.934461137942</v>
      </c>
      <c r="M97" s="75">
        <v>10342.352355391933</v>
      </c>
      <c r="N97" s="20">
        <v>0.70359498297902545</v>
      </c>
    </row>
    <row r="98" spans="1:14" x14ac:dyDescent="0.3">
      <c r="A98" s="56" t="s">
        <v>6295</v>
      </c>
      <c r="B98" s="1" t="s">
        <v>6857</v>
      </c>
      <c r="C98" s="139" t="s">
        <v>55</v>
      </c>
      <c r="D98" s="139" t="s">
        <v>6430</v>
      </c>
      <c r="E98" s="88">
        <v>11164.75</v>
      </c>
      <c r="F98" s="6">
        <v>17982.384701264626</v>
      </c>
      <c r="G98" s="6">
        <v>7746.9875372266843</v>
      </c>
      <c r="H98" s="75">
        <v>7743.5505725389157</v>
      </c>
      <c r="I98" s="20">
        <v>0.69357133590442377</v>
      </c>
      <c r="J98" s="83">
        <v>11269.137601455073</v>
      </c>
      <c r="K98" s="6">
        <v>18150.515470642124</v>
      </c>
      <c r="L98" s="6">
        <v>7820.041907001204</v>
      </c>
      <c r="M98" s="75">
        <v>7816.5788272754471</v>
      </c>
      <c r="N98" s="20">
        <v>0.69362706390825934</v>
      </c>
    </row>
    <row r="99" spans="1:14" x14ac:dyDescent="0.3">
      <c r="A99" s="56" t="s">
        <v>6294</v>
      </c>
      <c r="B99" s="1" t="s">
        <v>12034</v>
      </c>
      <c r="C99" s="139" t="s">
        <v>55</v>
      </c>
      <c r="D99" s="139" t="s">
        <v>6430</v>
      </c>
      <c r="E99" s="88">
        <v>4347.0833333333339</v>
      </c>
      <c r="F99" s="6">
        <v>9387.1338611939718</v>
      </c>
      <c r="G99" s="6">
        <v>4044.0692511618922</v>
      </c>
      <c r="H99" s="75">
        <v>4042.2750927042543</v>
      </c>
      <c r="I99" s="20">
        <v>0.92988212618520172</v>
      </c>
      <c r="J99" s="83">
        <v>4393.340446885496</v>
      </c>
      <c r="K99" s="6">
        <v>9487.0219203017859</v>
      </c>
      <c r="L99" s="6">
        <v>4087.427109681661</v>
      </c>
      <c r="M99" s="75">
        <v>4085.6170060885624</v>
      </c>
      <c r="N99" s="20">
        <v>0.92995684160669057</v>
      </c>
    </row>
    <row r="100" spans="1:14" x14ac:dyDescent="0.3">
      <c r="A100" s="56" t="s">
        <v>6293</v>
      </c>
      <c r="B100" s="1" t="s">
        <v>12033</v>
      </c>
      <c r="C100" s="139" t="s">
        <v>55</v>
      </c>
      <c r="D100" s="139" t="s">
        <v>6430</v>
      </c>
      <c r="E100" s="88">
        <v>4766.416666666667</v>
      </c>
      <c r="F100" s="6">
        <v>6942.9044215997028</v>
      </c>
      <c r="G100" s="6">
        <v>2991.0712577796398</v>
      </c>
      <c r="H100" s="75">
        <v>2989.7442637394161</v>
      </c>
      <c r="I100" s="20">
        <v>0.62725197413977984</v>
      </c>
      <c r="J100" s="83">
        <v>4811.5892547688854</v>
      </c>
      <c r="K100" s="6">
        <v>7008.7041582998781</v>
      </c>
      <c r="L100" s="6">
        <v>3019.6586053067977</v>
      </c>
      <c r="M100" s="75">
        <v>3018.3213594685903</v>
      </c>
      <c r="N100" s="20">
        <v>0.62730237342621409</v>
      </c>
    </row>
    <row r="101" spans="1:14" x14ac:dyDescent="0.3">
      <c r="A101" s="56" t="s">
        <v>6292</v>
      </c>
      <c r="B101" s="1" t="s">
        <v>11584</v>
      </c>
      <c r="C101" s="139" t="s">
        <v>61</v>
      </c>
      <c r="D101" s="139" t="s">
        <v>6429</v>
      </c>
      <c r="E101" s="88">
        <v>8833.3333333333321</v>
      </c>
      <c r="F101" s="6">
        <v>17410.781832129462</v>
      </c>
      <c r="G101" s="6">
        <v>7500.7354201133339</v>
      </c>
      <c r="H101" s="75">
        <v>7501.8633095398336</v>
      </c>
      <c r="I101" s="20">
        <v>0.84926754447620767</v>
      </c>
      <c r="J101" s="83">
        <v>8918.0089349335321</v>
      </c>
      <c r="K101" s="6">
        <v>17577.680144502901</v>
      </c>
      <c r="L101" s="6">
        <v>7573.2392052561754</v>
      </c>
      <c r="M101" s="75">
        <v>7575.0668334254524</v>
      </c>
      <c r="N101" s="20">
        <v>0.84941233953606832</v>
      </c>
    </row>
    <row r="102" spans="1:14" x14ac:dyDescent="0.3">
      <c r="A102" s="56" t="s">
        <v>6291</v>
      </c>
      <c r="B102" s="1" t="s">
        <v>12032</v>
      </c>
      <c r="C102" s="139" t="s">
        <v>55</v>
      </c>
      <c r="D102" s="139" t="s">
        <v>6430</v>
      </c>
      <c r="E102" s="88">
        <v>13993.666666666666</v>
      </c>
      <c r="F102" s="6">
        <v>43981.222614682847</v>
      </c>
      <c r="G102" s="6">
        <v>18947.541670820716</v>
      </c>
      <c r="H102" s="75">
        <v>18939.135560532079</v>
      </c>
      <c r="I102" s="20">
        <v>1.3534076530238974</v>
      </c>
      <c r="J102" s="83">
        <v>14120.829495182494</v>
      </c>
      <c r="K102" s="6">
        <v>44380.887463252489</v>
      </c>
      <c r="L102" s="6">
        <v>19121.242060254317</v>
      </c>
      <c r="M102" s="75">
        <v>19112.774281373124</v>
      </c>
      <c r="N102" s="20">
        <v>1.3535163984448433</v>
      </c>
    </row>
    <row r="103" spans="1:14" x14ac:dyDescent="0.3">
      <c r="A103" s="56" t="s">
        <v>6290</v>
      </c>
      <c r="B103" s="1" t="s">
        <v>12031</v>
      </c>
      <c r="C103" s="139" t="s">
        <v>55</v>
      </c>
      <c r="D103" s="139" t="s">
        <v>6430</v>
      </c>
      <c r="E103" s="88">
        <v>23483.749999999996</v>
      </c>
      <c r="F103" s="6">
        <v>62745.620401009073</v>
      </c>
      <c r="G103" s="6">
        <v>27031.428107974411</v>
      </c>
      <c r="H103" s="75">
        <v>27019.43556720671</v>
      </c>
      <c r="I103" s="20">
        <v>1.1505588148062689</v>
      </c>
      <c r="J103" s="83">
        <v>23698.092721321573</v>
      </c>
      <c r="K103" s="6">
        <v>63318.317139296742</v>
      </c>
      <c r="L103" s="6">
        <v>27280.321284042067</v>
      </c>
      <c r="M103" s="75">
        <v>27268.240283879353</v>
      </c>
      <c r="N103" s="20">
        <v>1.1506512614555542</v>
      </c>
    </row>
    <row r="104" spans="1:14" x14ac:dyDescent="0.3">
      <c r="A104" s="56" t="s">
        <v>6289</v>
      </c>
      <c r="B104" s="1" t="s">
        <v>12030</v>
      </c>
      <c r="C104" s="139" t="s">
        <v>55</v>
      </c>
      <c r="D104" s="139" t="s">
        <v>6430</v>
      </c>
      <c r="E104" s="88">
        <v>8976.75</v>
      </c>
      <c r="F104" s="6">
        <v>18262.774085199453</v>
      </c>
      <c r="G104" s="6">
        <v>7867.7820313385255</v>
      </c>
      <c r="H104" s="75">
        <v>7864.2914759603445</v>
      </c>
      <c r="I104" s="20">
        <v>0.87607335349211513</v>
      </c>
      <c r="J104" s="83">
        <v>9054.7771150137778</v>
      </c>
      <c r="K104" s="6">
        <v>18421.516567057195</v>
      </c>
      <c r="L104" s="6">
        <v>7936.8011215941415</v>
      </c>
      <c r="M104" s="75">
        <v>7933.2863354359051</v>
      </c>
      <c r="N104" s="20">
        <v>0.87614374541386308</v>
      </c>
    </row>
    <row r="105" spans="1:14" x14ac:dyDescent="0.3">
      <c r="A105" s="56" t="s">
        <v>6288</v>
      </c>
      <c r="B105" s="1" t="s">
        <v>12029</v>
      </c>
      <c r="C105" s="139" t="s">
        <v>61</v>
      </c>
      <c r="D105" s="139" t="s">
        <v>6429</v>
      </c>
      <c r="E105" s="88">
        <v>4910.6666666666661</v>
      </c>
      <c r="F105" s="6">
        <v>7056.5199815585966</v>
      </c>
      <c r="G105" s="6">
        <v>3040.0179543195422</v>
      </c>
      <c r="H105" s="75">
        <v>3040.4750833762282</v>
      </c>
      <c r="I105" s="20">
        <v>0.61915729365521899</v>
      </c>
      <c r="J105" s="83">
        <v>4958.0810143409672</v>
      </c>
      <c r="K105" s="6">
        <v>7124.6533562075792</v>
      </c>
      <c r="L105" s="6">
        <v>3069.6146293209918</v>
      </c>
      <c r="M105" s="75">
        <v>3070.3554106449828</v>
      </c>
      <c r="N105" s="20">
        <v>0.61926285628737299</v>
      </c>
    </row>
    <row r="106" spans="1:14" x14ac:dyDescent="0.3">
      <c r="A106" s="56" t="s">
        <v>6287</v>
      </c>
      <c r="B106" s="1" t="s">
        <v>12028</v>
      </c>
      <c r="C106" s="139" t="s">
        <v>55</v>
      </c>
      <c r="D106" s="139" t="s">
        <v>6430</v>
      </c>
      <c r="E106" s="88">
        <v>33006.916666666672</v>
      </c>
      <c r="F106" s="6">
        <v>100638.26934455032</v>
      </c>
      <c r="G106" s="6">
        <v>43355.95257983022</v>
      </c>
      <c r="H106" s="75">
        <v>43336.717634981615</v>
      </c>
      <c r="I106" s="20">
        <v>1.3129586768929222</v>
      </c>
      <c r="J106" s="83">
        <v>33306.187542753672</v>
      </c>
      <c r="K106" s="6">
        <v>101550.7478816637</v>
      </c>
      <c r="L106" s="6">
        <v>43752.537243716601</v>
      </c>
      <c r="M106" s="75">
        <v>43733.16157713053</v>
      </c>
      <c r="N106" s="20">
        <v>1.3130641722650547</v>
      </c>
    </row>
    <row r="107" spans="1:14" x14ac:dyDescent="0.3">
      <c r="A107" s="56" t="s">
        <v>6286</v>
      </c>
      <c r="B107" s="1" t="s">
        <v>12027</v>
      </c>
      <c r="C107" s="139" t="s">
        <v>61</v>
      </c>
      <c r="D107" s="139" t="s">
        <v>6429</v>
      </c>
      <c r="E107" s="88">
        <v>7564.166666666667</v>
      </c>
      <c r="F107" s="6">
        <v>11471.843838086466</v>
      </c>
      <c r="G107" s="6">
        <v>4942.1827371103109</v>
      </c>
      <c r="H107" s="75">
        <v>4942.9258956595477</v>
      </c>
      <c r="I107" s="20">
        <v>0.65346602123955677</v>
      </c>
      <c r="J107" s="83">
        <v>7651.7807493453402</v>
      </c>
      <c r="K107" s="6">
        <v>11604.719687971707</v>
      </c>
      <c r="L107" s="6">
        <v>4999.8246289878061</v>
      </c>
      <c r="M107" s="75">
        <v>5001.0312223735064</v>
      </c>
      <c r="N107" s="20">
        <v>0.65357743330549256</v>
      </c>
    </row>
    <row r="108" spans="1:14" x14ac:dyDescent="0.3">
      <c r="A108" s="56" t="s">
        <v>6285</v>
      </c>
      <c r="B108" s="1" t="s">
        <v>12026</v>
      </c>
      <c r="C108" s="139" t="s">
        <v>55</v>
      </c>
      <c r="D108" s="139" t="s">
        <v>6430</v>
      </c>
      <c r="E108" s="88">
        <v>7033.9999999999991</v>
      </c>
      <c r="F108" s="6">
        <v>13012.937278769687</v>
      </c>
      <c r="G108" s="6">
        <v>5606.1008924056478</v>
      </c>
      <c r="H108" s="75">
        <v>5603.6137358547076</v>
      </c>
      <c r="I108" s="20">
        <v>0.79664682056507086</v>
      </c>
      <c r="J108" s="83">
        <v>7099.8070578247807</v>
      </c>
      <c r="K108" s="6">
        <v>13134.680684509558</v>
      </c>
      <c r="L108" s="6">
        <v>5658.9992473811672</v>
      </c>
      <c r="M108" s="75">
        <v>5656.4931782584263</v>
      </c>
      <c r="N108" s="20">
        <v>0.7967108306167755</v>
      </c>
    </row>
    <row r="109" spans="1:14" x14ac:dyDescent="0.3">
      <c r="A109" s="56" t="s">
        <v>6284</v>
      </c>
      <c r="B109" s="1" t="s">
        <v>12025</v>
      </c>
      <c r="C109" s="139" t="s">
        <v>61</v>
      </c>
      <c r="D109" s="139" t="s">
        <v>6429</v>
      </c>
      <c r="E109" s="88">
        <v>6060.9166666666661</v>
      </c>
      <c r="F109" s="6">
        <v>27378.837945086412</v>
      </c>
      <c r="G109" s="6">
        <v>11795.07166974451</v>
      </c>
      <c r="H109" s="75">
        <v>11796.845300712141</v>
      </c>
      <c r="I109" s="20">
        <v>1.9463797226567172</v>
      </c>
      <c r="J109" s="83">
        <v>6113.8465975557447</v>
      </c>
      <c r="K109" s="6">
        <v>27617.937091297525</v>
      </c>
      <c r="L109" s="6">
        <v>11899.024343865036</v>
      </c>
      <c r="M109" s="75">
        <v>11901.895901396543</v>
      </c>
      <c r="N109" s="20">
        <v>1.9467115688108372</v>
      </c>
    </row>
    <row r="110" spans="1:14" x14ac:dyDescent="0.3">
      <c r="A110" s="56" t="s">
        <v>6283</v>
      </c>
      <c r="B110" s="1" t="s">
        <v>12024</v>
      </c>
      <c r="C110" s="139" t="s">
        <v>55</v>
      </c>
      <c r="D110" s="139" t="s">
        <v>6430</v>
      </c>
      <c r="E110" s="88">
        <v>5934.25</v>
      </c>
      <c r="F110" s="6">
        <v>14444.266324116168</v>
      </c>
      <c r="G110" s="6">
        <v>6222.7314706175548</v>
      </c>
      <c r="H110" s="75">
        <v>6219.97074482276</v>
      </c>
      <c r="I110" s="20">
        <v>1.0481477431558766</v>
      </c>
      <c r="J110" s="83">
        <v>5991.7631725704832</v>
      </c>
      <c r="K110" s="6">
        <v>14584.256311351777</v>
      </c>
      <c r="L110" s="6">
        <v>6283.5403061521365</v>
      </c>
      <c r="M110" s="75">
        <v>6280.7576610846299</v>
      </c>
      <c r="N110" s="20">
        <v>1.048231961142444</v>
      </c>
    </row>
    <row r="111" spans="1:14" x14ac:dyDescent="0.3">
      <c r="A111" s="56" t="s">
        <v>6282</v>
      </c>
      <c r="B111" s="1" t="s">
        <v>12023</v>
      </c>
      <c r="C111" s="139" t="s">
        <v>61</v>
      </c>
      <c r="D111" s="139" t="s">
        <v>6429</v>
      </c>
      <c r="E111" s="88">
        <v>4594.1666666666661</v>
      </c>
      <c r="F111" s="6">
        <v>8646.5018747164977</v>
      </c>
      <c r="G111" s="6">
        <v>3724.9977339949323</v>
      </c>
      <c r="H111" s="75">
        <v>3725.5578638118891</v>
      </c>
      <c r="I111" s="20">
        <v>0.81093223953823101</v>
      </c>
      <c r="J111" s="83">
        <v>4636.6455141743063</v>
      </c>
      <c r="K111" s="6">
        <v>8726.4496566016296</v>
      </c>
      <c r="L111" s="6">
        <v>3759.7390621957247</v>
      </c>
      <c r="M111" s="75">
        <v>3760.6463892763791</v>
      </c>
      <c r="N111" s="20">
        <v>0.81107049865684522</v>
      </c>
    </row>
    <row r="112" spans="1:14" x14ac:dyDescent="0.3">
      <c r="A112" s="56" t="s">
        <v>6281</v>
      </c>
      <c r="B112" s="1" t="s">
        <v>8489</v>
      </c>
      <c r="C112" s="139" t="s">
        <v>61</v>
      </c>
      <c r="D112" s="139" t="s">
        <v>6429</v>
      </c>
      <c r="E112" s="88">
        <v>6643.7500000000009</v>
      </c>
      <c r="F112" s="6">
        <v>9736.3328481916433</v>
      </c>
      <c r="G112" s="6">
        <v>4194.5075965328979</v>
      </c>
      <c r="H112" s="75">
        <v>4195.1383267883366</v>
      </c>
      <c r="I112" s="20">
        <v>0.63144132858526225</v>
      </c>
      <c r="J112" s="83">
        <v>6713.5106394424365</v>
      </c>
      <c r="K112" s="6">
        <v>9838.5661961222922</v>
      </c>
      <c r="L112" s="6">
        <v>4238.8878752742039</v>
      </c>
      <c r="M112" s="75">
        <v>4239.9108339682698</v>
      </c>
      <c r="N112" s="20">
        <v>0.63154898557223382</v>
      </c>
    </row>
    <row r="113" spans="1:14" x14ac:dyDescent="0.3">
      <c r="A113" s="56" t="s">
        <v>6280</v>
      </c>
      <c r="B113" s="1" t="s">
        <v>12022</v>
      </c>
      <c r="C113" s="139" t="s">
        <v>61</v>
      </c>
      <c r="D113" s="139" t="s">
        <v>6429</v>
      </c>
      <c r="E113" s="88">
        <v>4195.1666666666661</v>
      </c>
      <c r="F113" s="6">
        <v>13798.183725013947</v>
      </c>
      <c r="G113" s="6">
        <v>5944.3927560135935</v>
      </c>
      <c r="H113" s="75">
        <v>5945.2866173966377</v>
      </c>
      <c r="I113" s="20">
        <v>1.4171753090612145</v>
      </c>
      <c r="J113" s="83">
        <v>4235.7838249521001</v>
      </c>
      <c r="K113" s="6">
        <v>13931.776274950873</v>
      </c>
      <c r="L113" s="6">
        <v>6002.4231535076433</v>
      </c>
      <c r="M113" s="75">
        <v>6003.8717011293347</v>
      </c>
      <c r="N113" s="20">
        <v>1.4174169290136587</v>
      </c>
    </row>
    <row r="114" spans="1:14" x14ac:dyDescent="0.3">
      <c r="A114" s="56" t="s">
        <v>6279</v>
      </c>
      <c r="B114" s="1" t="s">
        <v>12021</v>
      </c>
      <c r="C114" s="139" t="s">
        <v>61</v>
      </c>
      <c r="D114" s="139" t="s">
        <v>6429</v>
      </c>
      <c r="E114" s="88">
        <v>7453.916666666667</v>
      </c>
      <c r="F114" s="6">
        <v>31910.099767862124</v>
      </c>
      <c r="G114" s="6">
        <v>13747.183664461529</v>
      </c>
      <c r="H114" s="75">
        <v>13749.250835509547</v>
      </c>
      <c r="I114" s="20">
        <v>1.844567285947148</v>
      </c>
      <c r="J114" s="83">
        <v>7521.0496288532322</v>
      </c>
      <c r="K114" s="6">
        <v>32197.494920891571</v>
      </c>
      <c r="L114" s="6">
        <v>13872.099665107908</v>
      </c>
      <c r="M114" s="75">
        <v>13875.447379266649</v>
      </c>
      <c r="N114" s="20">
        <v>1.8448817736869927</v>
      </c>
    </row>
    <row r="115" spans="1:14" x14ac:dyDescent="0.3">
      <c r="A115" s="56" t="s">
        <v>6278</v>
      </c>
      <c r="B115" s="1" t="s">
        <v>8026</v>
      </c>
      <c r="C115" s="139" t="s">
        <v>55</v>
      </c>
      <c r="D115" s="139" t="s">
        <v>6430</v>
      </c>
      <c r="E115" s="88">
        <v>7374.3333333333339</v>
      </c>
      <c r="F115" s="6">
        <v>23892.442274878889</v>
      </c>
      <c r="G115" s="6">
        <v>10293.098252112124</v>
      </c>
      <c r="H115" s="75">
        <v>10288.531700913965</v>
      </c>
      <c r="I115" s="20">
        <v>1.3951812639669978</v>
      </c>
      <c r="J115" s="83">
        <v>7441.7848234218009</v>
      </c>
      <c r="K115" s="6">
        <v>24110.98146485673</v>
      </c>
      <c r="L115" s="6">
        <v>10388.073318307719</v>
      </c>
      <c r="M115" s="75">
        <v>10383.47299435471</v>
      </c>
      <c r="N115" s="20">
        <v>1.3952933658702986</v>
      </c>
    </row>
    <row r="116" spans="1:14" x14ac:dyDescent="0.3">
      <c r="A116" s="56" t="s">
        <v>6277</v>
      </c>
      <c r="B116" s="1" t="s">
        <v>12020</v>
      </c>
      <c r="C116" s="139" t="s">
        <v>61</v>
      </c>
      <c r="D116" s="139" t="s">
        <v>6429</v>
      </c>
      <c r="E116" s="88">
        <v>34.416666666666664</v>
      </c>
      <c r="F116" s="6">
        <v>128.97223773775423</v>
      </c>
      <c r="G116" s="6">
        <v>55.562503805869156</v>
      </c>
      <c r="H116" s="75">
        <v>55.570858768021864</v>
      </c>
      <c r="I116" s="20">
        <v>1.6146496494340494</v>
      </c>
      <c r="J116" s="83">
        <v>34.790909468153373</v>
      </c>
      <c r="K116" s="6">
        <v>130.37466674206377</v>
      </c>
      <c r="L116" s="6">
        <v>56.171151677941076</v>
      </c>
      <c r="M116" s="75">
        <v>56.1847073014101</v>
      </c>
      <c r="N116" s="20">
        <v>1.6149249375857797</v>
      </c>
    </row>
    <row r="117" spans="1:14" x14ac:dyDescent="0.3">
      <c r="A117" s="56" t="s">
        <v>6276</v>
      </c>
      <c r="B117" s="1" t="s">
        <v>12019</v>
      </c>
      <c r="C117" s="139" t="s">
        <v>61</v>
      </c>
      <c r="D117" s="139" t="s">
        <v>6429</v>
      </c>
      <c r="E117" s="88">
        <v>4633.5833333333339</v>
      </c>
      <c r="F117" s="6">
        <v>6381.4601191199636</v>
      </c>
      <c r="G117" s="6">
        <v>2749.1955507244134</v>
      </c>
      <c r="H117" s="75">
        <v>2749.6089486673309</v>
      </c>
      <c r="I117" s="20">
        <v>0.59340876182954094</v>
      </c>
      <c r="J117" s="83">
        <v>4680.6857111423142</v>
      </c>
      <c r="K117" s="6">
        <v>6446.3304201117217</v>
      </c>
      <c r="L117" s="6">
        <v>2777.3632166638918</v>
      </c>
      <c r="M117" s="75">
        <v>2778.0334697898679</v>
      </c>
      <c r="N117" s="20">
        <v>0.59350993449032341</v>
      </c>
    </row>
    <row r="118" spans="1:14" x14ac:dyDescent="0.3">
      <c r="A118" s="56" t="s">
        <v>6275</v>
      </c>
      <c r="B118" s="1" t="s">
        <v>12018</v>
      </c>
      <c r="C118" s="139" t="s">
        <v>61</v>
      </c>
      <c r="D118" s="139" t="s">
        <v>6429</v>
      </c>
      <c r="E118" s="88">
        <v>1091.9166666666667</v>
      </c>
      <c r="F118" s="6">
        <v>1382.2060935762065</v>
      </c>
      <c r="G118" s="6">
        <v>595.4679292374725</v>
      </c>
      <c r="H118" s="75">
        <v>595.55747005495107</v>
      </c>
      <c r="I118" s="20">
        <v>0.54542392128973616</v>
      </c>
      <c r="J118" s="83">
        <v>1103.2037977494388</v>
      </c>
      <c r="K118" s="6">
        <v>1396.4939434074827</v>
      </c>
      <c r="L118" s="6">
        <v>601.67113038655395</v>
      </c>
      <c r="M118" s="75">
        <v>601.81632996057135</v>
      </c>
      <c r="N118" s="20">
        <v>0.54551691282090453</v>
      </c>
    </row>
    <row r="119" spans="1:14" x14ac:dyDescent="0.3">
      <c r="A119" s="56" t="s">
        <v>6274</v>
      </c>
      <c r="B119" s="1" t="s">
        <v>12017</v>
      </c>
      <c r="C119" s="139" t="s">
        <v>55</v>
      </c>
      <c r="D119" s="139" t="s">
        <v>6430</v>
      </c>
      <c r="E119" s="88">
        <v>2740.8333333333339</v>
      </c>
      <c r="F119" s="6">
        <v>3690.3744386931726</v>
      </c>
      <c r="G119" s="6">
        <v>1589.8494698673287</v>
      </c>
      <c r="H119" s="75">
        <v>1589.144130345283</v>
      </c>
      <c r="I119" s="20">
        <v>0.57980327042089974</v>
      </c>
      <c r="J119" s="83">
        <v>2768.3942203983356</v>
      </c>
      <c r="K119" s="6">
        <v>3727.4835879053558</v>
      </c>
      <c r="L119" s="6">
        <v>1605.9641894042506</v>
      </c>
      <c r="M119" s="75">
        <v>1605.2529934681218</v>
      </c>
      <c r="N119" s="20">
        <v>0.57984985723498117</v>
      </c>
    </row>
    <row r="120" spans="1:14" x14ac:dyDescent="0.3">
      <c r="A120" s="56" t="s">
        <v>6273</v>
      </c>
      <c r="B120" s="1" t="s">
        <v>12016</v>
      </c>
      <c r="C120" s="139" t="s">
        <v>55</v>
      </c>
      <c r="D120" s="139" t="s">
        <v>6430</v>
      </c>
      <c r="E120" s="88">
        <v>935.58333333333348</v>
      </c>
      <c r="F120" s="6">
        <v>1087.3721492567297</v>
      </c>
      <c r="G120" s="6">
        <v>468.45057697085434</v>
      </c>
      <c r="H120" s="75">
        <v>468.2427480459624</v>
      </c>
      <c r="I120" s="20">
        <v>0.50048213917801265</v>
      </c>
      <c r="J120" s="83">
        <v>944.92246951915877</v>
      </c>
      <c r="K120" s="6">
        <v>1098.2264646605763</v>
      </c>
      <c r="L120" s="6">
        <v>473.16435673215921</v>
      </c>
      <c r="M120" s="75">
        <v>472.95481745983346</v>
      </c>
      <c r="N120" s="20">
        <v>0.50052235259100697</v>
      </c>
    </row>
    <row r="121" spans="1:14" x14ac:dyDescent="0.3">
      <c r="A121" s="56" t="s">
        <v>6272</v>
      </c>
      <c r="B121" s="1" t="s">
        <v>8499</v>
      </c>
      <c r="C121" s="139" t="s">
        <v>61</v>
      </c>
      <c r="D121" s="139" t="s">
        <v>6429</v>
      </c>
      <c r="E121" s="88">
        <v>3043.4166666666665</v>
      </c>
      <c r="F121" s="6">
        <v>14015.411844981074</v>
      </c>
      <c r="G121" s="6">
        <v>6037.9767586960725</v>
      </c>
      <c r="H121" s="75">
        <v>6038.8846923535275</v>
      </c>
      <c r="I121" s="20">
        <v>1.9842451276866004</v>
      </c>
      <c r="J121" s="83">
        <v>3071.9017027265927</v>
      </c>
      <c r="K121" s="6">
        <v>14146.589910794935</v>
      </c>
      <c r="L121" s="6">
        <v>6094.9743340629821</v>
      </c>
      <c r="M121" s="75">
        <v>6096.4452167965183</v>
      </c>
      <c r="N121" s="20">
        <v>1.9845834296668308</v>
      </c>
    </row>
    <row r="122" spans="1:14" x14ac:dyDescent="0.3">
      <c r="A122" s="56" t="s">
        <v>6271</v>
      </c>
      <c r="B122" s="1" t="s">
        <v>12015</v>
      </c>
      <c r="C122" s="139" t="s">
        <v>55</v>
      </c>
      <c r="D122" s="139" t="s">
        <v>6430</v>
      </c>
      <c r="E122" s="88">
        <v>3727.0833333333335</v>
      </c>
      <c r="F122" s="6">
        <v>4995.2356308252438</v>
      </c>
      <c r="G122" s="6">
        <v>2151.9964576662828</v>
      </c>
      <c r="H122" s="75">
        <v>2151.0417206413863</v>
      </c>
      <c r="I122" s="20">
        <v>0.57713808044039427</v>
      </c>
      <c r="J122" s="83">
        <v>3763.1727575579653</v>
      </c>
      <c r="K122" s="6">
        <v>5043.6045997105248</v>
      </c>
      <c r="L122" s="6">
        <v>2173.0071190471263</v>
      </c>
      <c r="M122" s="75">
        <v>2172.0448100227773</v>
      </c>
      <c r="N122" s="20">
        <v>0.57718445310820166</v>
      </c>
    </row>
    <row r="123" spans="1:14" x14ac:dyDescent="0.3">
      <c r="A123" s="56" t="s">
        <v>6270</v>
      </c>
      <c r="B123" s="1" t="s">
        <v>12014</v>
      </c>
      <c r="C123" s="139" t="s">
        <v>55</v>
      </c>
      <c r="D123" s="139" t="s">
        <v>6430</v>
      </c>
      <c r="E123" s="88">
        <v>3768.9999999999995</v>
      </c>
      <c r="F123" s="6">
        <v>8093.0338889705854</v>
      </c>
      <c r="G123" s="6">
        <v>3486.5583023479157</v>
      </c>
      <c r="H123" s="75">
        <v>3485.0114846062538</v>
      </c>
      <c r="I123" s="20">
        <v>0.92465149498706667</v>
      </c>
      <c r="J123" s="83">
        <v>3805.3630061631461</v>
      </c>
      <c r="K123" s="6">
        <v>8171.1148232192436</v>
      </c>
      <c r="L123" s="6">
        <v>3520.4763439279141</v>
      </c>
      <c r="M123" s="75">
        <v>3518.917312608562</v>
      </c>
      <c r="N123" s="20">
        <v>0.9247257901307554</v>
      </c>
    </row>
    <row r="124" spans="1:14" x14ac:dyDescent="0.3">
      <c r="A124" s="56" t="s">
        <v>6269</v>
      </c>
      <c r="B124" s="1" t="s">
        <v>12013</v>
      </c>
      <c r="C124" s="139" t="s">
        <v>61</v>
      </c>
      <c r="D124" s="139" t="s">
        <v>6429</v>
      </c>
      <c r="E124" s="88">
        <v>3174.1666666666665</v>
      </c>
      <c r="F124" s="6">
        <v>4790.9950396342438</v>
      </c>
      <c r="G124" s="6">
        <v>2064.0076096442954</v>
      </c>
      <c r="H124" s="75">
        <v>2064.3179755256051</v>
      </c>
      <c r="I124" s="20">
        <v>0.65034958535855247</v>
      </c>
      <c r="J124" s="83">
        <v>3209.1319898787715</v>
      </c>
      <c r="K124" s="6">
        <v>4843.7706836568432</v>
      </c>
      <c r="L124" s="6">
        <v>2086.9098618916705</v>
      </c>
      <c r="M124" s="75">
        <v>2087.4134898832026</v>
      </c>
      <c r="N124" s="20">
        <v>0.65046046609072539</v>
      </c>
    </row>
    <row r="125" spans="1:14" x14ac:dyDescent="0.3">
      <c r="A125" s="56" t="s">
        <v>6268</v>
      </c>
      <c r="B125" s="1" t="s">
        <v>12012</v>
      </c>
      <c r="C125" s="139" t="s">
        <v>61</v>
      </c>
      <c r="D125" s="139" t="s">
        <v>6429</v>
      </c>
      <c r="E125" s="88">
        <v>2914.416666666667</v>
      </c>
      <c r="F125" s="6">
        <v>4093.4969796168639</v>
      </c>
      <c r="G125" s="6">
        <v>1763.5186106621736</v>
      </c>
      <c r="H125" s="75">
        <v>1763.7837918588157</v>
      </c>
      <c r="I125" s="20">
        <v>0.60519273446103528</v>
      </c>
      <c r="J125" s="83">
        <v>2943.9296734138024</v>
      </c>
      <c r="K125" s="6">
        <v>4134.9500104619656</v>
      </c>
      <c r="L125" s="6">
        <v>1781.5186801426794</v>
      </c>
      <c r="M125" s="75">
        <v>1781.9486089532816</v>
      </c>
      <c r="N125" s="20">
        <v>0.6052959162189907</v>
      </c>
    </row>
    <row r="126" spans="1:14" x14ac:dyDescent="0.3">
      <c r="A126" s="56" t="s">
        <v>6267</v>
      </c>
      <c r="B126" s="1" t="s">
        <v>12011</v>
      </c>
      <c r="C126" s="139" t="s">
        <v>61</v>
      </c>
      <c r="D126" s="139" t="s">
        <v>6429</v>
      </c>
      <c r="E126" s="88">
        <v>4903.5833333333339</v>
      </c>
      <c r="F126" s="6">
        <v>8112.4752724836999</v>
      </c>
      <c r="G126" s="6">
        <v>3494.9338408698977</v>
      </c>
      <c r="H126" s="75">
        <v>3495.4593758614219</v>
      </c>
      <c r="I126" s="20">
        <v>0.71283776337605254</v>
      </c>
      <c r="J126" s="83">
        <v>4952.6853212770529</v>
      </c>
      <c r="K126" s="6">
        <v>8193.7094712206526</v>
      </c>
      <c r="L126" s="6">
        <v>3530.2111139696108</v>
      </c>
      <c r="M126" s="75">
        <v>3531.0630497266261</v>
      </c>
      <c r="N126" s="20">
        <v>0.71295929797052793</v>
      </c>
    </row>
    <row r="127" spans="1:14" x14ac:dyDescent="0.3">
      <c r="A127" s="56" t="s">
        <v>6266</v>
      </c>
      <c r="B127" s="1" t="s">
        <v>12010</v>
      </c>
      <c r="C127" s="139" t="s">
        <v>55</v>
      </c>
      <c r="D127" s="139" t="s">
        <v>6430</v>
      </c>
      <c r="E127" s="88">
        <v>7721.4999999999982</v>
      </c>
      <c r="F127" s="6">
        <v>24260.537669799192</v>
      </c>
      <c r="G127" s="6">
        <v>10451.67735518056</v>
      </c>
      <c r="H127" s="75">
        <v>10447.040450083567</v>
      </c>
      <c r="I127" s="20">
        <v>1.3529806967666347</v>
      </c>
      <c r="J127" s="83">
        <v>7791.4632588365548</v>
      </c>
      <c r="K127" s="6">
        <v>24480.358465824083</v>
      </c>
      <c r="L127" s="6">
        <v>10547.217207731645</v>
      </c>
      <c r="M127" s="75">
        <v>10542.546407432921</v>
      </c>
      <c r="N127" s="20">
        <v>1.3530894078819242</v>
      </c>
    </row>
    <row r="128" spans="1:14" x14ac:dyDescent="0.3">
      <c r="A128" s="56" t="s">
        <v>6265</v>
      </c>
      <c r="B128" s="1" t="s">
        <v>12009</v>
      </c>
      <c r="C128" s="139" t="s">
        <v>55</v>
      </c>
      <c r="D128" s="139" t="s">
        <v>6430</v>
      </c>
      <c r="E128" s="88">
        <v>15244.833333333336</v>
      </c>
      <c r="F128" s="6">
        <v>42196.349871186234</v>
      </c>
      <c r="G128" s="6">
        <v>18178.601003099851</v>
      </c>
      <c r="H128" s="75">
        <v>18170.536034694978</v>
      </c>
      <c r="I128" s="20">
        <v>1.1919143776379959</v>
      </c>
      <c r="J128" s="83">
        <v>15379.05314541563</v>
      </c>
      <c r="K128" s="6">
        <v>42567.858435854221</v>
      </c>
      <c r="L128" s="6">
        <v>18340.109260153047</v>
      </c>
      <c r="M128" s="75">
        <v>18331.987403351981</v>
      </c>
      <c r="N128" s="20">
        <v>1.1920101471797435</v>
      </c>
    </row>
    <row r="129" spans="1:14" x14ac:dyDescent="0.3">
      <c r="A129" s="56" t="s">
        <v>6264</v>
      </c>
      <c r="B129" s="1" t="s">
        <v>12008</v>
      </c>
      <c r="C129" s="139" t="s">
        <v>55</v>
      </c>
      <c r="D129" s="139" t="s">
        <v>6430</v>
      </c>
      <c r="E129" s="88">
        <v>9174.9166666666679</v>
      </c>
      <c r="F129" s="6">
        <v>27109.065699485745</v>
      </c>
      <c r="G129" s="6">
        <v>11678.851142863497</v>
      </c>
      <c r="H129" s="75">
        <v>11673.669799950676</v>
      </c>
      <c r="I129" s="20">
        <v>1.2723461393782696</v>
      </c>
      <c r="J129" s="83">
        <v>9259.8453859139354</v>
      </c>
      <c r="K129" s="6">
        <v>27360.004025521117</v>
      </c>
      <c r="L129" s="6">
        <v>11787.89541274265</v>
      </c>
      <c r="M129" s="75">
        <v>11782.675182199298</v>
      </c>
      <c r="N129" s="20">
        <v>1.2724483715595389</v>
      </c>
    </row>
    <row r="130" spans="1:14" x14ac:dyDescent="0.3">
      <c r="A130" s="56" t="s">
        <v>6263</v>
      </c>
      <c r="B130" s="1" t="s">
        <v>12007</v>
      </c>
      <c r="C130" s="139" t="s">
        <v>55</v>
      </c>
      <c r="D130" s="139" t="s">
        <v>6430</v>
      </c>
      <c r="E130" s="88">
        <v>12126.75</v>
      </c>
      <c r="F130" s="6">
        <v>30314.297916474934</v>
      </c>
      <c r="G130" s="6">
        <v>13059.696589751666</v>
      </c>
      <c r="H130" s="75">
        <v>13053.902632320309</v>
      </c>
      <c r="I130" s="20">
        <v>1.0764551617144171</v>
      </c>
      <c r="J130" s="83">
        <v>12238.791050105707</v>
      </c>
      <c r="K130" s="6">
        <v>30594.376731638033</v>
      </c>
      <c r="L130" s="6">
        <v>13181.405704260578</v>
      </c>
      <c r="M130" s="75">
        <v>13175.568362287957</v>
      </c>
      <c r="N130" s="20">
        <v>1.0765416541835771</v>
      </c>
    </row>
    <row r="131" spans="1:14" x14ac:dyDescent="0.3">
      <c r="A131" s="56" t="s">
        <v>6262</v>
      </c>
      <c r="B131" s="1" t="s">
        <v>12006</v>
      </c>
      <c r="C131" s="139" t="s">
        <v>55</v>
      </c>
      <c r="D131" s="139" t="s">
        <v>6430</v>
      </c>
      <c r="E131" s="88">
        <v>8603.4166666666679</v>
      </c>
      <c r="F131" s="6">
        <v>28830.793429777543</v>
      </c>
      <c r="G131" s="6">
        <v>12420.58832014289</v>
      </c>
      <c r="H131" s="75">
        <v>12415.07790422283</v>
      </c>
      <c r="I131" s="20">
        <v>1.4430404088557254</v>
      </c>
      <c r="J131" s="83">
        <v>8679.3597456311909</v>
      </c>
      <c r="K131" s="6">
        <v>29085.285256324838</v>
      </c>
      <c r="L131" s="6">
        <v>12531.222595271996</v>
      </c>
      <c r="M131" s="75">
        <v>12525.673184741374</v>
      </c>
      <c r="N131" s="20">
        <v>1.4431563562100589</v>
      </c>
    </row>
    <row r="132" spans="1:14" x14ac:dyDescent="0.3">
      <c r="A132" s="56" t="s">
        <v>6261</v>
      </c>
      <c r="B132" s="1" t="s">
        <v>12005</v>
      </c>
      <c r="C132" s="139" t="s">
        <v>55</v>
      </c>
      <c r="D132" s="139" t="s">
        <v>6430</v>
      </c>
      <c r="E132" s="88">
        <v>10065.999999999998</v>
      </c>
      <c r="F132" s="6">
        <v>33967.121920771271</v>
      </c>
      <c r="G132" s="6">
        <v>14633.368964527192</v>
      </c>
      <c r="H132" s="75">
        <v>14626.876844570565</v>
      </c>
      <c r="I132" s="20">
        <v>1.4530972426555302</v>
      </c>
      <c r="J132" s="83">
        <v>10162.438244625313</v>
      </c>
      <c r="K132" s="6">
        <v>34292.547076047769</v>
      </c>
      <c r="L132" s="6">
        <v>14774.740456614589</v>
      </c>
      <c r="M132" s="75">
        <v>14768.197511610317</v>
      </c>
      <c r="N132" s="20">
        <v>1.453213998069891</v>
      </c>
    </row>
    <row r="133" spans="1:14" x14ac:dyDescent="0.3">
      <c r="A133" s="56" t="s">
        <v>6260</v>
      </c>
      <c r="B133" s="1" t="s">
        <v>12004</v>
      </c>
      <c r="C133" s="139" t="s">
        <v>55</v>
      </c>
      <c r="D133" s="139" t="s">
        <v>6430</v>
      </c>
      <c r="E133" s="88">
        <v>5284.666666666667</v>
      </c>
      <c r="F133" s="6">
        <v>15756.538387350112</v>
      </c>
      <c r="G133" s="6">
        <v>6788.0711343057174</v>
      </c>
      <c r="H133" s="75">
        <v>6785.0595945717814</v>
      </c>
      <c r="I133" s="20">
        <v>1.283914392816661</v>
      </c>
      <c r="J133" s="83">
        <v>5333.8065318771023</v>
      </c>
      <c r="K133" s="6">
        <v>15903.051728942915</v>
      </c>
      <c r="L133" s="6">
        <v>6851.7354876611607</v>
      </c>
      <c r="M133" s="75">
        <v>6848.701219234501</v>
      </c>
      <c r="N133" s="20">
        <v>1.2840175544995385</v>
      </c>
    </row>
    <row r="134" spans="1:14" x14ac:dyDescent="0.3">
      <c r="A134" s="56" t="s">
        <v>6259</v>
      </c>
      <c r="B134" s="1" t="s">
        <v>12003</v>
      </c>
      <c r="C134" s="139" t="s">
        <v>55</v>
      </c>
      <c r="D134" s="139" t="s">
        <v>6430</v>
      </c>
      <c r="E134" s="88">
        <v>7938.083333333333</v>
      </c>
      <c r="F134" s="6">
        <v>19654.629778197541</v>
      </c>
      <c r="G134" s="6">
        <v>8467.4071025625817</v>
      </c>
      <c r="H134" s="75">
        <v>8463.6505224637203</v>
      </c>
      <c r="I134" s="20">
        <v>1.0662083234782185</v>
      </c>
      <c r="J134" s="83">
        <v>8014.8336137108963</v>
      </c>
      <c r="K134" s="6">
        <v>19844.66284825356</v>
      </c>
      <c r="L134" s="6">
        <v>8549.955253593831</v>
      </c>
      <c r="M134" s="75">
        <v>8546.1689341537349</v>
      </c>
      <c r="N134" s="20">
        <v>1.066293992620619</v>
      </c>
    </row>
    <row r="135" spans="1:14" x14ac:dyDescent="0.3">
      <c r="A135" s="56" t="s">
        <v>6258</v>
      </c>
      <c r="B135" s="1" t="s">
        <v>12002</v>
      </c>
      <c r="C135" s="139" t="s">
        <v>55</v>
      </c>
      <c r="D135" s="139" t="s">
        <v>6430</v>
      </c>
      <c r="E135" s="88">
        <v>13331.333333333332</v>
      </c>
      <c r="F135" s="6">
        <v>34793.546845268691</v>
      </c>
      <c r="G135" s="6">
        <v>14989.40092007115</v>
      </c>
      <c r="H135" s="75">
        <v>14982.750845909351</v>
      </c>
      <c r="I135" s="20">
        <v>1.1238748946774031</v>
      </c>
      <c r="J135" s="83">
        <v>13459.620780849087</v>
      </c>
      <c r="K135" s="6">
        <v>35128.365216634353</v>
      </c>
      <c r="L135" s="6">
        <v>15134.847743737695</v>
      </c>
      <c r="M135" s="75">
        <v>15128.1453264109</v>
      </c>
      <c r="N135" s="20">
        <v>1.1239651972911346</v>
      </c>
    </row>
    <row r="136" spans="1:14" x14ac:dyDescent="0.3">
      <c r="A136" s="56" t="s">
        <v>6257</v>
      </c>
      <c r="B136" s="1" t="s">
        <v>12001</v>
      </c>
      <c r="C136" s="139" t="s">
        <v>55</v>
      </c>
      <c r="D136" s="139" t="s">
        <v>6430</v>
      </c>
      <c r="E136" s="88">
        <v>32979.916666666664</v>
      </c>
      <c r="F136" s="6">
        <v>80836.169409931375</v>
      </c>
      <c r="G136" s="6">
        <v>34825.013888833259</v>
      </c>
      <c r="H136" s="75">
        <v>34809.563709984803</v>
      </c>
      <c r="I136" s="20">
        <v>1.0554776126880694</v>
      </c>
      <c r="J136" s="83">
        <v>33414.043001770151</v>
      </c>
      <c r="K136" s="6">
        <v>81900.244565864297</v>
      </c>
      <c r="L136" s="6">
        <v>35286.2344727694</v>
      </c>
      <c r="M136" s="75">
        <v>35270.608080397826</v>
      </c>
      <c r="N136" s="20">
        <v>1.0555624196248661</v>
      </c>
    </row>
    <row r="137" spans="1:14" x14ac:dyDescent="0.3">
      <c r="A137" s="56" t="s">
        <v>6256</v>
      </c>
      <c r="B137" s="1" t="s">
        <v>12000</v>
      </c>
      <c r="C137" s="139" t="s">
        <v>55</v>
      </c>
      <c r="D137" s="139" t="s">
        <v>6430</v>
      </c>
      <c r="E137" s="88">
        <v>15789.083333333334</v>
      </c>
      <c r="F137" s="6">
        <v>53728.029818637573</v>
      </c>
      <c r="G137" s="6">
        <v>23146.561722453705</v>
      </c>
      <c r="H137" s="75">
        <v>23136.292709511446</v>
      </c>
      <c r="I137" s="20">
        <v>1.4653347646007386</v>
      </c>
      <c r="J137" s="83">
        <v>15936.003909877047</v>
      </c>
      <c r="K137" s="6">
        <v>54227.979875956422</v>
      </c>
      <c r="L137" s="6">
        <v>23363.803405358314</v>
      </c>
      <c r="M137" s="75">
        <v>23353.456822200336</v>
      </c>
      <c r="N137" s="20">
        <v>1.4654525032919949</v>
      </c>
    </row>
    <row r="138" spans="1:14" x14ac:dyDescent="0.3">
      <c r="A138" s="56" t="s">
        <v>6255</v>
      </c>
      <c r="B138" s="1" t="s">
        <v>11999</v>
      </c>
      <c r="C138" s="139" t="s">
        <v>55</v>
      </c>
      <c r="D138" s="139" t="s">
        <v>6430</v>
      </c>
      <c r="E138" s="88">
        <v>13319.5</v>
      </c>
      <c r="F138" s="6">
        <v>55727.225747448472</v>
      </c>
      <c r="G138" s="6">
        <v>24007.834918543387</v>
      </c>
      <c r="H138" s="75">
        <v>23997.183800228264</v>
      </c>
      <c r="I138" s="20">
        <v>1.8016580051975122</v>
      </c>
      <c r="J138" s="83">
        <v>13434.682094903947</v>
      </c>
      <c r="K138" s="6">
        <v>56209.134122746065</v>
      </c>
      <c r="L138" s="6">
        <v>24217.371958779695</v>
      </c>
      <c r="M138" s="75">
        <v>24206.647375607517</v>
      </c>
      <c r="N138" s="20">
        <v>1.8018027672414818</v>
      </c>
    </row>
    <row r="139" spans="1:14" x14ac:dyDescent="0.3">
      <c r="A139" s="56" t="s">
        <v>6254</v>
      </c>
      <c r="B139" s="1" t="s">
        <v>11998</v>
      </c>
      <c r="C139" s="139" t="s">
        <v>55</v>
      </c>
      <c r="D139" s="139" t="s">
        <v>6430</v>
      </c>
      <c r="E139" s="88">
        <v>6213</v>
      </c>
      <c r="F139" s="6">
        <v>12708.911394822344</v>
      </c>
      <c r="G139" s="6">
        <v>5475.1235624762776</v>
      </c>
      <c r="H139" s="75">
        <v>5472.6945142488248</v>
      </c>
      <c r="I139" s="20">
        <v>0.88084572899546509</v>
      </c>
      <c r="J139" s="83">
        <v>6271.8257518989412</v>
      </c>
      <c r="K139" s="6">
        <v>12829.241552333602</v>
      </c>
      <c r="L139" s="6">
        <v>5527.4026093949096</v>
      </c>
      <c r="M139" s="75">
        <v>5524.9548174085839</v>
      </c>
      <c r="N139" s="20">
        <v>0.88091650437446789</v>
      </c>
    </row>
    <row r="140" spans="1:14" x14ac:dyDescent="0.3">
      <c r="A140" s="56" t="s">
        <v>6253</v>
      </c>
      <c r="B140" s="1" t="s">
        <v>11997</v>
      </c>
      <c r="C140" s="139" t="s">
        <v>55</v>
      </c>
      <c r="D140" s="139" t="s">
        <v>6430</v>
      </c>
      <c r="E140" s="88">
        <v>9836.75</v>
      </c>
      <c r="F140" s="6">
        <v>28997.889273557321</v>
      </c>
      <c r="G140" s="6">
        <v>12492.57484700177</v>
      </c>
      <c r="H140" s="75">
        <v>12487.032494132072</v>
      </c>
      <c r="I140" s="20">
        <v>1.2694266392997762</v>
      </c>
      <c r="J140" s="83">
        <v>9928.7205581731614</v>
      </c>
      <c r="K140" s="6">
        <v>29269.010534373403</v>
      </c>
      <c r="L140" s="6">
        <v>12610.379541312404</v>
      </c>
      <c r="M140" s="75">
        <v>12604.795076389715</v>
      </c>
      <c r="N140" s="20">
        <v>1.2695286369011214</v>
      </c>
    </row>
    <row r="141" spans="1:14" x14ac:dyDescent="0.3">
      <c r="A141" s="56" t="s">
        <v>6252</v>
      </c>
      <c r="B141" s="1" t="s">
        <v>11996</v>
      </c>
      <c r="C141" s="139" t="s">
        <v>55</v>
      </c>
      <c r="D141" s="139" t="s">
        <v>6430</v>
      </c>
      <c r="E141" s="88">
        <v>10866.750000000002</v>
      </c>
      <c r="F141" s="6">
        <v>40403.722698477985</v>
      </c>
      <c r="G141" s="6">
        <v>17406.319651289596</v>
      </c>
      <c r="H141" s="75">
        <v>17398.597306868876</v>
      </c>
      <c r="I141" s="20">
        <v>1.6010856334109898</v>
      </c>
      <c r="J141" s="83">
        <v>10967.630026991024</v>
      </c>
      <c r="K141" s="6">
        <v>40778.805279411587</v>
      </c>
      <c r="L141" s="6">
        <v>17569.30632180877</v>
      </c>
      <c r="M141" s="75">
        <v>17561.525812542677</v>
      </c>
      <c r="N141" s="20">
        <v>1.6012142795958892</v>
      </c>
    </row>
    <row r="142" spans="1:14" x14ac:dyDescent="0.3">
      <c r="A142" s="56" t="s">
        <v>6251</v>
      </c>
      <c r="B142" s="1" t="s">
        <v>11995</v>
      </c>
      <c r="C142" s="139" t="s">
        <v>55</v>
      </c>
      <c r="D142" s="139" t="s">
        <v>6430</v>
      </c>
      <c r="E142" s="88">
        <v>17032.5</v>
      </c>
      <c r="F142" s="6">
        <v>46930.974677153528</v>
      </c>
      <c r="G142" s="6">
        <v>20218.323763713099</v>
      </c>
      <c r="H142" s="75">
        <v>20209.353868707094</v>
      </c>
      <c r="I142" s="20">
        <v>1.1865171800209655</v>
      </c>
      <c r="J142" s="83">
        <v>17193.496422815071</v>
      </c>
      <c r="K142" s="6">
        <v>47374.580668185168</v>
      </c>
      <c r="L142" s="6">
        <v>20411.057016592305</v>
      </c>
      <c r="M142" s="75">
        <v>20402.018047418478</v>
      </c>
      <c r="N142" s="20">
        <v>1.1866125159014096</v>
      </c>
    </row>
    <row r="143" spans="1:14" x14ac:dyDescent="0.3">
      <c r="A143" s="56" t="s">
        <v>6250</v>
      </c>
      <c r="B143" s="1" t="s">
        <v>11715</v>
      </c>
      <c r="C143" s="139" t="s">
        <v>55</v>
      </c>
      <c r="D143" s="139" t="s">
        <v>6430</v>
      </c>
      <c r="E143" s="88">
        <v>13553.416666666664</v>
      </c>
      <c r="F143" s="6">
        <v>37001.806460365937</v>
      </c>
      <c r="G143" s="6">
        <v>15940.740800811009</v>
      </c>
      <c r="H143" s="75">
        <v>15933.668663032811</v>
      </c>
      <c r="I143" s="20">
        <v>1.1756200709316456</v>
      </c>
      <c r="J143" s="83">
        <v>13681.757238849023</v>
      </c>
      <c r="K143" s="6">
        <v>37352.185492435652</v>
      </c>
      <c r="L143" s="6">
        <v>16092.967516067771</v>
      </c>
      <c r="M143" s="75">
        <v>16085.840798564856</v>
      </c>
      <c r="N143" s="20">
        <v>1.1757145312364916</v>
      </c>
    </row>
    <row r="144" spans="1:14" x14ac:dyDescent="0.3">
      <c r="A144" s="56" t="s">
        <v>6249</v>
      </c>
      <c r="B144" s="1" t="s">
        <v>11994</v>
      </c>
      <c r="C144" s="139" t="s">
        <v>55</v>
      </c>
      <c r="D144" s="139" t="s">
        <v>6430</v>
      </c>
      <c r="E144" s="88">
        <v>15542.083333333332</v>
      </c>
      <c r="F144" s="6">
        <v>43731.164936521316</v>
      </c>
      <c r="G144" s="6">
        <v>18839.814372773923</v>
      </c>
      <c r="H144" s="75">
        <v>18831.456055891111</v>
      </c>
      <c r="I144" s="20">
        <v>1.2116429729535045</v>
      </c>
      <c r="J144" s="83">
        <v>15682.845815058125</v>
      </c>
      <c r="K144" s="6">
        <v>44127.231999936084</v>
      </c>
      <c r="L144" s="6">
        <v>19011.956108773626</v>
      </c>
      <c r="M144" s="75">
        <v>19003.536726815029</v>
      </c>
      <c r="N144" s="20">
        <v>1.2117403276749996</v>
      </c>
    </row>
    <row r="145" spans="1:14" x14ac:dyDescent="0.3">
      <c r="A145" s="56" t="s">
        <v>6248</v>
      </c>
      <c r="B145" s="1" t="s">
        <v>11993</v>
      </c>
      <c r="C145" s="139" t="s">
        <v>55</v>
      </c>
      <c r="D145" s="139" t="s">
        <v>6430</v>
      </c>
      <c r="E145" s="88">
        <v>26770.583333333332</v>
      </c>
      <c r="F145" s="6">
        <v>71550.690213673312</v>
      </c>
      <c r="G145" s="6">
        <v>30824.738463431528</v>
      </c>
      <c r="H145" s="75">
        <v>30811.063013832645</v>
      </c>
      <c r="I145" s="20">
        <v>1.1509298333244879</v>
      </c>
      <c r="J145" s="83">
        <v>27016.544387552916</v>
      </c>
      <c r="K145" s="6">
        <v>72208.079071284839</v>
      </c>
      <c r="L145" s="6">
        <v>31110.422471187663</v>
      </c>
      <c r="M145" s="75">
        <v>31096.645323366596</v>
      </c>
      <c r="N145" s="20">
        <v>1.1510223097848691</v>
      </c>
    </row>
    <row r="146" spans="1:14" x14ac:dyDescent="0.3">
      <c r="A146" s="56" t="s">
        <v>6247</v>
      </c>
      <c r="B146" s="1" t="s">
        <v>11992</v>
      </c>
      <c r="C146" s="139" t="s">
        <v>55</v>
      </c>
      <c r="D146" s="139" t="s">
        <v>6430</v>
      </c>
      <c r="E146" s="88">
        <v>12346.166666666666</v>
      </c>
      <c r="F146" s="6">
        <v>46355.266634968721</v>
      </c>
      <c r="G146" s="6">
        <v>19970.303097823708</v>
      </c>
      <c r="H146" s="75">
        <v>19961.443237623673</v>
      </c>
      <c r="I146" s="20">
        <v>1.6168130381325114</v>
      </c>
      <c r="J146" s="83">
        <v>12454.646683162133</v>
      </c>
      <c r="K146" s="6">
        <v>46762.568773760504</v>
      </c>
      <c r="L146" s="6">
        <v>20147.375322828557</v>
      </c>
      <c r="M146" s="75">
        <v>20138.453124221767</v>
      </c>
      <c r="N146" s="20">
        <v>1.6169429480041082</v>
      </c>
    </row>
    <row r="147" spans="1:14" x14ac:dyDescent="0.3">
      <c r="A147" s="56" t="s">
        <v>6246</v>
      </c>
      <c r="B147" s="1" t="s">
        <v>11991</v>
      </c>
      <c r="C147" s="139" t="s">
        <v>55</v>
      </c>
      <c r="D147" s="139" t="s">
        <v>6430</v>
      </c>
      <c r="E147" s="88">
        <v>5461.75</v>
      </c>
      <c r="F147" s="6">
        <v>12083.182110730793</v>
      </c>
      <c r="G147" s="6">
        <v>5205.5532554193878</v>
      </c>
      <c r="H147" s="75">
        <v>5203.2438025342244</v>
      </c>
      <c r="I147" s="20">
        <v>0.95266971255261124</v>
      </c>
      <c r="J147" s="83">
        <v>5514.4216676977239</v>
      </c>
      <c r="K147" s="6">
        <v>12199.709112674765</v>
      </c>
      <c r="L147" s="6">
        <v>5256.1722926630482</v>
      </c>
      <c r="M147" s="75">
        <v>5253.8446141265031</v>
      </c>
      <c r="N147" s="20">
        <v>0.95274625894178089</v>
      </c>
    </row>
    <row r="148" spans="1:14" x14ac:dyDescent="0.3">
      <c r="A148" s="56" t="s">
        <v>6245</v>
      </c>
      <c r="B148" s="1" t="s">
        <v>11990</v>
      </c>
      <c r="C148" s="139" t="s">
        <v>55</v>
      </c>
      <c r="D148" s="139" t="s">
        <v>6430</v>
      </c>
      <c r="E148" s="88">
        <v>13526.5</v>
      </c>
      <c r="F148" s="6">
        <v>42589.416116572895</v>
      </c>
      <c r="G148" s="6">
        <v>18347.937793236524</v>
      </c>
      <c r="H148" s="75">
        <v>18339.797698265971</v>
      </c>
      <c r="I148" s="20">
        <v>1.3558420654467875</v>
      </c>
      <c r="J148" s="83">
        <v>13650.481486290973</v>
      </c>
      <c r="K148" s="6">
        <v>42979.783108063486</v>
      </c>
      <c r="L148" s="6">
        <v>18517.584561304382</v>
      </c>
      <c r="M148" s="75">
        <v>18509.384110152474</v>
      </c>
      <c r="N148" s="20">
        <v>1.3559510064711815</v>
      </c>
    </row>
    <row r="149" spans="1:14" x14ac:dyDescent="0.3">
      <c r="A149" s="56" t="s">
        <v>6244</v>
      </c>
      <c r="B149" s="1" t="s">
        <v>11989</v>
      </c>
      <c r="C149" s="139" t="s">
        <v>55</v>
      </c>
      <c r="D149" s="139" t="s">
        <v>6430</v>
      </c>
      <c r="E149" s="88">
        <v>10748.25</v>
      </c>
      <c r="F149" s="6">
        <v>27648.649078601087</v>
      </c>
      <c r="G149" s="6">
        <v>11911.308949919936</v>
      </c>
      <c r="H149" s="75">
        <v>11906.024476690924</v>
      </c>
      <c r="I149" s="20">
        <v>1.1077174867249016</v>
      </c>
      <c r="J149" s="83">
        <v>10841.457704064454</v>
      </c>
      <c r="K149" s="6">
        <v>27888.415282504066</v>
      </c>
      <c r="L149" s="6">
        <v>12015.558267851175</v>
      </c>
      <c r="M149" s="75">
        <v>12010.237217564501</v>
      </c>
      <c r="N149" s="20">
        <v>1.1078064911014569</v>
      </c>
    </row>
    <row r="150" spans="1:14" x14ac:dyDescent="0.3">
      <c r="A150" s="56" t="s">
        <v>6243</v>
      </c>
      <c r="B150" s="1" t="s">
        <v>11988</v>
      </c>
      <c r="C150" s="139" t="s">
        <v>55</v>
      </c>
      <c r="D150" s="139" t="s">
        <v>6430</v>
      </c>
      <c r="E150" s="88">
        <v>7385.25</v>
      </c>
      <c r="F150" s="6">
        <v>16180.153266371519</v>
      </c>
      <c r="G150" s="6">
        <v>6970.5685751558085</v>
      </c>
      <c r="H150" s="75">
        <v>6967.4760701102859</v>
      </c>
      <c r="I150" s="20">
        <v>0.9434313083660385</v>
      </c>
      <c r="J150" s="83">
        <v>7451.3969152410145</v>
      </c>
      <c r="K150" s="6">
        <v>16325.072832628221</v>
      </c>
      <c r="L150" s="6">
        <v>7033.5607764137585</v>
      </c>
      <c r="M150" s="75">
        <v>7030.4459872586176</v>
      </c>
      <c r="N150" s="20">
        <v>0.94350711245546615</v>
      </c>
    </row>
    <row r="151" spans="1:14" x14ac:dyDescent="0.3">
      <c r="A151" s="56" t="s">
        <v>6242</v>
      </c>
      <c r="B151" s="1" t="s">
        <v>11987</v>
      </c>
      <c r="C151" s="139" t="s">
        <v>55</v>
      </c>
      <c r="D151" s="139" t="s">
        <v>6430</v>
      </c>
      <c r="E151" s="88">
        <v>9399.0833333333321</v>
      </c>
      <c r="F151" s="6">
        <v>22661.509719105004</v>
      </c>
      <c r="G151" s="6">
        <v>9762.8004452769583</v>
      </c>
      <c r="H151" s="75">
        <v>9758.4691616363307</v>
      </c>
      <c r="I151" s="20">
        <v>1.0382362636395037</v>
      </c>
      <c r="J151" s="83">
        <v>9492.5019104455623</v>
      </c>
      <c r="K151" s="6">
        <v>22886.74508707604</v>
      </c>
      <c r="L151" s="6">
        <v>9860.6183381003902</v>
      </c>
      <c r="M151" s="75">
        <v>9856.2515958429703</v>
      </c>
      <c r="N151" s="20">
        <v>1.0383196852451657</v>
      </c>
    </row>
    <row r="152" spans="1:14" x14ac:dyDescent="0.3">
      <c r="A152" s="56" t="s">
        <v>6241</v>
      </c>
      <c r="B152" s="1" t="s">
        <v>11986</v>
      </c>
      <c r="C152" s="139" t="s">
        <v>55</v>
      </c>
      <c r="D152" s="139" t="s">
        <v>6430</v>
      </c>
      <c r="E152" s="88">
        <v>5363.1666666666661</v>
      </c>
      <c r="F152" s="6">
        <v>11303.649577487773</v>
      </c>
      <c r="G152" s="6">
        <v>4869.7230015225441</v>
      </c>
      <c r="H152" s="75">
        <v>4867.5625403219783</v>
      </c>
      <c r="I152" s="20">
        <v>0.90759113838005756</v>
      </c>
      <c r="J152" s="83">
        <v>5412.3237250584216</v>
      </c>
      <c r="K152" s="6">
        <v>11407.255189033287</v>
      </c>
      <c r="L152" s="6">
        <v>4914.7482211391634</v>
      </c>
      <c r="M152" s="75">
        <v>4912.5717411248315</v>
      </c>
      <c r="N152" s="20">
        <v>0.9076640627352357</v>
      </c>
    </row>
    <row r="153" spans="1:14" x14ac:dyDescent="0.3">
      <c r="A153" s="56" t="s">
        <v>6240</v>
      </c>
      <c r="B153" s="1" t="s">
        <v>11985</v>
      </c>
      <c r="C153" s="139" t="s">
        <v>55</v>
      </c>
      <c r="D153" s="139" t="s">
        <v>6430</v>
      </c>
      <c r="E153" s="88">
        <v>14270.083333333334</v>
      </c>
      <c r="F153" s="6">
        <v>35201.189034020746</v>
      </c>
      <c r="G153" s="6">
        <v>15165.017169438115</v>
      </c>
      <c r="H153" s="75">
        <v>15158.289182817471</v>
      </c>
      <c r="I153" s="20">
        <v>1.0622425131470246</v>
      </c>
      <c r="J153" s="83">
        <v>14395.541083520735</v>
      </c>
      <c r="K153" s="6">
        <v>35510.665992001341</v>
      </c>
      <c r="L153" s="6">
        <v>15299.55976468743</v>
      </c>
      <c r="M153" s="75">
        <v>15292.784405186268</v>
      </c>
      <c r="N153" s="20">
        <v>1.0623278636391549</v>
      </c>
    </row>
    <row r="154" spans="1:14" x14ac:dyDescent="0.3">
      <c r="A154" s="56" t="s">
        <v>6239</v>
      </c>
      <c r="B154" s="1" t="s">
        <v>11984</v>
      </c>
      <c r="C154" s="139" t="s">
        <v>55</v>
      </c>
      <c r="D154" s="139" t="s">
        <v>6430</v>
      </c>
      <c r="E154" s="88">
        <v>11482.666666666668</v>
      </c>
      <c r="F154" s="6">
        <v>25120.985776760936</v>
      </c>
      <c r="G154" s="6">
        <v>10822.366831120542</v>
      </c>
      <c r="H154" s="75">
        <v>10817.565468983596</v>
      </c>
      <c r="I154" s="20">
        <v>0.94207781023428883</v>
      </c>
      <c r="J154" s="83">
        <v>11594.098089149484</v>
      </c>
      <c r="K154" s="6">
        <v>25364.76775359051</v>
      </c>
      <c r="L154" s="6">
        <v>10928.259702335235</v>
      </c>
      <c r="M154" s="75">
        <v>10923.420158626515</v>
      </c>
      <c r="N154" s="20">
        <v>0.94215350557102562</v>
      </c>
    </row>
    <row r="155" spans="1:14" x14ac:dyDescent="0.3">
      <c r="A155" s="56" t="s">
        <v>6238</v>
      </c>
      <c r="B155" s="1" t="s">
        <v>11983</v>
      </c>
      <c r="C155" s="139" t="s">
        <v>55</v>
      </c>
      <c r="D155" s="139" t="s">
        <v>6430</v>
      </c>
      <c r="E155" s="88">
        <v>2556.916666666667</v>
      </c>
      <c r="F155" s="6">
        <v>4678.3501699238159</v>
      </c>
      <c r="G155" s="6">
        <v>2015.4790959751469</v>
      </c>
      <c r="H155" s="75">
        <v>2014.5849251186023</v>
      </c>
      <c r="I155" s="20">
        <v>0.78789619989646464</v>
      </c>
      <c r="J155" s="83">
        <v>2583.0810061825177</v>
      </c>
      <c r="K155" s="6">
        <v>4726.2226500150418</v>
      </c>
      <c r="L155" s="6">
        <v>2036.2649889870252</v>
      </c>
      <c r="M155" s="75">
        <v>2035.3632357632584</v>
      </c>
      <c r="N155" s="20">
        <v>0.78795950684151395</v>
      </c>
    </row>
    <row r="156" spans="1:14" x14ac:dyDescent="0.3">
      <c r="A156" s="56" t="s">
        <v>6237</v>
      </c>
      <c r="B156" s="1" t="s">
        <v>11982</v>
      </c>
      <c r="C156" s="139" t="s">
        <v>55</v>
      </c>
      <c r="D156" s="139" t="s">
        <v>6430</v>
      </c>
      <c r="E156" s="88">
        <v>9745</v>
      </c>
      <c r="F156" s="6">
        <v>27698.772529530699</v>
      </c>
      <c r="G156" s="6">
        <v>11932.902623736021</v>
      </c>
      <c r="H156" s="75">
        <v>11927.608570435526</v>
      </c>
      <c r="I156" s="20">
        <v>1.2239721467866111</v>
      </c>
      <c r="J156" s="83">
        <v>9833.7777069657823</v>
      </c>
      <c r="K156" s="6">
        <v>27951.11049884199</v>
      </c>
      <c r="L156" s="6">
        <v>12042.570129851683</v>
      </c>
      <c r="M156" s="75">
        <v>12037.237117451154</v>
      </c>
      <c r="N156" s="20">
        <v>1.2240704921491712</v>
      </c>
    </row>
    <row r="157" spans="1:14" x14ac:dyDescent="0.3">
      <c r="A157" s="56" t="s">
        <v>6236</v>
      </c>
      <c r="B157" s="1" t="s">
        <v>11981</v>
      </c>
      <c r="C157" s="139" t="s">
        <v>55</v>
      </c>
      <c r="D157" s="139" t="s">
        <v>6430</v>
      </c>
      <c r="E157" s="88">
        <v>11080.583333333332</v>
      </c>
      <c r="F157" s="6">
        <v>35967.924899309473</v>
      </c>
      <c r="G157" s="6">
        <v>15495.334493386743</v>
      </c>
      <c r="H157" s="75">
        <v>15488.459960902597</v>
      </c>
      <c r="I157" s="20">
        <v>1.3978018570835711</v>
      </c>
      <c r="J157" s="83">
        <v>11180.421436565179</v>
      </c>
      <c r="K157" s="6">
        <v>36292.00254857276</v>
      </c>
      <c r="L157" s="6">
        <v>15636.193984566386</v>
      </c>
      <c r="M157" s="75">
        <v>15629.269547712989</v>
      </c>
      <c r="N157" s="20">
        <v>1.3979141695498174</v>
      </c>
    </row>
    <row r="158" spans="1:14" x14ac:dyDescent="0.3">
      <c r="A158" s="56" t="s">
        <v>6235</v>
      </c>
      <c r="B158" s="1" t="s">
        <v>11980</v>
      </c>
      <c r="C158" s="139" t="s">
        <v>55</v>
      </c>
      <c r="D158" s="139" t="s">
        <v>6430</v>
      </c>
      <c r="E158" s="88">
        <v>7178.4166666666661</v>
      </c>
      <c r="F158" s="6">
        <v>11356.38397184914</v>
      </c>
      <c r="G158" s="6">
        <v>4892.4414953534524</v>
      </c>
      <c r="H158" s="75">
        <v>4890.2709550530199</v>
      </c>
      <c r="I158" s="20">
        <v>0.68124646173873349</v>
      </c>
      <c r="J158" s="83">
        <v>7251.5305407264468</v>
      </c>
      <c r="K158" s="6">
        <v>11472.051432523007</v>
      </c>
      <c r="L158" s="6">
        <v>4942.6652982230326</v>
      </c>
      <c r="M158" s="75">
        <v>4940.4764552233355</v>
      </c>
      <c r="N158" s="20">
        <v>0.68130119944697998</v>
      </c>
    </row>
    <row r="159" spans="1:14" x14ac:dyDescent="0.3">
      <c r="A159" s="56" t="s">
        <v>6234</v>
      </c>
      <c r="B159" s="1" t="s">
        <v>11979</v>
      </c>
      <c r="C159" s="139" t="s">
        <v>55</v>
      </c>
      <c r="D159" s="139" t="s">
        <v>6430</v>
      </c>
      <c r="E159" s="88">
        <v>10592.833333333332</v>
      </c>
      <c r="F159" s="6">
        <v>17514.144991887195</v>
      </c>
      <c r="G159" s="6">
        <v>7545.2652821841421</v>
      </c>
      <c r="H159" s="75">
        <v>7541.9178119306926</v>
      </c>
      <c r="I159" s="20">
        <v>0.71198305256044436</v>
      </c>
      <c r="J159" s="83">
        <v>10701.813006073153</v>
      </c>
      <c r="K159" s="6">
        <v>17694.331513233417</v>
      </c>
      <c r="L159" s="6">
        <v>7623.4977554035349</v>
      </c>
      <c r="M159" s="75">
        <v>7620.121714606048</v>
      </c>
      <c r="N159" s="20">
        <v>0.7120402599336878</v>
      </c>
    </row>
    <row r="160" spans="1:14" x14ac:dyDescent="0.3">
      <c r="A160" s="56" t="s">
        <v>6233</v>
      </c>
      <c r="B160" s="1" t="s">
        <v>11978</v>
      </c>
      <c r="C160" s="139" t="s">
        <v>55</v>
      </c>
      <c r="D160" s="139" t="s">
        <v>6430</v>
      </c>
      <c r="E160" s="88">
        <v>13287.333333333332</v>
      </c>
      <c r="F160" s="6">
        <v>35062.766022443269</v>
      </c>
      <c r="G160" s="6">
        <v>15105.383179654731</v>
      </c>
      <c r="H160" s="75">
        <v>15098.681649758859</v>
      </c>
      <c r="I160" s="20">
        <v>1.136321432674642</v>
      </c>
      <c r="J160" s="83">
        <v>13416.313720974253</v>
      </c>
      <c r="K160" s="6">
        <v>35403.120933386344</v>
      </c>
      <c r="L160" s="6">
        <v>15253.224614227353</v>
      </c>
      <c r="M160" s="75">
        <v>15246.469774094507</v>
      </c>
      <c r="N160" s="20">
        <v>1.1364127353595719</v>
      </c>
    </row>
    <row r="161" spans="1:14" x14ac:dyDescent="0.3">
      <c r="A161" s="56" t="s">
        <v>6232</v>
      </c>
      <c r="B161" s="1" t="s">
        <v>11977</v>
      </c>
      <c r="C161" s="139" t="s">
        <v>55</v>
      </c>
      <c r="D161" s="139" t="s">
        <v>6430</v>
      </c>
      <c r="E161" s="88">
        <v>6047.6666666666661</v>
      </c>
      <c r="F161" s="6">
        <v>15605.536427710889</v>
      </c>
      <c r="G161" s="6">
        <v>6723.0180104372466</v>
      </c>
      <c r="H161" s="75">
        <v>6720.0353316364781</v>
      </c>
      <c r="I161" s="20">
        <v>1.1111781951666999</v>
      </c>
      <c r="J161" s="83">
        <v>6101.4901424912096</v>
      </c>
      <c r="K161" s="6">
        <v>15744.42374722463</v>
      </c>
      <c r="L161" s="6">
        <v>6783.3915628472105</v>
      </c>
      <c r="M161" s="75">
        <v>6780.3875603018878</v>
      </c>
      <c r="N161" s="20">
        <v>1.1112674776089186</v>
      </c>
    </row>
    <row r="162" spans="1:14" x14ac:dyDescent="0.3">
      <c r="A162" s="56" t="s">
        <v>6231</v>
      </c>
      <c r="B162" s="1" t="s">
        <v>11976</v>
      </c>
      <c r="C162" s="139" t="s">
        <v>55</v>
      </c>
      <c r="D162" s="139" t="s">
        <v>6430</v>
      </c>
      <c r="E162" s="88">
        <v>12245.25</v>
      </c>
      <c r="F162" s="6">
        <v>46453.674499011584</v>
      </c>
      <c r="G162" s="6">
        <v>20012.698169944011</v>
      </c>
      <c r="H162" s="75">
        <v>20003.819501095437</v>
      </c>
      <c r="I162" s="20">
        <v>1.6335982933051949</v>
      </c>
      <c r="J162" s="83">
        <v>12357.240835472676</v>
      </c>
      <c r="K162" s="6">
        <v>46878.523793057844</v>
      </c>
      <c r="L162" s="6">
        <v>20197.33385495394</v>
      </c>
      <c r="M162" s="75">
        <v>20188.38953237623</v>
      </c>
      <c r="N162" s="20">
        <v>1.6337295518610815</v>
      </c>
    </row>
    <row r="163" spans="1:14" x14ac:dyDescent="0.3">
      <c r="A163" s="56" t="s">
        <v>6230</v>
      </c>
      <c r="B163" s="1" t="s">
        <v>11975</v>
      </c>
      <c r="C163" s="139" t="s">
        <v>55</v>
      </c>
      <c r="D163" s="139" t="s">
        <v>6430</v>
      </c>
      <c r="E163" s="88">
        <v>7313.25</v>
      </c>
      <c r="F163" s="6">
        <v>29114.184769507923</v>
      </c>
      <c r="G163" s="6">
        <v>12542.676086227375</v>
      </c>
      <c r="H163" s="75">
        <v>12537.111505854511</v>
      </c>
      <c r="I163" s="20">
        <v>1.7143009613857738</v>
      </c>
      <c r="J163" s="83">
        <v>7380.4951948715889</v>
      </c>
      <c r="K163" s="6">
        <v>29381.889145586003</v>
      </c>
      <c r="L163" s="6">
        <v>12659.012621266216</v>
      </c>
      <c r="M163" s="75">
        <v>12653.406619344723</v>
      </c>
      <c r="N163" s="20">
        <v>1.7144387043483302</v>
      </c>
    </row>
    <row r="164" spans="1:14" x14ac:dyDescent="0.3">
      <c r="A164" s="56" t="s">
        <v>6229</v>
      </c>
      <c r="B164" s="1" t="s">
        <v>11974</v>
      </c>
      <c r="C164" s="139" t="s">
        <v>55</v>
      </c>
      <c r="D164" s="139" t="s">
        <v>6430</v>
      </c>
      <c r="E164" s="88">
        <v>2662.6666666666665</v>
      </c>
      <c r="F164" s="6">
        <v>4121.6677921670052</v>
      </c>
      <c r="G164" s="6">
        <v>1775.6548727522704</v>
      </c>
      <c r="H164" s="75">
        <v>1774.8671003354457</v>
      </c>
      <c r="I164" s="20">
        <v>0.6665750251635375</v>
      </c>
      <c r="J164" s="83">
        <v>2690.4682439260041</v>
      </c>
      <c r="K164" s="6">
        <v>4164.703169818953</v>
      </c>
      <c r="L164" s="6">
        <v>1794.337652331853</v>
      </c>
      <c r="M164" s="75">
        <v>1793.5430358299402</v>
      </c>
      <c r="N164" s="20">
        <v>0.66662858403143743</v>
      </c>
    </row>
    <row r="165" spans="1:14" x14ac:dyDescent="0.3">
      <c r="A165" s="56" t="s">
        <v>6228</v>
      </c>
      <c r="B165" s="1" t="s">
        <v>11973</v>
      </c>
      <c r="C165" s="139" t="s">
        <v>55</v>
      </c>
      <c r="D165" s="139" t="s">
        <v>6430</v>
      </c>
      <c r="E165" s="88">
        <v>8167.333333333333</v>
      </c>
      <c r="F165" s="6">
        <v>30197.540950046561</v>
      </c>
      <c r="G165" s="6">
        <v>13009.396544522326</v>
      </c>
      <c r="H165" s="75">
        <v>13003.624902794771</v>
      </c>
      <c r="I165" s="20">
        <v>1.5921506288623097</v>
      </c>
      <c r="J165" s="83">
        <v>8242.8403470181929</v>
      </c>
      <c r="K165" s="6">
        <v>30476.717279052067</v>
      </c>
      <c r="L165" s="6">
        <v>13130.712827164867</v>
      </c>
      <c r="M165" s="75">
        <v>13124.897934365408</v>
      </c>
      <c r="N165" s="20">
        <v>1.5922785571254301</v>
      </c>
    </row>
    <row r="166" spans="1:14" x14ac:dyDescent="0.3">
      <c r="A166" s="56" t="s">
        <v>6227</v>
      </c>
      <c r="B166" s="1" t="s">
        <v>11972</v>
      </c>
      <c r="C166" s="139" t="s">
        <v>55</v>
      </c>
      <c r="D166" s="139" t="s">
        <v>6430</v>
      </c>
      <c r="E166" s="88">
        <v>14893.166666666664</v>
      </c>
      <c r="F166" s="6">
        <v>50437.213454826793</v>
      </c>
      <c r="G166" s="6">
        <v>21728.845786482721</v>
      </c>
      <c r="H166" s="75">
        <v>21719.205745716525</v>
      </c>
      <c r="I166" s="20">
        <v>1.458333625872035</v>
      </c>
      <c r="J166" s="83">
        <v>15028.263939626118</v>
      </c>
      <c r="K166" s="6">
        <v>50894.734017506838</v>
      </c>
      <c r="L166" s="6">
        <v>21927.694202753293</v>
      </c>
      <c r="M166" s="75">
        <v>21917.983595811638</v>
      </c>
      <c r="N166" s="20">
        <v>1.4584508020263667</v>
      </c>
    </row>
    <row r="167" spans="1:14" x14ac:dyDescent="0.3">
      <c r="A167" s="56" t="s">
        <v>6226</v>
      </c>
      <c r="B167" s="1" t="s">
        <v>11971</v>
      </c>
      <c r="C167" s="139" t="s">
        <v>55</v>
      </c>
      <c r="D167" s="139" t="s">
        <v>6430</v>
      </c>
      <c r="E167" s="88">
        <v>10836.333333333334</v>
      </c>
      <c r="F167" s="6">
        <v>17015.316876544261</v>
      </c>
      <c r="G167" s="6">
        <v>7330.3652421183651</v>
      </c>
      <c r="H167" s="75">
        <v>7327.1131126468072</v>
      </c>
      <c r="I167" s="20">
        <v>0.67616165793904515</v>
      </c>
      <c r="J167" s="83">
        <v>10946.676546874429</v>
      </c>
      <c r="K167" s="6">
        <v>17188.578872629463</v>
      </c>
      <c r="L167" s="6">
        <v>7405.5972307326765</v>
      </c>
      <c r="M167" s="75">
        <v>7402.3176864627276</v>
      </c>
      <c r="N167" s="20">
        <v>0.67621598708662756</v>
      </c>
    </row>
    <row r="168" spans="1:14" x14ac:dyDescent="0.3">
      <c r="A168" s="56" t="s">
        <v>6225</v>
      </c>
      <c r="B168" s="1" t="s">
        <v>11970</v>
      </c>
      <c r="C168" s="139" t="s">
        <v>55</v>
      </c>
      <c r="D168" s="139" t="s">
        <v>6430</v>
      </c>
      <c r="E168" s="88">
        <v>14978.25</v>
      </c>
      <c r="F168" s="6">
        <v>46561.839333778946</v>
      </c>
      <c r="G168" s="6">
        <v>20059.296640660188</v>
      </c>
      <c r="H168" s="75">
        <v>20050.397298317876</v>
      </c>
      <c r="I168" s="20">
        <v>1.3386341727717106</v>
      </c>
      <c r="J168" s="83">
        <v>15112.373476595598</v>
      </c>
      <c r="K168" s="6">
        <v>46978.779615062282</v>
      </c>
      <c r="L168" s="6">
        <v>20240.528481065998</v>
      </c>
      <c r="M168" s="75">
        <v>20231.565029890804</v>
      </c>
      <c r="N168" s="20">
        <v>1.3387417311531675</v>
      </c>
    </row>
    <row r="169" spans="1:14" x14ac:dyDescent="0.3">
      <c r="A169" s="56" t="s">
        <v>6224</v>
      </c>
      <c r="B169" s="1" t="s">
        <v>11969</v>
      </c>
      <c r="C169" s="139" t="s">
        <v>55</v>
      </c>
      <c r="D169" s="139" t="s">
        <v>6430</v>
      </c>
      <c r="E169" s="88">
        <v>6177.3333333333339</v>
      </c>
      <c r="F169" s="6">
        <v>9644.4133015412808</v>
      </c>
      <c r="G169" s="6">
        <v>4154.907755123777</v>
      </c>
      <c r="H169" s="75">
        <v>4153.0644229683194</v>
      </c>
      <c r="I169" s="20">
        <v>0.67230699702703201</v>
      </c>
      <c r="J169" s="83">
        <v>6237.5531849363833</v>
      </c>
      <c r="K169" s="6">
        <v>9738.4320482201001</v>
      </c>
      <c r="L169" s="6">
        <v>4195.7456717272262</v>
      </c>
      <c r="M169" s="75">
        <v>4193.8875996167453</v>
      </c>
      <c r="N169" s="20">
        <v>0.67236101645512758</v>
      </c>
    </row>
    <row r="170" spans="1:14" x14ac:dyDescent="0.3">
      <c r="A170" s="56" t="s">
        <v>6223</v>
      </c>
      <c r="B170" s="1" t="s">
        <v>7893</v>
      </c>
      <c r="C170" s="139" t="s">
        <v>55</v>
      </c>
      <c r="D170" s="139" t="s">
        <v>6430</v>
      </c>
      <c r="E170" s="88">
        <v>15828</v>
      </c>
      <c r="F170" s="6">
        <v>38955.160278207783</v>
      </c>
      <c r="G170" s="6">
        <v>16782.264766292112</v>
      </c>
      <c r="H170" s="75">
        <v>16774.81928492205</v>
      </c>
      <c r="I170" s="20">
        <v>1.0598192623781937</v>
      </c>
      <c r="J170" s="83">
        <v>15966.992154852116</v>
      </c>
      <c r="K170" s="6">
        <v>39297.241505758808</v>
      </c>
      <c r="L170" s="6">
        <v>16930.983359764006</v>
      </c>
      <c r="M170" s="75">
        <v>16923.485529713016</v>
      </c>
      <c r="N170" s="20">
        <v>1.0599044181637076</v>
      </c>
    </row>
    <row r="171" spans="1:14" x14ac:dyDescent="0.3">
      <c r="A171" s="56" t="s">
        <v>6222</v>
      </c>
      <c r="B171" s="1" t="s">
        <v>11968</v>
      </c>
      <c r="C171" s="139" t="s">
        <v>55</v>
      </c>
      <c r="D171" s="139" t="s">
        <v>6430</v>
      </c>
      <c r="E171" s="88">
        <v>12767.416666666666</v>
      </c>
      <c r="F171" s="6">
        <v>35285.42417412738</v>
      </c>
      <c r="G171" s="6">
        <v>15201.306493209324</v>
      </c>
      <c r="H171" s="75">
        <v>15194.56240676617</v>
      </c>
      <c r="I171" s="20">
        <v>1.190104686286015</v>
      </c>
      <c r="J171" s="83">
        <v>12883.935064064355</v>
      </c>
      <c r="K171" s="6">
        <v>35607.447116090349</v>
      </c>
      <c r="L171" s="6">
        <v>15341.257337817344</v>
      </c>
      <c r="M171" s="75">
        <v>15334.463512683664</v>
      </c>
      <c r="N171" s="20">
        <v>1.1902003104202441</v>
      </c>
    </row>
    <row r="172" spans="1:14" x14ac:dyDescent="0.3">
      <c r="A172" s="56" t="s">
        <v>6221</v>
      </c>
      <c r="B172" s="1" t="s">
        <v>11967</v>
      </c>
      <c r="C172" s="139" t="s">
        <v>55</v>
      </c>
      <c r="D172" s="139" t="s">
        <v>6430</v>
      </c>
      <c r="E172" s="88">
        <v>11230.666666666668</v>
      </c>
      <c r="F172" s="6">
        <v>37080.699486708843</v>
      </c>
      <c r="G172" s="6">
        <v>15974.728689625868</v>
      </c>
      <c r="H172" s="75">
        <v>15967.641473060838</v>
      </c>
      <c r="I172" s="20">
        <v>1.4217892799234984</v>
      </c>
      <c r="J172" s="83">
        <v>11334.987585184275</v>
      </c>
      <c r="K172" s="6">
        <v>37425.139647256939</v>
      </c>
      <c r="L172" s="6">
        <v>16124.399380849522</v>
      </c>
      <c r="M172" s="75">
        <v>16117.258743849119</v>
      </c>
      <c r="N172" s="20">
        <v>1.4219035197635019</v>
      </c>
    </row>
    <row r="173" spans="1:14" x14ac:dyDescent="0.3">
      <c r="A173" s="56" t="s">
        <v>6220</v>
      </c>
      <c r="B173" s="1" t="s">
        <v>11966</v>
      </c>
      <c r="C173" s="139" t="s">
        <v>55</v>
      </c>
      <c r="D173" s="139" t="s">
        <v>6430</v>
      </c>
      <c r="E173" s="88">
        <v>8697.5</v>
      </c>
      <c r="F173" s="6">
        <v>23357.960946934505</v>
      </c>
      <c r="G173" s="6">
        <v>10062.838458694718</v>
      </c>
      <c r="H173" s="75">
        <v>10058.374062660123</v>
      </c>
      <c r="I173" s="20">
        <v>1.1564672679114829</v>
      </c>
      <c r="J173" s="83">
        <v>8779.2686141905469</v>
      </c>
      <c r="K173" s="6">
        <v>23577.558313643069</v>
      </c>
      <c r="L173" s="6">
        <v>10158.251118304497</v>
      </c>
      <c r="M173" s="75">
        <v>10153.752570353565</v>
      </c>
      <c r="N173" s="20">
        <v>1.1565601893011159</v>
      </c>
    </row>
    <row r="174" spans="1:14" x14ac:dyDescent="0.3">
      <c r="A174" s="56" t="s">
        <v>6219</v>
      </c>
      <c r="B174" s="1" t="s">
        <v>11965</v>
      </c>
      <c r="C174" s="139" t="s">
        <v>55</v>
      </c>
      <c r="D174" s="139" t="s">
        <v>6430</v>
      </c>
      <c r="E174" s="88">
        <v>16676.833333333336</v>
      </c>
      <c r="F174" s="6">
        <v>39445.262419647668</v>
      </c>
      <c r="G174" s="6">
        <v>16993.405571295349</v>
      </c>
      <c r="H174" s="75">
        <v>16985.866416934663</v>
      </c>
      <c r="I174" s="20">
        <v>1.0185306813004864</v>
      </c>
      <c r="J174" s="83">
        <v>16829.014275618243</v>
      </c>
      <c r="K174" s="6">
        <v>39805.211882697055</v>
      </c>
      <c r="L174" s="6">
        <v>17149.83938297709</v>
      </c>
      <c r="M174" s="75">
        <v>17142.24463325919</v>
      </c>
      <c r="N174" s="20">
        <v>1.0186125195754783</v>
      </c>
    </row>
    <row r="175" spans="1:14" x14ac:dyDescent="0.3">
      <c r="A175" s="56" t="s">
        <v>6218</v>
      </c>
      <c r="B175" s="1" t="s">
        <v>11964</v>
      </c>
      <c r="C175" s="139" t="s">
        <v>55</v>
      </c>
      <c r="D175" s="139" t="s">
        <v>6430</v>
      </c>
      <c r="E175" s="88">
        <v>4962.333333333333</v>
      </c>
      <c r="F175" s="6">
        <v>9463.9172399241907</v>
      </c>
      <c r="G175" s="6">
        <v>4077.1482831129397</v>
      </c>
      <c r="H175" s="75">
        <v>4075.3394490844203</v>
      </c>
      <c r="I175" s="20">
        <v>0.82125467503548477</v>
      </c>
      <c r="J175" s="83">
        <v>5010.4006912443128</v>
      </c>
      <c r="K175" s="6">
        <v>9555.5889327860168</v>
      </c>
      <c r="L175" s="6">
        <v>4116.9688002155654</v>
      </c>
      <c r="M175" s="75">
        <v>4115.1456141824019</v>
      </c>
      <c r="N175" s="20">
        <v>0.82132066231222356</v>
      </c>
    </row>
    <row r="176" spans="1:14" x14ac:dyDescent="0.3">
      <c r="A176" s="56" t="s">
        <v>6217</v>
      </c>
      <c r="B176" s="1" t="s">
        <v>11963</v>
      </c>
      <c r="C176" s="139" t="s">
        <v>55</v>
      </c>
      <c r="D176" s="139" t="s">
        <v>6430</v>
      </c>
      <c r="E176" s="88">
        <v>18257.583333333332</v>
      </c>
      <c r="F176" s="6">
        <v>58683.102169012367</v>
      </c>
      <c r="G176" s="6">
        <v>25281.255445345225</v>
      </c>
      <c r="H176" s="75">
        <v>25270.039371766874</v>
      </c>
      <c r="I176" s="20">
        <v>1.3840845697048374</v>
      </c>
      <c r="J176" s="83">
        <v>18420.21552344042</v>
      </c>
      <c r="K176" s="6">
        <v>59205.830793813446</v>
      </c>
      <c r="L176" s="6">
        <v>25508.480940682835</v>
      </c>
      <c r="M176" s="75">
        <v>25497.184594163075</v>
      </c>
      <c r="N176" s="20">
        <v>1.3841957799960019</v>
      </c>
    </row>
    <row r="177" spans="1:14" x14ac:dyDescent="0.3">
      <c r="A177" s="56" t="s">
        <v>6216</v>
      </c>
      <c r="B177" s="1" t="s">
        <v>11338</v>
      </c>
      <c r="C177" s="139" t="s">
        <v>55</v>
      </c>
      <c r="D177" s="139" t="s">
        <v>6430</v>
      </c>
      <c r="E177" s="88">
        <v>2937.3333333333335</v>
      </c>
      <c r="F177" s="6">
        <v>5391.3894505600438</v>
      </c>
      <c r="G177" s="6">
        <v>2322.6634050870225</v>
      </c>
      <c r="H177" s="75">
        <v>2321.6329513698201</v>
      </c>
      <c r="I177" s="20">
        <v>0.79038797708913533</v>
      </c>
      <c r="J177" s="83">
        <v>2964.6107839918786</v>
      </c>
      <c r="K177" s="6">
        <v>5441.4564136962172</v>
      </c>
      <c r="L177" s="6">
        <v>2344.4192127244028</v>
      </c>
      <c r="M177" s="75">
        <v>2343.3809944206118</v>
      </c>
      <c r="N177" s="20">
        <v>0.79045148424685463</v>
      </c>
    </row>
    <row r="178" spans="1:14" x14ac:dyDescent="0.3">
      <c r="A178" s="56" t="s">
        <v>6215</v>
      </c>
      <c r="B178" s="1" t="s">
        <v>11962</v>
      </c>
      <c r="C178" s="139" t="s">
        <v>55</v>
      </c>
      <c r="D178" s="139" t="s">
        <v>6430</v>
      </c>
      <c r="E178" s="88">
        <v>3619.9166666666665</v>
      </c>
      <c r="F178" s="6">
        <v>5954.1561763903155</v>
      </c>
      <c r="G178" s="6">
        <v>2565.1088250799771</v>
      </c>
      <c r="H178" s="75">
        <v>2563.9708100244839</v>
      </c>
      <c r="I178" s="20">
        <v>0.70829553443435178</v>
      </c>
      <c r="J178" s="83">
        <v>3656.3509828784127</v>
      </c>
      <c r="K178" s="6">
        <v>6014.0845197420667</v>
      </c>
      <c r="L178" s="6">
        <v>2591.1326349215992</v>
      </c>
      <c r="M178" s="75">
        <v>2589.9851603937823</v>
      </c>
      <c r="N178" s="20">
        <v>0.7083524455179222</v>
      </c>
    </row>
    <row r="179" spans="1:14" x14ac:dyDescent="0.3">
      <c r="A179" s="56" t="s">
        <v>6214</v>
      </c>
      <c r="B179" s="1" t="s">
        <v>11961</v>
      </c>
      <c r="C179" s="139" t="s">
        <v>55</v>
      </c>
      <c r="D179" s="139" t="s">
        <v>6430</v>
      </c>
      <c r="E179" s="88">
        <v>12286.416666666664</v>
      </c>
      <c r="F179" s="6">
        <v>34589.135487555883</v>
      </c>
      <c r="G179" s="6">
        <v>14901.338504158241</v>
      </c>
      <c r="H179" s="75">
        <v>14894.727499042618</v>
      </c>
      <c r="I179" s="20">
        <v>1.2122922332149424</v>
      </c>
      <c r="J179" s="83">
        <v>12392.459235435834</v>
      </c>
      <c r="K179" s="6">
        <v>34887.670111451262</v>
      </c>
      <c r="L179" s="6">
        <v>15031.145685667427</v>
      </c>
      <c r="M179" s="75">
        <v>15024.489192454477</v>
      </c>
      <c r="N179" s="20">
        <v>1.2123896401040755</v>
      </c>
    </row>
    <row r="180" spans="1:14" x14ac:dyDescent="0.3">
      <c r="A180" s="56" t="s">
        <v>6213</v>
      </c>
      <c r="B180" s="1" t="s">
        <v>18886</v>
      </c>
      <c r="C180" s="139" t="s">
        <v>55</v>
      </c>
      <c r="D180" s="139" t="s">
        <v>6430</v>
      </c>
      <c r="E180" s="88">
        <v>5781.9166666666661</v>
      </c>
      <c r="F180" s="6">
        <v>8219.360728073887</v>
      </c>
      <c r="G180" s="6">
        <v>3540.9811425000171</v>
      </c>
      <c r="H180" s="75">
        <v>3539.4101799693117</v>
      </c>
      <c r="I180" s="20">
        <v>0.61215171093253018</v>
      </c>
      <c r="J180" s="83">
        <v>5837.9818566774793</v>
      </c>
      <c r="K180" s="6">
        <v>8299.0609464536428</v>
      </c>
      <c r="L180" s="6">
        <v>3575.6011720436604</v>
      </c>
      <c r="M180" s="75">
        <v>3574.017728876277</v>
      </c>
      <c r="N180" s="20">
        <v>0.61220089692267854</v>
      </c>
    </row>
    <row r="181" spans="1:14" x14ac:dyDescent="0.3">
      <c r="A181" s="56" t="s">
        <v>6212</v>
      </c>
      <c r="B181" s="1" t="s">
        <v>11960</v>
      </c>
      <c r="C181" s="139" t="s">
        <v>55</v>
      </c>
      <c r="D181" s="139" t="s">
        <v>6430</v>
      </c>
      <c r="E181" s="88">
        <v>4656.25</v>
      </c>
      <c r="F181" s="6">
        <v>15425.97114826606</v>
      </c>
      <c r="G181" s="6">
        <v>6645.6595285068779</v>
      </c>
      <c r="H181" s="75">
        <v>6642.7111699330908</v>
      </c>
      <c r="I181" s="20">
        <v>1.4266225331399927</v>
      </c>
      <c r="J181" s="83">
        <v>4697.909038423586</v>
      </c>
      <c r="K181" s="6">
        <v>15563.985886475295</v>
      </c>
      <c r="L181" s="6">
        <v>6705.6509810465586</v>
      </c>
      <c r="M181" s="75">
        <v>6702.6814056610774</v>
      </c>
      <c r="N181" s="20">
        <v>1.4267371613287356</v>
      </c>
    </row>
    <row r="182" spans="1:14" x14ac:dyDescent="0.3">
      <c r="A182" s="56" t="s">
        <v>6211</v>
      </c>
      <c r="B182" s="1" t="s">
        <v>11959</v>
      </c>
      <c r="C182" s="139" t="s">
        <v>55</v>
      </c>
      <c r="D182" s="139" t="s">
        <v>6430</v>
      </c>
      <c r="E182" s="88">
        <v>4127.6666666666661</v>
      </c>
      <c r="F182" s="6">
        <v>7118.228313384443</v>
      </c>
      <c r="G182" s="6">
        <v>3066.6025083450304</v>
      </c>
      <c r="H182" s="75">
        <v>3065.2420047322444</v>
      </c>
      <c r="I182" s="20">
        <v>0.7426089004438936</v>
      </c>
      <c r="J182" s="83">
        <v>4167.8556058667637</v>
      </c>
      <c r="K182" s="6">
        <v>7187.5347928076089</v>
      </c>
      <c r="L182" s="6">
        <v>3096.7067232166191</v>
      </c>
      <c r="M182" s="75">
        <v>3095.3353568739162</v>
      </c>
      <c r="N182" s="20">
        <v>0.7426685685840112</v>
      </c>
    </row>
    <row r="183" spans="1:14" x14ac:dyDescent="0.3">
      <c r="A183" s="56" t="s">
        <v>6210</v>
      </c>
      <c r="B183" s="1" t="s">
        <v>11958</v>
      </c>
      <c r="C183" s="139" t="s">
        <v>55</v>
      </c>
      <c r="D183" s="139" t="s">
        <v>6430</v>
      </c>
      <c r="E183" s="88">
        <v>5249.9166666666661</v>
      </c>
      <c r="F183" s="6">
        <v>21036.750581208646</v>
      </c>
      <c r="G183" s="6">
        <v>9062.8382877888544</v>
      </c>
      <c r="H183" s="75">
        <v>9058.8175435942358</v>
      </c>
      <c r="I183" s="20">
        <v>1.7255164450726335</v>
      </c>
      <c r="J183" s="83">
        <v>5299.821955749776</v>
      </c>
      <c r="K183" s="6">
        <v>21236.724254274792</v>
      </c>
      <c r="L183" s="6">
        <v>9149.7166515449117</v>
      </c>
      <c r="M183" s="75">
        <v>9145.6647297509862</v>
      </c>
      <c r="N183" s="20">
        <v>1.7256550891919786</v>
      </c>
    </row>
    <row r="184" spans="1:14" x14ac:dyDescent="0.3">
      <c r="A184" s="56" t="s">
        <v>6209</v>
      </c>
      <c r="B184" s="1" t="s">
        <v>11957</v>
      </c>
      <c r="C184" s="139" t="s">
        <v>55</v>
      </c>
      <c r="D184" s="139" t="s">
        <v>6430</v>
      </c>
      <c r="E184" s="88">
        <v>12191.333333333332</v>
      </c>
      <c r="F184" s="6">
        <v>36029.916809283335</v>
      </c>
      <c r="G184" s="6">
        <v>15522.041215657155</v>
      </c>
      <c r="H184" s="75">
        <v>15515.154834688559</v>
      </c>
      <c r="I184" s="20">
        <v>1.2726380626692646</v>
      </c>
      <c r="J184" s="83">
        <v>12300.666622542085</v>
      </c>
      <c r="K184" s="6">
        <v>36353.037275845105</v>
      </c>
      <c r="L184" s="6">
        <v>15662.490434704352</v>
      </c>
      <c r="M184" s="75">
        <v>15655.554352554878</v>
      </c>
      <c r="N184" s="20">
        <v>1.2727403183063801</v>
      </c>
    </row>
    <row r="185" spans="1:14" x14ac:dyDescent="0.3">
      <c r="A185" s="56" t="s">
        <v>6208</v>
      </c>
      <c r="B185" s="1" t="s">
        <v>11956</v>
      </c>
      <c r="C185" s="139" t="s">
        <v>55</v>
      </c>
      <c r="D185" s="139" t="s">
        <v>6430</v>
      </c>
      <c r="E185" s="88">
        <v>8353.4166666666661</v>
      </c>
      <c r="F185" s="6">
        <v>30216.541137488079</v>
      </c>
      <c r="G185" s="6">
        <v>13017.582011453418</v>
      </c>
      <c r="H185" s="75">
        <v>13011.806738229021</v>
      </c>
      <c r="I185" s="20">
        <v>1.5576628411403344</v>
      </c>
      <c r="J185" s="83">
        <v>8432.9547247679184</v>
      </c>
      <c r="K185" s="6">
        <v>30504.251555933115</v>
      </c>
      <c r="L185" s="6">
        <v>13142.575807003484</v>
      </c>
      <c r="M185" s="75">
        <v>13136.755660722592</v>
      </c>
      <c r="N185" s="20">
        <v>1.5577879983322365</v>
      </c>
    </row>
    <row r="186" spans="1:14" x14ac:dyDescent="0.3">
      <c r="A186" s="56" t="s">
        <v>6207</v>
      </c>
      <c r="B186" s="1" t="s">
        <v>11955</v>
      </c>
      <c r="C186" s="139" t="s">
        <v>55</v>
      </c>
      <c r="D186" s="139" t="s">
        <v>6430</v>
      </c>
      <c r="E186" s="88">
        <v>3448.083333333333</v>
      </c>
      <c r="F186" s="6">
        <v>8138.0893269274884</v>
      </c>
      <c r="G186" s="6">
        <v>3505.9686265143137</v>
      </c>
      <c r="H186" s="75">
        <v>3504.4131973480926</v>
      </c>
      <c r="I186" s="20">
        <v>1.0163365726895888</v>
      </c>
      <c r="J186" s="83">
        <v>3476.7616707033944</v>
      </c>
      <c r="K186" s="6">
        <v>8205.7752987278582</v>
      </c>
      <c r="L186" s="6">
        <v>3535.4096041668513</v>
      </c>
      <c r="M186" s="75">
        <v>3533.8439597025326</v>
      </c>
      <c r="N186" s="20">
        <v>1.0164182346693869</v>
      </c>
    </row>
    <row r="187" spans="1:14" x14ac:dyDescent="0.3">
      <c r="A187" s="56" t="s">
        <v>6206</v>
      </c>
      <c r="B187" s="1" t="s">
        <v>11954</v>
      </c>
      <c r="C187" s="139" t="s">
        <v>55</v>
      </c>
      <c r="D187" s="139" t="s">
        <v>6430</v>
      </c>
      <c r="E187" s="88">
        <v>8317.0833333333358</v>
      </c>
      <c r="F187" s="6">
        <v>26694.964500177444</v>
      </c>
      <c r="G187" s="6">
        <v>11500.452288457584</v>
      </c>
      <c r="H187" s="75">
        <v>11495.350092511244</v>
      </c>
      <c r="I187" s="20">
        <v>1.3821371785996182</v>
      </c>
      <c r="J187" s="83">
        <v>8390.9331529230694</v>
      </c>
      <c r="K187" s="6">
        <v>26931.996910853355</v>
      </c>
      <c r="L187" s="6">
        <v>11603.491086672115</v>
      </c>
      <c r="M187" s="75">
        <v>11598.352518975404</v>
      </c>
      <c r="N187" s="20">
        <v>1.3822482324191794</v>
      </c>
    </row>
    <row r="188" spans="1:14" x14ac:dyDescent="0.3">
      <c r="A188" s="56" t="s">
        <v>6205</v>
      </c>
      <c r="B188" s="1" t="s">
        <v>11953</v>
      </c>
      <c r="C188" s="139" t="s">
        <v>55</v>
      </c>
      <c r="D188" s="139" t="s">
        <v>6430</v>
      </c>
      <c r="E188" s="88">
        <v>2620.5</v>
      </c>
      <c r="F188" s="6">
        <v>5143.8749105042616</v>
      </c>
      <c r="G188" s="6">
        <v>2216.0317158561893</v>
      </c>
      <c r="H188" s="75">
        <v>2215.0485694760287</v>
      </c>
      <c r="I188" s="20">
        <v>0.84527707287770604</v>
      </c>
      <c r="J188" s="83">
        <v>2644.6630122946817</v>
      </c>
      <c r="K188" s="6">
        <v>5191.3053675562824</v>
      </c>
      <c r="L188" s="6">
        <v>2236.643118593161</v>
      </c>
      <c r="M188" s="75">
        <v>2235.6526285766281</v>
      </c>
      <c r="N188" s="20">
        <v>0.84534499033842136</v>
      </c>
    </row>
    <row r="189" spans="1:14" x14ac:dyDescent="0.3">
      <c r="A189" s="56" t="s">
        <v>6204</v>
      </c>
      <c r="B189" s="1" t="s">
        <v>11952</v>
      </c>
      <c r="C189" s="139" t="s">
        <v>55</v>
      </c>
      <c r="D189" s="139" t="s">
        <v>6430</v>
      </c>
      <c r="E189" s="88">
        <v>7617.6666666666661</v>
      </c>
      <c r="F189" s="6">
        <v>19828.927964767288</v>
      </c>
      <c r="G189" s="6">
        <v>8542.4964692705526</v>
      </c>
      <c r="H189" s="75">
        <v>8538.7065756416832</v>
      </c>
      <c r="I189" s="20">
        <v>1.1209084027009606</v>
      </c>
      <c r="J189" s="83">
        <v>7688.4792275953369</v>
      </c>
      <c r="K189" s="6">
        <v>20013.254377446847</v>
      </c>
      <c r="L189" s="6">
        <v>8622.5919137255696</v>
      </c>
      <c r="M189" s="75">
        <v>8618.7734273804817</v>
      </c>
      <c r="N189" s="20">
        <v>1.120998466958999</v>
      </c>
    </row>
    <row r="190" spans="1:14" x14ac:dyDescent="0.3">
      <c r="A190" s="56" t="s">
        <v>6203</v>
      </c>
      <c r="B190" s="1" t="s">
        <v>11951</v>
      </c>
      <c r="C190" s="139" t="s">
        <v>55</v>
      </c>
      <c r="D190" s="139" t="s">
        <v>6430</v>
      </c>
      <c r="E190" s="88">
        <v>3495.1666666666661</v>
      </c>
      <c r="F190" s="6">
        <v>11421.26498628558</v>
      </c>
      <c r="G190" s="6">
        <v>4920.3928721364427</v>
      </c>
      <c r="H190" s="75">
        <v>4918.2099311583897</v>
      </c>
      <c r="I190" s="20">
        <v>1.4071460391469335</v>
      </c>
      <c r="J190" s="83">
        <v>3526.0661977779464</v>
      </c>
      <c r="K190" s="6">
        <v>11522.236346575668</v>
      </c>
      <c r="L190" s="6">
        <v>4964.2871707051572</v>
      </c>
      <c r="M190" s="75">
        <v>4962.0887525306571</v>
      </c>
      <c r="N190" s="20">
        <v>1.4072591024121051</v>
      </c>
    </row>
    <row r="191" spans="1:14" x14ac:dyDescent="0.3">
      <c r="A191" s="56" t="s">
        <v>6202</v>
      </c>
      <c r="B191" s="1" t="s">
        <v>11950</v>
      </c>
      <c r="C191" s="139" t="s">
        <v>55</v>
      </c>
      <c r="D191" s="139" t="s">
        <v>6430</v>
      </c>
      <c r="E191" s="88">
        <v>1716.0833333333335</v>
      </c>
      <c r="F191" s="6">
        <v>3153.646725632364</v>
      </c>
      <c r="G191" s="6">
        <v>1358.6219117296225</v>
      </c>
      <c r="H191" s="75">
        <v>1358.0191567216657</v>
      </c>
      <c r="I191" s="20">
        <v>0.79134802508910729</v>
      </c>
      <c r="J191" s="83">
        <v>1731.5029173666753</v>
      </c>
      <c r="K191" s="6">
        <v>3181.983298660497</v>
      </c>
      <c r="L191" s="6">
        <v>1370.9386261316304</v>
      </c>
      <c r="M191" s="75">
        <v>1370.3315104898122</v>
      </c>
      <c r="N191" s="20">
        <v>0.79141160938605637</v>
      </c>
    </row>
    <row r="192" spans="1:14" x14ac:dyDescent="0.3">
      <c r="A192" s="56" t="s">
        <v>6201</v>
      </c>
      <c r="B192" s="1" t="s">
        <v>11949</v>
      </c>
      <c r="C192" s="139" t="s">
        <v>55</v>
      </c>
      <c r="D192" s="139" t="s">
        <v>6430</v>
      </c>
      <c r="E192" s="88">
        <v>2209.5</v>
      </c>
      <c r="F192" s="6">
        <v>4187.4494099723661</v>
      </c>
      <c r="G192" s="6">
        <v>1803.9942382915306</v>
      </c>
      <c r="H192" s="75">
        <v>1803.1938930651893</v>
      </c>
      <c r="I192" s="20">
        <v>0.81610947864457539</v>
      </c>
      <c r="J192" s="83">
        <v>2229.2107056532286</v>
      </c>
      <c r="K192" s="6">
        <v>4224.8051840197759</v>
      </c>
      <c r="L192" s="6">
        <v>1820.2322485765617</v>
      </c>
      <c r="M192" s="75">
        <v>1819.4261647382423</v>
      </c>
      <c r="N192" s="20">
        <v>0.8161750525081447</v>
      </c>
    </row>
    <row r="193" spans="1:14" x14ac:dyDescent="0.3">
      <c r="A193" s="56" t="s">
        <v>6200</v>
      </c>
      <c r="B193" s="1" t="s">
        <v>11948</v>
      </c>
      <c r="C193" s="139" t="s">
        <v>55</v>
      </c>
      <c r="D193" s="139" t="s">
        <v>6430</v>
      </c>
      <c r="E193" s="88">
        <v>6521.0833333333339</v>
      </c>
      <c r="F193" s="6">
        <v>20494.103175952285</v>
      </c>
      <c r="G193" s="6">
        <v>8829.0604682467219</v>
      </c>
      <c r="H193" s="75">
        <v>8825.1434399941645</v>
      </c>
      <c r="I193" s="20">
        <v>1.3533247451206978</v>
      </c>
      <c r="J193" s="83">
        <v>6575.3231582861226</v>
      </c>
      <c r="K193" s="6">
        <v>20664.565124068478</v>
      </c>
      <c r="L193" s="6">
        <v>8903.2052848058356</v>
      </c>
      <c r="M193" s="75">
        <v>8899.2625297563445</v>
      </c>
      <c r="N193" s="20">
        <v>1.3534334838800475</v>
      </c>
    </row>
    <row r="194" spans="1:14" x14ac:dyDescent="0.3">
      <c r="A194" s="56" t="s">
        <v>6199</v>
      </c>
      <c r="B194" s="1" t="s">
        <v>11947</v>
      </c>
      <c r="C194" s="139" t="s">
        <v>55</v>
      </c>
      <c r="D194" s="139" t="s">
        <v>6430</v>
      </c>
      <c r="E194" s="88">
        <v>2749.5</v>
      </c>
      <c r="F194" s="6">
        <v>10813.275390135906</v>
      </c>
      <c r="G194" s="6">
        <v>4658.4649964746704</v>
      </c>
      <c r="H194" s="75">
        <v>4656.3982602607357</v>
      </c>
      <c r="I194" s="20">
        <v>1.6935436480308186</v>
      </c>
      <c r="J194" s="83">
        <v>2776.8338229054189</v>
      </c>
      <c r="K194" s="6">
        <v>10920.774264309937</v>
      </c>
      <c r="L194" s="6">
        <v>4705.1508009200725</v>
      </c>
      <c r="M194" s="75">
        <v>4703.0671404308996</v>
      </c>
      <c r="N194" s="20">
        <v>1.6936797231568039</v>
      </c>
    </row>
    <row r="195" spans="1:14" x14ac:dyDescent="0.3">
      <c r="A195" s="56" t="s">
        <v>6198</v>
      </c>
      <c r="B195" s="1" t="s">
        <v>11946</v>
      </c>
      <c r="C195" s="139" t="s">
        <v>55</v>
      </c>
      <c r="D195" s="139" t="s">
        <v>6430</v>
      </c>
      <c r="E195" s="88">
        <v>4344.5</v>
      </c>
      <c r="F195" s="6">
        <v>8667.3435502951324</v>
      </c>
      <c r="G195" s="6">
        <v>3733.9765320600882</v>
      </c>
      <c r="H195" s="75">
        <v>3732.319946784331</v>
      </c>
      <c r="I195" s="20">
        <v>0.85909079221644169</v>
      </c>
      <c r="J195" s="83">
        <v>4382.2719005332183</v>
      </c>
      <c r="K195" s="6">
        <v>8742.6990661125965</v>
      </c>
      <c r="L195" s="6">
        <v>3766.7400238788969</v>
      </c>
      <c r="M195" s="75">
        <v>3765.0719355023866</v>
      </c>
      <c r="N195" s="20">
        <v>0.85915981960048327</v>
      </c>
    </row>
    <row r="196" spans="1:14" x14ac:dyDescent="0.3">
      <c r="A196" s="56" t="s">
        <v>6197</v>
      </c>
      <c r="B196" s="1" t="s">
        <v>11945</v>
      </c>
      <c r="C196" s="139" t="s">
        <v>55</v>
      </c>
      <c r="D196" s="139" t="s">
        <v>6430</v>
      </c>
      <c r="E196" s="88">
        <v>5985.666666666667</v>
      </c>
      <c r="F196" s="6">
        <v>17106.306258604651</v>
      </c>
      <c r="G196" s="6">
        <v>7369.5643595075189</v>
      </c>
      <c r="H196" s="75">
        <v>7366.2948392783783</v>
      </c>
      <c r="I196" s="20">
        <v>1.2306557062891983</v>
      </c>
      <c r="J196" s="83">
        <v>6040.9819110002845</v>
      </c>
      <c r="K196" s="6">
        <v>17264.390489323661</v>
      </c>
      <c r="L196" s="6">
        <v>7438.2602160095994</v>
      </c>
      <c r="M196" s="75">
        <v>7434.9662070445193</v>
      </c>
      <c r="N196" s="20">
        <v>1.2307545886713993</v>
      </c>
    </row>
    <row r="197" spans="1:14" x14ac:dyDescent="0.3">
      <c r="A197" s="56" t="s">
        <v>6196</v>
      </c>
      <c r="B197" s="1" t="s">
        <v>11944</v>
      </c>
      <c r="C197" s="139" t="s">
        <v>55</v>
      </c>
      <c r="D197" s="139" t="s">
        <v>6430</v>
      </c>
      <c r="E197" s="88">
        <v>4186.6666666666661</v>
      </c>
      <c r="F197" s="6">
        <v>15407.693341469099</v>
      </c>
      <c r="G197" s="6">
        <v>6637.7852702360078</v>
      </c>
      <c r="H197" s="75">
        <v>6634.8404050907939</v>
      </c>
      <c r="I197" s="20">
        <v>1.5847548738274191</v>
      </c>
      <c r="J197" s="83">
        <v>4226.1051125430713</v>
      </c>
      <c r="K197" s="6">
        <v>15552.833981579239</v>
      </c>
      <c r="L197" s="6">
        <v>6700.8462489842041</v>
      </c>
      <c r="M197" s="75">
        <v>6697.8788013584444</v>
      </c>
      <c r="N197" s="20">
        <v>1.5848822078464528</v>
      </c>
    </row>
    <row r="198" spans="1:14" x14ac:dyDescent="0.3">
      <c r="A198" s="56" t="s">
        <v>6195</v>
      </c>
      <c r="B198" s="1" t="s">
        <v>7187</v>
      </c>
      <c r="C198" s="139" t="s">
        <v>55</v>
      </c>
      <c r="D198" s="139" t="s">
        <v>6430</v>
      </c>
      <c r="E198" s="88">
        <v>4812.916666666667</v>
      </c>
      <c r="F198" s="6">
        <v>18688.272533234172</v>
      </c>
      <c r="G198" s="6">
        <v>8051.0909321764912</v>
      </c>
      <c r="H198" s="75">
        <v>8047.5190514810683</v>
      </c>
      <c r="I198" s="20">
        <v>1.6720669832529274</v>
      </c>
      <c r="J198" s="83">
        <v>4855.5126980700752</v>
      </c>
      <c r="K198" s="6">
        <v>18853.670419554197</v>
      </c>
      <c r="L198" s="6">
        <v>8122.9920450566042</v>
      </c>
      <c r="M198" s="75">
        <v>8119.3948048629773</v>
      </c>
      <c r="N198" s="20">
        <v>1.6722013327429255</v>
      </c>
    </row>
    <row r="199" spans="1:14" x14ac:dyDescent="0.3">
      <c r="A199" s="56" t="s">
        <v>6194</v>
      </c>
      <c r="B199" s="1" t="s">
        <v>11943</v>
      </c>
      <c r="C199" s="139" t="s">
        <v>55</v>
      </c>
      <c r="D199" s="139" t="s">
        <v>6430</v>
      </c>
      <c r="E199" s="88">
        <v>3553.833333333333</v>
      </c>
      <c r="F199" s="6">
        <v>15335.341749523835</v>
      </c>
      <c r="G199" s="6">
        <v>6606.6154954586364</v>
      </c>
      <c r="H199" s="75">
        <v>6603.6844588389895</v>
      </c>
      <c r="I199" s="20">
        <v>1.8581863130438465</v>
      </c>
      <c r="J199" s="83">
        <v>3587.7539012680477</v>
      </c>
      <c r="K199" s="6">
        <v>15481.714258537611</v>
      </c>
      <c r="L199" s="6">
        <v>6670.2047382513874</v>
      </c>
      <c r="M199" s="75">
        <v>6667.250860117435</v>
      </c>
      <c r="N199" s="20">
        <v>1.8583356171004306</v>
      </c>
    </row>
    <row r="200" spans="1:14" x14ac:dyDescent="0.3">
      <c r="A200" s="56" t="s">
        <v>6193</v>
      </c>
      <c r="B200" s="1" t="s">
        <v>11942</v>
      </c>
      <c r="C200" s="139" t="s">
        <v>55</v>
      </c>
      <c r="D200" s="139" t="s">
        <v>6430</v>
      </c>
      <c r="E200" s="88">
        <v>6104.166666666667</v>
      </c>
      <c r="F200" s="6">
        <v>7603.1930831833461</v>
      </c>
      <c r="G200" s="6">
        <v>3275.5300833046458</v>
      </c>
      <c r="H200" s="75">
        <v>3274.076888604649</v>
      </c>
      <c r="I200" s="20">
        <v>0.53636754489086391</v>
      </c>
      <c r="J200" s="83">
        <v>6172.498416068086</v>
      </c>
      <c r="K200" s="6">
        <v>7688.3053536670077</v>
      </c>
      <c r="L200" s="6">
        <v>3312.4607483872583</v>
      </c>
      <c r="M200" s="75">
        <v>3310.9938360872316</v>
      </c>
      <c r="N200" s="20">
        <v>0.53641064167276886</v>
      </c>
    </row>
    <row r="201" spans="1:14" x14ac:dyDescent="0.3">
      <c r="A201" s="56" t="s">
        <v>6192</v>
      </c>
      <c r="B201" s="1" t="s">
        <v>11941</v>
      </c>
      <c r="C201" s="139" t="s">
        <v>55</v>
      </c>
      <c r="D201" s="139" t="s">
        <v>6430</v>
      </c>
      <c r="E201" s="88">
        <v>12535.25</v>
      </c>
      <c r="F201" s="6">
        <v>33690.931791061215</v>
      </c>
      <c r="G201" s="6">
        <v>14514.383550283532</v>
      </c>
      <c r="H201" s="75">
        <v>14507.944218415843</v>
      </c>
      <c r="I201" s="20">
        <v>1.1573717491406907</v>
      </c>
      <c r="J201" s="83">
        <v>12646.734944212712</v>
      </c>
      <c r="K201" s="6">
        <v>33990.569345254451</v>
      </c>
      <c r="L201" s="6">
        <v>14644.635142878211</v>
      </c>
      <c r="M201" s="75">
        <v>14638.149814582337</v>
      </c>
      <c r="N201" s="20">
        <v>1.1574647432048</v>
      </c>
    </row>
    <row r="202" spans="1:14" x14ac:dyDescent="0.3">
      <c r="A202" s="56" t="s">
        <v>6191</v>
      </c>
      <c r="B202" s="1" t="s">
        <v>11940</v>
      </c>
      <c r="C202" s="139" t="s">
        <v>55</v>
      </c>
      <c r="D202" s="139" t="s">
        <v>6430</v>
      </c>
      <c r="E202" s="88">
        <v>18902.916666666664</v>
      </c>
      <c r="F202" s="6">
        <v>32113.358144619211</v>
      </c>
      <c r="G202" s="6">
        <v>13834.749364880747</v>
      </c>
      <c r="H202" s="75">
        <v>13828.611553918392</v>
      </c>
      <c r="I202" s="20">
        <v>0.7315596739789747</v>
      </c>
      <c r="J202" s="83">
        <v>19102.097862180133</v>
      </c>
      <c r="K202" s="6">
        <v>32451.738574475137</v>
      </c>
      <c r="L202" s="6">
        <v>13981.639034875583</v>
      </c>
      <c r="M202" s="75">
        <v>13975.447312215992</v>
      </c>
      <c r="N202" s="20">
        <v>0.73161845432096262</v>
      </c>
    </row>
    <row r="203" spans="1:14" x14ac:dyDescent="0.3">
      <c r="A203" s="56" t="s">
        <v>6190</v>
      </c>
      <c r="B203" s="1" t="s">
        <v>11939</v>
      </c>
      <c r="C203" s="139" t="s">
        <v>55</v>
      </c>
      <c r="D203" s="139" t="s">
        <v>6430</v>
      </c>
      <c r="E203" s="88">
        <v>10865.416666666668</v>
      </c>
      <c r="F203" s="6">
        <v>15182.249801402455</v>
      </c>
      <c r="G203" s="6">
        <v>6540.6619840724252</v>
      </c>
      <c r="H203" s="75">
        <v>6537.7602078444579</v>
      </c>
      <c r="I203" s="20">
        <v>0.60170358932494905</v>
      </c>
      <c r="J203" s="83">
        <v>10975.01950823779</v>
      </c>
      <c r="K203" s="6">
        <v>15335.397883130536</v>
      </c>
      <c r="L203" s="6">
        <v>6607.1651959742239</v>
      </c>
      <c r="M203" s="75">
        <v>6604.2392346933239</v>
      </c>
      <c r="N203" s="20">
        <v>0.60175193581535025</v>
      </c>
    </row>
    <row r="204" spans="1:14" x14ac:dyDescent="0.3">
      <c r="A204" s="56" t="s">
        <v>6189</v>
      </c>
      <c r="B204" s="1" t="s">
        <v>11938</v>
      </c>
      <c r="C204" s="139" t="s">
        <v>55</v>
      </c>
      <c r="D204" s="139" t="s">
        <v>6430</v>
      </c>
      <c r="E204" s="88">
        <v>4478.25</v>
      </c>
      <c r="F204" s="6">
        <v>6713.1425027114101</v>
      </c>
      <c r="G204" s="6">
        <v>2892.0875717042486</v>
      </c>
      <c r="H204" s="75">
        <v>2890.8044919509748</v>
      </c>
      <c r="I204" s="20">
        <v>0.64552101645753912</v>
      </c>
      <c r="J204" s="83">
        <v>4529.69481307141</v>
      </c>
      <c r="K204" s="6">
        <v>6790.2611006400039</v>
      </c>
      <c r="L204" s="6">
        <v>2925.5437098947796</v>
      </c>
      <c r="M204" s="75">
        <v>2924.2481425271062</v>
      </c>
      <c r="N204" s="20">
        <v>0.6455728836495912</v>
      </c>
    </row>
    <row r="205" spans="1:14" x14ac:dyDescent="0.3">
      <c r="A205" s="56" t="s">
        <v>6188</v>
      </c>
      <c r="B205" s="1" t="s">
        <v>11937</v>
      </c>
      <c r="C205" s="139" t="s">
        <v>55</v>
      </c>
      <c r="D205" s="139" t="s">
        <v>6430</v>
      </c>
      <c r="E205" s="88">
        <v>27183.416666666672</v>
      </c>
      <c r="F205" s="6">
        <v>118092.94119125955</v>
      </c>
      <c r="G205" s="6">
        <v>50875.596248299196</v>
      </c>
      <c r="H205" s="75">
        <v>50853.025200271259</v>
      </c>
      <c r="I205" s="20">
        <v>1.8707370682593094</v>
      </c>
      <c r="J205" s="83">
        <v>27426.228623958625</v>
      </c>
      <c r="K205" s="6">
        <v>119147.78939318462</v>
      </c>
      <c r="L205" s="6">
        <v>51334.118179085221</v>
      </c>
      <c r="M205" s="75">
        <v>51311.385034426952</v>
      </c>
      <c r="N205" s="20">
        <v>1.8708873807608772</v>
      </c>
    </row>
    <row r="206" spans="1:14" x14ac:dyDescent="0.3">
      <c r="A206" s="56" t="s">
        <v>6187</v>
      </c>
      <c r="B206" s="1" t="s">
        <v>11936</v>
      </c>
      <c r="C206" s="139" t="s">
        <v>55</v>
      </c>
      <c r="D206" s="139" t="s">
        <v>6430</v>
      </c>
      <c r="E206" s="88">
        <v>8423.4166666666661</v>
      </c>
      <c r="F206" s="6">
        <v>11775.74980442575</v>
      </c>
      <c r="G206" s="6">
        <v>5073.1084053590657</v>
      </c>
      <c r="H206" s="75">
        <v>5070.8577118652847</v>
      </c>
      <c r="I206" s="20">
        <v>0.60199535562947959</v>
      </c>
      <c r="J206" s="83">
        <v>8505.1238212540302</v>
      </c>
      <c r="K206" s="6">
        <v>11889.974595591528</v>
      </c>
      <c r="L206" s="6">
        <v>5122.7250135731829</v>
      </c>
      <c r="M206" s="75">
        <v>5120.4564317233535</v>
      </c>
      <c r="N206" s="20">
        <v>0.6020437255631127</v>
      </c>
    </row>
    <row r="207" spans="1:14" x14ac:dyDescent="0.3">
      <c r="A207" s="56" t="s">
        <v>6186</v>
      </c>
      <c r="B207" s="1" t="s">
        <v>11935</v>
      </c>
      <c r="C207" s="139" t="s">
        <v>55</v>
      </c>
      <c r="D207" s="139" t="s">
        <v>6430</v>
      </c>
      <c r="E207" s="88">
        <v>6310.4166666666661</v>
      </c>
      <c r="F207" s="6">
        <v>21218.956519811683</v>
      </c>
      <c r="G207" s="6">
        <v>9141.3343915601818</v>
      </c>
      <c r="H207" s="75">
        <v>9137.2788224306478</v>
      </c>
      <c r="I207" s="20">
        <v>1.4479675915373758</v>
      </c>
      <c r="J207" s="83">
        <v>6368.8163741841709</v>
      </c>
      <c r="K207" s="6">
        <v>21415.327206573042</v>
      </c>
      <c r="L207" s="6">
        <v>9226.6666739255725</v>
      </c>
      <c r="M207" s="75">
        <v>9222.5806750684333</v>
      </c>
      <c r="N207" s="20">
        <v>1.4480839347876193</v>
      </c>
    </row>
    <row r="208" spans="1:14" x14ac:dyDescent="0.3">
      <c r="A208" s="56" t="s">
        <v>6185</v>
      </c>
      <c r="B208" s="1" t="s">
        <v>11934</v>
      </c>
      <c r="C208" s="139" t="s">
        <v>55</v>
      </c>
      <c r="D208" s="139" t="s">
        <v>6430</v>
      </c>
      <c r="E208" s="88">
        <v>13338.333333333332</v>
      </c>
      <c r="F208" s="6">
        <v>56513.408542442899</v>
      </c>
      <c r="G208" s="6">
        <v>24346.530170368111</v>
      </c>
      <c r="H208" s="75">
        <v>24335.728789307002</v>
      </c>
      <c r="I208" s="20">
        <v>1.8244954733955021</v>
      </c>
      <c r="J208" s="83">
        <v>13458.939574916541</v>
      </c>
      <c r="K208" s="6">
        <v>57024.407153215892</v>
      </c>
      <c r="L208" s="6">
        <v>24568.627507099194</v>
      </c>
      <c r="M208" s="75">
        <v>24557.747371567781</v>
      </c>
      <c r="N208" s="20">
        <v>1.8246420704151249</v>
      </c>
    </row>
    <row r="209" spans="1:14" x14ac:dyDescent="0.3">
      <c r="A209" s="56" t="s">
        <v>6184</v>
      </c>
      <c r="B209" s="1" t="s">
        <v>11933</v>
      </c>
      <c r="C209" s="139" t="s">
        <v>55</v>
      </c>
      <c r="D209" s="139" t="s">
        <v>6430</v>
      </c>
      <c r="E209" s="88">
        <v>6946.9166666666679</v>
      </c>
      <c r="F209" s="6">
        <v>13635.836125388498</v>
      </c>
      <c r="G209" s="6">
        <v>5874.4518192640544</v>
      </c>
      <c r="H209" s="75">
        <v>5871.8456083510018</v>
      </c>
      <c r="I209" s="20">
        <v>0.84524486043223024</v>
      </c>
      <c r="J209" s="83">
        <v>7009.4736993699707</v>
      </c>
      <c r="K209" s="6">
        <v>13758.626924150461</v>
      </c>
      <c r="L209" s="6">
        <v>5927.822782977154</v>
      </c>
      <c r="M209" s="75">
        <v>5925.1976662397074</v>
      </c>
      <c r="N209" s="20">
        <v>0.8453127753046964</v>
      </c>
    </row>
    <row r="210" spans="1:14" x14ac:dyDescent="0.3">
      <c r="A210" s="56" t="s">
        <v>6183</v>
      </c>
      <c r="B210" s="1" t="s">
        <v>11932</v>
      </c>
      <c r="C210" s="139" t="s">
        <v>55</v>
      </c>
      <c r="D210" s="139" t="s">
        <v>6430</v>
      </c>
      <c r="E210" s="88">
        <v>7223.5</v>
      </c>
      <c r="F210" s="6">
        <v>9324.3322565024682</v>
      </c>
      <c r="G210" s="6">
        <v>4017.0137044729872</v>
      </c>
      <c r="H210" s="75">
        <v>4015.231549256368</v>
      </c>
      <c r="I210" s="20">
        <v>0.55585679369507413</v>
      </c>
      <c r="J210" s="83">
        <v>7301.508193226864</v>
      </c>
      <c r="K210" s="6">
        <v>9425.0278074648431</v>
      </c>
      <c r="L210" s="6">
        <v>4060.7173139650381</v>
      </c>
      <c r="M210" s="75">
        <v>4058.9190387167391</v>
      </c>
      <c r="N210" s="20">
        <v>0.55590145642539102</v>
      </c>
    </row>
    <row r="211" spans="1:14" x14ac:dyDescent="0.3">
      <c r="A211" s="56" t="s">
        <v>6182</v>
      </c>
      <c r="B211" s="1" t="s">
        <v>11931</v>
      </c>
      <c r="C211" s="139" t="s">
        <v>55</v>
      </c>
      <c r="D211" s="139" t="s">
        <v>6430</v>
      </c>
      <c r="E211" s="88">
        <v>8030.8333333333339</v>
      </c>
      <c r="F211" s="6">
        <v>19657.897559840498</v>
      </c>
      <c r="G211" s="6">
        <v>8468.8148949150946</v>
      </c>
      <c r="H211" s="75">
        <v>8465.0576902466728</v>
      </c>
      <c r="I211" s="20">
        <v>1.0540696511669614</v>
      </c>
      <c r="J211" s="83">
        <v>8109.9045402126922</v>
      </c>
      <c r="K211" s="6">
        <v>19851.448293649861</v>
      </c>
      <c r="L211" s="6">
        <v>8552.8787224860807</v>
      </c>
      <c r="M211" s="75">
        <v>8549.0911083974424</v>
      </c>
      <c r="N211" s="20">
        <v>1.0541543449749695</v>
      </c>
    </row>
    <row r="212" spans="1:14" x14ac:dyDescent="0.3">
      <c r="A212" s="56" t="s">
        <v>6181</v>
      </c>
      <c r="B212" s="1" t="s">
        <v>11930</v>
      </c>
      <c r="C212" s="139" t="s">
        <v>55</v>
      </c>
      <c r="D212" s="139" t="s">
        <v>6430</v>
      </c>
      <c r="E212" s="88">
        <v>12036.416666666668</v>
      </c>
      <c r="F212" s="6">
        <v>20888.594505931353</v>
      </c>
      <c r="G212" s="6">
        <v>8999.0111987900909</v>
      </c>
      <c r="H212" s="75">
        <v>8995.0187715961074</v>
      </c>
      <c r="I212" s="20">
        <v>0.74731699813173413</v>
      </c>
      <c r="J212" s="83">
        <v>12158.453634883408</v>
      </c>
      <c r="K212" s="6">
        <v>21100.38351377389</v>
      </c>
      <c r="L212" s="6">
        <v>9090.9750523835464</v>
      </c>
      <c r="M212" s="75">
        <v>9086.949144112763</v>
      </c>
      <c r="N212" s="20">
        <v>0.74737704456442589</v>
      </c>
    </row>
    <row r="213" spans="1:14" x14ac:dyDescent="0.3">
      <c r="A213" s="56" t="s">
        <v>6180</v>
      </c>
      <c r="B213" s="1" t="s">
        <v>11929</v>
      </c>
      <c r="C213" s="139" t="s">
        <v>55</v>
      </c>
      <c r="D213" s="139" t="s">
        <v>6430</v>
      </c>
      <c r="E213" s="88">
        <v>10336.5</v>
      </c>
      <c r="F213" s="6">
        <v>15722.236700985668</v>
      </c>
      <c r="G213" s="6">
        <v>6773.293631700486</v>
      </c>
      <c r="H213" s="75">
        <v>6770.2886480316502</v>
      </c>
      <c r="I213" s="20">
        <v>0.65498850172027767</v>
      </c>
      <c r="J213" s="83">
        <v>10441.923968755105</v>
      </c>
      <c r="K213" s="6">
        <v>15882.590843173553</v>
      </c>
      <c r="L213" s="6">
        <v>6842.9200364179396</v>
      </c>
      <c r="M213" s="75">
        <v>6839.8896718847427</v>
      </c>
      <c r="N213" s="20">
        <v>0.65504112961858696</v>
      </c>
    </row>
    <row r="214" spans="1:14" x14ac:dyDescent="0.3">
      <c r="A214" s="56" t="s">
        <v>6179</v>
      </c>
      <c r="B214" s="1" t="s">
        <v>11928</v>
      </c>
      <c r="C214" s="139" t="s">
        <v>55</v>
      </c>
      <c r="D214" s="139" t="s">
        <v>6430</v>
      </c>
      <c r="E214" s="88">
        <v>5230.583333333333</v>
      </c>
      <c r="F214" s="6">
        <v>10411.94031446344</v>
      </c>
      <c r="G214" s="6">
        <v>4485.5659132252795</v>
      </c>
      <c r="H214" s="75">
        <v>4483.5758839946493</v>
      </c>
      <c r="I214" s="20">
        <v>0.85718467678773547</v>
      </c>
      <c r="J214" s="83">
        <v>5281.4106800129111</v>
      </c>
      <c r="K214" s="6">
        <v>10513.116658715095</v>
      </c>
      <c r="L214" s="6">
        <v>4529.5139401038732</v>
      </c>
      <c r="M214" s="75">
        <v>4527.5080598183131</v>
      </c>
      <c r="N214" s="20">
        <v>0.85725355101664713</v>
      </c>
    </row>
    <row r="215" spans="1:14" x14ac:dyDescent="0.3">
      <c r="A215" s="56" t="s">
        <v>6178</v>
      </c>
      <c r="B215" s="1" t="s">
        <v>11927</v>
      </c>
      <c r="C215" s="139" t="s">
        <v>55</v>
      </c>
      <c r="D215" s="139" t="s">
        <v>6430</v>
      </c>
      <c r="E215" s="88">
        <v>9019.3333333333339</v>
      </c>
      <c r="F215" s="6">
        <v>18318.779608907185</v>
      </c>
      <c r="G215" s="6">
        <v>7891.9097597453783</v>
      </c>
      <c r="H215" s="75">
        <v>7888.4085000579244</v>
      </c>
      <c r="I215" s="20">
        <v>0.87461103925544281</v>
      </c>
      <c r="J215" s="83">
        <v>9113.210578930124</v>
      </c>
      <c r="K215" s="6">
        <v>18509.449640584935</v>
      </c>
      <c r="L215" s="6">
        <v>7974.6865646335191</v>
      </c>
      <c r="M215" s="75">
        <v>7971.1550010319834</v>
      </c>
      <c r="N215" s="20">
        <v>0.87468131368119706</v>
      </c>
    </row>
    <row r="216" spans="1:14" x14ac:dyDescent="0.3">
      <c r="A216" s="56" t="s">
        <v>6177</v>
      </c>
      <c r="B216" s="1" t="s">
        <v>11926</v>
      </c>
      <c r="C216" s="139" t="s">
        <v>55</v>
      </c>
      <c r="D216" s="139" t="s">
        <v>6430</v>
      </c>
      <c r="E216" s="88">
        <v>3432.833333333333</v>
      </c>
      <c r="F216" s="6">
        <v>4458.9050188681431</v>
      </c>
      <c r="G216" s="6">
        <v>1920.9399745752155</v>
      </c>
      <c r="H216" s="75">
        <v>1920.0877461666616</v>
      </c>
      <c r="I216" s="20">
        <v>0.55933031397776234</v>
      </c>
      <c r="J216" s="83">
        <v>3467.3760876279912</v>
      </c>
      <c r="K216" s="6">
        <v>4503.7725803062103</v>
      </c>
      <c r="L216" s="6">
        <v>1940.4236962065474</v>
      </c>
      <c r="M216" s="75">
        <v>1939.5643859826862</v>
      </c>
      <c r="N216" s="20">
        <v>0.55937525580316538</v>
      </c>
    </row>
    <row r="217" spans="1:14" x14ac:dyDescent="0.3">
      <c r="A217" s="56" t="s">
        <v>6176</v>
      </c>
      <c r="B217" s="1" t="s">
        <v>11925</v>
      </c>
      <c r="C217" s="139" t="s">
        <v>55</v>
      </c>
      <c r="D217" s="139" t="s">
        <v>6430</v>
      </c>
      <c r="E217" s="88">
        <v>19315.5</v>
      </c>
      <c r="F217" s="6">
        <v>57635.158502093524</v>
      </c>
      <c r="G217" s="6">
        <v>24829.791044922018</v>
      </c>
      <c r="H217" s="75">
        <v>24818.775264321368</v>
      </c>
      <c r="I217" s="20">
        <v>1.2849149783501006</v>
      </c>
      <c r="J217" s="83">
        <v>19492.045281850944</v>
      </c>
      <c r="K217" s="6">
        <v>58161.948660374488</v>
      </c>
      <c r="L217" s="6">
        <v>25058.73051664302</v>
      </c>
      <c r="M217" s="75">
        <v>25047.63334061284</v>
      </c>
      <c r="N217" s="20">
        <v>1.2850182204293721</v>
      </c>
    </row>
    <row r="218" spans="1:14" x14ac:dyDescent="0.3">
      <c r="A218" s="56" t="s">
        <v>6175</v>
      </c>
      <c r="B218" s="1" t="s">
        <v>18887</v>
      </c>
      <c r="C218" s="139" t="s">
        <v>55</v>
      </c>
      <c r="D218" s="139" t="s">
        <v>6430</v>
      </c>
      <c r="E218" s="88">
        <v>4525.6666666666661</v>
      </c>
      <c r="F218" s="6">
        <v>8719.5092082058127</v>
      </c>
      <c r="G218" s="6">
        <v>3756.4500086550388</v>
      </c>
      <c r="H218" s="75">
        <v>3754.7834529817437</v>
      </c>
      <c r="I218" s="20">
        <v>0.82966416431798129</v>
      </c>
      <c r="J218" s="83">
        <v>4570.0502067782509</v>
      </c>
      <c r="K218" s="6">
        <v>8805.022065249872</v>
      </c>
      <c r="L218" s="6">
        <v>3793.5915183067987</v>
      </c>
      <c r="M218" s="75">
        <v>3791.9115388346827</v>
      </c>
      <c r="N218" s="20">
        <v>0.82973082729169123</v>
      </c>
    </row>
    <row r="219" spans="1:14" x14ac:dyDescent="0.3">
      <c r="A219" s="56" t="s">
        <v>6174</v>
      </c>
      <c r="B219" s="1" t="s">
        <v>11924</v>
      </c>
      <c r="C219" s="139" t="s">
        <v>55</v>
      </c>
      <c r="D219" s="139" t="s">
        <v>6430</v>
      </c>
      <c r="E219" s="88">
        <v>10704.5</v>
      </c>
      <c r="F219" s="6">
        <v>20164.695983533238</v>
      </c>
      <c r="G219" s="6">
        <v>8687.1486219183698</v>
      </c>
      <c r="H219" s="75">
        <v>8683.294553106789</v>
      </c>
      <c r="I219" s="20">
        <v>0.81118170424651215</v>
      </c>
      <c r="J219" s="83">
        <v>10802.998632820108</v>
      </c>
      <c r="K219" s="6">
        <v>20350.243649058128</v>
      </c>
      <c r="L219" s="6">
        <v>8767.7817421066156</v>
      </c>
      <c r="M219" s="75">
        <v>8763.8989589256507</v>
      </c>
      <c r="N219" s="20">
        <v>0.81124688216662733</v>
      </c>
    </row>
    <row r="220" spans="1:14" x14ac:dyDescent="0.3">
      <c r="A220" s="56" t="s">
        <v>6173</v>
      </c>
      <c r="B220" s="1" t="s">
        <v>11923</v>
      </c>
      <c r="C220" s="139" t="s">
        <v>55</v>
      </c>
      <c r="D220" s="139" t="s">
        <v>6430</v>
      </c>
      <c r="E220" s="88">
        <v>10462.166666666666</v>
      </c>
      <c r="F220" s="6">
        <v>15868.179880674323</v>
      </c>
      <c r="G220" s="6">
        <v>6836.1673835956799</v>
      </c>
      <c r="H220" s="75">
        <v>6833.134505875897</v>
      </c>
      <c r="I220" s="20">
        <v>0.65312804924498402</v>
      </c>
      <c r="J220" s="83">
        <v>10569.404574246188</v>
      </c>
      <c r="K220" s="6">
        <v>16030.829785012078</v>
      </c>
      <c r="L220" s="6">
        <v>6906.7879050358752</v>
      </c>
      <c r="M220" s="75">
        <v>6903.7292568280418</v>
      </c>
      <c r="N220" s="20">
        <v>0.65318052765715207</v>
      </c>
    </row>
    <row r="221" spans="1:14" x14ac:dyDescent="0.3">
      <c r="A221" s="56" t="s">
        <v>6172</v>
      </c>
      <c r="B221" s="1" t="s">
        <v>11922</v>
      </c>
      <c r="C221" s="139" t="s">
        <v>55</v>
      </c>
      <c r="D221" s="139" t="s">
        <v>6430</v>
      </c>
      <c r="E221" s="88">
        <v>5801</v>
      </c>
      <c r="F221" s="6">
        <v>8750.5231082845221</v>
      </c>
      <c r="G221" s="6">
        <v>3769.8111007116258</v>
      </c>
      <c r="H221" s="75">
        <v>3768.1386173662686</v>
      </c>
      <c r="I221" s="20">
        <v>0.6495670776359711</v>
      </c>
      <c r="J221" s="83">
        <v>5859.616007327284</v>
      </c>
      <c r="K221" s="6">
        <v>8838.9424716068406</v>
      </c>
      <c r="L221" s="6">
        <v>3808.2059241424377</v>
      </c>
      <c r="M221" s="75">
        <v>3806.5194727289745</v>
      </c>
      <c r="N221" s="20">
        <v>0.64961926992639618</v>
      </c>
    </row>
    <row r="222" spans="1:14" x14ac:dyDescent="0.3">
      <c r="A222" s="56" t="s">
        <v>6171</v>
      </c>
      <c r="B222" s="1" t="s">
        <v>11921</v>
      </c>
      <c r="C222" s="139" t="s">
        <v>55</v>
      </c>
      <c r="D222" s="139" t="s">
        <v>6430</v>
      </c>
      <c r="E222" s="88">
        <v>5555.25</v>
      </c>
      <c r="F222" s="6">
        <v>8263.710685121152</v>
      </c>
      <c r="G222" s="6">
        <v>3560.087538577593</v>
      </c>
      <c r="H222" s="75">
        <v>3558.5080994605614</v>
      </c>
      <c r="I222" s="20">
        <v>0.64056668907079994</v>
      </c>
      <c r="J222" s="83">
        <v>5611.7485548237273</v>
      </c>
      <c r="K222" s="6">
        <v>8347.7550955780607</v>
      </c>
      <c r="L222" s="6">
        <v>3596.5807573008742</v>
      </c>
      <c r="M222" s="75">
        <v>3594.9880233934637</v>
      </c>
      <c r="N222" s="20">
        <v>0.64061815818588241</v>
      </c>
    </row>
    <row r="223" spans="1:14" x14ac:dyDescent="0.3">
      <c r="A223" s="56" t="s">
        <v>6170</v>
      </c>
      <c r="B223" s="1" t="s">
        <v>11383</v>
      </c>
      <c r="C223" s="139" t="s">
        <v>55</v>
      </c>
      <c r="D223" s="139" t="s">
        <v>6430</v>
      </c>
      <c r="E223" s="88">
        <v>5957.3333333333339</v>
      </c>
      <c r="F223" s="6">
        <v>10818.021384823811</v>
      </c>
      <c r="G223" s="6">
        <v>4660.5096174918344</v>
      </c>
      <c r="H223" s="75">
        <v>4658.4419741781785</v>
      </c>
      <c r="I223" s="20">
        <v>0.78196765457332895</v>
      </c>
      <c r="J223" s="83">
        <v>6017.9505898780981</v>
      </c>
      <c r="K223" s="6">
        <v>10928.09727631731</v>
      </c>
      <c r="L223" s="6">
        <v>4708.3058771974247</v>
      </c>
      <c r="M223" s="75">
        <v>4706.2208194931445</v>
      </c>
      <c r="N223" s="20">
        <v>0.78203048516363372</v>
      </c>
    </row>
    <row r="224" spans="1:14" x14ac:dyDescent="0.3">
      <c r="A224" s="56" t="s">
        <v>6169</v>
      </c>
      <c r="B224" s="1" t="s">
        <v>11920</v>
      </c>
      <c r="C224" s="139" t="s">
        <v>55</v>
      </c>
      <c r="D224" s="139" t="s">
        <v>6430</v>
      </c>
      <c r="E224" s="88">
        <v>50757.416666666657</v>
      </c>
      <c r="F224" s="6">
        <v>123273.43381452843</v>
      </c>
      <c r="G224" s="6">
        <v>53107.403233628364</v>
      </c>
      <c r="H224" s="75">
        <v>53083.842040494135</v>
      </c>
      <c r="I224" s="20">
        <v>1.0458341958004984</v>
      </c>
      <c r="J224" s="83">
        <v>51214.277541854972</v>
      </c>
      <c r="K224" s="6">
        <v>124383.00188474426</v>
      </c>
      <c r="L224" s="6">
        <v>53589.678421562683</v>
      </c>
      <c r="M224" s="75">
        <v>53565.946409502059</v>
      </c>
      <c r="N224" s="20">
        <v>1.045918227895047</v>
      </c>
    </row>
    <row r="225" spans="1:14" x14ac:dyDescent="0.3">
      <c r="A225" s="56" t="s">
        <v>6168</v>
      </c>
      <c r="B225" s="1" t="s">
        <v>11919</v>
      </c>
      <c r="C225" s="139" t="s">
        <v>55</v>
      </c>
      <c r="D225" s="139" t="s">
        <v>6430</v>
      </c>
      <c r="E225" s="88">
        <v>5990.0833333333339</v>
      </c>
      <c r="F225" s="6">
        <v>13376.84814552004</v>
      </c>
      <c r="G225" s="6">
        <v>5762.8772597346197</v>
      </c>
      <c r="H225" s="75">
        <v>5760.3205490717364</v>
      </c>
      <c r="I225" s="20">
        <v>0.96164280670637348</v>
      </c>
      <c r="J225" s="83">
        <v>6046.2865287454679</v>
      </c>
      <c r="K225" s="6">
        <v>13502.359189103925</v>
      </c>
      <c r="L225" s="6">
        <v>5817.4113497196449</v>
      </c>
      <c r="M225" s="75">
        <v>5814.8351283206821</v>
      </c>
      <c r="N225" s="20">
        <v>0.9617200740777978</v>
      </c>
    </row>
    <row r="226" spans="1:14" x14ac:dyDescent="0.3">
      <c r="A226" s="56" t="s">
        <v>6167</v>
      </c>
      <c r="B226" s="1" t="s">
        <v>11918</v>
      </c>
      <c r="C226" s="139" t="s">
        <v>55</v>
      </c>
      <c r="D226" s="139" t="s">
        <v>6430</v>
      </c>
      <c r="E226" s="88">
        <v>8439.9166666666661</v>
      </c>
      <c r="F226" s="6">
        <v>15994.682699169609</v>
      </c>
      <c r="G226" s="6">
        <v>6890.6660373942568</v>
      </c>
      <c r="H226" s="75">
        <v>6887.6089812505716</v>
      </c>
      <c r="I226" s="20">
        <v>0.81607547245733925</v>
      </c>
      <c r="J226" s="83">
        <v>8514.6069818908309</v>
      </c>
      <c r="K226" s="6">
        <v>16136.230055606164</v>
      </c>
      <c r="L226" s="6">
        <v>6952.1989863017598</v>
      </c>
      <c r="M226" s="75">
        <v>6949.1202279465988</v>
      </c>
      <c r="N226" s="20">
        <v>0.81614104358853379</v>
      </c>
    </row>
    <row r="227" spans="1:14" x14ac:dyDescent="0.3">
      <c r="A227" s="56" t="s">
        <v>6166</v>
      </c>
      <c r="B227" s="1" t="s">
        <v>11917</v>
      </c>
      <c r="C227" s="139" t="s">
        <v>55</v>
      </c>
      <c r="D227" s="139" t="s">
        <v>6430</v>
      </c>
      <c r="E227" s="88">
        <v>6815.6666666666679</v>
      </c>
      <c r="F227" s="6">
        <v>10193.418110223422</v>
      </c>
      <c r="G227" s="6">
        <v>4391.4244063574124</v>
      </c>
      <c r="H227" s="75">
        <v>4389.4761431723837</v>
      </c>
      <c r="I227" s="20">
        <v>0.64402740888722787</v>
      </c>
      <c r="J227" s="83">
        <v>6881.9786065727139</v>
      </c>
      <c r="K227" s="6">
        <v>10292.593343142042</v>
      </c>
      <c r="L227" s="6">
        <v>4434.5027779117336</v>
      </c>
      <c r="M227" s="75">
        <v>4432.5389730054903</v>
      </c>
      <c r="N227" s="20">
        <v>0.64407915606888722</v>
      </c>
    </row>
    <row r="228" spans="1:14" x14ac:dyDescent="0.3">
      <c r="A228" s="56" t="s">
        <v>6165</v>
      </c>
      <c r="B228" s="1" t="s">
        <v>11916</v>
      </c>
      <c r="C228" s="139" t="s">
        <v>55</v>
      </c>
      <c r="D228" s="139" t="s">
        <v>6430</v>
      </c>
      <c r="E228" s="88">
        <v>3478</v>
      </c>
      <c r="F228" s="6">
        <v>4625.0886369278542</v>
      </c>
      <c r="G228" s="6">
        <v>1992.5335056550664</v>
      </c>
      <c r="H228" s="75">
        <v>1991.649514650147</v>
      </c>
      <c r="I228" s="20">
        <v>0.57264218362568919</v>
      </c>
      <c r="J228" s="83">
        <v>3513.5984324544825</v>
      </c>
      <c r="K228" s="6">
        <v>4672.4278851848039</v>
      </c>
      <c r="L228" s="6">
        <v>2013.0878337139329</v>
      </c>
      <c r="M228" s="75">
        <v>2012.1963444168155</v>
      </c>
      <c r="N228" s="20">
        <v>0.57268819505112378</v>
      </c>
    </row>
    <row r="229" spans="1:14" x14ac:dyDescent="0.3">
      <c r="A229" s="56" t="s">
        <v>6164</v>
      </c>
      <c r="B229" s="1" t="s">
        <v>11915</v>
      </c>
      <c r="C229" s="139" t="s">
        <v>55</v>
      </c>
      <c r="D229" s="139" t="s">
        <v>6430</v>
      </c>
      <c r="E229" s="88">
        <v>2068.166666666667</v>
      </c>
      <c r="F229" s="6">
        <v>2502.2264874694174</v>
      </c>
      <c r="G229" s="6">
        <v>1077.9836899152108</v>
      </c>
      <c r="H229" s="75">
        <v>1077.5054405494507</v>
      </c>
      <c r="I229" s="20">
        <v>0.52099545840089478</v>
      </c>
      <c r="J229" s="83">
        <v>2090.9125819433284</v>
      </c>
      <c r="K229" s="6">
        <v>2529.7462384664345</v>
      </c>
      <c r="L229" s="6">
        <v>1089.9261583443235</v>
      </c>
      <c r="M229" s="75">
        <v>1089.4434881455672</v>
      </c>
      <c r="N229" s="20">
        <v>0.52103732004569059</v>
      </c>
    </row>
    <row r="230" spans="1:14" x14ac:dyDescent="0.3">
      <c r="A230" s="56" t="s">
        <v>6163</v>
      </c>
      <c r="B230" s="1" t="s">
        <v>11914</v>
      </c>
      <c r="C230" s="139" t="s">
        <v>55</v>
      </c>
      <c r="D230" s="139" t="s">
        <v>6430</v>
      </c>
      <c r="E230" s="88">
        <v>7198.1666666666661</v>
      </c>
      <c r="F230" s="6">
        <v>14207.833229246504</v>
      </c>
      <c r="G230" s="6">
        <v>6120.8737765590795</v>
      </c>
      <c r="H230" s="75">
        <v>6118.1582401099467</v>
      </c>
      <c r="I230" s="20">
        <v>0.84996062517445836</v>
      </c>
      <c r="J230" s="83">
        <v>7270.0920617582397</v>
      </c>
      <c r="K230" s="6">
        <v>14349.800491985914</v>
      </c>
      <c r="L230" s="6">
        <v>6182.5264073597355</v>
      </c>
      <c r="M230" s="75">
        <v>6179.7884959636194</v>
      </c>
      <c r="N230" s="20">
        <v>0.85002891895554133</v>
      </c>
    </row>
    <row r="231" spans="1:14" x14ac:dyDescent="0.3">
      <c r="A231" s="56" t="s">
        <v>6162</v>
      </c>
      <c r="B231" s="1" t="s">
        <v>11913</v>
      </c>
      <c r="C231" s="139" t="s">
        <v>55</v>
      </c>
      <c r="D231" s="139" t="s">
        <v>6430</v>
      </c>
      <c r="E231" s="88">
        <v>5304.2499999999991</v>
      </c>
      <c r="F231" s="6">
        <v>6964.7835635598631</v>
      </c>
      <c r="G231" s="6">
        <v>3000.4970065280054</v>
      </c>
      <c r="H231" s="75">
        <v>2999.1658307377211</v>
      </c>
      <c r="I231" s="20">
        <v>0.56542693702931079</v>
      </c>
      <c r="J231" s="83">
        <v>5357.4570011802143</v>
      </c>
      <c r="K231" s="6">
        <v>7034.6473986517749</v>
      </c>
      <c r="L231" s="6">
        <v>3030.8360964961462</v>
      </c>
      <c r="M231" s="75">
        <v>3029.4939007428893</v>
      </c>
      <c r="N231" s="20">
        <v>0.56547236871439388</v>
      </c>
    </row>
    <row r="232" spans="1:14" x14ac:dyDescent="0.3">
      <c r="A232" s="56" t="s">
        <v>6161</v>
      </c>
      <c r="B232" s="1" t="s">
        <v>11912</v>
      </c>
      <c r="C232" s="139" t="s">
        <v>55</v>
      </c>
      <c r="D232" s="139" t="s">
        <v>6430</v>
      </c>
      <c r="E232" s="88">
        <v>5348</v>
      </c>
      <c r="F232" s="6">
        <v>8045.7724028562916</v>
      </c>
      <c r="G232" s="6">
        <v>3466.1975910184283</v>
      </c>
      <c r="H232" s="75">
        <v>3464.6598063422671</v>
      </c>
      <c r="I232" s="20">
        <v>0.64784214778277249</v>
      </c>
      <c r="J232" s="83">
        <v>5398.7192213981907</v>
      </c>
      <c r="K232" s="6">
        <v>8122.0766870410189</v>
      </c>
      <c r="L232" s="6">
        <v>3499.3485538893765</v>
      </c>
      <c r="M232" s="75">
        <v>3497.7988789420492</v>
      </c>
      <c r="N232" s="20">
        <v>0.64789420147621046</v>
      </c>
    </row>
    <row r="233" spans="1:14" x14ac:dyDescent="0.3">
      <c r="A233" s="56" t="s">
        <v>6160</v>
      </c>
      <c r="B233" s="1" t="s">
        <v>18888</v>
      </c>
      <c r="C233" s="139" t="s">
        <v>55</v>
      </c>
      <c r="D233" s="139" t="s">
        <v>6430</v>
      </c>
      <c r="E233" s="88">
        <v>4821.6666666666679</v>
      </c>
      <c r="F233" s="6">
        <v>7167.3152469448814</v>
      </c>
      <c r="G233" s="6">
        <v>3087.7496403217278</v>
      </c>
      <c r="H233" s="75">
        <v>3086.3797547465338</v>
      </c>
      <c r="I233" s="20">
        <v>0.64010641301345306</v>
      </c>
      <c r="J233" s="83">
        <v>4874.164575762883</v>
      </c>
      <c r="K233" s="6">
        <v>7245.352384372748</v>
      </c>
      <c r="L233" s="6">
        <v>3121.6170895217842</v>
      </c>
      <c r="M233" s="75">
        <v>3120.2346917056525</v>
      </c>
      <c r="N233" s="20">
        <v>0.64015784514565488</v>
      </c>
    </row>
    <row r="234" spans="1:14" x14ac:dyDescent="0.3">
      <c r="A234" s="56" t="s">
        <v>6159</v>
      </c>
      <c r="B234" s="1" t="s">
        <v>11911</v>
      </c>
      <c r="C234" s="139" t="s">
        <v>55</v>
      </c>
      <c r="D234" s="139" t="s">
        <v>6430</v>
      </c>
      <c r="E234" s="88">
        <v>2087.5833333333335</v>
      </c>
      <c r="F234" s="6">
        <v>4109.980638495018</v>
      </c>
      <c r="G234" s="6">
        <v>1770.6199324289121</v>
      </c>
      <c r="H234" s="75">
        <v>1769.8343937722441</v>
      </c>
      <c r="I234" s="20">
        <v>0.84779101533938472</v>
      </c>
      <c r="J234" s="83">
        <v>2106.1688194987987</v>
      </c>
      <c r="K234" s="6">
        <v>4146.5712679934386</v>
      </c>
      <c r="L234" s="6">
        <v>1786.5256300034239</v>
      </c>
      <c r="M234" s="75">
        <v>1785.7344730297932</v>
      </c>
      <c r="N234" s="20">
        <v>0.84785913479373476</v>
      </c>
    </row>
    <row r="235" spans="1:14" x14ac:dyDescent="0.3">
      <c r="A235" s="56" t="s">
        <v>6158</v>
      </c>
      <c r="B235" s="1" t="s">
        <v>11910</v>
      </c>
      <c r="C235" s="139" t="s">
        <v>55</v>
      </c>
      <c r="D235" s="139" t="s">
        <v>6430</v>
      </c>
      <c r="E235" s="88">
        <v>4162.0833333333339</v>
      </c>
      <c r="F235" s="6">
        <v>9216.0161018732233</v>
      </c>
      <c r="G235" s="6">
        <v>3970.3500436775385</v>
      </c>
      <c r="H235" s="75">
        <v>3968.5885908763526</v>
      </c>
      <c r="I235" s="20">
        <v>0.95351012294556459</v>
      </c>
      <c r="J235" s="83">
        <v>4200.721997907789</v>
      </c>
      <c r="K235" s="6">
        <v>9301.5729075289782</v>
      </c>
      <c r="L235" s="6">
        <v>4007.5275027618991</v>
      </c>
      <c r="M235" s="75">
        <v>4005.7527824457839</v>
      </c>
      <c r="N235" s="20">
        <v>0.95358673686116069</v>
      </c>
    </row>
    <row r="236" spans="1:14" x14ac:dyDescent="0.3">
      <c r="A236" s="56" t="s">
        <v>6157</v>
      </c>
      <c r="B236" s="1" t="s">
        <v>11909</v>
      </c>
      <c r="C236" s="139" t="s">
        <v>55</v>
      </c>
      <c r="D236" s="139" t="s">
        <v>6430</v>
      </c>
      <c r="E236" s="88">
        <v>7620.8333333333321</v>
      </c>
      <c r="F236" s="6">
        <v>18705.073817012726</v>
      </c>
      <c r="G236" s="6">
        <v>8058.3290898627019</v>
      </c>
      <c r="H236" s="75">
        <v>8054.7539979458525</v>
      </c>
      <c r="I236" s="20">
        <v>1.0569387422126872</v>
      </c>
      <c r="J236" s="83">
        <v>7690.9632472064804</v>
      </c>
      <c r="K236" s="6">
        <v>18877.205283271182</v>
      </c>
      <c r="L236" s="6">
        <v>8133.1319014612372</v>
      </c>
      <c r="M236" s="75">
        <v>8129.5301708656971</v>
      </c>
      <c r="N236" s="20">
        <v>1.0570236665502872</v>
      </c>
    </row>
    <row r="237" spans="1:14" x14ac:dyDescent="0.3">
      <c r="A237" s="56" t="s">
        <v>6156</v>
      </c>
      <c r="B237" s="1" t="s">
        <v>11908</v>
      </c>
      <c r="C237" s="139" t="s">
        <v>55</v>
      </c>
      <c r="D237" s="139" t="s">
        <v>6430</v>
      </c>
      <c r="E237" s="88">
        <v>3920.333333333333</v>
      </c>
      <c r="F237" s="6">
        <v>15717.057546468224</v>
      </c>
      <c r="G237" s="6">
        <v>6771.0624011842583</v>
      </c>
      <c r="H237" s="75">
        <v>6768.0584074047774</v>
      </c>
      <c r="I237" s="20">
        <v>1.726398709481705</v>
      </c>
      <c r="J237" s="83">
        <v>3957.6312793111911</v>
      </c>
      <c r="K237" s="6">
        <v>15866.589209583364</v>
      </c>
      <c r="L237" s="6">
        <v>6836.0258275202277</v>
      </c>
      <c r="M237" s="75">
        <v>6832.9985160646665</v>
      </c>
      <c r="N237" s="20">
        <v>1.7265374244904192</v>
      </c>
    </row>
    <row r="238" spans="1:14" x14ac:dyDescent="0.3">
      <c r="A238" s="56" t="s">
        <v>6155</v>
      </c>
      <c r="B238" s="1" t="s">
        <v>11907</v>
      </c>
      <c r="C238" s="139" t="s">
        <v>55</v>
      </c>
      <c r="D238" s="139" t="s">
        <v>6430</v>
      </c>
      <c r="E238" s="88">
        <v>10401.249999999998</v>
      </c>
      <c r="F238" s="6">
        <v>29820.785085090447</v>
      </c>
      <c r="G238" s="6">
        <v>12847.08642609922</v>
      </c>
      <c r="H238" s="75">
        <v>12841.386793542046</v>
      </c>
      <c r="I238" s="20">
        <v>1.2346003406842494</v>
      </c>
      <c r="J238" s="83">
        <v>10499.684800613251</v>
      </c>
      <c r="K238" s="6">
        <v>30103.001456582486</v>
      </c>
      <c r="L238" s="6">
        <v>12969.699582238101</v>
      </c>
      <c r="M238" s="75">
        <v>12963.955993622267</v>
      </c>
      <c r="N238" s="20">
        <v>1.2346995400152474</v>
      </c>
    </row>
    <row r="239" spans="1:14" x14ac:dyDescent="0.3">
      <c r="A239" s="56" t="s">
        <v>6154</v>
      </c>
      <c r="B239" s="1" t="s">
        <v>11906</v>
      </c>
      <c r="C239" s="139" t="s">
        <v>55</v>
      </c>
      <c r="D239" s="139" t="s">
        <v>6430</v>
      </c>
      <c r="E239" s="88">
        <v>17489</v>
      </c>
      <c r="F239" s="6">
        <v>74508.550534267051</v>
      </c>
      <c r="G239" s="6">
        <v>32099.013673375488</v>
      </c>
      <c r="H239" s="75">
        <v>32084.772889331696</v>
      </c>
      <c r="I239" s="20">
        <v>1.8345687511768367</v>
      </c>
      <c r="J239" s="83">
        <v>17650.597742029848</v>
      </c>
      <c r="K239" s="6">
        <v>75197.006908459647</v>
      </c>
      <c r="L239" s="6">
        <v>32398.184297099186</v>
      </c>
      <c r="M239" s="75">
        <v>32383.836868207512</v>
      </c>
      <c r="N239" s="20">
        <v>1.83471615757775</v>
      </c>
    </row>
    <row r="240" spans="1:14" x14ac:dyDescent="0.3">
      <c r="A240" s="56" t="s">
        <v>6153</v>
      </c>
      <c r="B240" s="1" t="s">
        <v>11905</v>
      </c>
      <c r="C240" s="139" t="s">
        <v>55</v>
      </c>
      <c r="D240" s="139" t="s">
        <v>6430</v>
      </c>
      <c r="E240" s="88">
        <v>9006.25</v>
      </c>
      <c r="F240" s="6">
        <v>29734.10751807514</v>
      </c>
      <c r="G240" s="6">
        <v>12809.744880882612</v>
      </c>
      <c r="H240" s="75">
        <v>12804.061814967848</v>
      </c>
      <c r="I240" s="20">
        <v>1.4216862528763745</v>
      </c>
      <c r="J240" s="83">
        <v>9086.1828908771313</v>
      </c>
      <c r="K240" s="6">
        <v>29998.005718943557</v>
      </c>
      <c r="L240" s="6">
        <v>12924.46279159593</v>
      </c>
      <c r="M240" s="75">
        <v>12918.739235943396</v>
      </c>
      <c r="N240" s="20">
        <v>1.4218004844382226</v>
      </c>
    </row>
    <row r="241" spans="1:14" x14ac:dyDescent="0.3">
      <c r="A241" s="56" t="s">
        <v>6152</v>
      </c>
      <c r="B241" s="1" t="s">
        <v>11904</v>
      </c>
      <c r="C241" s="139" t="s">
        <v>55</v>
      </c>
      <c r="D241" s="139" t="s">
        <v>6430</v>
      </c>
      <c r="E241" s="88">
        <v>8542.75</v>
      </c>
      <c r="F241" s="6">
        <v>22647.636149335911</v>
      </c>
      <c r="G241" s="6">
        <v>9756.8235754744528</v>
      </c>
      <c r="H241" s="75">
        <v>9752.4949434826558</v>
      </c>
      <c r="I241" s="20">
        <v>1.1416107159266813</v>
      </c>
      <c r="J241" s="83">
        <v>8623.8966045141715</v>
      </c>
      <c r="K241" s="6">
        <v>22862.763453048534</v>
      </c>
      <c r="L241" s="6">
        <v>9850.2859933580712</v>
      </c>
      <c r="M241" s="75">
        <v>9845.9238267453893</v>
      </c>
      <c r="N241" s="20">
        <v>1.141702443602066</v>
      </c>
    </row>
    <row r="242" spans="1:14" x14ac:dyDescent="0.3">
      <c r="A242" s="56" t="s">
        <v>6151</v>
      </c>
      <c r="B242" s="1" t="s">
        <v>11903</v>
      </c>
      <c r="C242" s="139" t="s">
        <v>55</v>
      </c>
      <c r="D242" s="139" t="s">
        <v>6430</v>
      </c>
      <c r="E242" s="88">
        <v>15416.916666666668</v>
      </c>
      <c r="F242" s="6">
        <v>33532.683410256839</v>
      </c>
      <c r="G242" s="6">
        <v>14446.208597170022</v>
      </c>
      <c r="H242" s="75">
        <v>14439.799511240553</v>
      </c>
      <c r="I242" s="20">
        <v>0.9366204555325407</v>
      </c>
      <c r="J242" s="83">
        <v>15562.438390030849</v>
      </c>
      <c r="K242" s="6">
        <v>33849.201556160595</v>
      </c>
      <c r="L242" s="6">
        <v>14583.727669655085</v>
      </c>
      <c r="M242" s="75">
        <v>14577.269314032525</v>
      </c>
      <c r="N242" s="20">
        <v>0.93669571237439153</v>
      </c>
    </row>
    <row r="243" spans="1:14" x14ac:dyDescent="0.3">
      <c r="A243" s="56" t="s">
        <v>6150</v>
      </c>
      <c r="B243" s="1" t="s">
        <v>11902</v>
      </c>
      <c r="C243" s="139" t="s">
        <v>55</v>
      </c>
      <c r="D243" s="139" t="s">
        <v>6430</v>
      </c>
      <c r="E243" s="88">
        <v>6374.333333333333</v>
      </c>
      <c r="F243" s="6">
        <v>23198.395850866185</v>
      </c>
      <c r="G243" s="6">
        <v>9994.0962517431162</v>
      </c>
      <c r="H243" s="75">
        <v>9989.6623533099064</v>
      </c>
      <c r="I243" s="20">
        <v>1.5671697463750311</v>
      </c>
      <c r="J243" s="83">
        <v>6431.8310252467963</v>
      </c>
      <c r="K243" s="6">
        <v>23407.64976774947</v>
      </c>
      <c r="L243" s="6">
        <v>10085.047029341036</v>
      </c>
      <c r="M243" s="75">
        <v>10080.580899579079</v>
      </c>
      <c r="N243" s="20">
        <v>1.56729566744056</v>
      </c>
    </row>
    <row r="244" spans="1:14" x14ac:dyDescent="0.3">
      <c r="A244" s="56" t="s">
        <v>6149</v>
      </c>
      <c r="B244" s="1" t="s">
        <v>11901</v>
      </c>
      <c r="C244" s="139" t="s">
        <v>55</v>
      </c>
      <c r="D244" s="139" t="s">
        <v>6430</v>
      </c>
      <c r="E244" s="88">
        <v>11389.833333333334</v>
      </c>
      <c r="F244" s="6">
        <v>26658.048279210278</v>
      </c>
      <c r="G244" s="6">
        <v>11484.548418725888</v>
      </c>
      <c r="H244" s="75">
        <v>11479.453278559411</v>
      </c>
      <c r="I244" s="20">
        <v>1.0078684158585356</v>
      </c>
      <c r="J244" s="83">
        <v>11493.131196186041</v>
      </c>
      <c r="K244" s="6">
        <v>26899.818227415555</v>
      </c>
      <c r="L244" s="6">
        <v>11589.627091822893</v>
      </c>
      <c r="M244" s="75">
        <v>11584.494663750502</v>
      </c>
      <c r="N244" s="20">
        <v>1.0079493974274634</v>
      </c>
    </row>
    <row r="245" spans="1:14" x14ac:dyDescent="0.3">
      <c r="A245" s="56" t="s">
        <v>6148</v>
      </c>
      <c r="B245" s="1" t="s">
        <v>11900</v>
      </c>
      <c r="C245" s="139" t="s">
        <v>55</v>
      </c>
      <c r="D245" s="139" t="s">
        <v>6430</v>
      </c>
      <c r="E245" s="88">
        <v>7469.3333333333339</v>
      </c>
      <c r="F245" s="6">
        <v>28765.285241127549</v>
      </c>
      <c r="G245" s="6">
        <v>12392.366750563071</v>
      </c>
      <c r="H245" s="75">
        <v>12386.868855192142</v>
      </c>
      <c r="I245" s="20">
        <v>1.6583633776140854</v>
      </c>
      <c r="J245" s="83">
        <v>7539.8662911396623</v>
      </c>
      <c r="K245" s="6">
        <v>29036.915995795451</v>
      </c>
      <c r="L245" s="6">
        <v>12510.382986338449</v>
      </c>
      <c r="M245" s="75">
        <v>12504.842804559801</v>
      </c>
      <c r="N245" s="20">
        <v>1.6584966260283212</v>
      </c>
    </row>
    <row r="246" spans="1:14" x14ac:dyDescent="0.3">
      <c r="A246" s="56" t="s">
        <v>6147</v>
      </c>
      <c r="B246" s="1" t="s">
        <v>11899</v>
      </c>
      <c r="C246" s="139" t="s">
        <v>55</v>
      </c>
      <c r="D246" s="139" t="s">
        <v>6430</v>
      </c>
      <c r="E246" s="88">
        <v>4016.1666666666661</v>
      </c>
      <c r="F246" s="6">
        <v>19809.560317039362</v>
      </c>
      <c r="G246" s="6">
        <v>8534.1526968473609</v>
      </c>
      <c r="H246" s="75">
        <v>8530.3665049478459</v>
      </c>
      <c r="I246" s="20">
        <v>2.1240070975510266</v>
      </c>
      <c r="J246" s="83">
        <v>4054.0701827611729</v>
      </c>
      <c r="K246" s="6">
        <v>19996.517694713431</v>
      </c>
      <c r="L246" s="6">
        <v>8615.3810132654053</v>
      </c>
      <c r="M246" s="75">
        <v>8611.5657202437669</v>
      </c>
      <c r="N246" s="20">
        <v>2.1241777601340255</v>
      </c>
    </row>
    <row r="247" spans="1:14" x14ac:dyDescent="0.3">
      <c r="A247" s="56" t="s">
        <v>6146</v>
      </c>
      <c r="B247" s="1" t="s">
        <v>11898</v>
      </c>
      <c r="C247" s="139" t="s">
        <v>55</v>
      </c>
      <c r="D247" s="139" t="s">
        <v>6430</v>
      </c>
      <c r="E247" s="88">
        <v>20400.416666666664</v>
      </c>
      <c r="F247" s="6">
        <v>38844.557580900648</v>
      </c>
      <c r="G247" s="6">
        <v>16734.616040505385</v>
      </c>
      <c r="H247" s="75">
        <v>16727.191698576578</v>
      </c>
      <c r="I247" s="20">
        <v>0.81994363016653649</v>
      </c>
      <c r="J247" s="83">
        <v>20591.492061689827</v>
      </c>
      <c r="K247" s="6">
        <v>39208.385403907727</v>
      </c>
      <c r="L247" s="6">
        <v>16892.700235447668</v>
      </c>
      <c r="M247" s="75">
        <v>16885.219358951817</v>
      </c>
      <c r="N247" s="20">
        <v>0.82000951210167639</v>
      </c>
    </row>
    <row r="248" spans="1:14" x14ac:dyDescent="0.3">
      <c r="A248" s="56" t="s">
        <v>6145</v>
      </c>
      <c r="B248" s="1" t="s">
        <v>11897</v>
      </c>
      <c r="C248" s="139" t="s">
        <v>55</v>
      </c>
      <c r="D248" s="139" t="s">
        <v>6430</v>
      </c>
      <c r="E248" s="88">
        <v>11954.083333333334</v>
      </c>
      <c r="F248" s="6">
        <v>39883.070581684857</v>
      </c>
      <c r="G248" s="6">
        <v>17182.017617547463</v>
      </c>
      <c r="H248" s="75">
        <v>17174.394785119719</v>
      </c>
      <c r="I248" s="20">
        <v>1.4366969265832221</v>
      </c>
      <c r="J248" s="83">
        <v>12061.674214761995</v>
      </c>
      <c r="K248" s="6">
        <v>40242.032000834377</v>
      </c>
      <c r="L248" s="6">
        <v>17338.040739306627</v>
      </c>
      <c r="M248" s="75">
        <v>17330.36264523978</v>
      </c>
      <c r="N248" s="20">
        <v>1.4368123642428978</v>
      </c>
    </row>
    <row r="249" spans="1:14" x14ac:dyDescent="0.3">
      <c r="A249" s="56" t="s">
        <v>6144</v>
      </c>
      <c r="B249" s="1" t="s">
        <v>11896</v>
      </c>
      <c r="C249" s="139" t="s">
        <v>55</v>
      </c>
      <c r="D249" s="139" t="s">
        <v>6430</v>
      </c>
      <c r="E249" s="88">
        <v>7770.5</v>
      </c>
      <c r="F249" s="6">
        <v>38821.123023293134</v>
      </c>
      <c r="G249" s="6">
        <v>16724.520203454747</v>
      </c>
      <c r="H249" s="75">
        <v>16717.100340561861</v>
      </c>
      <c r="I249" s="20">
        <v>2.1513545255211199</v>
      </c>
      <c r="J249" s="83">
        <v>7842.3528954073599</v>
      </c>
      <c r="K249" s="6">
        <v>39180.09736113355</v>
      </c>
      <c r="L249" s="6">
        <v>16880.512500045945</v>
      </c>
      <c r="M249" s="75">
        <v>16873.037020848456</v>
      </c>
      <c r="N249" s="20">
        <v>2.151527385452094</v>
      </c>
    </row>
    <row r="250" spans="1:14" x14ac:dyDescent="0.3">
      <c r="A250" s="56" t="s">
        <v>6143</v>
      </c>
      <c r="B250" s="1" t="s">
        <v>11895</v>
      </c>
      <c r="C250" s="139" t="s">
        <v>55</v>
      </c>
      <c r="D250" s="139" t="s">
        <v>6430</v>
      </c>
      <c r="E250" s="88">
        <v>4760.5</v>
      </c>
      <c r="F250" s="6">
        <v>12245.85111483213</v>
      </c>
      <c r="G250" s="6">
        <v>5275.6326563665552</v>
      </c>
      <c r="H250" s="75">
        <v>5273.2921126315305</v>
      </c>
      <c r="I250" s="20">
        <v>1.1077181204981683</v>
      </c>
      <c r="J250" s="83">
        <v>4806.506441502811</v>
      </c>
      <c r="K250" s="6">
        <v>12364.197513942867</v>
      </c>
      <c r="L250" s="6">
        <v>5327.0411444712927</v>
      </c>
      <c r="M250" s="75">
        <v>5324.6820818978331</v>
      </c>
      <c r="N250" s="20">
        <v>1.1078071249256474</v>
      </c>
    </row>
    <row r="251" spans="1:14" x14ac:dyDescent="0.3">
      <c r="A251" s="56" t="s">
        <v>6142</v>
      </c>
      <c r="B251" s="1" t="s">
        <v>11894</v>
      </c>
      <c r="C251" s="139" t="s">
        <v>55</v>
      </c>
      <c r="D251" s="139" t="s">
        <v>6430</v>
      </c>
      <c r="E251" s="88">
        <v>10659.583333333334</v>
      </c>
      <c r="F251" s="6">
        <v>48991.81714525706</v>
      </c>
      <c r="G251" s="6">
        <v>21106.154892999461</v>
      </c>
      <c r="H251" s="75">
        <v>21096.791110146678</v>
      </c>
      <c r="I251" s="20">
        <v>1.9791384381953649</v>
      </c>
      <c r="J251" s="83">
        <v>10754.163954984166</v>
      </c>
      <c r="K251" s="6">
        <v>49426.512984344175</v>
      </c>
      <c r="L251" s="6">
        <v>21295.119881288778</v>
      </c>
      <c r="M251" s="75">
        <v>21285.689407795737</v>
      </c>
      <c r="N251" s="20">
        <v>1.9792974606762053</v>
      </c>
    </row>
    <row r="252" spans="1:14" x14ac:dyDescent="0.3">
      <c r="A252" s="56" t="s">
        <v>6141</v>
      </c>
      <c r="B252" s="1" t="s">
        <v>11893</v>
      </c>
      <c r="C252" s="139" t="s">
        <v>55</v>
      </c>
      <c r="D252" s="139" t="s">
        <v>6430</v>
      </c>
      <c r="E252" s="88">
        <v>15706.916666666668</v>
      </c>
      <c r="F252" s="6">
        <v>28394.522104810927</v>
      </c>
      <c r="G252" s="6">
        <v>12232.63835836012</v>
      </c>
      <c r="H252" s="75">
        <v>12227.211326772178</v>
      </c>
      <c r="I252" s="20">
        <v>0.77846031695837892</v>
      </c>
      <c r="J252" s="83">
        <v>15867.801991987373</v>
      </c>
      <c r="K252" s="6">
        <v>28685.366070122927</v>
      </c>
      <c r="L252" s="6">
        <v>12358.919786540684</v>
      </c>
      <c r="M252" s="75">
        <v>12353.446679739722</v>
      </c>
      <c r="N252" s="20">
        <v>0.77852286573639717</v>
      </c>
    </row>
    <row r="253" spans="1:14" x14ac:dyDescent="0.3">
      <c r="A253" s="56" t="s">
        <v>6140</v>
      </c>
      <c r="B253" s="1" t="s">
        <v>11892</v>
      </c>
      <c r="C253" s="139" t="s">
        <v>55</v>
      </c>
      <c r="D253" s="139" t="s">
        <v>6430</v>
      </c>
      <c r="E253" s="88">
        <v>4727.25</v>
      </c>
      <c r="F253" s="6">
        <v>22955.461069494311</v>
      </c>
      <c r="G253" s="6">
        <v>9889.4375674299918</v>
      </c>
      <c r="H253" s="75">
        <v>9885.050101006711</v>
      </c>
      <c r="I253" s="20">
        <v>2.0910783438588418</v>
      </c>
      <c r="J253" s="83">
        <v>4776.2758823078693</v>
      </c>
      <c r="K253" s="6">
        <v>23193.530080592922</v>
      </c>
      <c r="L253" s="6">
        <v>9992.7948324606477</v>
      </c>
      <c r="M253" s="75">
        <v>9988.3695562793328</v>
      </c>
      <c r="N253" s="20">
        <v>2.0912463606379892</v>
      </c>
    </row>
    <row r="254" spans="1:14" x14ac:dyDescent="0.3">
      <c r="A254" s="56" t="s">
        <v>6139</v>
      </c>
      <c r="B254" s="1" t="s">
        <v>11891</v>
      </c>
      <c r="C254" s="139" t="s">
        <v>55</v>
      </c>
      <c r="D254" s="139" t="s">
        <v>6430</v>
      </c>
      <c r="E254" s="88">
        <v>5539.5833333333321</v>
      </c>
      <c r="F254" s="6">
        <v>25303.295901326837</v>
      </c>
      <c r="G254" s="6">
        <v>10900.907819225582</v>
      </c>
      <c r="H254" s="75">
        <v>10896.071612240705</v>
      </c>
      <c r="I254" s="20">
        <v>1.9669478653161112</v>
      </c>
      <c r="J254" s="83">
        <v>5588.7274584544648</v>
      </c>
      <c r="K254" s="6">
        <v>25527.77277348964</v>
      </c>
      <c r="L254" s="6">
        <v>10998.489448081276</v>
      </c>
      <c r="M254" s="75">
        <v>10993.618803361649</v>
      </c>
      <c r="N254" s="20">
        <v>1.9671059082923825</v>
      </c>
    </row>
    <row r="255" spans="1:14" x14ac:dyDescent="0.3">
      <c r="A255" s="56" t="s">
        <v>6138</v>
      </c>
      <c r="B255" s="1" t="s">
        <v>11890</v>
      </c>
      <c r="C255" s="139" t="s">
        <v>55</v>
      </c>
      <c r="D255" s="139" t="s">
        <v>6430</v>
      </c>
      <c r="E255" s="88">
        <v>2550.833333333333</v>
      </c>
      <c r="F255" s="6">
        <v>5729.4749967802227</v>
      </c>
      <c r="G255" s="6">
        <v>2468.3139712713846</v>
      </c>
      <c r="H255" s="75">
        <v>2467.2188994235448</v>
      </c>
      <c r="I255" s="20">
        <v>0.96722073809482334</v>
      </c>
      <c r="J255" s="83">
        <v>2576.1757039586773</v>
      </c>
      <c r="K255" s="6">
        <v>5786.3969747705714</v>
      </c>
      <c r="L255" s="6">
        <v>2493.0348069971383</v>
      </c>
      <c r="M255" s="75">
        <v>2491.9307747683611</v>
      </c>
      <c r="N255" s="20">
        <v>0.96729845364939149</v>
      </c>
    </row>
    <row r="256" spans="1:14" x14ac:dyDescent="0.3">
      <c r="A256" s="56" t="s">
        <v>6137</v>
      </c>
      <c r="B256" s="1" t="s">
        <v>11889</v>
      </c>
      <c r="C256" s="139" t="s">
        <v>55</v>
      </c>
      <c r="D256" s="139" t="s">
        <v>6430</v>
      </c>
      <c r="E256" s="88">
        <v>5552.75</v>
      </c>
      <c r="F256" s="6">
        <v>17647.122991781456</v>
      </c>
      <c r="G256" s="6">
        <v>7602.5535075791713</v>
      </c>
      <c r="H256" s="75">
        <v>7599.1806213034606</v>
      </c>
      <c r="I256" s="20">
        <v>1.3685436263659376</v>
      </c>
      <c r="J256" s="83">
        <v>5600.428597916949</v>
      </c>
      <c r="K256" s="6">
        <v>17798.649727455868</v>
      </c>
      <c r="L256" s="6">
        <v>7668.4426391013321</v>
      </c>
      <c r="M256" s="75">
        <v>7665.0466946105716</v>
      </c>
      <c r="N256" s="20">
        <v>1.3686535879524555</v>
      </c>
    </row>
    <row r="257" spans="1:14" x14ac:dyDescent="0.3">
      <c r="A257" s="56" t="s">
        <v>6136</v>
      </c>
      <c r="B257" s="1" t="s">
        <v>11888</v>
      </c>
      <c r="C257" s="139" t="s">
        <v>55</v>
      </c>
      <c r="D257" s="139" t="s">
        <v>6430</v>
      </c>
      <c r="E257" s="88">
        <v>5402.1666666666661</v>
      </c>
      <c r="F257" s="6">
        <v>13405.679377215527</v>
      </c>
      <c r="G257" s="6">
        <v>5775.2980368639246</v>
      </c>
      <c r="H257" s="75">
        <v>5772.7358157013559</v>
      </c>
      <c r="I257" s="20">
        <v>1.0685963932437028</v>
      </c>
      <c r="J257" s="83">
        <v>5450.3592050992593</v>
      </c>
      <c r="K257" s="6">
        <v>13525.270970453083</v>
      </c>
      <c r="L257" s="6">
        <v>5827.2827547827274</v>
      </c>
      <c r="M257" s="75">
        <v>5824.7021618646422</v>
      </c>
      <c r="N257" s="20">
        <v>1.0686822542659491</v>
      </c>
    </row>
    <row r="258" spans="1:14" x14ac:dyDescent="0.3">
      <c r="A258" s="56" t="s">
        <v>6135</v>
      </c>
      <c r="B258" s="1" t="s">
        <v>11887</v>
      </c>
      <c r="C258" s="139" t="s">
        <v>55</v>
      </c>
      <c r="D258" s="139" t="s">
        <v>6430</v>
      </c>
      <c r="E258" s="88">
        <v>7779.0833333333339</v>
      </c>
      <c r="F258" s="6">
        <v>44471.859394187792</v>
      </c>
      <c r="G258" s="6">
        <v>19158.912803141255</v>
      </c>
      <c r="H258" s="75">
        <v>19150.412917676869</v>
      </c>
      <c r="I258" s="20">
        <v>2.461782718744951</v>
      </c>
      <c r="J258" s="83">
        <v>7857.0945593728839</v>
      </c>
      <c r="K258" s="6">
        <v>44917.837940365993</v>
      </c>
      <c r="L258" s="6">
        <v>19352.583987694536</v>
      </c>
      <c r="M258" s="75">
        <v>19344.013759804991</v>
      </c>
      <c r="N258" s="20">
        <v>2.4619805213784951</v>
      </c>
    </row>
    <row r="259" spans="1:14" x14ac:dyDescent="0.3">
      <c r="A259" s="56" t="s">
        <v>6134</v>
      </c>
      <c r="B259" s="1" t="s">
        <v>11886</v>
      </c>
      <c r="C259" s="139" t="s">
        <v>55</v>
      </c>
      <c r="D259" s="139" t="s">
        <v>6430</v>
      </c>
      <c r="E259" s="88">
        <v>4731.5833333333321</v>
      </c>
      <c r="F259" s="6">
        <v>9870.8537919527625</v>
      </c>
      <c r="G259" s="6">
        <v>4252.4605372649512</v>
      </c>
      <c r="H259" s="75">
        <v>4250.573925645599</v>
      </c>
      <c r="I259" s="20">
        <v>0.89834070884917316</v>
      </c>
      <c r="J259" s="83">
        <v>4776.5257109139766</v>
      </c>
      <c r="K259" s="6">
        <v>9964.6109144440943</v>
      </c>
      <c r="L259" s="6">
        <v>4293.1934943640281</v>
      </c>
      <c r="M259" s="75">
        <v>4291.2922678072027</v>
      </c>
      <c r="N259" s="20">
        <v>0.89841288993838042</v>
      </c>
    </row>
    <row r="260" spans="1:14" x14ac:dyDescent="0.3">
      <c r="A260" s="56" t="s">
        <v>6133</v>
      </c>
      <c r="B260" s="1" t="s">
        <v>11885</v>
      </c>
      <c r="C260" s="139" t="s">
        <v>55</v>
      </c>
      <c r="D260" s="139" t="s">
        <v>6430</v>
      </c>
      <c r="E260" s="88">
        <v>3780.25</v>
      </c>
      <c r="F260" s="6">
        <v>7388.7691645816949</v>
      </c>
      <c r="G260" s="6">
        <v>3183.1541580485546</v>
      </c>
      <c r="H260" s="75">
        <v>3181.7419460907627</v>
      </c>
      <c r="I260" s="20">
        <v>0.84167500723252764</v>
      </c>
      <c r="J260" s="83">
        <v>3813.1228826143124</v>
      </c>
      <c r="K260" s="6">
        <v>7453.0215662513056</v>
      </c>
      <c r="L260" s="6">
        <v>3211.0901244727593</v>
      </c>
      <c r="M260" s="75">
        <v>3209.6681038186648</v>
      </c>
      <c r="N260" s="20">
        <v>0.8417426352696209</v>
      </c>
    </row>
    <row r="261" spans="1:14" x14ac:dyDescent="0.3">
      <c r="A261" s="56" t="s">
        <v>6132</v>
      </c>
      <c r="B261" s="1" t="s">
        <v>11884</v>
      </c>
      <c r="C261" s="139" t="s">
        <v>55</v>
      </c>
      <c r="D261" s="139" t="s">
        <v>6430</v>
      </c>
      <c r="E261" s="88">
        <v>42224.583333333321</v>
      </c>
      <c r="F261" s="6">
        <v>140120.28100761669</v>
      </c>
      <c r="G261" s="6">
        <v>60365.190085293194</v>
      </c>
      <c r="H261" s="75">
        <v>60338.408962218375</v>
      </c>
      <c r="I261" s="20">
        <v>1.4289876701894053</v>
      </c>
      <c r="J261" s="83">
        <v>42669.999403787806</v>
      </c>
      <c r="K261" s="6">
        <v>141598.37315277048</v>
      </c>
      <c r="L261" s="6">
        <v>61006.818996897913</v>
      </c>
      <c r="M261" s="75">
        <v>60979.80232863532</v>
      </c>
      <c r="N261" s="20">
        <v>1.4291024884153656</v>
      </c>
    </row>
    <row r="262" spans="1:14" x14ac:dyDescent="0.3">
      <c r="A262" s="56" t="s">
        <v>6131</v>
      </c>
      <c r="B262" s="1" t="s">
        <v>11883</v>
      </c>
      <c r="C262" s="139" t="s">
        <v>55</v>
      </c>
      <c r="D262" s="139" t="s">
        <v>6430</v>
      </c>
      <c r="E262" s="88">
        <v>15260.25</v>
      </c>
      <c r="F262" s="6">
        <v>64085.69112553187</v>
      </c>
      <c r="G262" s="6">
        <v>27608.74370734263</v>
      </c>
      <c r="H262" s="75">
        <v>27596.495039490797</v>
      </c>
      <c r="I262" s="20">
        <v>1.8083907563434936</v>
      </c>
      <c r="J262" s="83">
        <v>15388.907965469834</v>
      </c>
      <c r="K262" s="6">
        <v>64625.992538414299</v>
      </c>
      <c r="L262" s="6">
        <v>27843.725471564685</v>
      </c>
      <c r="M262" s="75">
        <v>27831.39496971868</v>
      </c>
      <c r="N262" s="20">
        <v>1.8085360593596198</v>
      </c>
    </row>
    <row r="263" spans="1:14" x14ac:dyDescent="0.3">
      <c r="A263" s="56" t="s">
        <v>6130</v>
      </c>
      <c r="B263" s="1" t="s">
        <v>11882</v>
      </c>
      <c r="C263" s="139" t="s">
        <v>55</v>
      </c>
      <c r="D263" s="139" t="s">
        <v>6430</v>
      </c>
      <c r="E263" s="88">
        <v>6027.1666666666679</v>
      </c>
      <c r="F263" s="6">
        <v>16476.656530627559</v>
      </c>
      <c r="G263" s="6">
        <v>7098.3050868086284</v>
      </c>
      <c r="H263" s="75">
        <v>7095.1559112343639</v>
      </c>
      <c r="I263" s="20">
        <v>1.177195903752625</v>
      </c>
      <c r="J263" s="83">
        <v>6079.8112672345796</v>
      </c>
      <c r="K263" s="6">
        <v>16620.572743621429</v>
      </c>
      <c r="L263" s="6">
        <v>7160.8751599209209</v>
      </c>
      <c r="M263" s="75">
        <v>7157.7039900116142</v>
      </c>
      <c r="N263" s="20">
        <v>1.1772904906746089</v>
      </c>
    </row>
    <row r="264" spans="1:14" x14ac:dyDescent="0.3">
      <c r="A264" s="56" t="s">
        <v>6129</v>
      </c>
      <c r="B264" s="1" t="s">
        <v>11881</v>
      </c>
      <c r="C264" s="139" t="s">
        <v>55</v>
      </c>
      <c r="D264" s="139" t="s">
        <v>6430</v>
      </c>
      <c r="E264" s="88">
        <v>5772.4166666666661</v>
      </c>
      <c r="F264" s="6">
        <v>10796.022284349585</v>
      </c>
      <c r="G264" s="6">
        <v>4651.0321894401459</v>
      </c>
      <c r="H264" s="75">
        <v>4648.9687508041643</v>
      </c>
      <c r="I264" s="20">
        <v>0.80537650333699029</v>
      </c>
      <c r="J264" s="83">
        <v>5831.5373021654977</v>
      </c>
      <c r="K264" s="6">
        <v>10906.594291737068</v>
      </c>
      <c r="L264" s="6">
        <v>4699.0414438641083</v>
      </c>
      <c r="M264" s="75">
        <v>4696.9604888835265</v>
      </c>
      <c r="N264" s="20">
        <v>0.80544121481300401</v>
      </c>
    </row>
    <row r="265" spans="1:14" x14ac:dyDescent="0.3">
      <c r="A265" s="56" t="s">
        <v>6128</v>
      </c>
      <c r="B265" s="1" t="s">
        <v>11880</v>
      </c>
      <c r="C265" s="139" t="s">
        <v>55</v>
      </c>
      <c r="D265" s="139" t="s">
        <v>6430</v>
      </c>
      <c r="E265" s="88">
        <v>13232.333333333332</v>
      </c>
      <c r="F265" s="6">
        <v>33319.8990200435</v>
      </c>
      <c r="G265" s="6">
        <v>14354.53899680922</v>
      </c>
      <c r="H265" s="75">
        <v>14348.170580259672</v>
      </c>
      <c r="I265" s="20">
        <v>1.0843265672665194</v>
      </c>
      <c r="J265" s="83">
        <v>13351.475352292298</v>
      </c>
      <c r="K265" s="6">
        <v>33619.906580369738</v>
      </c>
      <c r="L265" s="6">
        <v>14484.937289698681</v>
      </c>
      <c r="M265" s="75">
        <v>14478.522683069539</v>
      </c>
      <c r="N265" s="20">
        <v>1.0844136921979741</v>
      </c>
    </row>
    <row r="266" spans="1:14" x14ac:dyDescent="0.3">
      <c r="A266" s="56" t="s">
        <v>6127</v>
      </c>
      <c r="B266" s="1" t="s">
        <v>11879</v>
      </c>
      <c r="C266" s="139" t="s">
        <v>55</v>
      </c>
      <c r="D266" s="139" t="s">
        <v>6430</v>
      </c>
      <c r="E266" s="88">
        <v>10562.999999999998</v>
      </c>
      <c r="F266" s="6">
        <v>41446.687093547087</v>
      </c>
      <c r="G266" s="6">
        <v>17855.638932608457</v>
      </c>
      <c r="H266" s="75">
        <v>17847.717246895914</v>
      </c>
      <c r="I266" s="20">
        <v>1.6896447265829706</v>
      </c>
      <c r="J266" s="83">
        <v>10658.208112121927</v>
      </c>
      <c r="K266" s="6">
        <v>41820.260967624992</v>
      </c>
      <c r="L266" s="6">
        <v>18018.011326318789</v>
      </c>
      <c r="M266" s="75">
        <v>18010.032109523705</v>
      </c>
      <c r="N266" s="20">
        <v>1.6897804884331644</v>
      </c>
    </row>
    <row r="267" spans="1:14" x14ac:dyDescent="0.3">
      <c r="A267" s="56" t="s">
        <v>6126</v>
      </c>
      <c r="B267" s="1" t="s">
        <v>11878</v>
      </c>
      <c r="C267" s="139" t="s">
        <v>55</v>
      </c>
      <c r="D267" s="139" t="s">
        <v>6430</v>
      </c>
      <c r="E267" s="88">
        <v>10737.25</v>
      </c>
      <c r="F267" s="6">
        <v>51314.034139137184</v>
      </c>
      <c r="G267" s="6">
        <v>22106.588729178049</v>
      </c>
      <c r="H267" s="75">
        <v>22096.781102088928</v>
      </c>
      <c r="I267" s="20">
        <v>2.0579553518907474</v>
      </c>
      <c r="J267" s="83">
        <v>10834.128457578216</v>
      </c>
      <c r="K267" s="6">
        <v>51777.022751632518</v>
      </c>
      <c r="L267" s="6">
        <v>22307.823069401606</v>
      </c>
      <c r="M267" s="75">
        <v>22297.944123647078</v>
      </c>
      <c r="N267" s="20">
        <v>2.0581207072591239</v>
      </c>
    </row>
    <row r="268" spans="1:14" x14ac:dyDescent="0.3">
      <c r="A268" s="56" t="s">
        <v>6125</v>
      </c>
      <c r="B268" s="1" t="s">
        <v>11877</v>
      </c>
      <c r="C268" s="139" t="s">
        <v>55</v>
      </c>
      <c r="D268" s="139" t="s">
        <v>6430</v>
      </c>
      <c r="E268" s="88">
        <v>11995.416666666664</v>
      </c>
      <c r="F268" s="6">
        <v>50471.92019439998</v>
      </c>
      <c r="G268" s="6">
        <v>21743.797789979359</v>
      </c>
      <c r="H268" s="75">
        <v>21734.15111573043</v>
      </c>
      <c r="I268" s="20">
        <v>1.8118712938189254</v>
      </c>
      <c r="J268" s="83">
        <v>12096.303910126304</v>
      </c>
      <c r="K268" s="6">
        <v>50896.413402266422</v>
      </c>
      <c r="L268" s="6">
        <v>21928.41775571349</v>
      </c>
      <c r="M268" s="75">
        <v>21918.706828348797</v>
      </c>
      <c r="N268" s="20">
        <v>1.8120168764939646</v>
      </c>
    </row>
    <row r="269" spans="1:14" x14ac:dyDescent="0.3">
      <c r="A269" s="56" t="s">
        <v>6124</v>
      </c>
      <c r="B269" s="1" t="s">
        <v>11876</v>
      </c>
      <c r="C269" s="139" t="s">
        <v>55</v>
      </c>
      <c r="D269" s="139" t="s">
        <v>6430</v>
      </c>
      <c r="E269" s="88">
        <v>7328.4166666666661</v>
      </c>
      <c r="F269" s="6">
        <v>17205.772338632658</v>
      </c>
      <c r="G269" s="6">
        <v>7412.4153214435946</v>
      </c>
      <c r="H269" s="75">
        <v>7409.126790309595</v>
      </c>
      <c r="I269" s="20">
        <v>1.0110133098749747</v>
      </c>
      <c r="J269" s="83">
        <v>7396.377714864243</v>
      </c>
      <c r="K269" s="6">
        <v>17365.332360444874</v>
      </c>
      <c r="L269" s="6">
        <v>7481.7504223134247</v>
      </c>
      <c r="M269" s="75">
        <v>7478.4371538541491</v>
      </c>
      <c r="N269" s="20">
        <v>1.0110945441340826</v>
      </c>
    </row>
    <row r="270" spans="1:14" x14ac:dyDescent="0.3">
      <c r="A270" s="56" t="s">
        <v>6123</v>
      </c>
      <c r="B270" s="1" t="s">
        <v>11875</v>
      </c>
      <c r="C270" s="139" t="s">
        <v>55</v>
      </c>
      <c r="D270" s="139" t="s">
        <v>6430</v>
      </c>
      <c r="E270" s="88">
        <v>9609.5833333333321</v>
      </c>
      <c r="F270" s="6">
        <v>19617.693180206254</v>
      </c>
      <c r="G270" s="6">
        <v>8451.4944542092235</v>
      </c>
      <c r="H270" s="75">
        <v>8447.7449337848775</v>
      </c>
      <c r="I270" s="20">
        <v>0.87909586094973369</v>
      </c>
      <c r="J270" s="83">
        <v>9698.3600492974801</v>
      </c>
      <c r="K270" s="6">
        <v>19798.928340454026</v>
      </c>
      <c r="L270" s="6">
        <v>8530.2508122424588</v>
      </c>
      <c r="M270" s="75">
        <v>8526.4732188491234</v>
      </c>
      <c r="N270" s="20">
        <v>0.87916649572798189</v>
      </c>
    </row>
    <row r="271" spans="1:14" x14ac:dyDescent="0.3">
      <c r="A271" s="56" t="s">
        <v>6122</v>
      </c>
      <c r="B271" s="1" t="s">
        <v>11874</v>
      </c>
      <c r="C271" s="139" t="s">
        <v>55</v>
      </c>
      <c r="D271" s="139" t="s">
        <v>6430</v>
      </c>
      <c r="E271" s="88">
        <v>11369.999999999998</v>
      </c>
      <c r="F271" s="6">
        <v>48913.394739575408</v>
      </c>
      <c r="G271" s="6">
        <v>21072.369752177045</v>
      </c>
      <c r="H271" s="75">
        <v>21063.020958161589</v>
      </c>
      <c r="I271" s="20">
        <v>1.8525084395920486</v>
      </c>
      <c r="J271" s="83">
        <v>11474.20731895021</v>
      </c>
      <c r="K271" s="6">
        <v>49361.691461348892</v>
      </c>
      <c r="L271" s="6">
        <v>21267.191912679915</v>
      </c>
      <c r="M271" s="75">
        <v>21257.773806995516</v>
      </c>
      <c r="N271" s="20">
        <v>1.8526572874352087</v>
      </c>
    </row>
    <row r="272" spans="1:14" x14ac:dyDescent="0.3">
      <c r="A272" s="56" t="s">
        <v>6121</v>
      </c>
      <c r="B272" s="1" t="s">
        <v>11873</v>
      </c>
      <c r="C272" s="139" t="s">
        <v>55</v>
      </c>
      <c r="D272" s="139" t="s">
        <v>6430</v>
      </c>
      <c r="E272" s="88">
        <v>13219.083333333334</v>
      </c>
      <c r="F272" s="6">
        <v>21815.266977786323</v>
      </c>
      <c r="G272" s="6">
        <v>9398.2307800532271</v>
      </c>
      <c r="H272" s="75">
        <v>9394.0612383877306</v>
      </c>
      <c r="I272" s="20">
        <v>0.71064392299423662</v>
      </c>
      <c r="J272" s="83">
        <v>13345.468672771802</v>
      </c>
      <c r="K272" s="6">
        <v>22023.838922784653</v>
      </c>
      <c r="L272" s="6">
        <v>9488.8403366721159</v>
      </c>
      <c r="M272" s="75">
        <v>9484.6382350744952</v>
      </c>
      <c r="N272" s="20">
        <v>0.71070102276929425</v>
      </c>
    </row>
    <row r="273" spans="1:14" x14ac:dyDescent="0.3">
      <c r="A273" s="56" t="s">
        <v>6120</v>
      </c>
      <c r="B273" s="1" t="s">
        <v>18889</v>
      </c>
      <c r="C273" s="139" t="s">
        <v>55</v>
      </c>
      <c r="D273" s="139" t="s">
        <v>6430</v>
      </c>
      <c r="E273" s="88">
        <v>16425.083333333336</v>
      </c>
      <c r="F273" s="6">
        <v>31047.077712839364</v>
      </c>
      <c r="G273" s="6">
        <v>13375.385306474955</v>
      </c>
      <c r="H273" s="75">
        <v>13369.4512931875</v>
      </c>
      <c r="I273" s="20">
        <v>0.81396550762426356</v>
      </c>
      <c r="J273" s="83">
        <v>16592.724335236962</v>
      </c>
      <c r="K273" s="6">
        <v>31363.956666104554</v>
      </c>
      <c r="L273" s="6">
        <v>13512.97465325542</v>
      </c>
      <c r="M273" s="75">
        <v>13506.990477069043</v>
      </c>
      <c r="N273" s="20">
        <v>0.81403090922116184</v>
      </c>
    </row>
    <row r="274" spans="1:14" x14ac:dyDescent="0.3">
      <c r="A274" s="56" t="s">
        <v>6119</v>
      </c>
      <c r="B274" s="1" t="s">
        <v>11872</v>
      </c>
      <c r="C274" s="139" t="s">
        <v>55</v>
      </c>
      <c r="D274" s="139" t="s">
        <v>6430</v>
      </c>
      <c r="E274" s="88">
        <v>10052.999999999998</v>
      </c>
      <c r="F274" s="6">
        <v>31505.993899339563</v>
      </c>
      <c r="G274" s="6">
        <v>13573.090896501544</v>
      </c>
      <c r="H274" s="75">
        <v>13567.069170780291</v>
      </c>
      <c r="I274" s="20">
        <v>1.3495542793972239</v>
      </c>
      <c r="J274" s="83">
        <v>10146.443701288477</v>
      </c>
      <c r="K274" s="6">
        <v>31798.845454370548</v>
      </c>
      <c r="L274" s="6">
        <v>13700.343907568104</v>
      </c>
      <c r="M274" s="75">
        <v>13694.276755526409</v>
      </c>
      <c r="N274" s="20">
        <v>1.3496627152021154</v>
      </c>
    </row>
    <row r="275" spans="1:14" x14ac:dyDescent="0.3">
      <c r="A275" s="56" t="s">
        <v>6118</v>
      </c>
      <c r="B275" s="1" t="s">
        <v>11871</v>
      </c>
      <c r="C275" s="139" t="s">
        <v>55</v>
      </c>
      <c r="D275" s="139" t="s">
        <v>6430</v>
      </c>
      <c r="E275" s="88">
        <v>8466.25</v>
      </c>
      <c r="F275" s="6">
        <v>17308.489449370805</v>
      </c>
      <c r="G275" s="6">
        <v>7456.6668592661845</v>
      </c>
      <c r="H275" s="75">
        <v>7453.3586958593633</v>
      </c>
      <c r="I275" s="20">
        <v>0.88036128107005618</v>
      </c>
      <c r="J275" s="83">
        <v>8549.0723638638447</v>
      </c>
      <c r="K275" s="6">
        <v>17477.812350431996</v>
      </c>
      <c r="L275" s="6">
        <v>7530.2117586771819</v>
      </c>
      <c r="M275" s="75">
        <v>7526.8770292751851</v>
      </c>
      <c r="N275" s="20">
        <v>0.88043201752398459</v>
      </c>
    </row>
    <row r="276" spans="1:14" x14ac:dyDescent="0.3">
      <c r="A276" s="56" t="s">
        <v>6117</v>
      </c>
      <c r="B276" s="1" t="s">
        <v>11870</v>
      </c>
      <c r="C276" s="139" t="s">
        <v>55</v>
      </c>
      <c r="D276" s="139" t="s">
        <v>6430</v>
      </c>
      <c r="E276" s="88">
        <v>9917</v>
      </c>
      <c r="F276" s="6">
        <v>40287.785233367547</v>
      </c>
      <c r="G276" s="6">
        <v>17356.372655258248</v>
      </c>
      <c r="H276" s="75">
        <v>17348.672469910434</v>
      </c>
      <c r="I276" s="20">
        <v>1.7493871604225506</v>
      </c>
      <c r="J276" s="83">
        <v>10010.181402277929</v>
      </c>
      <c r="K276" s="6">
        <v>40666.33442392086</v>
      </c>
      <c r="L276" s="6">
        <v>17520.848920988592</v>
      </c>
      <c r="M276" s="75">
        <v>17513.089870922377</v>
      </c>
      <c r="N276" s="20">
        <v>1.7495277225382826</v>
      </c>
    </row>
    <row r="277" spans="1:14" x14ac:dyDescent="0.3">
      <c r="A277" s="56" t="s">
        <v>6116</v>
      </c>
      <c r="B277" s="1" t="s">
        <v>11869</v>
      </c>
      <c r="C277" s="139" t="s">
        <v>55</v>
      </c>
      <c r="D277" s="139" t="s">
        <v>6430</v>
      </c>
      <c r="E277" s="88">
        <v>7566.416666666667</v>
      </c>
      <c r="F277" s="6">
        <v>40343.689600562822</v>
      </c>
      <c r="G277" s="6">
        <v>17380.456804448309</v>
      </c>
      <c r="H277" s="75">
        <v>17372.745934125218</v>
      </c>
      <c r="I277" s="20">
        <v>2.296033472576215</v>
      </c>
      <c r="J277" s="83">
        <v>7633.7004325621419</v>
      </c>
      <c r="K277" s="6">
        <v>40702.442691494543</v>
      </c>
      <c r="L277" s="6">
        <v>17536.405953849291</v>
      </c>
      <c r="M277" s="75">
        <v>17528.640014402466</v>
      </c>
      <c r="N277" s="20">
        <v>2.2962179573660881</v>
      </c>
    </row>
    <row r="278" spans="1:14" x14ac:dyDescent="0.3">
      <c r="A278" s="56" t="s">
        <v>6115</v>
      </c>
      <c r="B278" s="1" t="s">
        <v>11868</v>
      </c>
      <c r="C278" s="139" t="s">
        <v>55</v>
      </c>
      <c r="D278" s="139" t="s">
        <v>6430</v>
      </c>
      <c r="E278" s="88">
        <v>13869.083333333336</v>
      </c>
      <c r="F278" s="6">
        <v>38630.88465216109</v>
      </c>
      <c r="G278" s="6">
        <v>16642.563649040771</v>
      </c>
      <c r="H278" s="75">
        <v>16635.180146317831</v>
      </c>
      <c r="I278" s="20">
        <v>1.1994433767901864</v>
      </c>
      <c r="J278" s="83">
        <v>13986.456491048579</v>
      </c>
      <c r="K278" s="6">
        <v>38957.815337339096</v>
      </c>
      <c r="L278" s="6">
        <v>16784.743608850691</v>
      </c>
      <c r="M278" s="75">
        <v>16777.310540590304</v>
      </c>
      <c r="N278" s="20">
        <v>1.1995397512820984</v>
      </c>
    </row>
    <row r="279" spans="1:14" x14ac:dyDescent="0.3">
      <c r="A279" s="56" t="s">
        <v>6114</v>
      </c>
      <c r="B279" s="1" t="s">
        <v>11867</v>
      </c>
      <c r="C279" s="139" t="s">
        <v>55</v>
      </c>
      <c r="D279" s="139" t="s">
        <v>6430</v>
      </c>
      <c r="E279" s="88">
        <v>7222.9166666666661</v>
      </c>
      <c r="F279" s="6">
        <v>14030.707020233194</v>
      </c>
      <c r="G279" s="6">
        <v>6044.5660700708613</v>
      </c>
      <c r="H279" s="75">
        <v>6041.8843876703304</v>
      </c>
      <c r="I279" s="20">
        <v>0.83648817596820269</v>
      </c>
      <c r="J279" s="83">
        <v>7289.4730002586521</v>
      </c>
      <c r="K279" s="6">
        <v>14159.994461867354</v>
      </c>
      <c r="L279" s="6">
        <v>6100.7496053659042</v>
      </c>
      <c r="M279" s="75">
        <v>6098.0479085564093</v>
      </c>
      <c r="N279" s="20">
        <v>0.83655538724679168</v>
      </c>
    </row>
    <row r="280" spans="1:14" x14ac:dyDescent="0.3">
      <c r="A280" s="56" t="s">
        <v>6113</v>
      </c>
      <c r="B280" s="1" t="s">
        <v>11866</v>
      </c>
      <c r="C280" s="139" t="s">
        <v>55</v>
      </c>
      <c r="D280" s="139" t="s">
        <v>6430</v>
      </c>
      <c r="E280" s="88">
        <v>20686.083333333339</v>
      </c>
      <c r="F280" s="6">
        <v>75334.948650349805</v>
      </c>
      <c r="G280" s="6">
        <v>32455.034079591715</v>
      </c>
      <c r="H280" s="75">
        <v>32440.635346466632</v>
      </c>
      <c r="I280" s="20">
        <v>1.5682347800558325</v>
      </c>
      <c r="J280" s="83">
        <v>20938.893029352541</v>
      </c>
      <c r="K280" s="6">
        <v>76255.63552765864</v>
      </c>
      <c r="L280" s="6">
        <v>32854.288157040639</v>
      </c>
      <c r="M280" s="75">
        <v>32839.738744061287</v>
      </c>
      <c r="N280" s="20">
        <v>1.5683607866961216</v>
      </c>
    </row>
    <row r="281" spans="1:14" x14ac:dyDescent="0.3">
      <c r="A281" s="56" t="s">
        <v>6112</v>
      </c>
      <c r="B281" s="1" t="s">
        <v>11865</v>
      </c>
      <c r="C281" s="139" t="s">
        <v>55</v>
      </c>
      <c r="D281" s="139" t="s">
        <v>6430</v>
      </c>
      <c r="E281" s="88">
        <v>7495.9166666666661</v>
      </c>
      <c r="F281" s="6">
        <v>14431.226165629319</v>
      </c>
      <c r="G281" s="6">
        <v>6217.1136425619698</v>
      </c>
      <c r="H281" s="75">
        <v>6214.3554091265023</v>
      </c>
      <c r="I281" s="20">
        <v>0.82903208312879273</v>
      </c>
      <c r="J281" s="83">
        <v>7563.3748696786615</v>
      </c>
      <c r="K281" s="6">
        <v>14561.097484599832</v>
      </c>
      <c r="L281" s="6">
        <v>6273.5624630429356</v>
      </c>
      <c r="M281" s="75">
        <v>6270.7842366302893</v>
      </c>
      <c r="N281" s="20">
        <v>0.82909869531519209</v>
      </c>
    </row>
    <row r="282" spans="1:14" x14ac:dyDescent="0.3">
      <c r="A282" s="56" t="s">
        <v>6111</v>
      </c>
      <c r="B282" s="1" t="s">
        <v>11864</v>
      </c>
      <c r="C282" s="139" t="s">
        <v>55</v>
      </c>
      <c r="D282" s="139" t="s">
        <v>6430</v>
      </c>
      <c r="E282" s="88">
        <v>20296.083333333332</v>
      </c>
      <c r="F282" s="6">
        <v>94366.851385722664</v>
      </c>
      <c r="G282" s="6">
        <v>40654.164270053894</v>
      </c>
      <c r="H282" s="75">
        <v>40636.127978355289</v>
      </c>
      <c r="I282" s="20">
        <v>2.0021659997629406</v>
      </c>
      <c r="J282" s="83">
        <v>20501.657301718507</v>
      </c>
      <c r="K282" s="6">
        <v>95322.669698289232</v>
      </c>
      <c r="L282" s="6">
        <v>41069.206708402322</v>
      </c>
      <c r="M282" s="75">
        <v>41051.019345879693</v>
      </c>
      <c r="N282" s="20">
        <v>2.0023268724933119</v>
      </c>
    </row>
    <row r="283" spans="1:14" x14ac:dyDescent="0.3">
      <c r="A283" s="56" t="s">
        <v>6110</v>
      </c>
      <c r="B283" s="1" t="s">
        <v>11863</v>
      </c>
      <c r="C283" s="139" t="s">
        <v>55</v>
      </c>
      <c r="D283" s="139" t="s">
        <v>6430</v>
      </c>
      <c r="E283" s="88">
        <v>10990.5</v>
      </c>
      <c r="F283" s="6">
        <v>34765.504006576804</v>
      </c>
      <c r="G283" s="6">
        <v>14977.319790373194</v>
      </c>
      <c r="H283" s="75">
        <v>14970.675076025898</v>
      </c>
      <c r="I283" s="20">
        <v>1.3621468610186886</v>
      </c>
      <c r="J283" s="83">
        <v>11083.499763538399</v>
      </c>
      <c r="K283" s="6">
        <v>35059.683857530341</v>
      </c>
      <c r="L283" s="6">
        <v>15105.256787641054</v>
      </c>
      <c r="M283" s="75">
        <v>15098.567474571415</v>
      </c>
      <c r="N283" s="20">
        <v>1.3622563086292889</v>
      </c>
    </row>
    <row r="284" spans="1:14" x14ac:dyDescent="0.3">
      <c r="A284" s="56" t="s">
        <v>6109</v>
      </c>
      <c r="B284" s="1" t="s">
        <v>11862</v>
      </c>
      <c r="C284" s="139" t="s">
        <v>55</v>
      </c>
      <c r="D284" s="139" t="s">
        <v>6430</v>
      </c>
      <c r="E284" s="88">
        <v>10472.166666666666</v>
      </c>
      <c r="F284" s="6">
        <v>32446.933677094206</v>
      </c>
      <c r="G284" s="6">
        <v>13978.456972950427</v>
      </c>
      <c r="H284" s="75">
        <v>13972.255405854228</v>
      </c>
      <c r="I284" s="20">
        <v>1.3342277534914038</v>
      </c>
      <c r="J284" s="83">
        <v>10558.193363728329</v>
      </c>
      <c r="K284" s="6">
        <v>32713.478569175048</v>
      </c>
      <c r="L284" s="6">
        <v>14094.408158738883</v>
      </c>
      <c r="M284" s="75">
        <v>14088.166496645312</v>
      </c>
      <c r="N284" s="20">
        <v>1.3343349578199495</v>
      </c>
    </row>
    <row r="285" spans="1:14" x14ac:dyDescent="0.3">
      <c r="A285" s="56" t="s">
        <v>6108</v>
      </c>
      <c r="B285" s="1" t="s">
        <v>11861</v>
      </c>
      <c r="C285" s="139" t="s">
        <v>55</v>
      </c>
      <c r="D285" s="139" t="s">
        <v>6430</v>
      </c>
      <c r="E285" s="88">
        <v>7874.916666666667</v>
      </c>
      <c r="F285" s="6">
        <v>11675.120458452835</v>
      </c>
      <c r="G285" s="6">
        <v>5029.7562970551753</v>
      </c>
      <c r="H285" s="75">
        <v>5027.5248368007233</v>
      </c>
      <c r="I285" s="20">
        <v>0.63842260808694984</v>
      </c>
      <c r="J285" s="83">
        <v>7936.1759980481329</v>
      </c>
      <c r="K285" s="6">
        <v>11765.941746265347</v>
      </c>
      <c r="L285" s="6">
        <v>5069.2861963040896</v>
      </c>
      <c r="M285" s="75">
        <v>5067.0412796579576</v>
      </c>
      <c r="N285" s="20">
        <v>0.63847390492652556</v>
      </c>
    </row>
    <row r="286" spans="1:14" x14ac:dyDescent="0.3">
      <c r="A286" s="56" t="s">
        <v>6107</v>
      </c>
      <c r="B286" s="1" t="s">
        <v>11860</v>
      </c>
      <c r="C286" s="139" t="s">
        <v>55</v>
      </c>
      <c r="D286" s="139" t="s">
        <v>6430</v>
      </c>
      <c r="E286" s="88">
        <v>10946.666666666666</v>
      </c>
      <c r="F286" s="6">
        <v>18090.398879852888</v>
      </c>
      <c r="G286" s="6">
        <v>7793.5211037846384</v>
      </c>
      <c r="H286" s="75">
        <v>7790.0634943979749</v>
      </c>
      <c r="I286" s="20">
        <v>0.71163795624829251</v>
      </c>
      <c r="J286" s="83">
        <v>11038.817147337451</v>
      </c>
      <c r="K286" s="6">
        <v>18242.68623846781</v>
      </c>
      <c r="L286" s="6">
        <v>7859.7531354874245</v>
      </c>
      <c r="M286" s="75">
        <v>7856.2724697753156</v>
      </c>
      <c r="N286" s="20">
        <v>0.7116951358932726</v>
      </c>
    </row>
    <row r="287" spans="1:14" x14ac:dyDescent="0.3">
      <c r="A287" s="56" t="s">
        <v>6106</v>
      </c>
      <c r="B287" s="1" t="s">
        <v>11859</v>
      </c>
      <c r="C287" s="139" t="s">
        <v>55</v>
      </c>
      <c r="D287" s="139" t="s">
        <v>6430</v>
      </c>
      <c r="E287" s="88">
        <v>7862.583333333333</v>
      </c>
      <c r="F287" s="6">
        <v>37165.642773203937</v>
      </c>
      <c r="G287" s="6">
        <v>16011.323089800295</v>
      </c>
      <c r="H287" s="75">
        <v>16004.219638065068</v>
      </c>
      <c r="I287" s="20">
        <v>2.0354912577161959</v>
      </c>
      <c r="J287" s="83">
        <v>7932.7008312263733</v>
      </c>
      <c r="K287" s="6">
        <v>37497.081152724277</v>
      </c>
      <c r="L287" s="6">
        <v>16155.394951664979</v>
      </c>
      <c r="M287" s="75">
        <v>16148.240588378434</v>
      </c>
      <c r="N287" s="20">
        <v>2.0356548081092782</v>
      </c>
    </row>
    <row r="288" spans="1:14" x14ac:dyDescent="0.3">
      <c r="A288" s="56" t="s">
        <v>6105</v>
      </c>
      <c r="B288" s="1" t="s">
        <v>11858</v>
      </c>
      <c r="C288" s="139" t="s">
        <v>55</v>
      </c>
      <c r="D288" s="139" t="s">
        <v>6430</v>
      </c>
      <c r="E288" s="88">
        <v>6052.3333333333339</v>
      </c>
      <c r="F288" s="6">
        <v>12988.177079996598</v>
      </c>
      <c r="G288" s="6">
        <v>5595.4339561510315</v>
      </c>
      <c r="H288" s="75">
        <v>5592.9515320051787</v>
      </c>
      <c r="I288" s="20">
        <v>0.92409839709288621</v>
      </c>
      <c r="J288" s="83">
        <v>6107.4396197312308</v>
      </c>
      <c r="K288" s="6">
        <v>13106.433984654343</v>
      </c>
      <c r="L288" s="6">
        <v>5646.8293243307971</v>
      </c>
      <c r="M288" s="75">
        <v>5644.3286446182774</v>
      </c>
      <c r="N288" s="20">
        <v>0.92417264779552033</v>
      </c>
    </row>
    <row r="289" spans="1:14" x14ac:dyDescent="0.3">
      <c r="A289" s="56" t="s">
        <v>6104</v>
      </c>
      <c r="B289" s="1" t="s">
        <v>11857</v>
      </c>
      <c r="C289" s="139" t="s">
        <v>55</v>
      </c>
      <c r="D289" s="139" t="s">
        <v>6430</v>
      </c>
      <c r="E289" s="88">
        <v>6632.083333333333</v>
      </c>
      <c r="F289" s="6">
        <v>37465.803299938001</v>
      </c>
      <c r="G289" s="6">
        <v>16140.635185965864</v>
      </c>
      <c r="H289" s="75">
        <v>16133.474364691048</v>
      </c>
      <c r="I289" s="20">
        <v>2.4326404771790235</v>
      </c>
      <c r="J289" s="83">
        <v>6684.8956808898647</v>
      </c>
      <c r="K289" s="6">
        <v>37764.149524783534</v>
      </c>
      <c r="L289" s="6">
        <v>16270.459775301313</v>
      </c>
      <c r="M289" s="75">
        <v>16263.254455937726</v>
      </c>
      <c r="N289" s="20">
        <v>2.432835938252492</v>
      </c>
    </row>
    <row r="290" spans="1:14" x14ac:dyDescent="0.3">
      <c r="A290" s="56" t="s">
        <v>6103</v>
      </c>
      <c r="B290" s="1" t="s">
        <v>11856</v>
      </c>
      <c r="C290" s="139" t="s">
        <v>55</v>
      </c>
      <c r="D290" s="139" t="s">
        <v>6430</v>
      </c>
      <c r="E290" s="88">
        <v>6696.1666666666652</v>
      </c>
      <c r="F290" s="6">
        <v>13546.969131198259</v>
      </c>
      <c r="G290" s="6">
        <v>5836.1670473664672</v>
      </c>
      <c r="H290" s="75">
        <v>5833.5778215600067</v>
      </c>
      <c r="I290" s="20">
        <v>0.87118169423700242</v>
      </c>
      <c r="J290" s="83">
        <v>6758.1226753061655</v>
      </c>
      <c r="K290" s="6">
        <v>13672.311909882315</v>
      </c>
      <c r="L290" s="6">
        <v>5890.6344711701386</v>
      </c>
      <c r="M290" s="75">
        <v>5888.0258231537273</v>
      </c>
      <c r="N290" s="20">
        <v>0.87125169311712447</v>
      </c>
    </row>
    <row r="291" spans="1:14" x14ac:dyDescent="0.3">
      <c r="A291" s="56" t="s">
        <v>6102</v>
      </c>
      <c r="B291" s="1" t="s">
        <v>11855</v>
      </c>
      <c r="C291" s="139" t="s">
        <v>55</v>
      </c>
      <c r="D291" s="139" t="s">
        <v>6430</v>
      </c>
      <c r="E291" s="88">
        <v>8959.8333333333321</v>
      </c>
      <c r="F291" s="6">
        <v>23550.131745807652</v>
      </c>
      <c r="G291" s="6">
        <v>10145.627521915263</v>
      </c>
      <c r="H291" s="75">
        <v>10141.126396366719</v>
      </c>
      <c r="I291" s="20">
        <v>1.1318431960825224</v>
      </c>
      <c r="J291" s="83">
        <v>9039.2929452530479</v>
      </c>
      <c r="K291" s="6">
        <v>23758.984328167448</v>
      </c>
      <c r="L291" s="6">
        <v>10236.4174402966</v>
      </c>
      <c r="M291" s="75">
        <v>10231.884276648188</v>
      </c>
      <c r="N291" s="20">
        <v>1.1319341389440671</v>
      </c>
    </row>
    <row r="292" spans="1:14" x14ac:dyDescent="0.3">
      <c r="A292" s="56" t="s">
        <v>6101</v>
      </c>
      <c r="B292" s="1" t="s">
        <v>11854</v>
      </c>
      <c r="C292" s="139" t="s">
        <v>55</v>
      </c>
      <c r="D292" s="139" t="s">
        <v>6430</v>
      </c>
      <c r="E292" s="88">
        <v>5796.8333333333339</v>
      </c>
      <c r="F292" s="6">
        <v>18492.868001937313</v>
      </c>
      <c r="G292" s="6">
        <v>7966.9087453407301</v>
      </c>
      <c r="H292" s="75">
        <v>7963.3742122210078</v>
      </c>
      <c r="I292" s="20">
        <v>1.3737455873415383</v>
      </c>
      <c r="J292" s="83">
        <v>5852.7834782855543</v>
      </c>
      <c r="K292" s="6">
        <v>18671.358323427321</v>
      </c>
      <c r="L292" s="6">
        <v>8044.4439600630176</v>
      </c>
      <c r="M292" s="75">
        <v>8040.881504629353</v>
      </c>
      <c r="N292" s="20">
        <v>1.3738559669022226</v>
      </c>
    </row>
    <row r="293" spans="1:14" x14ac:dyDescent="0.3">
      <c r="A293" s="56" t="s">
        <v>6100</v>
      </c>
      <c r="B293" s="1" t="s">
        <v>11853</v>
      </c>
      <c r="C293" s="139" t="s">
        <v>55</v>
      </c>
      <c r="D293" s="139" t="s">
        <v>6430</v>
      </c>
      <c r="E293" s="88">
        <v>24448.666666666664</v>
      </c>
      <c r="F293" s="6">
        <v>74389.394893938268</v>
      </c>
      <c r="G293" s="6">
        <v>32047.680255925443</v>
      </c>
      <c r="H293" s="75">
        <v>32033.462246042862</v>
      </c>
      <c r="I293" s="20">
        <v>1.3102335060961552</v>
      </c>
      <c r="J293" s="83">
        <v>24667.809085781537</v>
      </c>
      <c r="K293" s="6">
        <v>75056.17448465417</v>
      </c>
      <c r="L293" s="6">
        <v>32337.507482834339</v>
      </c>
      <c r="M293" s="75">
        <v>32323.186924469424</v>
      </c>
      <c r="N293" s="20">
        <v>1.3103387825025947</v>
      </c>
    </row>
    <row r="294" spans="1:14" x14ac:dyDescent="0.3">
      <c r="A294" s="56" t="s">
        <v>6099</v>
      </c>
      <c r="B294" s="1" t="s">
        <v>11852</v>
      </c>
      <c r="C294" s="139" t="s">
        <v>55</v>
      </c>
      <c r="D294" s="139" t="s">
        <v>6430</v>
      </c>
      <c r="E294" s="88">
        <v>13287.833333333332</v>
      </c>
      <c r="F294" s="6">
        <v>25518.300793738486</v>
      </c>
      <c r="G294" s="6">
        <v>10993.534033691936</v>
      </c>
      <c r="H294" s="75">
        <v>10988.656732923604</v>
      </c>
      <c r="I294" s="20">
        <v>0.82697129451179185</v>
      </c>
      <c r="J294" s="83">
        <v>13414.515279255853</v>
      </c>
      <c r="K294" s="6">
        <v>25761.584098103656</v>
      </c>
      <c r="L294" s="6">
        <v>11099.225670133508</v>
      </c>
      <c r="M294" s="75">
        <v>11094.310414710717</v>
      </c>
      <c r="N294" s="20">
        <v>0.8270377411151717</v>
      </c>
    </row>
    <row r="295" spans="1:14" x14ac:dyDescent="0.3">
      <c r="A295" s="56" t="s">
        <v>6098</v>
      </c>
      <c r="B295" s="1" t="s">
        <v>11851</v>
      </c>
      <c r="C295" s="139" t="s">
        <v>55</v>
      </c>
      <c r="D295" s="139" t="s">
        <v>6430</v>
      </c>
      <c r="E295" s="88">
        <v>5895.5833333333339</v>
      </c>
      <c r="F295" s="6">
        <v>10658.649575029458</v>
      </c>
      <c r="G295" s="6">
        <v>4591.8506801610538</v>
      </c>
      <c r="H295" s="75">
        <v>4589.8134975060693</v>
      </c>
      <c r="I295" s="20">
        <v>0.77851727946164251</v>
      </c>
      <c r="J295" s="83">
        <v>5953.0200789340652</v>
      </c>
      <c r="K295" s="6">
        <v>10762.489705763761</v>
      </c>
      <c r="L295" s="6">
        <v>4636.9548379423613</v>
      </c>
      <c r="M295" s="75">
        <v>4634.9013778101153</v>
      </c>
      <c r="N295" s="20">
        <v>0.77857983281656096</v>
      </c>
    </row>
    <row r="296" spans="1:14" x14ac:dyDescent="0.3">
      <c r="A296" s="56" t="s">
        <v>6097</v>
      </c>
      <c r="B296" s="1" t="s">
        <v>18890</v>
      </c>
      <c r="C296" s="139" t="s">
        <v>55</v>
      </c>
      <c r="D296" s="139" t="s">
        <v>6430</v>
      </c>
      <c r="E296" s="88">
        <v>18106.75</v>
      </c>
      <c r="F296" s="6">
        <v>42890.801504009301</v>
      </c>
      <c r="G296" s="6">
        <v>18477.77757139497</v>
      </c>
      <c r="H296" s="75">
        <v>18469.57987277778</v>
      </c>
      <c r="I296" s="20">
        <v>1.020038376449544</v>
      </c>
      <c r="J296" s="83">
        <v>18267.44678414621</v>
      </c>
      <c r="K296" s="6">
        <v>43271.455893734004</v>
      </c>
      <c r="L296" s="6">
        <v>18643.250050571864</v>
      </c>
      <c r="M296" s="75">
        <v>18634.993948873158</v>
      </c>
      <c r="N296" s="20">
        <v>1.0201203358668565</v>
      </c>
    </row>
    <row r="297" spans="1:14" x14ac:dyDescent="0.3">
      <c r="A297" s="56" t="s">
        <v>6096</v>
      </c>
      <c r="B297" s="1" t="s">
        <v>11850</v>
      </c>
      <c r="C297" s="139" t="s">
        <v>55</v>
      </c>
      <c r="D297" s="139" t="s">
        <v>6430</v>
      </c>
      <c r="E297" s="88">
        <v>8584.8333333333339</v>
      </c>
      <c r="F297" s="6">
        <v>14806.722415973221</v>
      </c>
      <c r="G297" s="6">
        <v>6378.8811066672724</v>
      </c>
      <c r="H297" s="75">
        <v>6376.051104810972</v>
      </c>
      <c r="I297" s="20">
        <v>0.7427111112400907</v>
      </c>
      <c r="J297" s="83">
        <v>8657.1989392899995</v>
      </c>
      <c r="K297" s="6">
        <v>14931.535257208428</v>
      </c>
      <c r="L297" s="6">
        <v>6433.1633796351371</v>
      </c>
      <c r="M297" s="75">
        <v>6430.3144744838046</v>
      </c>
      <c r="N297" s="20">
        <v>0.74277078759277904</v>
      </c>
    </row>
    <row r="298" spans="1:14" x14ac:dyDescent="0.3">
      <c r="A298" s="56" t="s">
        <v>6095</v>
      </c>
      <c r="B298" s="1" t="s">
        <v>11717</v>
      </c>
      <c r="C298" s="139" t="s">
        <v>55</v>
      </c>
      <c r="D298" s="139" t="s">
        <v>6430</v>
      </c>
      <c r="E298" s="88">
        <v>15579.583333333332</v>
      </c>
      <c r="F298" s="6">
        <v>38800.114267417179</v>
      </c>
      <c r="G298" s="6">
        <v>16715.469425560299</v>
      </c>
      <c r="H298" s="75">
        <v>16708.05357806099</v>
      </c>
      <c r="I298" s="20">
        <v>1.0724326331830221</v>
      </c>
      <c r="J298" s="83">
        <v>15716.103040433127</v>
      </c>
      <c r="K298" s="6">
        <v>39140.109254567651</v>
      </c>
      <c r="L298" s="6">
        <v>16863.283861573789</v>
      </c>
      <c r="M298" s="75">
        <v>16855.816012021933</v>
      </c>
      <c r="N298" s="20">
        <v>1.0725188024446419</v>
      </c>
    </row>
    <row r="299" spans="1:14" x14ac:dyDescent="0.3">
      <c r="A299" s="56" t="s">
        <v>6094</v>
      </c>
      <c r="B299" s="1" t="s">
        <v>11849</v>
      </c>
      <c r="C299" s="139" t="s">
        <v>55</v>
      </c>
      <c r="D299" s="139" t="s">
        <v>6430</v>
      </c>
      <c r="E299" s="88">
        <v>6553.9166666666661</v>
      </c>
      <c r="F299" s="6">
        <v>10209.363305302231</v>
      </c>
      <c r="G299" s="6">
        <v>4398.2937526430305</v>
      </c>
      <c r="H299" s="75">
        <v>4396.3424418604045</v>
      </c>
      <c r="I299" s="20">
        <v>0.6707962071321838</v>
      </c>
      <c r="J299" s="83">
        <v>6614.7294135898601</v>
      </c>
      <c r="K299" s="6">
        <v>10304.094358275484</v>
      </c>
      <c r="L299" s="6">
        <v>4439.4579220486621</v>
      </c>
      <c r="M299" s="75">
        <v>4437.4919227732062</v>
      </c>
      <c r="N299" s="20">
        <v>0.67085010516929799</v>
      </c>
    </row>
    <row r="300" spans="1:14" x14ac:dyDescent="0.3">
      <c r="A300" s="56" t="s">
        <v>6093</v>
      </c>
      <c r="B300" s="1" t="s">
        <v>11848</v>
      </c>
      <c r="C300" s="139" t="s">
        <v>55</v>
      </c>
      <c r="D300" s="139" t="s">
        <v>6430</v>
      </c>
      <c r="E300" s="88">
        <v>7555.75</v>
      </c>
      <c r="F300" s="6">
        <v>14631.882259031951</v>
      </c>
      <c r="G300" s="6">
        <v>6303.5582538125263</v>
      </c>
      <c r="H300" s="75">
        <v>6300.7616690727764</v>
      </c>
      <c r="I300" s="20">
        <v>0.8339028778179236</v>
      </c>
      <c r="J300" s="83">
        <v>7623.0027579607449</v>
      </c>
      <c r="K300" s="6">
        <v>14762.118759191006</v>
      </c>
      <c r="L300" s="6">
        <v>6360.1712865798991</v>
      </c>
      <c r="M300" s="75">
        <v>6357.3547057358537</v>
      </c>
      <c r="N300" s="20">
        <v>0.83396988136949479</v>
      </c>
    </row>
    <row r="301" spans="1:14" x14ac:dyDescent="0.3">
      <c r="A301" s="56" t="s">
        <v>6092</v>
      </c>
      <c r="B301" s="1" t="s">
        <v>11847</v>
      </c>
      <c r="C301" s="139" t="s">
        <v>55</v>
      </c>
      <c r="D301" s="139" t="s">
        <v>6430</v>
      </c>
      <c r="E301" s="88">
        <v>9332.4166666666661</v>
      </c>
      <c r="F301" s="6">
        <v>33289.291824177119</v>
      </c>
      <c r="G301" s="6">
        <v>14341.353116912565</v>
      </c>
      <c r="H301" s="75">
        <v>14334.990550301894</v>
      </c>
      <c r="I301" s="20">
        <v>1.5360427060124007</v>
      </c>
      <c r="J301" s="83">
        <v>9418.6938518498064</v>
      </c>
      <c r="K301" s="6">
        <v>33597.047735418062</v>
      </c>
      <c r="L301" s="6">
        <v>14475.088691968393</v>
      </c>
      <c r="M301" s="75">
        <v>14468.678446758224</v>
      </c>
      <c r="N301" s="20">
        <v>1.536166126040567</v>
      </c>
    </row>
    <row r="302" spans="1:14" x14ac:dyDescent="0.3">
      <c r="A302" s="56" t="s">
        <v>6091</v>
      </c>
      <c r="B302" s="1" t="s">
        <v>11846</v>
      </c>
      <c r="C302" s="139" t="s">
        <v>55</v>
      </c>
      <c r="D302" s="139" t="s">
        <v>6430</v>
      </c>
      <c r="E302" s="88">
        <v>12666.666666666668</v>
      </c>
      <c r="F302" s="6">
        <v>37939.362669040944</v>
      </c>
      <c r="G302" s="6">
        <v>16344.649202545068</v>
      </c>
      <c r="H302" s="75">
        <v>16337.397870091883</v>
      </c>
      <c r="I302" s="20">
        <v>1.2897945686914642</v>
      </c>
      <c r="J302" s="83">
        <v>12780.704620072727</v>
      </c>
      <c r="K302" s="6">
        <v>38280.930611591553</v>
      </c>
      <c r="L302" s="6">
        <v>16493.111840589536</v>
      </c>
      <c r="M302" s="75">
        <v>16485.807920494346</v>
      </c>
      <c r="N302" s="20">
        <v>1.2898982028426329</v>
      </c>
    </row>
    <row r="303" spans="1:14" x14ac:dyDescent="0.3">
      <c r="A303" s="56" t="s">
        <v>6090</v>
      </c>
      <c r="B303" s="1" t="s">
        <v>11845</v>
      </c>
      <c r="C303" s="139" t="s">
        <v>55</v>
      </c>
      <c r="D303" s="139" t="s">
        <v>6430</v>
      </c>
      <c r="E303" s="88">
        <v>6369.5</v>
      </c>
      <c r="F303" s="6">
        <v>11695.542042124849</v>
      </c>
      <c r="G303" s="6">
        <v>5038.5541154105131</v>
      </c>
      <c r="H303" s="75">
        <v>5036.3187519884259</v>
      </c>
      <c r="I303" s="20">
        <v>0.79069295109324533</v>
      </c>
      <c r="J303" s="83">
        <v>6429.0684514415552</v>
      </c>
      <c r="K303" s="6">
        <v>11804.920380804335</v>
      </c>
      <c r="L303" s="6">
        <v>5086.0799097424542</v>
      </c>
      <c r="M303" s="75">
        <v>5083.8275560558022</v>
      </c>
      <c r="N303" s="20">
        <v>0.79075648275542676</v>
      </c>
    </row>
    <row r="304" spans="1:14" x14ac:dyDescent="0.3">
      <c r="A304" s="56" t="s">
        <v>6089</v>
      </c>
      <c r="B304" s="1" t="s">
        <v>11844</v>
      </c>
      <c r="C304" s="139" t="s">
        <v>55</v>
      </c>
      <c r="D304" s="139" t="s">
        <v>6430</v>
      </c>
      <c r="E304" s="88">
        <v>5018.8333333333339</v>
      </c>
      <c r="F304" s="6">
        <v>16445.597632354271</v>
      </c>
      <c r="G304" s="6">
        <v>7084.9246090888837</v>
      </c>
      <c r="H304" s="75">
        <v>7081.7813697871643</v>
      </c>
      <c r="I304" s="20">
        <v>1.4110413515333238</v>
      </c>
      <c r="J304" s="83">
        <v>5065.658581355834</v>
      </c>
      <c r="K304" s="6">
        <v>16599.033528083004</v>
      </c>
      <c r="L304" s="6">
        <v>7151.5951166942223</v>
      </c>
      <c r="M304" s="75">
        <v>7148.4280564214032</v>
      </c>
      <c r="N304" s="20">
        <v>1.4111547277843015</v>
      </c>
    </row>
    <row r="305" spans="1:14" x14ac:dyDescent="0.3">
      <c r="A305" s="56" t="s">
        <v>6088</v>
      </c>
      <c r="B305" s="1" t="s">
        <v>18891</v>
      </c>
      <c r="C305" s="139" t="s">
        <v>55</v>
      </c>
      <c r="D305" s="139" t="s">
        <v>6430</v>
      </c>
      <c r="E305" s="88">
        <v>10180.916666666668</v>
      </c>
      <c r="F305" s="6">
        <v>17649.533158337843</v>
      </c>
      <c r="G305" s="6">
        <v>7603.5918309486888</v>
      </c>
      <c r="H305" s="75">
        <v>7600.218484018983</v>
      </c>
      <c r="I305" s="20">
        <v>0.7465161274625548</v>
      </c>
      <c r="J305" s="83">
        <v>10277.80817804835</v>
      </c>
      <c r="K305" s="6">
        <v>17817.503292941878</v>
      </c>
      <c r="L305" s="6">
        <v>7676.5655859363942</v>
      </c>
      <c r="M305" s="75">
        <v>7673.1660442254615</v>
      </c>
      <c r="N305" s="20">
        <v>0.74657610954581144</v>
      </c>
    </row>
    <row r="306" spans="1:14" x14ac:dyDescent="0.3">
      <c r="A306" s="56" t="s">
        <v>6087</v>
      </c>
      <c r="B306" s="1" t="s">
        <v>11843</v>
      </c>
      <c r="C306" s="139" t="s">
        <v>55</v>
      </c>
      <c r="D306" s="139" t="s">
        <v>6430</v>
      </c>
      <c r="E306" s="88">
        <v>9502.9166666666661</v>
      </c>
      <c r="F306" s="6">
        <v>18002.319981513079</v>
      </c>
      <c r="G306" s="6">
        <v>7755.5758513019036</v>
      </c>
      <c r="H306" s="75">
        <v>7752.1350763934443</v>
      </c>
      <c r="I306" s="20">
        <v>0.81576376478029844</v>
      </c>
      <c r="J306" s="83">
        <v>9579.2399236930105</v>
      </c>
      <c r="K306" s="6">
        <v>18146.906716640315</v>
      </c>
      <c r="L306" s="6">
        <v>7818.4870967495699</v>
      </c>
      <c r="M306" s="75">
        <v>7815.0247055663967</v>
      </c>
      <c r="N306" s="20">
        <v>0.81582931086598476</v>
      </c>
    </row>
    <row r="307" spans="1:14" x14ac:dyDescent="0.3">
      <c r="A307" s="56" t="s">
        <v>6086</v>
      </c>
      <c r="B307" s="1" t="s">
        <v>11842</v>
      </c>
      <c r="C307" s="139" t="s">
        <v>55</v>
      </c>
      <c r="D307" s="139" t="s">
        <v>6430</v>
      </c>
      <c r="E307" s="88">
        <v>3181.6666666666665</v>
      </c>
      <c r="F307" s="6">
        <v>7893.9339563235844</v>
      </c>
      <c r="G307" s="6">
        <v>3400.7841003995773</v>
      </c>
      <c r="H307" s="75">
        <v>3399.2753365339286</v>
      </c>
      <c r="I307" s="20">
        <v>1.068394553127479</v>
      </c>
      <c r="J307" s="83">
        <v>3210.2721327920763</v>
      </c>
      <c r="K307" s="6">
        <v>7964.9060863551731</v>
      </c>
      <c r="L307" s="6">
        <v>3431.6325330468908</v>
      </c>
      <c r="M307" s="75">
        <v>3430.1128459157003</v>
      </c>
      <c r="N307" s="20">
        <v>1.0684803979320039</v>
      </c>
    </row>
    <row r="308" spans="1:14" x14ac:dyDescent="0.3">
      <c r="A308" s="56" t="s">
        <v>6085</v>
      </c>
      <c r="B308" s="1" t="s">
        <v>18892</v>
      </c>
      <c r="C308" s="139" t="s">
        <v>55</v>
      </c>
      <c r="D308" s="139" t="s">
        <v>6430</v>
      </c>
      <c r="E308" s="88">
        <v>20601.916666666664</v>
      </c>
      <c r="F308" s="6">
        <v>60595.662999181739</v>
      </c>
      <c r="G308" s="6">
        <v>26105.205392009866</v>
      </c>
      <c r="H308" s="75">
        <v>26093.623771584105</v>
      </c>
      <c r="I308" s="20">
        <v>1.2665629219733168</v>
      </c>
      <c r="J308" s="83">
        <v>20788.562550502775</v>
      </c>
      <c r="K308" s="6">
        <v>61144.637701880958</v>
      </c>
      <c r="L308" s="6">
        <v>26343.804394454419</v>
      </c>
      <c r="M308" s="75">
        <v>26332.138127702568</v>
      </c>
      <c r="N308" s="20">
        <v>1.2666646894768452</v>
      </c>
    </row>
    <row r="309" spans="1:14" x14ac:dyDescent="0.3">
      <c r="A309" s="56" t="s">
        <v>6084</v>
      </c>
      <c r="B309" s="1" t="s">
        <v>11841</v>
      </c>
      <c r="C309" s="139" t="s">
        <v>55</v>
      </c>
      <c r="D309" s="139" t="s">
        <v>6430</v>
      </c>
      <c r="E309" s="88">
        <v>6059.416666666667</v>
      </c>
      <c r="F309" s="6">
        <v>26982.117855540982</v>
      </c>
      <c r="G309" s="6">
        <v>11624.160767740519</v>
      </c>
      <c r="H309" s="75">
        <v>11619.003688309103</v>
      </c>
      <c r="I309" s="20">
        <v>1.9175119202853579</v>
      </c>
      <c r="J309" s="83">
        <v>6107.8947099137449</v>
      </c>
      <c r="K309" s="6">
        <v>27197.986865423452</v>
      </c>
      <c r="L309" s="6">
        <v>11718.091280531289</v>
      </c>
      <c r="M309" s="75">
        <v>11712.901962517297</v>
      </c>
      <c r="N309" s="20">
        <v>1.917665991115735</v>
      </c>
    </row>
    <row r="310" spans="1:14" x14ac:dyDescent="0.3">
      <c r="A310" s="56" t="s">
        <v>6083</v>
      </c>
      <c r="B310" s="1" t="s">
        <v>11840</v>
      </c>
      <c r="C310" s="139" t="s">
        <v>55</v>
      </c>
      <c r="D310" s="139" t="s">
        <v>6430</v>
      </c>
      <c r="E310" s="88">
        <v>4866.3333333333339</v>
      </c>
      <c r="F310" s="6">
        <v>9777.3442247886287</v>
      </c>
      <c r="G310" s="6">
        <v>4212.1756994380157</v>
      </c>
      <c r="H310" s="75">
        <v>4210.3069602580335</v>
      </c>
      <c r="I310" s="20">
        <v>0.8651908268219809</v>
      </c>
      <c r="J310" s="83">
        <v>4910.144048307513</v>
      </c>
      <c r="K310" s="6">
        <v>9865.3678786765631</v>
      </c>
      <c r="L310" s="6">
        <v>4250.435221193472</v>
      </c>
      <c r="M310" s="75">
        <v>4248.552929996672</v>
      </c>
      <c r="N310" s="20">
        <v>0.86526034433981913</v>
      </c>
    </row>
    <row r="311" spans="1:14" x14ac:dyDescent="0.3">
      <c r="A311" s="56" t="s">
        <v>6082</v>
      </c>
      <c r="B311" s="1" t="s">
        <v>11839</v>
      </c>
      <c r="C311" s="139" t="s">
        <v>55</v>
      </c>
      <c r="D311" s="139" t="s">
        <v>6430</v>
      </c>
      <c r="E311" s="88">
        <v>6415.0833333333339</v>
      </c>
      <c r="F311" s="6">
        <v>13263.83457461485</v>
      </c>
      <c r="G311" s="6">
        <v>5714.1899059778943</v>
      </c>
      <c r="H311" s="75">
        <v>5711.6547955453971</v>
      </c>
      <c r="I311" s="20">
        <v>0.89034771627472697</v>
      </c>
      <c r="J311" s="83">
        <v>6469.4120855340088</v>
      </c>
      <c r="K311" s="6">
        <v>13376.16477274192</v>
      </c>
      <c r="L311" s="6">
        <v>5763.0412341173287</v>
      </c>
      <c r="M311" s="75">
        <v>5760.4890903444548</v>
      </c>
      <c r="N311" s="20">
        <v>0.89041925513220155</v>
      </c>
    </row>
    <row r="312" spans="1:14" x14ac:dyDescent="0.3">
      <c r="A312" s="56" t="s">
        <v>6081</v>
      </c>
      <c r="B312" s="1" t="s">
        <v>11838</v>
      </c>
      <c r="C312" s="139" t="s">
        <v>55</v>
      </c>
      <c r="D312" s="139" t="s">
        <v>6430</v>
      </c>
      <c r="E312" s="88">
        <v>5287.4166666666661</v>
      </c>
      <c r="F312" s="6">
        <v>10411.977763873481</v>
      </c>
      <c r="G312" s="6">
        <v>4485.5820467980884</v>
      </c>
      <c r="H312" s="75">
        <v>4483.5920104097695</v>
      </c>
      <c r="I312" s="20">
        <v>0.84797402835217639</v>
      </c>
      <c r="J312" s="83">
        <v>5333.057876065448</v>
      </c>
      <c r="K312" s="6">
        <v>10501.854406350383</v>
      </c>
      <c r="L312" s="6">
        <v>4524.6616654893196</v>
      </c>
      <c r="M312" s="75">
        <v>4522.657934017544</v>
      </c>
      <c r="N312" s="20">
        <v>0.84804216251150266</v>
      </c>
    </row>
    <row r="313" spans="1:14" x14ac:dyDescent="0.3">
      <c r="A313" s="56" t="s">
        <v>6080</v>
      </c>
      <c r="B313" s="1" t="s">
        <v>9721</v>
      </c>
      <c r="C313" s="139" t="s">
        <v>55</v>
      </c>
      <c r="D313" s="139" t="s">
        <v>6430</v>
      </c>
      <c r="E313" s="88">
        <v>3657.25</v>
      </c>
      <c r="F313" s="6">
        <v>11627.791904583428</v>
      </c>
      <c r="G313" s="6">
        <v>5009.3666922795937</v>
      </c>
      <c r="H313" s="75">
        <v>5007.1442779092704</v>
      </c>
      <c r="I313" s="20">
        <v>1.3691009031127952</v>
      </c>
      <c r="J313" s="83">
        <v>3691.1410697775527</v>
      </c>
      <c r="K313" s="6">
        <v>11735.544534782923</v>
      </c>
      <c r="L313" s="6">
        <v>5056.1897380777091</v>
      </c>
      <c r="M313" s="75">
        <v>5053.9506211548396</v>
      </c>
      <c r="N313" s="20">
        <v>1.3692109094761358</v>
      </c>
    </row>
    <row r="314" spans="1:14" x14ac:dyDescent="0.3">
      <c r="A314" s="56" t="s">
        <v>6079</v>
      </c>
      <c r="B314" s="1" t="s">
        <v>11837</v>
      </c>
      <c r="C314" s="139" t="s">
        <v>55</v>
      </c>
      <c r="D314" s="139" t="s">
        <v>6430</v>
      </c>
      <c r="E314" s="88">
        <v>17086.5</v>
      </c>
      <c r="F314" s="6">
        <v>61083.710371461442</v>
      </c>
      <c r="G314" s="6">
        <v>26315.460982324381</v>
      </c>
      <c r="H314" s="75">
        <v>26303.786081635051</v>
      </c>
      <c r="I314" s="20">
        <v>1.5394484582351593</v>
      </c>
      <c r="J314" s="83">
        <v>17244.231211450089</v>
      </c>
      <c r="K314" s="6">
        <v>61647.594586295199</v>
      </c>
      <c r="L314" s="6">
        <v>26560.500384157625</v>
      </c>
      <c r="M314" s="75">
        <v>26548.738154302569</v>
      </c>
      <c r="N314" s="20">
        <v>1.5395721519132921</v>
      </c>
    </row>
    <row r="315" spans="1:14" x14ac:dyDescent="0.3">
      <c r="A315" s="56" t="s">
        <v>6078</v>
      </c>
      <c r="B315" s="1" t="s">
        <v>18893</v>
      </c>
      <c r="C315" s="139" t="s">
        <v>55</v>
      </c>
      <c r="D315" s="139" t="s">
        <v>6430</v>
      </c>
      <c r="E315" s="88">
        <v>18667</v>
      </c>
      <c r="F315" s="6">
        <v>57082.9530379922</v>
      </c>
      <c r="G315" s="6">
        <v>24591.895519970836</v>
      </c>
      <c r="H315" s="75">
        <v>24580.985282139514</v>
      </c>
      <c r="I315" s="20">
        <v>1.3168149827042115</v>
      </c>
      <c r="J315" s="83">
        <v>18842.158824191083</v>
      </c>
      <c r="K315" s="6">
        <v>57618.58184473616</v>
      </c>
      <c r="L315" s="6">
        <v>24824.624147816285</v>
      </c>
      <c r="M315" s="75">
        <v>24813.630645018191</v>
      </c>
      <c r="N315" s="20">
        <v>1.3169207879279974</v>
      </c>
    </row>
    <row r="316" spans="1:14" x14ac:dyDescent="0.3">
      <c r="A316" s="56" t="s">
        <v>6077</v>
      </c>
      <c r="B316" s="1" t="s">
        <v>11836</v>
      </c>
      <c r="C316" s="139" t="s">
        <v>55</v>
      </c>
      <c r="D316" s="139" t="s">
        <v>6430</v>
      </c>
      <c r="E316" s="88">
        <v>9174.3333333333321</v>
      </c>
      <c r="F316" s="6">
        <v>34564.054578614458</v>
      </c>
      <c r="G316" s="6">
        <v>14890.533402820492</v>
      </c>
      <c r="H316" s="75">
        <v>14883.92719140714</v>
      </c>
      <c r="I316" s="20">
        <v>1.6223442783933955</v>
      </c>
      <c r="J316" s="83">
        <v>9254.7757367256672</v>
      </c>
      <c r="K316" s="6">
        <v>34867.119174184081</v>
      </c>
      <c r="L316" s="6">
        <v>15022.291436270629</v>
      </c>
      <c r="M316" s="75">
        <v>15015.638864132776</v>
      </c>
      <c r="N316" s="20">
        <v>1.6224746326965345</v>
      </c>
    </row>
    <row r="317" spans="1:14" x14ac:dyDescent="0.3">
      <c r="A317" s="56" t="s">
        <v>6076</v>
      </c>
      <c r="B317" s="1" t="s">
        <v>11835</v>
      </c>
      <c r="C317" s="139" t="s">
        <v>55</v>
      </c>
      <c r="D317" s="139" t="s">
        <v>6430</v>
      </c>
      <c r="E317" s="88">
        <v>4497.4166666666661</v>
      </c>
      <c r="F317" s="6">
        <v>17785.526008011431</v>
      </c>
      <c r="G317" s="6">
        <v>7662.1788831709191</v>
      </c>
      <c r="H317" s="75">
        <v>7658.7795439921383</v>
      </c>
      <c r="I317" s="20">
        <v>1.702928616945018</v>
      </c>
      <c r="J317" s="83">
        <v>4538.1439525686865</v>
      </c>
      <c r="K317" s="6">
        <v>17946.586513704577</v>
      </c>
      <c r="L317" s="6">
        <v>7732.1803257760266</v>
      </c>
      <c r="M317" s="75">
        <v>7728.7561552612733</v>
      </c>
      <c r="N317" s="20">
        <v>1.7030654461471264</v>
      </c>
    </row>
    <row r="318" spans="1:14" x14ac:dyDescent="0.3">
      <c r="A318" s="56" t="s">
        <v>6075</v>
      </c>
      <c r="B318" s="1" t="s">
        <v>9052</v>
      </c>
      <c r="C318" s="139" t="s">
        <v>55</v>
      </c>
      <c r="D318" s="139" t="s">
        <v>6430</v>
      </c>
      <c r="E318" s="88">
        <v>7887.6666666666679</v>
      </c>
      <c r="F318" s="6">
        <v>29438.112052962893</v>
      </c>
      <c r="G318" s="6">
        <v>12682.227134076822</v>
      </c>
      <c r="H318" s="75">
        <v>12676.60064163539</v>
      </c>
      <c r="I318" s="20">
        <v>1.6071420329166279</v>
      </c>
      <c r="J318" s="83">
        <v>7960.4406973581026</v>
      </c>
      <c r="K318" s="6">
        <v>29709.717099242767</v>
      </c>
      <c r="L318" s="6">
        <v>12800.255350158899</v>
      </c>
      <c r="M318" s="75">
        <v>12794.586799361497</v>
      </c>
      <c r="N318" s="20">
        <v>1.6072711657292722</v>
      </c>
    </row>
    <row r="319" spans="1:14" x14ac:dyDescent="0.3">
      <c r="A319" s="56" t="s">
        <v>6074</v>
      </c>
      <c r="B319" s="1" t="s">
        <v>11834</v>
      </c>
      <c r="C319" s="139" t="s">
        <v>55</v>
      </c>
      <c r="D319" s="139" t="s">
        <v>6430</v>
      </c>
      <c r="E319" s="88">
        <v>4034.25</v>
      </c>
      <c r="F319" s="6">
        <v>13298.516259913964</v>
      </c>
      <c r="G319" s="6">
        <v>5729.1311158477602</v>
      </c>
      <c r="H319" s="75">
        <v>5726.5893767211464</v>
      </c>
      <c r="I319" s="20">
        <v>1.4194929359165016</v>
      </c>
      <c r="J319" s="83">
        <v>4070.7895575705825</v>
      </c>
      <c r="K319" s="6">
        <v>13418.965389363664</v>
      </c>
      <c r="L319" s="6">
        <v>5781.4816258609626</v>
      </c>
      <c r="M319" s="75">
        <v>5778.9213158215198</v>
      </c>
      <c r="N319" s="20">
        <v>1.4196069912467639</v>
      </c>
    </row>
    <row r="320" spans="1:14" x14ac:dyDescent="0.3">
      <c r="A320" s="56" t="s">
        <v>6073</v>
      </c>
      <c r="B320" s="1" t="s">
        <v>6868</v>
      </c>
      <c r="C320" s="139" t="s">
        <v>55</v>
      </c>
      <c r="D320" s="139" t="s">
        <v>6430</v>
      </c>
      <c r="E320" s="88">
        <v>6496.916666666667</v>
      </c>
      <c r="F320" s="6">
        <v>26603.673035244799</v>
      </c>
      <c r="G320" s="6">
        <v>11461.123030806977</v>
      </c>
      <c r="H320" s="75">
        <v>11456.038283355176</v>
      </c>
      <c r="I320" s="20">
        <v>1.7633038672224273</v>
      </c>
      <c r="J320" s="83">
        <v>6557.762102828583</v>
      </c>
      <c r="K320" s="6">
        <v>26852.823851299359</v>
      </c>
      <c r="L320" s="6">
        <v>11569.379843681843</v>
      </c>
      <c r="M320" s="75">
        <v>11564.256382036405</v>
      </c>
      <c r="N320" s="20">
        <v>1.763445547536461</v>
      </c>
    </row>
    <row r="321" spans="1:14" x14ac:dyDescent="0.3">
      <c r="A321" s="56" t="s">
        <v>6072</v>
      </c>
      <c r="B321" s="1" t="s">
        <v>11833</v>
      </c>
      <c r="C321" s="139" t="s">
        <v>55</v>
      </c>
      <c r="D321" s="139" t="s">
        <v>6430</v>
      </c>
      <c r="E321" s="88">
        <v>6123.416666666667</v>
      </c>
      <c r="F321" s="6">
        <v>12449.473051981468</v>
      </c>
      <c r="G321" s="6">
        <v>5363.3549821652541</v>
      </c>
      <c r="H321" s="75">
        <v>5360.9755202656333</v>
      </c>
      <c r="I321" s="20">
        <v>0.87548762596028362</v>
      </c>
      <c r="J321" s="83">
        <v>6179.3340649926395</v>
      </c>
      <c r="K321" s="6">
        <v>12563.158300183768</v>
      </c>
      <c r="L321" s="6">
        <v>5412.7622188270234</v>
      </c>
      <c r="M321" s="75">
        <v>5410.3651949589575</v>
      </c>
      <c r="N321" s="20">
        <v>0.87555797081920705</v>
      </c>
    </row>
    <row r="322" spans="1:14" x14ac:dyDescent="0.3">
      <c r="A322" s="56" t="s">
        <v>6071</v>
      </c>
      <c r="B322" s="1" t="s">
        <v>11832</v>
      </c>
      <c r="C322" s="139" t="s">
        <v>55</v>
      </c>
      <c r="D322" s="139" t="s">
        <v>6430</v>
      </c>
      <c r="E322" s="88">
        <v>3235.583333333333</v>
      </c>
      <c r="F322" s="6">
        <v>12479.960798610022</v>
      </c>
      <c r="G322" s="6">
        <v>5376.4894021597793</v>
      </c>
      <c r="H322" s="75">
        <v>5374.1041131515576</v>
      </c>
      <c r="I322" s="20">
        <v>1.6609382480701238</v>
      </c>
      <c r="J322" s="83">
        <v>3265.4544670349874</v>
      </c>
      <c r="K322" s="6">
        <v>12595.176677541698</v>
      </c>
      <c r="L322" s="6">
        <v>5426.5571467527998</v>
      </c>
      <c r="M322" s="75">
        <v>5424.1540138464716</v>
      </c>
      <c r="N322" s="20">
        <v>1.6610717033735185</v>
      </c>
    </row>
    <row r="323" spans="1:14" x14ac:dyDescent="0.3">
      <c r="A323" s="56" t="s">
        <v>6070</v>
      </c>
      <c r="B323" s="1" t="s">
        <v>11831</v>
      </c>
      <c r="C323" s="139" t="s">
        <v>55</v>
      </c>
      <c r="D323" s="139" t="s">
        <v>6430</v>
      </c>
      <c r="E323" s="88">
        <v>6161.75</v>
      </c>
      <c r="F323" s="6">
        <v>19756.036257988366</v>
      </c>
      <c r="G323" s="6">
        <v>8511.0940077302985</v>
      </c>
      <c r="H323" s="75">
        <v>8507.3180458588886</v>
      </c>
      <c r="I323" s="20">
        <v>1.3806658896999859</v>
      </c>
      <c r="J323" s="83">
        <v>6218.1305769000046</v>
      </c>
      <c r="K323" s="6">
        <v>19936.805799349633</v>
      </c>
      <c r="L323" s="6">
        <v>8589.6544974071276</v>
      </c>
      <c r="M323" s="75">
        <v>8585.8505972880521</v>
      </c>
      <c r="N323" s="20">
        <v>1.3807768253024455</v>
      </c>
    </row>
    <row r="324" spans="1:14" x14ac:dyDescent="0.3">
      <c r="A324" s="56" t="s">
        <v>6069</v>
      </c>
      <c r="B324" s="1" t="s">
        <v>7324</v>
      </c>
      <c r="C324" s="139" t="s">
        <v>55</v>
      </c>
      <c r="D324" s="139" t="s">
        <v>6430</v>
      </c>
      <c r="E324" s="88">
        <v>19141.666666666664</v>
      </c>
      <c r="F324" s="6">
        <v>60198.545111156302</v>
      </c>
      <c r="G324" s="6">
        <v>25934.123114522692</v>
      </c>
      <c r="H324" s="75">
        <v>25922.617395051151</v>
      </c>
      <c r="I324" s="20">
        <v>1.3542507999156024</v>
      </c>
      <c r="J324" s="83">
        <v>19307.634733936247</v>
      </c>
      <c r="K324" s="6">
        <v>60720.497371558886</v>
      </c>
      <c r="L324" s="6">
        <v>26161.066049478337</v>
      </c>
      <c r="M324" s="75">
        <v>26149.480707798903</v>
      </c>
      <c r="N324" s="20">
        <v>1.3543596130828506</v>
      </c>
    </row>
    <row r="325" spans="1:14" x14ac:dyDescent="0.3">
      <c r="A325" s="56" t="s">
        <v>6068</v>
      </c>
      <c r="B325" s="1" t="s">
        <v>8512</v>
      </c>
      <c r="C325" s="139" t="s">
        <v>55</v>
      </c>
      <c r="D325" s="139" t="s">
        <v>6430</v>
      </c>
      <c r="E325" s="88">
        <v>2864.75</v>
      </c>
      <c r="F325" s="6">
        <v>11119.837216790622</v>
      </c>
      <c r="G325" s="6">
        <v>4790.5348353718718</v>
      </c>
      <c r="H325" s="75">
        <v>4788.4095061409189</v>
      </c>
      <c r="I325" s="20">
        <v>1.6714929770977986</v>
      </c>
      <c r="J325" s="83">
        <v>2890.6954738375298</v>
      </c>
      <c r="K325" s="6">
        <v>11220.547381930977</v>
      </c>
      <c r="L325" s="6">
        <v>4834.3062701507215</v>
      </c>
      <c r="M325" s="75">
        <v>4832.1654135886529</v>
      </c>
      <c r="N325" s="20">
        <v>1.6716272804667776</v>
      </c>
    </row>
    <row r="326" spans="1:14" x14ac:dyDescent="0.3">
      <c r="A326" s="56" t="s">
        <v>6067</v>
      </c>
      <c r="B326" s="1" t="s">
        <v>11830</v>
      </c>
      <c r="C326" s="139" t="s">
        <v>55</v>
      </c>
      <c r="D326" s="139" t="s">
        <v>6430</v>
      </c>
      <c r="E326" s="88">
        <v>7321.0833333333339</v>
      </c>
      <c r="F326" s="6">
        <v>27452.580270272614</v>
      </c>
      <c r="G326" s="6">
        <v>11826.840586029759</v>
      </c>
      <c r="H326" s="75">
        <v>11821.593587339401</v>
      </c>
      <c r="I326" s="20">
        <v>1.6147328269731573</v>
      </c>
      <c r="J326" s="83">
        <v>7388.4602605135242</v>
      </c>
      <c r="K326" s="6">
        <v>27705.230106036241</v>
      </c>
      <c r="L326" s="6">
        <v>11936.634021372509</v>
      </c>
      <c r="M326" s="75">
        <v>11931.347922427669</v>
      </c>
      <c r="N326" s="20">
        <v>1.6148625697011461</v>
      </c>
    </row>
    <row r="327" spans="1:14" x14ac:dyDescent="0.3">
      <c r="A327" s="56" t="s">
        <v>6066</v>
      </c>
      <c r="B327" s="1" t="s">
        <v>11829</v>
      </c>
      <c r="C327" s="139" t="s">
        <v>55</v>
      </c>
      <c r="D327" s="139" t="s">
        <v>6430</v>
      </c>
      <c r="E327" s="88">
        <v>8277.4166666666661</v>
      </c>
      <c r="F327" s="6">
        <v>16451.207783649832</v>
      </c>
      <c r="G327" s="6">
        <v>7087.3415172404266</v>
      </c>
      <c r="H327" s="75">
        <v>7084.1972056731429</v>
      </c>
      <c r="I327" s="20">
        <v>0.85584639398441265</v>
      </c>
      <c r="J327" s="83">
        <v>8351.3048843428733</v>
      </c>
      <c r="K327" s="6">
        <v>16598.059207313192</v>
      </c>
      <c r="L327" s="6">
        <v>7151.1753363710068</v>
      </c>
      <c r="M327" s="75">
        <v>7148.0084619965173</v>
      </c>
      <c r="N327" s="20">
        <v>0.8559151606831753</v>
      </c>
    </row>
    <row r="328" spans="1:14" x14ac:dyDescent="0.3">
      <c r="A328" s="56" t="s">
        <v>6065</v>
      </c>
      <c r="B328" s="1" t="s">
        <v>11828</v>
      </c>
      <c r="C328" s="139" t="s">
        <v>55</v>
      </c>
      <c r="D328" s="139" t="s">
        <v>6430</v>
      </c>
      <c r="E328" s="88">
        <v>11086.5</v>
      </c>
      <c r="F328" s="6">
        <v>35632.2336942771</v>
      </c>
      <c r="G328" s="6">
        <v>15350.715432848041</v>
      </c>
      <c r="H328" s="75">
        <v>15343.905060865234</v>
      </c>
      <c r="I328" s="20">
        <v>1.3840170532508216</v>
      </c>
      <c r="J328" s="83">
        <v>11181.028220802942</v>
      </c>
      <c r="K328" s="6">
        <v>35936.049294724013</v>
      </c>
      <c r="L328" s="6">
        <v>15482.833636947995</v>
      </c>
      <c r="M328" s="75">
        <v>15475.977115217929</v>
      </c>
      <c r="N328" s="20">
        <v>1.3841282581170835</v>
      </c>
    </row>
    <row r="329" spans="1:14" x14ac:dyDescent="0.3">
      <c r="A329" s="56" t="s">
        <v>6064</v>
      </c>
      <c r="B329" s="1" t="s">
        <v>11827</v>
      </c>
      <c r="C329" s="139" t="s">
        <v>55</v>
      </c>
      <c r="D329" s="139" t="s">
        <v>6430</v>
      </c>
      <c r="E329" s="88">
        <v>5376.0833333333339</v>
      </c>
      <c r="F329" s="6">
        <v>11886.530986531208</v>
      </c>
      <c r="G329" s="6">
        <v>5120.8340241458709</v>
      </c>
      <c r="H329" s="75">
        <v>5118.5621570971198</v>
      </c>
      <c r="I329" s="20">
        <v>0.95209873800885758</v>
      </c>
      <c r="J329" s="83">
        <v>5427.2736701467611</v>
      </c>
      <c r="K329" s="6">
        <v>11999.712923457491</v>
      </c>
      <c r="L329" s="6">
        <v>5170.0051210777947</v>
      </c>
      <c r="M329" s="75">
        <v>5167.7156013885424</v>
      </c>
      <c r="N329" s="20">
        <v>0.95217523852059593</v>
      </c>
    </row>
    <row r="330" spans="1:14" x14ac:dyDescent="0.3">
      <c r="A330" s="56" t="s">
        <v>6063</v>
      </c>
      <c r="B330" s="1" t="s">
        <v>11826</v>
      </c>
      <c r="C330" s="139" t="s">
        <v>55</v>
      </c>
      <c r="D330" s="139" t="s">
        <v>6430</v>
      </c>
      <c r="E330" s="88">
        <v>4532.6666666666661</v>
      </c>
      <c r="F330" s="6">
        <v>17389.800498315712</v>
      </c>
      <c r="G330" s="6">
        <v>7491.6964559119906</v>
      </c>
      <c r="H330" s="75">
        <v>7488.3727515628207</v>
      </c>
      <c r="I330" s="20">
        <v>1.6520898848866352</v>
      </c>
      <c r="J330" s="83">
        <v>4576.1052342734747</v>
      </c>
      <c r="K330" s="6">
        <v>17556.454717601267</v>
      </c>
      <c r="L330" s="6">
        <v>7564.0943560019905</v>
      </c>
      <c r="M330" s="75">
        <v>7560.7446218036957</v>
      </c>
      <c r="N330" s="20">
        <v>1.6522226292298274</v>
      </c>
    </row>
    <row r="331" spans="1:14" x14ac:dyDescent="0.3">
      <c r="A331" s="56" t="s">
        <v>6062</v>
      </c>
      <c r="B331" s="1" t="s">
        <v>18894</v>
      </c>
      <c r="C331" s="139" t="s">
        <v>55</v>
      </c>
      <c r="D331" s="139" t="s">
        <v>6430</v>
      </c>
      <c r="E331" s="88">
        <v>4148.6666666666661</v>
      </c>
      <c r="F331" s="6">
        <v>13595.517203227993</v>
      </c>
      <c r="G331" s="6">
        <v>5857.0820325154773</v>
      </c>
      <c r="H331" s="75">
        <v>5854.4835277389584</v>
      </c>
      <c r="I331" s="20">
        <v>1.4111723110410475</v>
      </c>
      <c r="J331" s="83">
        <v>4187.2020294411359</v>
      </c>
      <c r="K331" s="6">
        <v>13721.800712998105</v>
      </c>
      <c r="L331" s="6">
        <v>5911.956428385005</v>
      </c>
      <c r="M331" s="75">
        <v>5909.3383380102759</v>
      </c>
      <c r="N331" s="20">
        <v>1.4112856978145363</v>
      </c>
    </row>
    <row r="332" spans="1:14" x14ac:dyDescent="0.3">
      <c r="A332" s="56" t="s">
        <v>6061</v>
      </c>
      <c r="B332" s="1" t="s">
        <v>11825</v>
      </c>
      <c r="C332" s="139" t="s">
        <v>55</v>
      </c>
      <c r="D332" s="139" t="s">
        <v>6430</v>
      </c>
      <c r="E332" s="88">
        <v>5902.583333333333</v>
      </c>
      <c r="F332" s="6">
        <v>21749.889796615927</v>
      </c>
      <c r="G332" s="6">
        <v>9370.0656497793516</v>
      </c>
      <c r="H332" s="75">
        <v>9365.9086036235894</v>
      </c>
      <c r="I332" s="20">
        <v>1.586747373939138</v>
      </c>
      <c r="J332" s="83">
        <v>5958.1097240178042</v>
      </c>
      <c r="K332" s="6">
        <v>21954.493918233482</v>
      </c>
      <c r="L332" s="6">
        <v>9458.963452871847</v>
      </c>
      <c r="M332" s="75">
        <v>9454.7745821535227</v>
      </c>
      <c r="N332" s="20">
        <v>1.5868748680542544</v>
      </c>
    </row>
    <row r="333" spans="1:14" x14ac:dyDescent="0.3">
      <c r="A333" s="56" t="s">
        <v>6060</v>
      </c>
      <c r="B333" s="1" t="s">
        <v>11824</v>
      </c>
      <c r="C333" s="139" t="s">
        <v>55</v>
      </c>
      <c r="D333" s="139" t="s">
        <v>6430</v>
      </c>
      <c r="E333" s="88">
        <v>4233.416666666667</v>
      </c>
      <c r="F333" s="6">
        <v>16482.302980398425</v>
      </c>
      <c r="G333" s="6">
        <v>7100.7376326990179</v>
      </c>
      <c r="H333" s="75">
        <v>7097.587377921478</v>
      </c>
      <c r="I333" s="20">
        <v>1.6765624404058528</v>
      </c>
      <c r="J333" s="83">
        <v>4270.3077170037668</v>
      </c>
      <c r="K333" s="6">
        <v>16625.933885834431</v>
      </c>
      <c r="L333" s="6">
        <v>7163.1849762367647</v>
      </c>
      <c r="M333" s="75">
        <v>7160.0127834329332</v>
      </c>
      <c r="N333" s="20">
        <v>1.6766971511028974</v>
      </c>
    </row>
    <row r="334" spans="1:14" x14ac:dyDescent="0.3">
      <c r="A334" s="56" t="s">
        <v>6059</v>
      </c>
      <c r="B334" s="1" t="s">
        <v>11823</v>
      </c>
      <c r="C334" s="139" t="s">
        <v>55</v>
      </c>
      <c r="D334" s="139" t="s">
        <v>6430</v>
      </c>
      <c r="E334" s="88">
        <v>13458.5</v>
      </c>
      <c r="F334" s="6">
        <v>72176.454651206688</v>
      </c>
      <c r="G334" s="6">
        <v>31094.323914935623</v>
      </c>
      <c r="H334" s="75">
        <v>31080.528863275591</v>
      </c>
      <c r="I334" s="20">
        <v>2.309360542651528</v>
      </c>
      <c r="J334" s="83">
        <v>13579.852873230748</v>
      </c>
      <c r="K334" s="6">
        <v>72827.256757796029</v>
      </c>
      <c r="L334" s="6">
        <v>31377.191503958624</v>
      </c>
      <c r="M334" s="75">
        <v>31363.296218352643</v>
      </c>
      <c r="N334" s="20">
        <v>2.3095460982627776</v>
      </c>
    </row>
    <row r="335" spans="1:14" x14ac:dyDescent="0.3">
      <c r="A335" s="56" t="s">
        <v>6058</v>
      </c>
      <c r="B335" s="1" t="s">
        <v>18895</v>
      </c>
      <c r="C335" s="139" t="s">
        <v>55</v>
      </c>
      <c r="D335" s="139" t="s">
        <v>6430</v>
      </c>
      <c r="E335" s="88">
        <v>7081.5833333333339</v>
      </c>
      <c r="F335" s="6">
        <v>53126.066818971361</v>
      </c>
      <c r="G335" s="6">
        <v>22887.230163611137</v>
      </c>
      <c r="H335" s="75">
        <v>22877.076203572455</v>
      </c>
      <c r="I335" s="20">
        <v>3.2305030000690693</v>
      </c>
      <c r="J335" s="83">
        <v>7146.5002630294875</v>
      </c>
      <c r="K335" s="6">
        <v>53613.073888207808</v>
      </c>
      <c r="L335" s="6">
        <v>23098.874808656037</v>
      </c>
      <c r="M335" s="75">
        <v>23088.645548251945</v>
      </c>
      <c r="N335" s="20">
        <v>3.2307625688751309</v>
      </c>
    </row>
    <row r="336" spans="1:14" x14ac:dyDescent="0.3">
      <c r="A336" s="56" t="s">
        <v>6057</v>
      </c>
      <c r="B336" s="1" t="s">
        <v>11822</v>
      </c>
      <c r="C336" s="139" t="s">
        <v>55</v>
      </c>
      <c r="D336" s="139" t="s">
        <v>6430</v>
      </c>
      <c r="E336" s="88">
        <v>11801.666666666668</v>
      </c>
      <c r="F336" s="6">
        <v>35444.34330227381</v>
      </c>
      <c r="G336" s="6">
        <v>15269.770410850389</v>
      </c>
      <c r="H336" s="75">
        <v>15262.995950269391</v>
      </c>
      <c r="I336" s="20">
        <v>1.2932915647735679</v>
      </c>
      <c r="J336" s="83">
        <v>11911.143723165645</v>
      </c>
      <c r="K336" s="6">
        <v>35773.139436232756</v>
      </c>
      <c r="L336" s="6">
        <v>15412.644890929963</v>
      </c>
      <c r="M336" s="75">
        <v>15405.819452054209</v>
      </c>
      <c r="N336" s="20">
        <v>1.2933954799060874</v>
      </c>
    </row>
    <row r="337" spans="1:14" x14ac:dyDescent="0.3">
      <c r="A337" s="56" t="s">
        <v>6056</v>
      </c>
      <c r="B337" s="1" t="s">
        <v>11821</v>
      </c>
      <c r="C337" s="139" t="s">
        <v>55</v>
      </c>
      <c r="D337" s="139" t="s">
        <v>6430</v>
      </c>
      <c r="E337" s="88">
        <v>5639.8333333333339</v>
      </c>
      <c r="F337" s="6">
        <v>32348.988892508536</v>
      </c>
      <c r="G337" s="6">
        <v>13936.26139999796</v>
      </c>
      <c r="H337" s="75">
        <v>13930.078553042142</v>
      </c>
      <c r="I337" s="20">
        <v>2.4699450727933105</v>
      </c>
      <c r="J337" s="83">
        <v>5692.8904589253889</v>
      </c>
      <c r="K337" s="6">
        <v>32653.314262604428</v>
      </c>
      <c r="L337" s="6">
        <v>14068.486724196217</v>
      </c>
      <c r="M337" s="75">
        <v>14062.256541324305</v>
      </c>
      <c r="N337" s="20">
        <v>2.4701435312666717</v>
      </c>
    </row>
    <row r="338" spans="1:14" x14ac:dyDescent="0.3">
      <c r="A338" s="56" t="s">
        <v>6055</v>
      </c>
      <c r="B338" s="1" t="s">
        <v>11820</v>
      </c>
      <c r="C338" s="139" t="s">
        <v>55</v>
      </c>
      <c r="D338" s="139" t="s">
        <v>6430</v>
      </c>
      <c r="E338" s="88">
        <v>8277.5</v>
      </c>
      <c r="F338" s="6">
        <v>37534.606865314352</v>
      </c>
      <c r="G338" s="6">
        <v>16170.276436130524</v>
      </c>
      <c r="H338" s="75">
        <v>16163.10246446278</v>
      </c>
      <c r="I338" s="20">
        <v>1.9526550848037185</v>
      </c>
      <c r="J338" s="83">
        <v>8348.9750554222337</v>
      </c>
      <c r="K338" s="6">
        <v>37858.712948787637</v>
      </c>
      <c r="L338" s="6">
        <v>16311.201865506835</v>
      </c>
      <c r="M338" s="75">
        <v>16303.978503643188</v>
      </c>
      <c r="N338" s="20">
        <v>1.9528119793644112</v>
      </c>
    </row>
    <row r="339" spans="1:14" x14ac:dyDescent="0.3">
      <c r="A339" s="56" t="s">
        <v>6054</v>
      </c>
      <c r="B339" s="1" t="s">
        <v>11819</v>
      </c>
      <c r="C339" s="139" t="s">
        <v>55</v>
      </c>
      <c r="D339" s="139" t="s">
        <v>6430</v>
      </c>
      <c r="E339" s="88">
        <v>10272.583333333334</v>
      </c>
      <c r="F339" s="6">
        <v>40544.376699449698</v>
      </c>
      <c r="G339" s="6">
        <v>17466.914773165299</v>
      </c>
      <c r="H339" s="75">
        <v>17459.165545611861</v>
      </c>
      <c r="I339" s="20">
        <v>1.6995886019205029</v>
      </c>
      <c r="J339" s="83">
        <v>10365.995093185291</v>
      </c>
      <c r="K339" s="6">
        <v>40913.05918726237</v>
      </c>
      <c r="L339" s="6">
        <v>17627.148821503612</v>
      </c>
      <c r="M339" s="75">
        <v>17619.342696877604</v>
      </c>
      <c r="N339" s="20">
        <v>1.6997251627545855</v>
      </c>
    </row>
    <row r="340" spans="1:14" x14ac:dyDescent="0.3">
      <c r="A340" s="56" t="s">
        <v>6053</v>
      </c>
      <c r="B340" s="1" t="s">
        <v>11818</v>
      </c>
      <c r="C340" s="139" t="s">
        <v>55</v>
      </c>
      <c r="D340" s="139" t="s">
        <v>6430</v>
      </c>
      <c r="E340" s="88">
        <v>5455.333333333333</v>
      </c>
      <c r="F340" s="6">
        <v>22386.121253701258</v>
      </c>
      <c r="G340" s="6">
        <v>9644.1603958718988</v>
      </c>
      <c r="H340" s="75">
        <v>9639.8817470984868</v>
      </c>
      <c r="I340" s="20">
        <v>1.7670564121529673</v>
      </c>
      <c r="J340" s="83">
        <v>5503.272491317739</v>
      </c>
      <c r="K340" s="6">
        <v>22582.841002590281</v>
      </c>
      <c r="L340" s="6">
        <v>9729.6830663043111</v>
      </c>
      <c r="M340" s="75">
        <v>9725.3743082994733</v>
      </c>
      <c r="N340" s="20">
        <v>1.7671983939815357</v>
      </c>
    </row>
    <row r="341" spans="1:14" x14ac:dyDescent="0.3">
      <c r="A341" s="56" t="s">
        <v>6052</v>
      </c>
      <c r="B341" s="1" t="s">
        <v>11817</v>
      </c>
      <c r="C341" s="139" t="s">
        <v>55</v>
      </c>
      <c r="D341" s="139" t="s">
        <v>6430</v>
      </c>
      <c r="E341" s="88">
        <v>9420.25</v>
      </c>
      <c r="F341" s="6">
        <v>23961.764370183984</v>
      </c>
      <c r="G341" s="6">
        <v>10322.96289005112</v>
      </c>
      <c r="H341" s="75">
        <v>10318.383089353654</v>
      </c>
      <c r="I341" s="20">
        <v>1.0953406851573635</v>
      </c>
      <c r="J341" s="83">
        <v>9503.1635112071508</v>
      </c>
      <c r="K341" s="6">
        <v>24172.666842905022</v>
      </c>
      <c r="L341" s="6">
        <v>10414.650097472317</v>
      </c>
      <c r="M341" s="75">
        <v>10410.038004080448</v>
      </c>
      <c r="N341" s="20">
        <v>1.095428695065997</v>
      </c>
    </row>
    <row r="342" spans="1:14" x14ac:dyDescent="0.3">
      <c r="A342" s="56" t="s">
        <v>6051</v>
      </c>
      <c r="B342" s="1" t="s">
        <v>18896</v>
      </c>
      <c r="C342" s="139" t="s">
        <v>55</v>
      </c>
      <c r="D342" s="139" t="s">
        <v>6430</v>
      </c>
      <c r="E342" s="88">
        <v>12362.5</v>
      </c>
      <c r="F342" s="6">
        <v>36628.79919758148</v>
      </c>
      <c r="G342" s="6">
        <v>15780.045616935702</v>
      </c>
      <c r="H342" s="75">
        <v>15773.04477185932</v>
      </c>
      <c r="I342" s="20">
        <v>1.2758782424153141</v>
      </c>
      <c r="J342" s="83">
        <v>12478.664387902787</v>
      </c>
      <c r="K342" s="6">
        <v>36972.982173387434</v>
      </c>
      <c r="L342" s="6">
        <v>15929.590015796362</v>
      </c>
      <c r="M342" s="75">
        <v>15922.53564947974</v>
      </c>
      <c r="N342" s="20">
        <v>1.2759807583987555</v>
      </c>
    </row>
    <row r="343" spans="1:14" x14ac:dyDescent="0.3">
      <c r="A343" s="56" t="s">
        <v>6050</v>
      </c>
      <c r="B343" s="1" t="s">
        <v>18897</v>
      </c>
      <c r="C343" s="139" t="s">
        <v>55</v>
      </c>
      <c r="D343" s="139" t="s">
        <v>6430</v>
      </c>
      <c r="E343" s="88">
        <v>4728.0833333333321</v>
      </c>
      <c r="F343" s="6">
        <v>12085.272434447763</v>
      </c>
      <c r="G343" s="6">
        <v>5206.45378735957</v>
      </c>
      <c r="H343" s="75">
        <v>5204.1439349518223</v>
      </c>
      <c r="I343" s="20">
        <v>1.1006878618788778</v>
      </c>
      <c r="J343" s="83">
        <v>4770.5666596275896</v>
      </c>
      <c r="K343" s="6">
        <v>12193.862435086707</v>
      </c>
      <c r="L343" s="6">
        <v>5253.6532863114498</v>
      </c>
      <c r="M343" s="75">
        <v>5251.3267233085471</v>
      </c>
      <c r="N343" s="20">
        <v>1.1007763014296688</v>
      </c>
    </row>
    <row r="344" spans="1:14" x14ac:dyDescent="0.3">
      <c r="A344" s="56" t="s">
        <v>6049</v>
      </c>
      <c r="B344" s="1" t="s">
        <v>11816</v>
      </c>
      <c r="C344" s="139" t="s">
        <v>55</v>
      </c>
      <c r="D344" s="139" t="s">
        <v>6430</v>
      </c>
      <c r="E344" s="88">
        <v>11276.333333333332</v>
      </c>
      <c r="F344" s="6">
        <v>27288.297291279785</v>
      </c>
      <c r="G344" s="6">
        <v>11756.065868884129</v>
      </c>
      <c r="H344" s="75">
        <v>11750.85026952189</v>
      </c>
      <c r="I344" s="20">
        <v>1.0420807830135586</v>
      </c>
      <c r="J344" s="83">
        <v>11374.238581314272</v>
      </c>
      <c r="K344" s="6">
        <v>27525.224263399596</v>
      </c>
      <c r="L344" s="6">
        <v>11859.079572012628</v>
      </c>
      <c r="M344" s="75">
        <v>11853.827817799496</v>
      </c>
      <c r="N344" s="20">
        <v>1.0421645135238413</v>
      </c>
    </row>
    <row r="345" spans="1:14" x14ac:dyDescent="0.3">
      <c r="A345" s="56" t="s">
        <v>6048</v>
      </c>
      <c r="B345" s="1" t="s">
        <v>11815</v>
      </c>
      <c r="C345" s="139" t="s">
        <v>55</v>
      </c>
      <c r="D345" s="139" t="s">
        <v>6430</v>
      </c>
      <c r="E345" s="88">
        <v>5566.3333333333339</v>
      </c>
      <c r="F345" s="6">
        <v>37118.240863651234</v>
      </c>
      <c r="G345" s="6">
        <v>15990.901882677543</v>
      </c>
      <c r="H345" s="75">
        <v>15983.807490846883</v>
      </c>
      <c r="I345" s="20">
        <v>2.871514610009021</v>
      </c>
      <c r="J345" s="83">
        <v>5623.1620832840763</v>
      </c>
      <c r="K345" s="6">
        <v>37497.194674415681</v>
      </c>
      <c r="L345" s="6">
        <v>16155.443861812219</v>
      </c>
      <c r="M345" s="75">
        <v>16148.289476865975</v>
      </c>
      <c r="N345" s="20">
        <v>2.8717453343324126</v>
      </c>
    </row>
    <row r="346" spans="1:14" x14ac:dyDescent="0.3">
      <c r="A346" s="56" t="s">
        <v>6047</v>
      </c>
      <c r="B346" s="1" t="s">
        <v>11814</v>
      </c>
      <c r="C346" s="139" t="s">
        <v>55</v>
      </c>
      <c r="D346" s="139" t="s">
        <v>6430</v>
      </c>
      <c r="E346" s="88">
        <v>9230.3333333333321</v>
      </c>
      <c r="F346" s="6">
        <v>17605.754371465937</v>
      </c>
      <c r="G346" s="6">
        <v>7584.7315005795072</v>
      </c>
      <c r="H346" s="75">
        <v>7581.3665210686413</v>
      </c>
      <c r="I346" s="20">
        <v>0.82135349258625279</v>
      </c>
      <c r="J346" s="83">
        <v>9322.2725821093263</v>
      </c>
      <c r="K346" s="6">
        <v>17781.117467531149</v>
      </c>
      <c r="L346" s="6">
        <v>7660.8889689283005</v>
      </c>
      <c r="M346" s="75">
        <v>7657.4963695554234</v>
      </c>
      <c r="N346" s="20">
        <v>0.8214194878029174</v>
      </c>
    </row>
    <row r="347" spans="1:14" x14ac:dyDescent="0.3">
      <c r="A347" s="56" t="s">
        <v>6046</v>
      </c>
      <c r="B347" s="1" t="s">
        <v>11813</v>
      </c>
      <c r="C347" s="139" t="s">
        <v>55</v>
      </c>
      <c r="D347" s="139" t="s">
        <v>6430</v>
      </c>
      <c r="E347" s="88">
        <v>9289.75</v>
      </c>
      <c r="F347" s="6">
        <v>29462.949417871037</v>
      </c>
      <c r="G347" s="6">
        <v>12692.927314258564</v>
      </c>
      <c r="H347" s="75">
        <v>12687.296074663318</v>
      </c>
      <c r="I347" s="20">
        <v>1.3657306251151342</v>
      </c>
      <c r="J347" s="83">
        <v>9382.0161030616073</v>
      </c>
      <c r="K347" s="6">
        <v>29755.576402180435</v>
      </c>
      <c r="L347" s="6">
        <v>12820.013558755149</v>
      </c>
      <c r="M347" s="75">
        <v>12814.336258100338</v>
      </c>
      <c r="N347" s="20">
        <v>1.3658403606788387</v>
      </c>
    </row>
    <row r="348" spans="1:14" x14ac:dyDescent="0.3">
      <c r="A348" s="56" t="s">
        <v>6045</v>
      </c>
      <c r="B348" s="1" t="s">
        <v>11812</v>
      </c>
      <c r="C348" s="139" t="s">
        <v>55</v>
      </c>
      <c r="D348" s="139" t="s">
        <v>6430</v>
      </c>
      <c r="E348" s="88">
        <v>14656.333333333332</v>
      </c>
      <c r="F348" s="6">
        <v>65915.65995885634</v>
      </c>
      <c r="G348" s="6">
        <v>28397.112212454242</v>
      </c>
      <c r="H348" s="75">
        <v>28384.513783524311</v>
      </c>
      <c r="I348" s="20">
        <v>1.9366722315852747</v>
      </c>
      <c r="J348" s="83">
        <v>14787.827902384117</v>
      </c>
      <c r="K348" s="6">
        <v>66507.046024037802</v>
      </c>
      <c r="L348" s="6">
        <v>28654.166205916241</v>
      </c>
      <c r="M348" s="75">
        <v>28641.476803068243</v>
      </c>
      <c r="N348" s="20">
        <v>1.9368278419341503</v>
      </c>
    </row>
    <row r="349" spans="1:14" x14ac:dyDescent="0.3">
      <c r="A349" s="56" t="s">
        <v>6044</v>
      </c>
      <c r="B349" s="1" t="s">
        <v>11811</v>
      </c>
      <c r="C349" s="139" t="s">
        <v>55</v>
      </c>
      <c r="D349" s="139" t="s">
        <v>6430</v>
      </c>
      <c r="E349" s="88">
        <v>5317.8333333333339</v>
      </c>
      <c r="F349" s="6">
        <v>36252.350492910351</v>
      </c>
      <c r="G349" s="6">
        <v>15617.867826173208</v>
      </c>
      <c r="H349" s="75">
        <v>15610.938931559805</v>
      </c>
      <c r="I349" s="20">
        <v>2.9355825865596521</v>
      </c>
      <c r="J349" s="83">
        <v>5365.7110860198418</v>
      </c>
      <c r="K349" s="6">
        <v>36578.739261118739</v>
      </c>
      <c r="L349" s="6">
        <v>15759.732796012933</v>
      </c>
      <c r="M349" s="75">
        <v>15752.753650404986</v>
      </c>
      <c r="N349" s="20">
        <v>2.9358184587031144</v>
      </c>
    </row>
    <row r="350" spans="1:14" x14ac:dyDescent="0.3">
      <c r="A350" s="56" t="s">
        <v>6043</v>
      </c>
      <c r="B350" s="1" t="s">
        <v>11810</v>
      </c>
      <c r="C350" s="139" t="s">
        <v>55</v>
      </c>
      <c r="D350" s="139" t="s">
        <v>6430</v>
      </c>
      <c r="E350" s="88">
        <v>15038.416666666668</v>
      </c>
      <c r="F350" s="6">
        <v>63137.553859925996</v>
      </c>
      <c r="G350" s="6">
        <v>27200.276882599839</v>
      </c>
      <c r="H350" s="75">
        <v>27188.209431775402</v>
      </c>
      <c r="I350" s="20">
        <v>1.8079170190861449</v>
      </c>
      <c r="J350" s="83">
        <v>15175.131853741839</v>
      </c>
      <c r="K350" s="6">
        <v>63711.541313443056</v>
      </c>
      <c r="L350" s="6">
        <v>27449.739586549447</v>
      </c>
      <c r="M350" s="75">
        <v>27437.583560051127</v>
      </c>
      <c r="N350" s="20">
        <v>1.8080622840377922</v>
      </c>
    </row>
    <row r="351" spans="1:14" x14ac:dyDescent="0.3">
      <c r="A351" s="56" t="s">
        <v>6042</v>
      </c>
      <c r="B351" s="1" t="s">
        <v>11809</v>
      </c>
      <c r="C351" s="139" t="s">
        <v>55</v>
      </c>
      <c r="D351" s="139" t="s">
        <v>6430</v>
      </c>
      <c r="E351" s="88">
        <v>8814.8333333333321</v>
      </c>
      <c r="F351" s="6">
        <v>39066.069629703932</v>
      </c>
      <c r="G351" s="6">
        <v>16830.045601708349</v>
      </c>
      <c r="H351" s="75">
        <v>16822.57892228636</v>
      </c>
      <c r="I351" s="20">
        <v>1.9084398179908522</v>
      </c>
      <c r="J351" s="83">
        <v>8896.3651066387902</v>
      </c>
      <c r="K351" s="6">
        <v>39427.406686519251</v>
      </c>
      <c r="L351" s="6">
        <v>16987.06425564961</v>
      </c>
      <c r="M351" s="75">
        <v>16979.541590359135</v>
      </c>
      <c r="N351" s="20">
        <v>1.9085931598837356</v>
      </c>
    </row>
    <row r="352" spans="1:14" x14ac:dyDescent="0.3">
      <c r="A352" s="56" t="s">
        <v>6041</v>
      </c>
      <c r="B352" s="1" t="s">
        <v>11808</v>
      </c>
      <c r="C352" s="139" t="s">
        <v>55</v>
      </c>
      <c r="D352" s="139" t="s">
        <v>6430</v>
      </c>
      <c r="E352" s="88">
        <v>8493.9166666666679</v>
      </c>
      <c r="F352" s="6">
        <v>20058.162265416027</v>
      </c>
      <c r="G352" s="6">
        <v>8641.2528522382545</v>
      </c>
      <c r="H352" s="75">
        <v>8637.4191451658608</v>
      </c>
      <c r="I352" s="20">
        <v>1.0168947358598832</v>
      </c>
      <c r="J352" s="83">
        <v>8570.1645542795814</v>
      </c>
      <c r="K352" s="6">
        <v>20238.219659684673</v>
      </c>
      <c r="L352" s="6">
        <v>8719.5168709018926</v>
      </c>
      <c r="M352" s="75">
        <v>8715.6554616597023</v>
      </c>
      <c r="N352" s="20">
        <v>1.0169764426877275</v>
      </c>
    </row>
    <row r="353" spans="1:14" x14ac:dyDescent="0.3">
      <c r="A353" s="56" t="s">
        <v>6040</v>
      </c>
      <c r="B353" s="1" t="s">
        <v>11807</v>
      </c>
      <c r="C353" s="139" t="s">
        <v>55</v>
      </c>
      <c r="D353" s="139" t="s">
        <v>6430</v>
      </c>
      <c r="E353" s="88">
        <v>5194.8333333333339</v>
      </c>
      <c r="F353" s="6">
        <v>15133.3407429299</v>
      </c>
      <c r="G353" s="6">
        <v>6519.5914824265719</v>
      </c>
      <c r="H353" s="75">
        <v>6516.6990541638315</v>
      </c>
      <c r="I353" s="20">
        <v>1.2544577729469339</v>
      </c>
      <c r="J353" s="83">
        <v>5243.5808324513</v>
      </c>
      <c r="K353" s="6">
        <v>15275.349632759768</v>
      </c>
      <c r="L353" s="6">
        <v>6581.2937635567241</v>
      </c>
      <c r="M353" s="75">
        <v>6578.3792593542066</v>
      </c>
      <c r="N353" s="20">
        <v>1.2545585678096445</v>
      </c>
    </row>
    <row r="354" spans="1:14" x14ac:dyDescent="0.3">
      <c r="A354" s="56" t="s">
        <v>6039</v>
      </c>
      <c r="B354" s="1" t="s">
        <v>11806</v>
      </c>
      <c r="C354" s="139" t="s">
        <v>55</v>
      </c>
      <c r="D354" s="139" t="s">
        <v>6430</v>
      </c>
      <c r="E354" s="88">
        <v>8206.0833333333321</v>
      </c>
      <c r="F354" s="6">
        <v>18922.408719558192</v>
      </c>
      <c r="G354" s="6">
        <v>8151.9590955262829</v>
      </c>
      <c r="H354" s="75">
        <v>8148.3424644922425</v>
      </c>
      <c r="I354" s="20">
        <v>0.99296365068502968</v>
      </c>
      <c r="J354" s="83">
        <v>8282.3189835245375</v>
      </c>
      <c r="K354" s="6">
        <v>19098.200516122033</v>
      </c>
      <c r="L354" s="6">
        <v>8228.3463864127225</v>
      </c>
      <c r="M354" s="75">
        <v>8224.7024903970523</v>
      </c>
      <c r="N354" s="20">
        <v>0.99304343466581069</v>
      </c>
    </row>
    <row r="355" spans="1:14" x14ac:dyDescent="0.3">
      <c r="A355" s="56" t="s">
        <v>6038</v>
      </c>
      <c r="B355" s="1" t="s">
        <v>11805</v>
      </c>
      <c r="C355" s="139" t="s">
        <v>55</v>
      </c>
      <c r="D355" s="139" t="s">
        <v>6430</v>
      </c>
      <c r="E355" s="88">
        <v>7329.9166666666661</v>
      </c>
      <c r="F355" s="6">
        <v>25569.577784464265</v>
      </c>
      <c r="G355" s="6">
        <v>11015.624663755654</v>
      </c>
      <c r="H355" s="75">
        <v>11010.737562440323</v>
      </c>
      <c r="I355" s="20">
        <v>1.5021640849632656</v>
      </c>
      <c r="J355" s="83">
        <v>7392.4549147025464</v>
      </c>
      <c r="K355" s="6">
        <v>25787.735325726564</v>
      </c>
      <c r="L355" s="6">
        <v>11110.492771404623</v>
      </c>
      <c r="M355" s="75">
        <v>11105.572526383256</v>
      </c>
      <c r="N355" s="20">
        <v>1.5022847828663579</v>
      </c>
    </row>
    <row r="356" spans="1:14" x14ac:dyDescent="0.3">
      <c r="A356" s="56" t="s">
        <v>6037</v>
      </c>
      <c r="B356" s="1" t="s">
        <v>11804</v>
      </c>
      <c r="C356" s="139" t="s">
        <v>55</v>
      </c>
      <c r="D356" s="139" t="s">
        <v>6430</v>
      </c>
      <c r="E356" s="88">
        <v>10289.75</v>
      </c>
      <c r="F356" s="6">
        <v>26325.264536941842</v>
      </c>
      <c r="G356" s="6">
        <v>11341.181921635882</v>
      </c>
      <c r="H356" s="75">
        <v>11336.150386268759</v>
      </c>
      <c r="I356" s="20">
        <v>1.1016934703242314</v>
      </c>
      <c r="J356" s="83">
        <v>10374.647315685965</v>
      </c>
      <c r="K356" s="6">
        <v>26542.465566501287</v>
      </c>
      <c r="L356" s="6">
        <v>11435.663817972736</v>
      </c>
      <c r="M356" s="75">
        <v>11430.599572027566</v>
      </c>
      <c r="N356" s="20">
        <v>1.1017819906750037</v>
      </c>
    </row>
    <row r="357" spans="1:14" x14ac:dyDescent="0.3">
      <c r="A357" s="56" t="s">
        <v>6036</v>
      </c>
      <c r="B357" s="1" t="s">
        <v>11803</v>
      </c>
      <c r="C357" s="139" t="s">
        <v>55</v>
      </c>
      <c r="D357" s="139" t="s">
        <v>6430</v>
      </c>
      <c r="E357" s="88">
        <v>7305.75</v>
      </c>
      <c r="F357" s="6">
        <v>22193.891645567488</v>
      </c>
      <c r="G357" s="6">
        <v>9561.3459970456097</v>
      </c>
      <c r="H357" s="75">
        <v>9557.1040890263357</v>
      </c>
      <c r="I357" s="20">
        <v>1.3081619394348747</v>
      </c>
      <c r="J357" s="83">
        <v>7374.2948556551928</v>
      </c>
      <c r="K357" s="6">
        <v>22402.121751890918</v>
      </c>
      <c r="L357" s="6">
        <v>9651.8212493131214</v>
      </c>
      <c r="M357" s="75">
        <v>9647.5469721567297</v>
      </c>
      <c r="N357" s="20">
        <v>1.3082670493922857</v>
      </c>
    </row>
    <row r="358" spans="1:14" x14ac:dyDescent="0.3">
      <c r="A358" s="56" t="s">
        <v>6035</v>
      </c>
      <c r="B358" s="1" t="s">
        <v>11802</v>
      </c>
      <c r="C358" s="139" t="s">
        <v>55</v>
      </c>
      <c r="D358" s="139" t="s">
        <v>6430</v>
      </c>
      <c r="E358" s="88">
        <v>6405.25</v>
      </c>
      <c r="F358" s="6">
        <v>23015.142049731101</v>
      </c>
      <c r="G358" s="6">
        <v>9915.1487185250626</v>
      </c>
      <c r="H358" s="75">
        <v>9910.7498453042408</v>
      </c>
      <c r="I358" s="20">
        <v>1.5472854057693675</v>
      </c>
      <c r="J358" s="83">
        <v>6461.0258792184477</v>
      </c>
      <c r="K358" s="6">
        <v>23215.554177776252</v>
      </c>
      <c r="L358" s="6">
        <v>10002.283784067344</v>
      </c>
      <c r="M358" s="75">
        <v>9997.8543057351562</v>
      </c>
      <c r="N358" s="20">
        <v>1.5474097291411155</v>
      </c>
    </row>
    <row r="359" spans="1:14" x14ac:dyDescent="0.3">
      <c r="A359" s="56" t="s">
        <v>6034</v>
      </c>
      <c r="B359" s="1" t="s">
        <v>11801</v>
      </c>
      <c r="C359" s="139" t="s">
        <v>55</v>
      </c>
      <c r="D359" s="139" t="s">
        <v>6430</v>
      </c>
      <c r="E359" s="88">
        <v>7355.6666666666661</v>
      </c>
      <c r="F359" s="6">
        <v>17394.748793755545</v>
      </c>
      <c r="G359" s="6">
        <v>7493.8282300754145</v>
      </c>
      <c r="H359" s="75">
        <v>7490.503579960875</v>
      </c>
      <c r="I359" s="20">
        <v>1.0183310255078908</v>
      </c>
      <c r="J359" s="83">
        <v>7420.4894497845726</v>
      </c>
      <c r="K359" s="6">
        <v>17548.042312826747</v>
      </c>
      <c r="L359" s="6">
        <v>7560.4699213140711</v>
      </c>
      <c r="M359" s="75">
        <v>7557.1217921847046</v>
      </c>
      <c r="N359" s="20">
        <v>1.01841284774067</v>
      </c>
    </row>
    <row r="360" spans="1:14" x14ac:dyDescent="0.3">
      <c r="A360" s="56" t="s">
        <v>6033</v>
      </c>
      <c r="B360" s="1" t="s">
        <v>11800</v>
      </c>
      <c r="C360" s="139" t="s">
        <v>55</v>
      </c>
      <c r="D360" s="139" t="s">
        <v>6430</v>
      </c>
      <c r="E360" s="88">
        <v>6581.2500000000009</v>
      </c>
      <c r="F360" s="6">
        <v>15523.392567570007</v>
      </c>
      <c r="G360" s="6">
        <v>6687.6296305675642</v>
      </c>
      <c r="H360" s="75">
        <v>6684.6626518839557</v>
      </c>
      <c r="I360" s="20">
        <v>1.0157132234581507</v>
      </c>
      <c r="J360" s="83">
        <v>6641.3183845006934</v>
      </c>
      <c r="K360" s="6">
        <v>15665.077675035</v>
      </c>
      <c r="L360" s="6">
        <v>6749.205778389327</v>
      </c>
      <c r="M360" s="75">
        <v>6746.2169149057218</v>
      </c>
      <c r="N360" s="20">
        <v>1.0157948353522452</v>
      </c>
    </row>
    <row r="361" spans="1:14" x14ac:dyDescent="0.3">
      <c r="A361" s="56" t="s">
        <v>6032</v>
      </c>
      <c r="B361" s="1" t="s">
        <v>11799</v>
      </c>
      <c r="C361" s="139" t="s">
        <v>55</v>
      </c>
      <c r="D361" s="139" t="s">
        <v>6430</v>
      </c>
      <c r="E361" s="88">
        <v>6744.9166666666661</v>
      </c>
      <c r="F361" s="6">
        <v>30827.352954331243</v>
      </c>
      <c r="G361" s="6">
        <v>13280.725727444658</v>
      </c>
      <c r="H361" s="75">
        <v>13274.833710046434</v>
      </c>
      <c r="I361" s="20">
        <v>1.9681241987244371</v>
      </c>
      <c r="J361" s="83">
        <v>6805.0147383295171</v>
      </c>
      <c r="K361" s="6">
        <v>31102.028618773664</v>
      </c>
      <c r="L361" s="6">
        <v>13400.124508031744</v>
      </c>
      <c r="M361" s="75">
        <v>13394.19030715939</v>
      </c>
      <c r="N361" s="20">
        <v>1.9682823362183299</v>
      </c>
    </row>
    <row r="362" spans="1:14" x14ac:dyDescent="0.3">
      <c r="A362" s="56" t="s">
        <v>6031</v>
      </c>
      <c r="B362" s="1" t="s">
        <v>11798</v>
      </c>
      <c r="C362" s="139" t="s">
        <v>55</v>
      </c>
      <c r="D362" s="139" t="s">
        <v>6430</v>
      </c>
      <c r="E362" s="88">
        <v>9246.8333333333321</v>
      </c>
      <c r="F362" s="6">
        <v>22199.814324394254</v>
      </c>
      <c r="G362" s="6">
        <v>9563.8975451200276</v>
      </c>
      <c r="H362" s="75">
        <v>9559.6545051019493</v>
      </c>
      <c r="I362" s="20">
        <v>1.0338300865271302</v>
      </c>
      <c r="J362" s="83">
        <v>9333.7885448896377</v>
      </c>
      <c r="K362" s="6">
        <v>22408.576554825042</v>
      </c>
      <c r="L362" s="6">
        <v>9654.6022628621831</v>
      </c>
      <c r="M362" s="75">
        <v>9650.3267541431269</v>
      </c>
      <c r="N362" s="20">
        <v>1.0339131540993391</v>
      </c>
    </row>
    <row r="363" spans="1:14" x14ac:dyDescent="0.3">
      <c r="A363" s="56" t="s">
        <v>6030</v>
      </c>
      <c r="B363" s="1" t="s">
        <v>8832</v>
      </c>
      <c r="C363" s="139" t="s">
        <v>55</v>
      </c>
      <c r="D363" s="139" t="s">
        <v>6430</v>
      </c>
      <c r="E363" s="88">
        <v>4382.583333333333</v>
      </c>
      <c r="F363" s="6">
        <v>23882.810192596709</v>
      </c>
      <c r="G363" s="6">
        <v>10288.948656680972</v>
      </c>
      <c r="H363" s="75">
        <v>10284.383946458149</v>
      </c>
      <c r="I363" s="20">
        <v>2.3466488060219008</v>
      </c>
      <c r="J363" s="83">
        <v>4422.1127415156279</v>
      </c>
      <c r="K363" s="6">
        <v>24098.225001817318</v>
      </c>
      <c r="L363" s="6">
        <v>10382.577271888835</v>
      </c>
      <c r="M363" s="75">
        <v>10377.979381841827</v>
      </c>
      <c r="N363" s="20">
        <v>2.3468373577207564</v>
      </c>
    </row>
    <row r="364" spans="1:14" x14ac:dyDescent="0.3">
      <c r="A364" s="56" t="s">
        <v>6029</v>
      </c>
      <c r="B364" s="1" t="s">
        <v>11797</v>
      </c>
      <c r="C364" s="139" t="s">
        <v>55</v>
      </c>
      <c r="D364" s="139" t="s">
        <v>6430</v>
      </c>
      <c r="E364" s="88">
        <v>10103.916666666668</v>
      </c>
      <c r="F364" s="6">
        <v>25319.847860549511</v>
      </c>
      <c r="G364" s="6">
        <v>10908.03856545001</v>
      </c>
      <c r="H364" s="75">
        <v>10903.19919489699</v>
      </c>
      <c r="I364" s="20">
        <v>1.0791062074835984</v>
      </c>
      <c r="J364" s="83">
        <v>10195.855619921524</v>
      </c>
      <c r="K364" s="6">
        <v>25550.241715296052</v>
      </c>
      <c r="L364" s="6">
        <v>11008.170058354648</v>
      </c>
      <c r="M364" s="75">
        <v>11003.29512660874</v>
      </c>
      <c r="N364" s="20">
        <v>1.0791929129625544</v>
      </c>
    </row>
    <row r="365" spans="1:14" x14ac:dyDescent="0.3">
      <c r="A365" s="56" t="s">
        <v>6028</v>
      </c>
      <c r="B365" s="1" t="s">
        <v>11796</v>
      </c>
      <c r="C365" s="139" t="s">
        <v>55</v>
      </c>
      <c r="D365" s="139" t="s">
        <v>6430</v>
      </c>
      <c r="E365" s="88">
        <v>2130.0833333333335</v>
      </c>
      <c r="F365" s="6">
        <v>8748.2528749895991</v>
      </c>
      <c r="G365" s="6">
        <v>3768.8330619623421</v>
      </c>
      <c r="H365" s="75">
        <v>3767.1610125256016</v>
      </c>
      <c r="I365" s="20">
        <v>1.7685510015377808</v>
      </c>
      <c r="J365" s="83">
        <v>2148.7875780021204</v>
      </c>
      <c r="K365" s="6">
        <v>8825.0712133323359</v>
      </c>
      <c r="L365" s="6">
        <v>3802.2295748103802</v>
      </c>
      <c r="M365" s="75">
        <v>3800.5457700034763</v>
      </c>
      <c r="N365" s="20">
        <v>1.7686931034556297</v>
      </c>
    </row>
    <row r="366" spans="1:14" x14ac:dyDescent="0.3">
      <c r="A366" s="56" t="s">
        <v>6027</v>
      </c>
      <c r="B366" s="1" t="s">
        <v>11795</v>
      </c>
      <c r="C366" s="139" t="s">
        <v>55</v>
      </c>
      <c r="D366" s="139" t="s">
        <v>6430</v>
      </c>
      <c r="E366" s="88">
        <v>4641.583333333333</v>
      </c>
      <c r="F366" s="6">
        <v>15829.574006052862</v>
      </c>
      <c r="G366" s="6">
        <v>6819.5355945129368</v>
      </c>
      <c r="H366" s="75">
        <v>6816.5100955157213</v>
      </c>
      <c r="I366" s="20">
        <v>1.4685743217326821</v>
      </c>
      <c r="J366" s="83">
        <v>4688.9173293833728</v>
      </c>
      <c r="K366" s="6">
        <v>15991.00103206259</v>
      </c>
      <c r="L366" s="6">
        <v>6889.6279231239359</v>
      </c>
      <c r="M366" s="75">
        <v>6886.5768741574057</v>
      </c>
      <c r="N366" s="20">
        <v>1.4686923207202378</v>
      </c>
    </row>
    <row r="367" spans="1:14" x14ac:dyDescent="0.3">
      <c r="A367" s="56" t="s">
        <v>6026</v>
      </c>
      <c r="B367" s="1" t="s">
        <v>11794</v>
      </c>
      <c r="C367" s="139" t="s">
        <v>55</v>
      </c>
      <c r="D367" s="139" t="s">
        <v>6430</v>
      </c>
      <c r="E367" s="88">
        <v>8248.9166666666661</v>
      </c>
      <c r="F367" s="6">
        <v>28945.648803085696</v>
      </c>
      <c r="G367" s="6">
        <v>12470.069140422482</v>
      </c>
      <c r="H367" s="75">
        <v>12464.536772249214</v>
      </c>
      <c r="I367" s="20">
        <v>1.5110513629768614</v>
      </c>
      <c r="J367" s="83">
        <v>8319.3632496983701</v>
      </c>
      <c r="K367" s="6">
        <v>29192.847572840888</v>
      </c>
      <c r="L367" s="6">
        <v>12577.565181196354</v>
      </c>
      <c r="M367" s="75">
        <v>12571.995248004643</v>
      </c>
      <c r="N367" s="20">
        <v>1.5111727749669372</v>
      </c>
    </row>
    <row r="368" spans="1:14" x14ac:dyDescent="0.3">
      <c r="A368" s="56" t="s">
        <v>6025</v>
      </c>
      <c r="B368" s="1" t="s">
        <v>11793</v>
      </c>
      <c r="C368" s="139" t="s">
        <v>55</v>
      </c>
      <c r="D368" s="139" t="s">
        <v>6430</v>
      </c>
      <c r="E368" s="88">
        <v>4575.3333333333339</v>
      </c>
      <c r="F368" s="6">
        <v>16492.169626986812</v>
      </c>
      <c r="G368" s="6">
        <v>7104.9882807317608</v>
      </c>
      <c r="H368" s="75">
        <v>7101.8361401467218</v>
      </c>
      <c r="I368" s="20">
        <v>1.5522008174588491</v>
      </c>
      <c r="J368" s="83">
        <v>4615.4527822461732</v>
      </c>
      <c r="K368" s="6">
        <v>16636.783518174001</v>
      </c>
      <c r="L368" s="6">
        <v>7167.8594759614816</v>
      </c>
      <c r="M368" s="75">
        <v>7164.6852130708885</v>
      </c>
      <c r="N368" s="20">
        <v>1.5523255357807162</v>
      </c>
    </row>
    <row r="369" spans="1:14" x14ac:dyDescent="0.3">
      <c r="A369" s="56" t="s">
        <v>6024</v>
      </c>
      <c r="B369" s="1" t="s">
        <v>11792</v>
      </c>
      <c r="C369" s="139" t="s">
        <v>55</v>
      </c>
      <c r="D369" s="139" t="s">
        <v>6430</v>
      </c>
      <c r="E369" s="88">
        <v>2653.8333333333335</v>
      </c>
      <c r="F369" s="6">
        <v>5697.466219087878</v>
      </c>
      <c r="G369" s="6">
        <v>2454.5242761901191</v>
      </c>
      <c r="H369" s="75">
        <v>2453.4353221648289</v>
      </c>
      <c r="I369" s="20">
        <v>0.92448734114105213</v>
      </c>
      <c r="J369" s="83">
        <v>2678.1726183425671</v>
      </c>
      <c r="K369" s="6">
        <v>5749.7197846735817</v>
      </c>
      <c r="L369" s="6">
        <v>2477.2326572425804</v>
      </c>
      <c r="M369" s="75">
        <v>2476.1356229436215</v>
      </c>
      <c r="N369" s="20">
        <v>0.92456162309508649</v>
      </c>
    </row>
    <row r="370" spans="1:14" x14ac:dyDescent="0.3">
      <c r="A370" s="56" t="s">
        <v>6023</v>
      </c>
      <c r="B370" s="1" t="s">
        <v>11791</v>
      </c>
      <c r="C370" s="139" t="s">
        <v>55</v>
      </c>
      <c r="D370" s="139" t="s">
        <v>6430</v>
      </c>
      <c r="E370" s="88">
        <v>3706.5</v>
      </c>
      <c r="F370" s="6">
        <v>10060.64876153769</v>
      </c>
      <c r="G370" s="6">
        <v>4334.2260699475737</v>
      </c>
      <c r="H370" s="75">
        <v>4332.3031829054007</v>
      </c>
      <c r="I370" s="20">
        <v>1.1688393856482937</v>
      </c>
      <c r="J370" s="83">
        <v>3741.7062679942819</v>
      </c>
      <c r="K370" s="6">
        <v>10156.21004482247</v>
      </c>
      <c r="L370" s="6">
        <v>4375.7428429666816</v>
      </c>
      <c r="M370" s="75">
        <v>4373.8050597035208</v>
      </c>
      <c r="N370" s="20">
        <v>1.1689333011295062</v>
      </c>
    </row>
    <row r="371" spans="1:14" x14ac:dyDescent="0.3">
      <c r="A371" s="56" t="s">
        <v>6022</v>
      </c>
      <c r="B371" s="1" t="s">
        <v>11790</v>
      </c>
      <c r="C371" s="139" t="s">
        <v>55</v>
      </c>
      <c r="D371" s="139" t="s">
        <v>6430</v>
      </c>
      <c r="E371" s="88">
        <v>2981.0833333333335</v>
      </c>
      <c r="F371" s="6">
        <v>11304.132240277446</v>
      </c>
      <c r="G371" s="6">
        <v>4869.9309373819087</v>
      </c>
      <c r="H371" s="75">
        <v>4867.7703839302321</v>
      </c>
      <c r="I371" s="20">
        <v>1.6328863837856145</v>
      </c>
      <c r="J371" s="83">
        <v>3008.1212890706574</v>
      </c>
      <c r="K371" s="6">
        <v>11406.658937114102</v>
      </c>
      <c r="L371" s="6">
        <v>4914.4913295372307</v>
      </c>
      <c r="M371" s="75">
        <v>4912.3149632864961</v>
      </c>
      <c r="N371" s="20">
        <v>1.6330175851400357</v>
      </c>
    </row>
    <row r="372" spans="1:14" x14ac:dyDescent="0.3">
      <c r="A372" s="56" t="s">
        <v>6021</v>
      </c>
      <c r="B372" s="1" t="s">
        <v>11789</v>
      </c>
      <c r="C372" s="139" t="s">
        <v>38</v>
      </c>
      <c r="D372" s="139" t="s">
        <v>6430</v>
      </c>
      <c r="E372" s="88">
        <v>12796.916666666668</v>
      </c>
      <c r="F372" s="6">
        <v>29785.850746293676</v>
      </c>
      <c r="G372" s="6">
        <v>12832.036370626834</v>
      </c>
      <c r="H372" s="75">
        <v>12822.019713430145</v>
      </c>
      <c r="I372" s="20">
        <v>1.0019616480608071</v>
      </c>
      <c r="J372" s="83">
        <v>12922.49020442148</v>
      </c>
      <c r="K372" s="6">
        <v>30078.133235167861</v>
      </c>
      <c r="L372" s="6">
        <v>12958.985256579994</v>
      </c>
      <c r="M372" s="75">
        <v>12950.29001032887</v>
      </c>
      <c r="N372" s="20">
        <v>1.0021512731267446</v>
      </c>
    </row>
    <row r="373" spans="1:14" x14ac:dyDescent="0.3">
      <c r="A373" s="56" t="s">
        <v>6020</v>
      </c>
      <c r="B373" s="1" t="s">
        <v>11788</v>
      </c>
      <c r="C373" s="139" t="s">
        <v>38</v>
      </c>
      <c r="D373" s="139" t="s">
        <v>6430</v>
      </c>
      <c r="E373" s="88">
        <v>12401.666666666664</v>
      </c>
      <c r="F373" s="6">
        <v>25321.392291591274</v>
      </c>
      <c r="G373" s="6">
        <v>10908.703921476554</v>
      </c>
      <c r="H373" s="75">
        <v>10900.188613034026</v>
      </c>
      <c r="I373" s="20">
        <v>0.87892933313001165</v>
      </c>
      <c r="J373" s="83">
        <v>12530.23007171981</v>
      </c>
      <c r="K373" s="6">
        <v>25583.889623699335</v>
      </c>
      <c r="L373" s="6">
        <v>11022.667060063621</v>
      </c>
      <c r="M373" s="75">
        <v>11015.27104852925</v>
      </c>
      <c r="N373" s="20">
        <v>0.87909567386078902</v>
      </c>
    </row>
    <row r="374" spans="1:14" x14ac:dyDescent="0.3">
      <c r="A374" s="56" t="s">
        <v>6019</v>
      </c>
      <c r="B374" s="1" t="s">
        <v>11787</v>
      </c>
      <c r="C374" s="139" t="s">
        <v>38</v>
      </c>
      <c r="D374" s="139" t="s">
        <v>6430</v>
      </c>
      <c r="E374" s="88">
        <v>16966.75</v>
      </c>
      <c r="F374" s="6">
        <v>30349.535318768409</v>
      </c>
      <c r="G374" s="6">
        <v>13074.877207948126</v>
      </c>
      <c r="H374" s="75">
        <v>13064.67098976902</v>
      </c>
      <c r="I374" s="20">
        <v>0.7700161191606536</v>
      </c>
      <c r="J374" s="83">
        <v>17128.646123195427</v>
      </c>
      <c r="K374" s="6">
        <v>30639.129502032221</v>
      </c>
      <c r="L374" s="6">
        <v>13200.687169875317</v>
      </c>
      <c r="M374" s="75">
        <v>13191.829745983439</v>
      </c>
      <c r="N374" s="20">
        <v>0.77016184765001394</v>
      </c>
    </row>
    <row r="375" spans="1:14" x14ac:dyDescent="0.3">
      <c r="A375" s="56" t="s">
        <v>6018</v>
      </c>
      <c r="B375" s="1" t="s">
        <v>18899</v>
      </c>
      <c r="C375" s="139" t="s">
        <v>38</v>
      </c>
      <c r="D375" s="139" t="s">
        <v>6430</v>
      </c>
      <c r="E375" s="88">
        <v>14569.833333333336</v>
      </c>
      <c r="F375" s="6">
        <v>41356.156503583428</v>
      </c>
      <c r="G375" s="6">
        <v>17816.63746735024</v>
      </c>
      <c r="H375" s="75">
        <v>17802.729842344073</v>
      </c>
      <c r="I375" s="20">
        <v>1.2218897385472771</v>
      </c>
      <c r="J375" s="83">
        <v>14722.922909432786</v>
      </c>
      <c r="K375" s="6">
        <v>41790.697951202557</v>
      </c>
      <c r="L375" s="6">
        <v>18005.274276084885</v>
      </c>
      <c r="M375" s="75">
        <v>17993.193060576898</v>
      </c>
      <c r="N375" s="20">
        <v>1.2221209858437072</v>
      </c>
    </row>
    <row r="376" spans="1:14" x14ac:dyDescent="0.3">
      <c r="A376" s="56" t="s">
        <v>6017</v>
      </c>
      <c r="B376" s="1" t="s">
        <v>11786</v>
      </c>
      <c r="C376" s="139" t="s">
        <v>38</v>
      </c>
      <c r="D376" s="139" t="s">
        <v>6430</v>
      </c>
      <c r="E376" s="88">
        <v>9793.5</v>
      </c>
      <c r="F376" s="6">
        <v>17034.19657436361</v>
      </c>
      <c r="G376" s="6">
        <v>7338.4988009395611</v>
      </c>
      <c r="H376" s="75">
        <v>7332.7703861576638</v>
      </c>
      <c r="I376" s="20">
        <v>0.74873848840125223</v>
      </c>
      <c r="J376" s="83">
        <v>9891.9012358075724</v>
      </c>
      <c r="K376" s="6">
        <v>17205.349481282126</v>
      </c>
      <c r="L376" s="6">
        <v>7412.8227479738744</v>
      </c>
      <c r="M376" s="75">
        <v>7407.8488771087277</v>
      </c>
      <c r="N376" s="20">
        <v>0.74888019001778405</v>
      </c>
    </row>
    <row r="377" spans="1:14" x14ac:dyDescent="0.3">
      <c r="A377" s="56" t="s">
        <v>6016</v>
      </c>
      <c r="B377" s="1" t="s">
        <v>18900</v>
      </c>
      <c r="C377" s="139" t="s">
        <v>38</v>
      </c>
      <c r="D377" s="139" t="s">
        <v>6430</v>
      </c>
      <c r="E377" s="88">
        <v>36476.416666666672</v>
      </c>
      <c r="F377" s="6">
        <v>138014.08320690447</v>
      </c>
      <c r="G377" s="6">
        <v>59457.819434285797</v>
      </c>
      <c r="H377" s="75">
        <v>59411.406801268386</v>
      </c>
      <c r="I377" s="20">
        <v>1.6287621490945532</v>
      </c>
      <c r="J377" s="83">
        <v>36789.174196071952</v>
      </c>
      <c r="K377" s="6">
        <v>139197.44899859893</v>
      </c>
      <c r="L377" s="6">
        <v>59972.395069295344</v>
      </c>
      <c r="M377" s="75">
        <v>59932.15466982947</v>
      </c>
      <c r="N377" s="20">
        <v>1.6290703985475308</v>
      </c>
    </row>
    <row r="378" spans="1:14" x14ac:dyDescent="0.3">
      <c r="A378" s="56" t="s">
        <v>6015</v>
      </c>
      <c r="B378" s="1" t="s">
        <v>11785</v>
      </c>
      <c r="C378" s="139" t="s">
        <v>38</v>
      </c>
      <c r="D378" s="139" t="s">
        <v>6430</v>
      </c>
      <c r="E378" s="88">
        <v>9307.25</v>
      </c>
      <c r="F378" s="6">
        <v>12673.852671339193</v>
      </c>
      <c r="G378" s="6">
        <v>5460.0199208621625</v>
      </c>
      <c r="H378" s="75">
        <v>5455.7578422446504</v>
      </c>
      <c r="I378" s="20">
        <v>0.58618365706783959</v>
      </c>
      <c r="J378" s="83">
        <v>9389.7779088491043</v>
      </c>
      <c r="K378" s="6">
        <v>12786.232435289581</v>
      </c>
      <c r="L378" s="6">
        <v>5508.872386481331</v>
      </c>
      <c r="M378" s="75">
        <v>5505.1760320972444</v>
      </c>
      <c r="N378" s="20">
        <v>0.58629459456214217</v>
      </c>
    </row>
    <row r="379" spans="1:14" x14ac:dyDescent="0.3">
      <c r="A379" s="56" t="s">
        <v>6014</v>
      </c>
      <c r="B379" s="1" t="s">
        <v>11784</v>
      </c>
      <c r="C379" s="139" t="s">
        <v>38</v>
      </c>
      <c r="D379" s="139" t="s">
        <v>6430</v>
      </c>
      <c r="E379" s="88">
        <v>10232.333333333336</v>
      </c>
      <c r="F379" s="6">
        <v>37880.080565594428</v>
      </c>
      <c r="G379" s="6">
        <v>16319.109891479809</v>
      </c>
      <c r="H379" s="75">
        <v>16306.371232952293</v>
      </c>
      <c r="I379" s="20">
        <v>1.5936121998520008</v>
      </c>
      <c r="J379" s="83">
        <v>10319.214107248594</v>
      </c>
      <c r="K379" s="6">
        <v>38201.713042596522</v>
      </c>
      <c r="L379" s="6">
        <v>16458.981420970664</v>
      </c>
      <c r="M379" s="75">
        <v>16447.937740183592</v>
      </c>
      <c r="N379" s="20">
        <v>1.5939137970429316</v>
      </c>
    </row>
    <row r="380" spans="1:14" x14ac:dyDescent="0.3">
      <c r="A380" s="56" t="s">
        <v>6013</v>
      </c>
      <c r="B380" s="1" t="s">
        <v>11783</v>
      </c>
      <c r="C380" s="139" t="s">
        <v>38</v>
      </c>
      <c r="D380" s="139" t="s">
        <v>6430</v>
      </c>
      <c r="E380" s="88">
        <v>3281.9166666666665</v>
      </c>
      <c r="F380" s="6">
        <v>13607.99253430078</v>
      </c>
      <c r="G380" s="6">
        <v>5862.4565273863864</v>
      </c>
      <c r="H380" s="75">
        <v>5857.8803077070415</v>
      </c>
      <c r="I380" s="20">
        <v>1.7848961148842013</v>
      </c>
      <c r="J380" s="83">
        <v>3311.5848451853417</v>
      </c>
      <c r="K380" s="6">
        <v>13731.007343265594</v>
      </c>
      <c r="L380" s="6">
        <v>5915.9230504145817</v>
      </c>
      <c r="M380" s="75">
        <v>5911.9535723491645</v>
      </c>
      <c r="N380" s="20">
        <v>1.7852339132860979</v>
      </c>
    </row>
    <row r="381" spans="1:14" x14ac:dyDescent="0.3">
      <c r="A381" s="56" t="s">
        <v>6012</v>
      </c>
      <c r="B381" s="1" t="s">
        <v>11782</v>
      </c>
      <c r="C381" s="139" t="s">
        <v>38</v>
      </c>
      <c r="D381" s="139" t="s">
        <v>6430</v>
      </c>
      <c r="E381" s="88">
        <v>8745.9166666666679</v>
      </c>
      <c r="F381" s="6">
        <v>23887.971818785842</v>
      </c>
      <c r="G381" s="6">
        <v>10291.172335821604</v>
      </c>
      <c r="H381" s="75">
        <v>10283.139071072141</v>
      </c>
      <c r="I381" s="20">
        <v>1.1757645839760047</v>
      </c>
      <c r="J381" s="83">
        <v>8821.5045050172757</v>
      </c>
      <c r="K381" s="6">
        <v>24094.427039111015</v>
      </c>
      <c r="L381" s="6">
        <v>10380.940942189409</v>
      </c>
      <c r="M381" s="75">
        <v>10373.97551734915</v>
      </c>
      <c r="N381" s="20">
        <v>1.1759871019108927</v>
      </c>
    </row>
    <row r="382" spans="1:14" x14ac:dyDescent="0.3">
      <c r="A382" s="56" t="s">
        <v>6011</v>
      </c>
      <c r="B382" s="1" t="s">
        <v>11781</v>
      </c>
      <c r="C382" s="139" t="s">
        <v>38</v>
      </c>
      <c r="D382" s="139" t="s">
        <v>6430</v>
      </c>
      <c r="E382" s="88">
        <v>16725.666666666668</v>
      </c>
      <c r="F382" s="6">
        <v>53320.278402003765</v>
      </c>
      <c r="G382" s="6">
        <v>22970.89841664497</v>
      </c>
      <c r="H382" s="75">
        <v>22952.967387750272</v>
      </c>
      <c r="I382" s="20">
        <v>1.3723200303575505</v>
      </c>
      <c r="J382" s="83">
        <v>16878.327114952699</v>
      </c>
      <c r="K382" s="6">
        <v>53806.949442734731</v>
      </c>
      <c r="L382" s="6">
        <v>23182.404941097506</v>
      </c>
      <c r="M382" s="75">
        <v>23166.84996393957</v>
      </c>
      <c r="N382" s="20">
        <v>1.3725797471608308</v>
      </c>
    </row>
    <row r="383" spans="1:14" x14ac:dyDescent="0.3">
      <c r="A383" s="56" t="s">
        <v>6010</v>
      </c>
      <c r="B383" s="1" t="s">
        <v>11780</v>
      </c>
      <c r="C383" s="139" t="s">
        <v>38</v>
      </c>
      <c r="D383" s="139" t="s">
        <v>6430</v>
      </c>
      <c r="E383" s="88">
        <v>10250.999999999998</v>
      </c>
      <c r="F383" s="6">
        <v>35643.735160726123</v>
      </c>
      <c r="G383" s="6">
        <v>15355.670377296214</v>
      </c>
      <c r="H383" s="75">
        <v>15343.683777371447</v>
      </c>
      <c r="I383" s="20">
        <v>1.4967987296235927</v>
      </c>
      <c r="J383" s="83">
        <v>10338.89360570152</v>
      </c>
      <c r="K383" s="6">
        <v>35949.349871871018</v>
      </c>
      <c r="L383" s="6">
        <v>15488.564111702011</v>
      </c>
      <c r="M383" s="75">
        <v>15478.171563492328</v>
      </c>
      <c r="N383" s="20">
        <v>1.4970820044957891</v>
      </c>
    </row>
    <row r="384" spans="1:14" x14ac:dyDescent="0.3">
      <c r="A384" s="56" t="s">
        <v>6009</v>
      </c>
      <c r="B384" s="1" t="s">
        <v>18901</v>
      </c>
      <c r="C384" s="139" t="s">
        <v>38</v>
      </c>
      <c r="D384" s="139" t="s">
        <v>6430</v>
      </c>
      <c r="E384" s="88">
        <v>17668.583333333332</v>
      </c>
      <c r="F384" s="6">
        <v>108672.99503359216</v>
      </c>
      <c r="G384" s="6">
        <v>46817.391138291539</v>
      </c>
      <c r="H384" s="75">
        <v>46780.845593661608</v>
      </c>
      <c r="I384" s="20">
        <v>2.6476851432341744</v>
      </c>
      <c r="J384" s="83">
        <v>17821.835484928713</v>
      </c>
      <c r="K384" s="6">
        <v>109615.59297678957</v>
      </c>
      <c r="L384" s="6">
        <v>47227.22790577339</v>
      </c>
      <c r="M384" s="75">
        <v>47195.539284460225</v>
      </c>
      <c r="N384" s="20">
        <v>2.6481862277525678</v>
      </c>
    </row>
    <row r="385" spans="1:14" x14ac:dyDescent="0.3">
      <c r="A385" s="56" t="s">
        <v>6008</v>
      </c>
      <c r="B385" s="1" t="s">
        <v>11779</v>
      </c>
      <c r="C385" s="139" t="s">
        <v>38</v>
      </c>
      <c r="D385" s="139" t="s">
        <v>6430</v>
      </c>
      <c r="E385" s="88">
        <v>9297.5833333333321</v>
      </c>
      <c r="F385" s="6">
        <v>39416.865768772223</v>
      </c>
      <c r="G385" s="6">
        <v>16981.172015841741</v>
      </c>
      <c r="H385" s="75">
        <v>16967.916553188123</v>
      </c>
      <c r="I385" s="20">
        <v>1.824981389772051</v>
      </c>
      <c r="J385" s="83">
        <v>9374.3924363768929</v>
      </c>
      <c r="K385" s="6">
        <v>39742.495988577131</v>
      </c>
      <c r="L385" s="6">
        <v>17122.818612076888</v>
      </c>
      <c r="M385" s="75">
        <v>17111.329508462873</v>
      </c>
      <c r="N385" s="20">
        <v>1.8253267744652077</v>
      </c>
    </row>
    <row r="386" spans="1:14" x14ac:dyDescent="0.3">
      <c r="A386" s="56" t="s">
        <v>6007</v>
      </c>
      <c r="B386" s="1" t="s">
        <v>11778</v>
      </c>
      <c r="C386" s="139" t="s">
        <v>38</v>
      </c>
      <c r="D386" s="139" t="s">
        <v>6430</v>
      </c>
      <c r="E386" s="88">
        <v>8015</v>
      </c>
      <c r="F386" s="6">
        <v>24355.193231013611</v>
      </c>
      <c r="G386" s="6">
        <v>10492.455898473861</v>
      </c>
      <c r="H386" s="75">
        <v>10484.265512252156</v>
      </c>
      <c r="I386" s="20">
        <v>1.3080805380227267</v>
      </c>
      <c r="J386" s="83">
        <v>8084.4150143093102</v>
      </c>
      <c r="K386" s="6">
        <v>24566.124745254012</v>
      </c>
      <c r="L386" s="6">
        <v>10584.169100389154</v>
      </c>
      <c r="M386" s="75">
        <v>10577.067313106489</v>
      </c>
      <c r="N386" s="20">
        <v>1.3083280972569094</v>
      </c>
    </row>
    <row r="387" spans="1:14" x14ac:dyDescent="0.3">
      <c r="A387" s="56" t="s">
        <v>6006</v>
      </c>
      <c r="B387" s="1" t="s">
        <v>11777</v>
      </c>
      <c r="C387" s="139" t="s">
        <v>38</v>
      </c>
      <c r="D387" s="139" t="s">
        <v>6430</v>
      </c>
      <c r="E387" s="88">
        <v>12915.166666666666</v>
      </c>
      <c r="F387" s="6">
        <v>29636.042222168318</v>
      </c>
      <c r="G387" s="6">
        <v>12767.497390472114</v>
      </c>
      <c r="H387" s="75">
        <v>12757.531112250465</v>
      </c>
      <c r="I387" s="20">
        <v>0.98779453966915887</v>
      </c>
      <c r="J387" s="83">
        <v>13046.798956620107</v>
      </c>
      <c r="K387" s="6">
        <v>29938.094855598847</v>
      </c>
      <c r="L387" s="6">
        <v>12898.650551563516</v>
      </c>
      <c r="M387" s="75">
        <v>12889.995788815322</v>
      </c>
      <c r="N387" s="20">
        <v>0.98798148355576365</v>
      </c>
    </row>
    <row r="388" spans="1:14" x14ac:dyDescent="0.3">
      <c r="A388" s="56" t="s">
        <v>6005</v>
      </c>
      <c r="B388" s="1" t="s">
        <v>18902</v>
      </c>
      <c r="C388" s="139" t="s">
        <v>38</v>
      </c>
      <c r="D388" s="139" t="s">
        <v>6430</v>
      </c>
      <c r="E388" s="88">
        <v>10250.5</v>
      </c>
      <c r="F388" s="6">
        <v>13235.691884625456</v>
      </c>
      <c r="G388" s="6">
        <v>5702.0657593625383</v>
      </c>
      <c r="H388" s="75">
        <v>5697.6147403368077</v>
      </c>
      <c r="I388" s="20">
        <v>0.55583773867975295</v>
      </c>
      <c r="J388" s="83">
        <v>10351.267977504445</v>
      </c>
      <c r="K388" s="6">
        <v>13365.805918290711</v>
      </c>
      <c r="L388" s="6">
        <v>5758.578183134121</v>
      </c>
      <c r="M388" s="75">
        <v>5754.7142806473676</v>
      </c>
      <c r="N388" s="20">
        <v>0.55594293309318354</v>
      </c>
    </row>
    <row r="389" spans="1:14" x14ac:dyDescent="0.3">
      <c r="A389" s="56" t="s">
        <v>6004</v>
      </c>
      <c r="B389" s="1" t="s">
        <v>11776</v>
      </c>
      <c r="C389" s="139" t="s">
        <v>38</v>
      </c>
      <c r="D389" s="139" t="s">
        <v>6430</v>
      </c>
      <c r="E389" s="88">
        <v>34019.416666666672</v>
      </c>
      <c r="F389" s="6">
        <v>74889.08692286603</v>
      </c>
      <c r="G389" s="6">
        <v>32262.952478428982</v>
      </c>
      <c r="H389" s="75">
        <v>32237.768094143004</v>
      </c>
      <c r="I389" s="20">
        <v>0.94762847964205732</v>
      </c>
      <c r="J389" s="83">
        <v>34352.034158643241</v>
      </c>
      <c r="K389" s="6">
        <v>75621.298780369922</v>
      </c>
      <c r="L389" s="6">
        <v>32580.987932869481</v>
      </c>
      <c r="M389" s="75">
        <v>32559.126675404324</v>
      </c>
      <c r="N389" s="20">
        <v>0.94780782194850588</v>
      </c>
    </row>
    <row r="390" spans="1:14" x14ac:dyDescent="0.3">
      <c r="A390" s="56" t="s">
        <v>6003</v>
      </c>
      <c r="B390" s="1" t="s">
        <v>11775</v>
      </c>
      <c r="C390" s="139" t="s">
        <v>38</v>
      </c>
      <c r="D390" s="139" t="s">
        <v>6430</v>
      </c>
      <c r="E390" s="88">
        <v>20325.916666666664</v>
      </c>
      <c r="F390" s="6">
        <v>70312.846895492185</v>
      </c>
      <c r="G390" s="6">
        <v>30291.463432433327</v>
      </c>
      <c r="H390" s="75">
        <v>30267.81798782694</v>
      </c>
      <c r="I390" s="20">
        <v>1.4891243767354623</v>
      </c>
      <c r="J390" s="83">
        <v>20509.977854806715</v>
      </c>
      <c r="K390" s="6">
        <v>70949.564360850956</v>
      </c>
      <c r="L390" s="6">
        <v>30568.198874723475</v>
      </c>
      <c r="M390" s="75">
        <v>30547.688162549148</v>
      </c>
      <c r="N390" s="20">
        <v>1.4894061992070848</v>
      </c>
    </row>
    <row r="391" spans="1:14" x14ac:dyDescent="0.3">
      <c r="A391" s="56" t="s">
        <v>6002</v>
      </c>
      <c r="B391" s="1" t="s">
        <v>11774</v>
      </c>
      <c r="C391" s="139" t="s">
        <v>38</v>
      </c>
      <c r="D391" s="139" t="s">
        <v>6430</v>
      </c>
      <c r="E391" s="88">
        <v>8084.4166666666661</v>
      </c>
      <c r="F391" s="6">
        <v>36505.248622074207</v>
      </c>
      <c r="G391" s="6">
        <v>15726.818818345151</v>
      </c>
      <c r="H391" s="75">
        <v>15714.542500826412</v>
      </c>
      <c r="I391" s="20">
        <v>1.9438066033409642</v>
      </c>
      <c r="J391" s="83">
        <v>8154.6698236479988</v>
      </c>
      <c r="K391" s="6">
        <v>36822.477318692909</v>
      </c>
      <c r="L391" s="6">
        <v>15864.745892067645</v>
      </c>
      <c r="M391" s="75">
        <v>15854.100932642832</v>
      </c>
      <c r="N391" s="20">
        <v>1.9441744761592918</v>
      </c>
    </row>
    <row r="392" spans="1:14" x14ac:dyDescent="0.3">
      <c r="A392" s="56" t="s">
        <v>6001</v>
      </c>
      <c r="B392" s="1" t="s">
        <v>11773</v>
      </c>
      <c r="C392" s="139" t="s">
        <v>38</v>
      </c>
      <c r="D392" s="139" t="s">
        <v>6430</v>
      </c>
      <c r="E392" s="88">
        <v>11625.416666666668</v>
      </c>
      <c r="F392" s="6">
        <v>19338.909864139139</v>
      </c>
      <c r="G392" s="6">
        <v>8331.3918698725211</v>
      </c>
      <c r="H392" s="75">
        <v>8324.8884051128025</v>
      </c>
      <c r="I392" s="20">
        <v>0.7160937662546405</v>
      </c>
      <c r="J392" s="83">
        <v>11727.86661875451</v>
      </c>
      <c r="K392" s="6">
        <v>19509.335617109613</v>
      </c>
      <c r="L392" s="6">
        <v>8405.4815054875689</v>
      </c>
      <c r="M392" s="75">
        <v>8399.8415784329118</v>
      </c>
      <c r="N392" s="20">
        <v>0.71622928973291555</v>
      </c>
    </row>
    <row r="393" spans="1:14" x14ac:dyDescent="0.3">
      <c r="A393" s="56" t="s">
        <v>6000</v>
      </c>
      <c r="B393" s="1" t="s">
        <v>18903</v>
      </c>
      <c r="C393" s="139" t="s">
        <v>38</v>
      </c>
      <c r="D393" s="139" t="s">
        <v>6430</v>
      </c>
      <c r="E393" s="88">
        <v>24357.666666666668</v>
      </c>
      <c r="F393" s="6">
        <v>52576.12809727143</v>
      </c>
      <c r="G393" s="6">
        <v>22650.311173498099</v>
      </c>
      <c r="H393" s="75">
        <v>22632.630394246051</v>
      </c>
      <c r="I393" s="20">
        <v>0.92917891947419906</v>
      </c>
      <c r="J393" s="83">
        <v>24594.080385109221</v>
      </c>
      <c r="K393" s="6">
        <v>53086.428123743091</v>
      </c>
      <c r="L393" s="6">
        <v>22871.972605524665</v>
      </c>
      <c r="M393" s="75">
        <v>22856.625922885836</v>
      </c>
      <c r="N393" s="20">
        <v>0.92935477013097234</v>
      </c>
    </row>
    <row r="394" spans="1:14" x14ac:dyDescent="0.3">
      <c r="A394" s="56" t="s">
        <v>5999</v>
      </c>
      <c r="B394" s="1" t="s">
        <v>18904</v>
      </c>
      <c r="C394" s="139" t="s">
        <v>38</v>
      </c>
      <c r="D394" s="139" t="s">
        <v>6430</v>
      </c>
      <c r="E394" s="88">
        <v>21326.166666666664</v>
      </c>
      <c r="F394" s="6">
        <v>54311.975858861893</v>
      </c>
      <c r="G394" s="6">
        <v>23398.131398621994</v>
      </c>
      <c r="H394" s="75">
        <v>23379.866872673516</v>
      </c>
      <c r="I394" s="20">
        <v>1.0962995477859054</v>
      </c>
      <c r="J394" s="83">
        <v>21525.680550029836</v>
      </c>
      <c r="K394" s="6">
        <v>54820.08373338513</v>
      </c>
      <c r="L394" s="6">
        <v>23618.90783949292</v>
      </c>
      <c r="M394" s="75">
        <v>23603.059976733548</v>
      </c>
      <c r="N394" s="20">
        <v>1.0965070266594119</v>
      </c>
    </row>
    <row r="395" spans="1:14" x14ac:dyDescent="0.3">
      <c r="A395" s="56" t="s">
        <v>5998</v>
      </c>
      <c r="B395" s="1" t="s">
        <v>11772</v>
      </c>
      <c r="C395" s="139" t="s">
        <v>38</v>
      </c>
      <c r="D395" s="139" t="s">
        <v>6430</v>
      </c>
      <c r="E395" s="88">
        <v>5302.666666666667</v>
      </c>
      <c r="F395" s="6">
        <v>30647.367141063743</v>
      </c>
      <c r="G395" s="6">
        <v>13203.186075422705</v>
      </c>
      <c r="H395" s="75">
        <v>13192.879699645564</v>
      </c>
      <c r="I395" s="20">
        <v>2.4879707756434932</v>
      </c>
      <c r="J395" s="83">
        <v>5346.7800445568355</v>
      </c>
      <c r="K395" s="6">
        <v>30902.325442804846</v>
      </c>
      <c r="L395" s="6">
        <v>13314.083579466196</v>
      </c>
      <c r="M395" s="75">
        <v>13305.150068621069</v>
      </c>
      <c r="N395" s="20">
        <v>2.4884416336082622</v>
      </c>
    </row>
    <row r="396" spans="1:14" x14ac:dyDescent="0.3">
      <c r="A396" s="56" t="s">
        <v>5997</v>
      </c>
      <c r="B396" s="1" t="s">
        <v>11771</v>
      </c>
      <c r="C396" s="139" t="s">
        <v>38</v>
      </c>
      <c r="D396" s="139" t="s">
        <v>6430</v>
      </c>
      <c r="E396" s="88">
        <v>11427</v>
      </c>
      <c r="F396" s="6">
        <v>17002.879900476764</v>
      </c>
      <c r="G396" s="6">
        <v>7325.0072709595734</v>
      </c>
      <c r="H396" s="75">
        <v>7319.2893876340222</v>
      </c>
      <c r="I396" s="20">
        <v>0.64052589372836455</v>
      </c>
      <c r="J396" s="83">
        <v>11540.109073786272</v>
      </c>
      <c r="K396" s="6">
        <v>17171.181291676745</v>
      </c>
      <c r="L396" s="6">
        <v>7398.1015861957067</v>
      </c>
      <c r="M396" s="75">
        <v>7393.1375929655933</v>
      </c>
      <c r="N396" s="20">
        <v>0.64064711569835531</v>
      </c>
    </row>
    <row r="397" spans="1:14" x14ac:dyDescent="0.3">
      <c r="A397" s="56" t="s">
        <v>5996</v>
      </c>
      <c r="B397" s="1" t="s">
        <v>11770</v>
      </c>
      <c r="C397" s="139" t="s">
        <v>38</v>
      </c>
      <c r="D397" s="139" t="s">
        <v>6430</v>
      </c>
      <c r="E397" s="88">
        <v>7173.666666666667</v>
      </c>
      <c r="F397" s="6">
        <v>18262.244255628222</v>
      </c>
      <c r="G397" s="6">
        <v>7867.5537755674823</v>
      </c>
      <c r="H397" s="75">
        <v>7861.4123817255213</v>
      </c>
      <c r="I397" s="20">
        <v>1.0958708770585273</v>
      </c>
      <c r="J397" s="83">
        <v>7236.0742671524868</v>
      </c>
      <c r="K397" s="6">
        <v>18421.11738096808</v>
      </c>
      <c r="L397" s="6">
        <v>7936.6291346359412</v>
      </c>
      <c r="M397" s="75">
        <v>7931.3037990974608</v>
      </c>
      <c r="N397" s="20">
        <v>1.0960782748044622</v>
      </c>
    </row>
    <row r="398" spans="1:14" x14ac:dyDescent="0.3">
      <c r="A398" s="56" t="s">
        <v>5995</v>
      </c>
      <c r="B398" s="1" t="s">
        <v>11769</v>
      </c>
      <c r="C398" s="139" t="s">
        <v>38</v>
      </c>
      <c r="D398" s="139" t="s">
        <v>6430</v>
      </c>
      <c r="E398" s="88">
        <v>18516.25</v>
      </c>
      <c r="F398" s="6">
        <v>24519.068491619862</v>
      </c>
      <c r="G398" s="6">
        <v>10563.054966543354</v>
      </c>
      <c r="H398" s="75">
        <v>10554.809470856335</v>
      </c>
      <c r="I398" s="20">
        <v>0.57002954004489759</v>
      </c>
      <c r="J398" s="83">
        <v>18691.591489805618</v>
      </c>
      <c r="K398" s="6">
        <v>24751.254274268435</v>
      </c>
      <c r="L398" s="6">
        <v>10663.931059627052</v>
      </c>
      <c r="M398" s="75">
        <v>10656.775753502956</v>
      </c>
      <c r="N398" s="20">
        <v>0.57013742031090042</v>
      </c>
    </row>
    <row r="399" spans="1:14" x14ac:dyDescent="0.3">
      <c r="A399" s="56" t="s">
        <v>5994</v>
      </c>
      <c r="B399" s="1" t="s">
        <v>10799</v>
      </c>
      <c r="C399" s="139" t="s">
        <v>38</v>
      </c>
      <c r="D399" s="139" t="s">
        <v>6430</v>
      </c>
      <c r="E399" s="88">
        <v>14628.083333333332</v>
      </c>
      <c r="F399" s="6">
        <v>22554.641079233013</v>
      </c>
      <c r="G399" s="6">
        <v>9716.7603880230126</v>
      </c>
      <c r="H399" s="75">
        <v>9709.1755078794376</v>
      </c>
      <c r="I399" s="20">
        <v>0.66373531560043331</v>
      </c>
      <c r="J399" s="83">
        <v>14771.97278551638</v>
      </c>
      <c r="K399" s="6">
        <v>22776.500284921349</v>
      </c>
      <c r="L399" s="6">
        <v>9813.1200191532953</v>
      </c>
      <c r="M399" s="75">
        <v>9806.5355919493959</v>
      </c>
      <c r="N399" s="20">
        <v>0.66386093004209334</v>
      </c>
    </row>
    <row r="400" spans="1:14" x14ac:dyDescent="0.3">
      <c r="A400" s="56" t="s">
        <v>5993</v>
      </c>
      <c r="B400" s="1" t="s">
        <v>7854</v>
      </c>
      <c r="C400" s="139" t="s">
        <v>38</v>
      </c>
      <c r="D400" s="139" t="s">
        <v>6430</v>
      </c>
      <c r="E400" s="88">
        <v>8087.416666666667</v>
      </c>
      <c r="F400" s="6">
        <v>27839.383030045843</v>
      </c>
      <c r="G400" s="6">
        <v>11993.479005188779</v>
      </c>
      <c r="H400" s="75">
        <v>11984.116923885327</v>
      </c>
      <c r="I400" s="20">
        <v>1.4818226162724388</v>
      </c>
      <c r="J400" s="83">
        <v>8161.6996506888408</v>
      </c>
      <c r="K400" s="6">
        <v>28095.087976389412</v>
      </c>
      <c r="L400" s="6">
        <v>12104.601971862247</v>
      </c>
      <c r="M400" s="75">
        <v>12096.480001443017</v>
      </c>
      <c r="N400" s="20">
        <v>1.4821030568580262</v>
      </c>
    </row>
    <row r="401" spans="1:14" x14ac:dyDescent="0.3">
      <c r="A401" s="56" t="s">
        <v>5992</v>
      </c>
      <c r="B401" s="1" t="s">
        <v>11768</v>
      </c>
      <c r="C401" s="139" t="s">
        <v>38</v>
      </c>
      <c r="D401" s="139" t="s">
        <v>6430</v>
      </c>
      <c r="E401" s="88">
        <v>34516</v>
      </c>
      <c r="F401" s="6">
        <v>108106.74776626527</v>
      </c>
      <c r="G401" s="6">
        <v>46573.446266916297</v>
      </c>
      <c r="H401" s="75">
        <v>46537.091145075152</v>
      </c>
      <c r="I401" s="20">
        <v>1.3482759052345332</v>
      </c>
      <c r="J401" s="83">
        <v>34830.889585457087</v>
      </c>
      <c r="K401" s="6">
        <v>109093.00599402147</v>
      </c>
      <c r="L401" s="6">
        <v>47002.074404656028</v>
      </c>
      <c r="M401" s="75">
        <v>46970.5368572964</v>
      </c>
      <c r="N401" s="20">
        <v>1.3485310715953682</v>
      </c>
    </row>
    <row r="402" spans="1:14" x14ac:dyDescent="0.3">
      <c r="A402" s="56" t="s">
        <v>5991</v>
      </c>
      <c r="B402" s="1" t="s">
        <v>11767</v>
      </c>
      <c r="C402" s="139" t="s">
        <v>38</v>
      </c>
      <c r="D402" s="139" t="s">
        <v>6430</v>
      </c>
      <c r="E402" s="88">
        <v>15342.916666666668</v>
      </c>
      <c r="F402" s="6">
        <v>75231.073132112899</v>
      </c>
      <c r="G402" s="6">
        <v>32410.283488467521</v>
      </c>
      <c r="H402" s="75">
        <v>32384.984097944078</v>
      </c>
      <c r="I402" s="20">
        <v>2.1107449646977643</v>
      </c>
      <c r="J402" s="83">
        <v>15472.774799695391</v>
      </c>
      <c r="K402" s="6">
        <v>75867.807784000048</v>
      </c>
      <c r="L402" s="6">
        <v>32687.194874592911</v>
      </c>
      <c r="M402" s="75">
        <v>32665.262354178263</v>
      </c>
      <c r="N402" s="20">
        <v>2.1111444312381082</v>
      </c>
    </row>
    <row r="403" spans="1:14" x14ac:dyDescent="0.3">
      <c r="A403" s="56" t="s">
        <v>5990</v>
      </c>
      <c r="B403" s="1" t="s">
        <v>11766</v>
      </c>
      <c r="C403" s="139" t="s">
        <v>38</v>
      </c>
      <c r="D403" s="139" t="s">
        <v>6430</v>
      </c>
      <c r="E403" s="88">
        <v>6227.0833333333339</v>
      </c>
      <c r="F403" s="6">
        <v>11905.795149985874</v>
      </c>
      <c r="G403" s="6">
        <v>5129.1332145301076</v>
      </c>
      <c r="H403" s="75">
        <v>5125.1294252918142</v>
      </c>
      <c r="I403" s="20">
        <v>0.82303851593846455</v>
      </c>
      <c r="J403" s="83">
        <v>6285.0749954914245</v>
      </c>
      <c r="K403" s="6">
        <v>12016.671592953246</v>
      </c>
      <c r="L403" s="6">
        <v>5177.3116632175088</v>
      </c>
      <c r="M403" s="75">
        <v>5173.837780121019</v>
      </c>
      <c r="N403" s="20">
        <v>0.82319427911877785</v>
      </c>
    </row>
    <row r="404" spans="1:14" x14ac:dyDescent="0.3">
      <c r="A404" s="56" t="s">
        <v>5989</v>
      </c>
      <c r="B404" s="1" t="s">
        <v>9464</v>
      </c>
      <c r="C404" s="139" t="s">
        <v>38</v>
      </c>
      <c r="D404" s="139" t="s">
        <v>6430</v>
      </c>
      <c r="E404" s="88">
        <v>13645.333333333332</v>
      </c>
      <c r="F404" s="6">
        <v>20665.360444295988</v>
      </c>
      <c r="G404" s="6">
        <v>8902.8397775852027</v>
      </c>
      <c r="H404" s="75">
        <v>8895.8902419422666</v>
      </c>
      <c r="I404" s="20">
        <v>0.65193645509641396</v>
      </c>
      <c r="J404" s="83">
        <v>13778.51128137822</v>
      </c>
      <c r="K404" s="6">
        <v>20867.053596991365</v>
      </c>
      <c r="L404" s="6">
        <v>8990.446242039412</v>
      </c>
      <c r="M404" s="75">
        <v>8984.4138141575822</v>
      </c>
      <c r="N404" s="20">
        <v>0.65205983655869248</v>
      </c>
    </row>
    <row r="405" spans="1:14" x14ac:dyDescent="0.3">
      <c r="A405" s="56" t="s">
        <v>5988</v>
      </c>
      <c r="B405" s="1" t="s">
        <v>11765</v>
      </c>
      <c r="C405" s="139" t="s">
        <v>38</v>
      </c>
      <c r="D405" s="139" t="s">
        <v>6430</v>
      </c>
      <c r="E405" s="88">
        <v>14922.416666666668</v>
      </c>
      <c r="F405" s="6">
        <v>22444.134977149457</v>
      </c>
      <c r="G405" s="6">
        <v>9669.1532764051299</v>
      </c>
      <c r="H405" s="75">
        <v>9661.6055582601202</v>
      </c>
      <c r="I405" s="20">
        <v>0.64745582261095691</v>
      </c>
      <c r="J405" s="83">
        <v>15070.725856248311</v>
      </c>
      <c r="K405" s="6">
        <v>22667.20015108724</v>
      </c>
      <c r="L405" s="6">
        <v>9766.0287049475864</v>
      </c>
      <c r="M405" s="75">
        <v>9759.475875169348</v>
      </c>
      <c r="N405" s="20">
        <v>0.64757835609643688</v>
      </c>
    </row>
    <row r="406" spans="1:14" x14ac:dyDescent="0.3">
      <c r="A406" s="56" t="s">
        <v>5987</v>
      </c>
      <c r="B406" s="1" t="s">
        <v>11764</v>
      </c>
      <c r="C406" s="139" t="s">
        <v>38</v>
      </c>
      <c r="D406" s="139" t="s">
        <v>6430</v>
      </c>
      <c r="E406" s="88">
        <v>12479.75</v>
      </c>
      <c r="F406" s="6">
        <v>36126.244319565922</v>
      </c>
      <c r="G406" s="6">
        <v>15563.540050992315</v>
      </c>
      <c r="H406" s="75">
        <v>15551.391188492626</v>
      </c>
      <c r="I406" s="20">
        <v>1.2461300257210781</v>
      </c>
      <c r="J406" s="83">
        <v>12595.550246498242</v>
      </c>
      <c r="K406" s="6">
        <v>36461.46161135954</v>
      </c>
      <c r="L406" s="6">
        <v>15709.204416399973</v>
      </c>
      <c r="M406" s="75">
        <v>15698.663822510454</v>
      </c>
      <c r="N406" s="20">
        <v>1.2463658605843699</v>
      </c>
    </row>
    <row r="407" spans="1:14" x14ac:dyDescent="0.3">
      <c r="A407" s="56" t="s">
        <v>5986</v>
      </c>
      <c r="B407" s="1" t="s">
        <v>11763</v>
      </c>
      <c r="C407" s="139" t="s">
        <v>38</v>
      </c>
      <c r="D407" s="139" t="s">
        <v>6430</v>
      </c>
      <c r="E407" s="88">
        <v>8717.8333333333339</v>
      </c>
      <c r="F407" s="6">
        <v>41067.954154700805</v>
      </c>
      <c r="G407" s="6">
        <v>17692.477071380283</v>
      </c>
      <c r="H407" s="75">
        <v>17678.66636568512</v>
      </c>
      <c r="I407" s="20">
        <v>2.0278738638061964</v>
      </c>
      <c r="J407" s="83">
        <v>8792.3925422953562</v>
      </c>
      <c r="K407" s="6">
        <v>41419.187547034118</v>
      </c>
      <c r="L407" s="6">
        <v>17845.211222548842</v>
      </c>
      <c r="M407" s="75">
        <v>17833.237406473654</v>
      </c>
      <c r="N407" s="20">
        <v>2.0282576466744149</v>
      </c>
    </row>
    <row r="408" spans="1:14" x14ac:dyDescent="0.3">
      <c r="A408" s="56" t="s">
        <v>5985</v>
      </c>
      <c r="B408" s="1" t="s">
        <v>11762</v>
      </c>
      <c r="C408" s="139" t="s">
        <v>38</v>
      </c>
      <c r="D408" s="139" t="s">
        <v>6430</v>
      </c>
      <c r="E408" s="88">
        <v>7586.4166666666661</v>
      </c>
      <c r="F408" s="6">
        <v>39746.682469514351</v>
      </c>
      <c r="G408" s="6">
        <v>17123.260282368417</v>
      </c>
      <c r="H408" s="75">
        <v>17109.893905950499</v>
      </c>
      <c r="I408" s="20">
        <v>2.2553327424168854</v>
      </c>
      <c r="J408" s="83">
        <v>7649.7622949626129</v>
      </c>
      <c r="K408" s="6">
        <v>40078.562286341912</v>
      </c>
      <c r="L408" s="6">
        <v>17267.610782651995</v>
      </c>
      <c r="M408" s="75">
        <v>17256.02452609325</v>
      </c>
      <c r="N408" s="20">
        <v>2.2557595727459905</v>
      </c>
    </row>
    <row r="409" spans="1:14" x14ac:dyDescent="0.3">
      <c r="A409" s="56" t="s">
        <v>5984</v>
      </c>
      <c r="B409" s="1" t="s">
        <v>11761</v>
      </c>
      <c r="C409" s="139" t="s">
        <v>38</v>
      </c>
      <c r="D409" s="139" t="s">
        <v>6430</v>
      </c>
      <c r="E409" s="88">
        <v>56971.916666666664</v>
      </c>
      <c r="F409" s="6">
        <v>192023.83417684032</v>
      </c>
      <c r="G409" s="6">
        <v>82725.749389281395</v>
      </c>
      <c r="H409" s="75">
        <v>82661.173865254008</v>
      </c>
      <c r="I409" s="20">
        <v>1.4509108820911008</v>
      </c>
      <c r="J409" s="83">
        <v>57463.174510994264</v>
      </c>
      <c r="K409" s="6">
        <v>193679.61864674263</v>
      </c>
      <c r="L409" s="6">
        <v>83445.714629941402</v>
      </c>
      <c r="M409" s="75">
        <v>83389.724054835227</v>
      </c>
      <c r="N409" s="20">
        <v>1.451185472513018</v>
      </c>
    </row>
    <row r="410" spans="1:14" x14ac:dyDescent="0.3">
      <c r="A410" s="56" t="s">
        <v>5983</v>
      </c>
      <c r="B410" s="1" t="s">
        <v>8936</v>
      </c>
      <c r="C410" s="139" t="s">
        <v>38</v>
      </c>
      <c r="D410" s="139" t="s">
        <v>6430</v>
      </c>
      <c r="E410" s="88">
        <v>10263.666666666666</v>
      </c>
      <c r="F410" s="6">
        <v>15215.292924034597</v>
      </c>
      <c r="G410" s="6">
        <v>6554.8972850892169</v>
      </c>
      <c r="H410" s="75">
        <v>6549.7805477945385</v>
      </c>
      <c r="I410" s="20">
        <v>0.63815211079158252</v>
      </c>
      <c r="J410" s="83">
        <v>10369.12314107802</v>
      </c>
      <c r="K410" s="6">
        <v>15371.626055362391</v>
      </c>
      <c r="L410" s="6">
        <v>6622.7738890455248</v>
      </c>
      <c r="M410" s="75">
        <v>6618.3301267685729</v>
      </c>
      <c r="N410" s="20">
        <v>0.63827288351409261</v>
      </c>
    </row>
    <row r="411" spans="1:14" x14ac:dyDescent="0.3">
      <c r="A411" s="56" t="s">
        <v>5982</v>
      </c>
      <c r="B411" s="1" t="s">
        <v>11760</v>
      </c>
      <c r="C411" s="139" t="s">
        <v>38</v>
      </c>
      <c r="D411" s="139" t="s">
        <v>6430</v>
      </c>
      <c r="E411" s="88">
        <v>7934.6666666666679</v>
      </c>
      <c r="F411" s="6">
        <v>34448.117190417339</v>
      </c>
      <c r="G411" s="6">
        <v>14840.586439924156</v>
      </c>
      <c r="H411" s="75">
        <v>14829.001913300866</v>
      </c>
      <c r="I411" s="20">
        <v>1.8688878230508568</v>
      </c>
      <c r="J411" s="83">
        <v>7998.945032723007</v>
      </c>
      <c r="K411" s="6">
        <v>34727.17978746623</v>
      </c>
      <c r="L411" s="6">
        <v>14961.999381736769</v>
      </c>
      <c r="M411" s="75">
        <v>14951.960148999213</v>
      </c>
      <c r="N411" s="20">
        <v>1.8692415172040824</v>
      </c>
    </row>
    <row r="412" spans="1:14" x14ac:dyDescent="0.3">
      <c r="A412" s="56" t="s">
        <v>5981</v>
      </c>
      <c r="B412" s="1" t="s">
        <v>11759</v>
      </c>
      <c r="C412" s="139" t="s">
        <v>38</v>
      </c>
      <c r="D412" s="139" t="s">
        <v>6430</v>
      </c>
      <c r="E412" s="88">
        <v>7996.833333333333</v>
      </c>
      <c r="F412" s="6">
        <v>39951.653077202987</v>
      </c>
      <c r="G412" s="6">
        <v>17211.563628650958</v>
      </c>
      <c r="H412" s="75">
        <v>17198.128322850091</v>
      </c>
      <c r="I412" s="20">
        <v>2.1506173263812873</v>
      </c>
      <c r="J412" s="83">
        <v>8068.9090293838808</v>
      </c>
      <c r="K412" s="6">
        <v>40311.738511509408</v>
      </c>
      <c r="L412" s="6">
        <v>17368.073375875614</v>
      </c>
      <c r="M412" s="75">
        <v>17356.419710721999</v>
      </c>
      <c r="N412" s="20">
        <v>2.1510243389182548</v>
      </c>
    </row>
    <row r="413" spans="1:14" x14ac:dyDescent="0.3">
      <c r="A413" s="56" t="s">
        <v>5980</v>
      </c>
      <c r="B413" s="1" t="s">
        <v>11758</v>
      </c>
      <c r="C413" s="139" t="s">
        <v>38</v>
      </c>
      <c r="D413" s="139" t="s">
        <v>6430</v>
      </c>
      <c r="E413" s="88">
        <v>1309.3333333333333</v>
      </c>
      <c r="F413" s="6">
        <v>5053.2092333158071</v>
      </c>
      <c r="G413" s="6">
        <v>2176.972053697823</v>
      </c>
      <c r="H413" s="75">
        <v>2175.2727144691262</v>
      </c>
      <c r="I413" s="20">
        <v>1.6613589978124692</v>
      </c>
      <c r="J413" s="83">
        <v>1320.7233915411368</v>
      </c>
      <c r="K413" s="6">
        <v>5097.1677470406121</v>
      </c>
      <c r="L413" s="6">
        <v>2196.0844832944208</v>
      </c>
      <c r="M413" s="75">
        <v>2194.6109500669004</v>
      </c>
      <c r="N413" s="20">
        <v>1.6616734163434739</v>
      </c>
    </row>
    <row r="414" spans="1:14" x14ac:dyDescent="0.3">
      <c r="A414" s="56" t="s">
        <v>5979</v>
      </c>
      <c r="B414" s="1" t="s">
        <v>11757</v>
      </c>
      <c r="C414" s="139" t="s">
        <v>38</v>
      </c>
      <c r="D414" s="139" t="s">
        <v>6430</v>
      </c>
      <c r="E414" s="88">
        <v>46679.333333333336</v>
      </c>
      <c r="F414" s="6">
        <v>68039.830561918541</v>
      </c>
      <c r="G414" s="6">
        <v>29312.225722828029</v>
      </c>
      <c r="H414" s="75">
        <v>29289.344668858317</v>
      </c>
      <c r="I414" s="20">
        <v>0.62745850416726134</v>
      </c>
      <c r="J414" s="83">
        <v>47102.235650773684</v>
      </c>
      <c r="K414" s="6">
        <v>68656.253290525434</v>
      </c>
      <c r="L414" s="6">
        <v>29580.139405848186</v>
      </c>
      <c r="M414" s="75">
        <v>29560.291663823336</v>
      </c>
      <c r="N414" s="20">
        <v>0.62757725308390511</v>
      </c>
    </row>
    <row r="415" spans="1:14" x14ac:dyDescent="0.3">
      <c r="A415" s="56" t="s">
        <v>5978</v>
      </c>
      <c r="B415" s="1" t="s">
        <v>10841</v>
      </c>
      <c r="C415" s="139" t="s">
        <v>38</v>
      </c>
      <c r="D415" s="139" t="s">
        <v>6430</v>
      </c>
      <c r="E415" s="88">
        <v>7204.5000000000009</v>
      </c>
      <c r="F415" s="6">
        <v>13188.963434091364</v>
      </c>
      <c r="G415" s="6">
        <v>5681.9346849841731</v>
      </c>
      <c r="H415" s="75">
        <v>5677.4993802274203</v>
      </c>
      <c r="I415" s="20">
        <v>0.78804904993093472</v>
      </c>
      <c r="J415" s="83">
        <v>7276.6364834382966</v>
      </c>
      <c r="K415" s="6">
        <v>13321.020543166473</v>
      </c>
      <c r="L415" s="6">
        <v>5739.2826699648786</v>
      </c>
      <c r="M415" s="75">
        <v>5735.4317144207462</v>
      </c>
      <c r="N415" s="20">
        <v>0.788198191221267</v>
      </c>
    </row>
    <row r="416" spans="1:14" x14ac:dyDescent="0.3">
      <c r="A416" s="56" t="s">
        <v>5977</v>
      </c>
      <c r="B416" s="1" t="s">
        <v>11756</v>
      </c>
      <c r="C416" s="139" t="s">
        <v>38</v>
      </c>
      <c r="D416" s="139" t="s">
        <v>6430</v>
      </c>
      <c r="E416" s="88">
        <v>10180.25</v>
      </c>
      <c r="F416" s="6">
        <v>31382.889822168792</v>
      </c>
      <c r="G416" s="6">
        <v>13520.056453769559</v>
      </c>
      <c r="H416" s="75">
        <v>13509.502729725626</v>
      </c>
      <c r="I416" s="20">
        <v>1.3270305473564623</v>
      </c>
      <c r="J416" s="83">
        <v>10274.178123985235</v>
      </c>
      <c r="K416" s="6">
        <v>31672.444201111517</v>
      </c>
      <c r="L416" s="6">
        <v>13645.884677515827</v>
      </c>
      <c r="M416" s="75">
        <v>13636.728534095942</v>
      </c>
      <c r="N416" s="20">
        <v>1.3272816929522351</v>
      </c>
    </row>
    <row r="417" spans="1:14" x14ac:dyDescent="0.3">
      <c r="A417" s="56" t="s">
        <v>5976</v>
      </c>
      <c r="B417" s="1" t="s">
        <v>11755</v>
      </c>
      <c r="C417" s="139" t="s">
        <v>38</v>
      </c>
      <c r="D417" s="139" t="s">
        <v>6430</v>
      </c>
      <c r="E417" s="88">
        <v>11173.166666666666</v>
      </c>
      <c r="F417" s="6">
        <v>24412.345752975431</v>
      </c>
      <c r="G417" s="6">
        <v>10517.077764967917</v>
      </c>
      <c r="H417" s="75">
        <v>10508.868158975547</v>
      </c>
      <c r="I417" s="20">
        <v>0.94054518942486143</v>
      </c>
      <c r="J417" s="83">
        <v>11282.408844424866</v>
      </c>
      <c r="K417" s="6">
        <v>24651.029905266594</v>
      </c>
      <c r="L417" s="6">
        <v>10620.749984854554</v>
      </c>
      <c r="M417" s="75">
        <v>10613.623652455723</v>
      </c>
      <c r="N417" s="20">
        <v>0.94072319119160264</v>
      </c>
    </row>
    <row r="418" spans="1:14" x14ac:dyDescent="0.3">
      <c r="A418" s="56" t="s">
        <v>5975</v>
      </c>
      <c r="B418" s="1" t="s">
        <v>11754</v>
      </c>
      <c r="C418" s="139" t="s">
        <v>38</v>
      </c>
      <c r="D418" s="139" t="s">
        <v>6430</v>
      </c>
      <c r="E418" s="88">
        <v>17599.416666666668</v>
      </c>
      <c r="F418" s="6">
        <v>46857.063885651442</v>
      </c>
      <c r="G418" s="6">
        <v>20186.482270488181</v>
      </c>
      <c r="H418" s="75">
        <v>20170.724750241949</v>
      </c>
      <c r="I418" s="20">
        <v>1.1461018925954145</v>
      </c>
      <c r="J418" s="83">
        <v>17753.553596374455</v>
      </c>
      <c r="K418" s="6">
        <v>47267.44134868039</v>
      </c>
      <c r="L418" s="6">
        <v>20364.896676420693</v>
      </c>
      <c r="M418" s="75">
        <v>20351.232196681412</v>
      </c>
      <c r="N418" s="20">
        <v>1.1463187967527495</v>
      </c>
    </row>
    <row r="419" spans="1:14" x14ac:dyDescent="0.3">
      <c r="A419" s="56" t="s">
        <v>5974</v>
      </c>
      <c r="B419" s="1" t="s">
        <v>18905</v>
      </c>
      <c r="C419" s="139" t="s">
        <v>38</v>
      </c>
      <c r="D419" s="139" t="s">
        <v>6430</v>
      </c>
      <c r="E419" s="88">
        <v>26852.583333333336</v>
      </c>
      <c r="F419" s="6">
        <v>80383.79262596945</v>
      </c>
      <c r="G419" s="6">
        <v>34630.125537499225</v>
      </c>
      <c r="H419" s="75">
        <v>34603.093343530272</v>
      </c>
      <c r="I419" s="20">
        <v>1.2886318204094678</v>
      </c>
      <c r="J419" s="83">
        <v>27115.313085361213</v>
      </c>
      <c r="K419" s="6">
        <v>81170.279856695779</v>
      </c>
      <c r="L419" s="6">
        <v>34971.733508564677</v>
      </c>
      <c r="M419" s="75">
        <v>34948.268103776812</v>
      </c>
      <c r="N419" s="20">
        <v>1.2888756988996151</v>
      </c>
    </row>
    <row r="420" spans="1:14" x14ac:dyDescent="0.3">
      <c r="A420" s="56" t="s">
        <v>5973</v>
      </c>
      <c r="B420" s="1" t="s">
        <v>11753</v>
      </c>
      <c r="C420" s="139" t="s">
        <v>38</v>
      </c>
      <c r="D420" s="139" t="s">
        <v>6430</v>
      </c>
      <c r="E420" s="88">
        <v>12917.499999999998</v>
      </c>
      <c r="F420" s="6">
        <v>45484.681066349222</v>
      </c>
      <c r="G420" s="6">
        <v>19595.246304065404</v>
      </c>
      <c r="H420" s="75">
        <v>19579.950301214147</v>
      </c>
      <c r="I420" s="20">
        <v>1.5157693285244165</v>
      </c>
      <c r="J420" s="83">
        <v>13035.691496023894</v>
      </c>
      <c r="K420" s="6">
        <v>45900.853119873631</v>
      </c>
      <c r="L420" s="6">
        <v>19776.110245744996</v>
      </c>
      <c r="M420" s="75">
        <v>19762.840831120975</v>
      </c>
      <c r="N420" s="20">
        <v>1.5160561936548571</v>
      </c>
    </row>
    <row r="421" spans="1:14" x14ac:dyDescent="0.3">
      <c r="A421" s="56" t="s">
        <v>5972</v>
      </c>
      <c r="B421" s="1" t="s">
        <v>11752</v>
      </c>
      <c r="C421" s="139" t="s">
        <v>38</v>
      </c>
      <c r="D421" s="139" t="s">
        <v>6430</v>
      </c>
      <c r="E421" s="88">
        <v>3423.333333333333</v>
      </c>
      <c r="F421" s="6">
        <v>8826.4759976254136</v>
      </c>
      <c r="G421" s="6">
        <v>3802.5323496958531</v>
      </c>
      <c r="H421" s="75">
        <v>3799.564101950436</v>
      </c>
      <c r="I421" s="20">
        <v>1.1099018798297282</v>
      </c>
      <c r="J421" s="83">
        <v>3455.9930774229606</v>
      </c>
      <c r="K421" s="6">
        <v>8910.6835284810168</v>
      </c>
      <c r="L421" s="6">
        <v>3839.1151328707538</v>
      </c>
      <c r="M421" s="75">
        <v>3836.5391556004829</v>
      </c>
      <c r="N421" s="20">
        <v>1.1101119329964877</v>
      </c>
    </row>
    <row r="422" spans="1:14" x14ac:dyDescent="0.3">
      <c r="A422" s="56" t="s">
        <v>5971</v>
      </c>
      <c r="B422" s="1" t="s">
        <v>11751</v>
      </c>
      <c r="C422" s="139" t="s">
        <v>38</v>
      </c>
      <c r="D422" s="139" t="s">
        <v>6430</v>
      </c>
      <c r="E422" s="88">
        <v>6494</v>
      </c>
      <c r="F422" s="6">
        <v>8964.5456423680989</v>
      </c>
      <c r="G422" s="6">
        <v>3862.0141055841964</v>
      </c>
      <c r="H422" s="75">
        <v>3858.9994265210225</v>
      </c>
      <c r="I422" s="20">
        <v>0.594240749387284</v>
      </c>
      <c r="J422" s="83">
        <v>6553.7746097185609</v>
      </c>
      <c r="K422" s="6">
        <v>9047.0606126601815</v>
      </c>
      <c r="L422" s="6">
        <v>3897.872390490279</v>
      </c>
      <c r="M422" s="75">
        <v>3895.2569881559366</v>
      </c>
      <c r="N422" s="20">
        <v>0.59435321171705824</v>
      </c>
    </row>
    <row r="423" spans="1:14" x14ac:dyDescent="0.3">
      <c r="A423" s="56" t="s">
        <v>5970</v>
      </c>
      <c r="B423" s="1" t="s">
        <v>11750</v>
      </c>
      <c r="C423" s="139" t="s">
        <v>38</v>
      </c>
      <c r="D423" s="139" t="s">
        <v>6430</v>
      </c>
      <c r="E423" s="88">
        <v>5401.75</v>
      </c>
      <c r="F423" s="6">
        <v>15470.88751526026</v>
      </c>
      <c r="G423" s="6">
        <v>6665.0099395397974</v>
      </c>
      <c r="H423" s="75">
        <v>6659.8072485678704</v>
      </c>
      <c r="I423" s="20">
        <v>1.2328980883172806</v>
      </c>
      <c r="J423" s="83">
        <v>5451.0724372370114</v>
      </c>
      <c r="K423" s="6">
        <v>15612.149491188855</v>
      </c>
      <c r="L423" s="6">
        <v>6726.4019843919723</v>
      </c>
      <c r="M423" s="75">
        <v>6721.8886895251044</v>
      </c>
      <c r="N423" s="20">
        <v>1.2331314189859184</v>
      </c>
    </row>
    <row r="424" spans="1:14" x14ac:dyDescent="0.3">
      <c r="A424" s="56" t="s">
        <v>5969</v>
      </c>
      <c r="B424" s="1" t="s">
        <v>11749</v>
      </c>
      <c r="C424" s="139" t="s">
        <v>38</v>
      </c>
      <c r="D424" s="139" t="s">
        <v>6430</v>
      </c>
      <c r="E424" s="88">
        <v>8006.6666666666661</v>
      </c>
      <c r="F424" s="6">
        <v>20896.751164285786</v>
      </c>
      <c r="G424" s="6">
        <v>9002.5251671356109</v>
      </c>
      <c r="H424" s="75">
        <v>8995.4978173137079</v>
      </c>
      <c r="I424" s="20">
        <v>1.1235009763505881</v>
      </c>
      <c r="J424" s="83">
        <v>8079.2215341693063</v>
      </c>
      <c r="K424" s="6">
        <v>21086.113488843705</v>
      </c>
      <c r="L424" s="6">
        <v>9084.8268968036955</v>
      </c>
      <c r="M424" s="75">
        <v>9078.7311411984138</v>
      </c>
      <c r="N424" s="20">
        <v>1.123713603198266</v>
      </c>
    </row>
    <row r="425" spans="1:14" x14ac:dyDescent="0.3">
      <c r="A425" s="56" t="s">
        <v>5968</v>
      </c>
      <c r="B425" s="1" t="s">
        <v>11748</v>
      </c>
      <c r="C425" s="139" t="s">
        <v>38</v>
      </c>
      <c r="D425" s="139" t="s">
        <v>6430</v>
      </c>
      <c r="E425" s="88">
        <v>8046.1666666666679</v>
      </c>
      <c r="F425" s="6">
        <v>14037.646393319526</v>
      </c>
      <c r="G425" s="6">
        <v>6047.5556199948041</v>
      </c>
      <c r="H425" s="75">
        <v>6042.8349124021988</v>
      </c>
      <c r="I425" s="20">
        <v>0.75102035077600493</v>
      </c>
      <c r="J425" s="83">
        <v>8120.3552307167829</v>
      </c>
      <c r="K425" s="6">
        <v>14167.078565396952</v>
      </c>
      <c r="L425" s="6">
        <v>6103.8017493430052</v>
      </c>
      <c r="M425" s="75">
        <v>6099.7062080465421</v>
      </c>
      <c r="N425" s="20">
        <v>0.75116248424370002</v>
      </c>
    </row>
    <row r="426" spans="1:14" x14ac:dyDescent="0.3">
      <c r="A426" s="56" t="s">
        <v>5967</v>
      </c>
      <c r="B426" s="1" t="s">
        <v>11747</v>
      </c>
      <c r="C426" s="139" t="s">
        <v>38</v>
      </c>
      <c r="D426" s="139" t="s">
        <v>6430</v>
      </c>
      <c r="E426" s="88">
        <v>4607.5</v>
      </c>
      <c r="F426" s="6">
        <v>15998.683296467747</v>
      </c>
      <c r="G426" s="6">
        <v>6892.3895339118208</v>
      </c>
      <c r="H426" s="75">
        <v>6887.0093509671024</v>
      </c>
      <c r="I426" s="20">
        <v>1.4947388716152148</v>
      </c>
      <c r="J426" s="83">
        <v>4650.1874158832925</v>
      </c>
      <c r="K426" s="6">
        <v>16146.907376220628</v>
      </c>
      <c r="L426" s="6">
        <v>6956.7992465420075</v>
      </c>
      <c r="M426" s="75">
        <v>6952.1313592521747</v>
      </c>
      <c r="N426" s="20">
        <v>1.4950217566514217</v>
      </c>
    </row>
    <row r="427" spans="1:14" x14ac:dyDescent="0.3">
      <c r="A427" s="56" t="s">
        <v>5966</v>
      </c>
      <c r="B427" s="1" t="s">
        <v>11746</v>
      </c>
      <c r="C427" s="139" t="s">
        <v>38</v>
      </c>
      <c r="D427" s="139" t="s">
        <v>6430</v>
      </c>
      <c r="E427" s="88">
        <v>5390.4166666666679</v>
      </c>
      <c r="F427" s="6">
        <v>13664.764071977024</v>
      </c>
      <c r="G427" s="6">
        <v>5886.9142621169822</v>
      </c>
      <c r="H427" s="75">
        <v>5882.3189507878378</v>
      </c>
      <c r="I427" s="20">
        <v>1.0912549649757137</v>
      </c>
      <c r="J427" s="83">
        <v>5441.5479615204868</v>
      </c>
      <c r="K427" s="6">
        <v>13794.382452907157</v>
      </c>
      <c r="L427" s="6">
        <v>5943.2278404112867</v>
      </c>
      <c r="M427" s="75">
        <v>5939.2400413224132</v>
      </c>
      <c r="N427" s="20">
        <v>1.0914614891426704</v>
      </c>
    </row>
    <row r="428" spans="1:14" x14ac:dyDescent="0.3">
      <c r="A428" s="56" t="s">
        <v>5965</v>
      </c>
      <c r="B428" s="1" t="s">
        <v>11745</v>
      </c>
      <c r="C428" s="139" t="s">
        <v>38</v>
      </c>
      <c r="D428" s="139" t="s">
        <v>6430</v>
      </c>
      <c r="E428" s="88">
        <v>12038.083333333332</v>
      </c>
      <c r="F428" s="6">
        <v>18453.311077892158</v>
      </c>
      <c r="G428" s="6">
        <v>7949.8672348470027</v>
      </c>
      <c r="H428" s="75">
        <v>7943.6615873136971</v>
      </c>
      <c r="I428" s="20">
        <v>0.65987760404663243</v>
      </c>
      <c r="J428" s="83">
        <v>12154.622846489325</v>
      </c>
      <c r="K428" s="6">
        <v>18631.955786487819</v>
      </c>
      <c r="L428" s="6">
        <v>8027.4676107903233</v>
      </c>
      <c r="M428" s="75">
        <v>8022.0813242665927</v>
      </c>
      <c r="N428" s="20">
        <v>0.66000248840165754</v>
      </c>
    </row>
    <row r="429" spans="1:14" x14ac:dyDescent="0.3">
      <c r="A429" s="56" t="s">
        <v>5964</v>
      </c>
      <c r="B429" s="1" t="s">
        <v>11744</v>
      </c>
      <c r="C429" s="139" t="s">
        <v>38</v>
      </c>
      <c r="D429" s="139" t="s">
        <v>6430</v>
      </c>
      <c r="E429" s="88">
        <v>2727.6666666666665</v>
      </c>
      <c r="F429" s="6">
        <v>10883.697025575397</v>
      </c>
      <c r="G429" s="6">
        <v>4688.8033270778678</v>
      </c>
      <c r="H429" s="75">
        <v>4685.1432583067453</v>
      </c>
      <c r="I429" s="20">
        <v>1.7176377581474076</v>
      </c>
      <c r="J429" s="83">
        <v>2750.8316404099219</v>
      </c>
      <c r="K429" s="6">
        <v>10976.127878255465</v>
      </c>
      <c r="L429" s="6">
        <v>4728.9995770861351</v>
      </c>
      <c r="M429" s="75">
        <v>4725.8265033438565</v>
      </c>
      <c r="N429" s="20">
        <v>1.7179628276485965</v>
      </c>
    </row>
    <row r="430" spans="1:14" x14ac:dyDescent="0.3">
      <c r="A430" s="56" t="s">
        <v>5963</v>
      </c>
      <c r="B430" s="1" t="s">
        <v>11743</v>
      </c>
      <c r="C430" s="139" t="s">
        <v>38</v>
      </c>
      <c r="D430" s="139" t="s">
        <v>6430</v>
      </c>
      <c r="E430" s="88">
        <v>10555.5</v>
      </c>
      <c r="F430" s="6">
        <v>17227.268135443341</v>
      </c>
      <c r="G430" s="6">
        <v>7421.6759213451978</v>
      </c>
      <c r="H430" s="75">
        <v>7415.8825787001279</v>
      </c>
      <c r="I430" s="20">
        <v>0.70256099461893118</v>
      </c>
      <c r="J430" s="83">
        <v>10658.604120172371</v>
      </c>
      <c r="K430" s="6">
        <v>17395.540820212267</v>
      </c>
      <c r="L430" s="6">
        <v>7494.7655579832117</v>
      </c>
      <c r="M430" s="75">
        <v>7489.7367049649547</v>
      </c>
      <c r="N430" s="20">
        <v>0.70269395696852566</v>
      </c>
    </row>
    <row r="431" spans="1:14" x14ac:dyDescent="0.3">
      <c r="A431" s="56" t="s">
        <v>5962</v>
      </c>
      <c r="B431" s="1" t="s">
        <v>11742</v>
      </c>
      <c r="C431" s="139" t="s">
        <v>38</v>
      </c>
      <c r="D431" s="139" t="s">
        <v>6430</v>
      </c>
      <c r="E431" s="88">
        <v>4108.416666666667</v>
      </c>
      <c r="F431" s="6">
        <v>6031.8386297529823</v>
      </c>
      <c r="G431" s="6">
        <v>2598.5751871926423</v>
      </c>
      <c r="H431" s="75">
        <v>2596.5467455565577</v>
      </c>
      <c r="I431" s="20">
        <v>0.63200667221108475</v>
      </c>
      <c r="J431" s="83">
        <v>4150.0119463479823</v>
      </c>
      <c r="K431" s="6">
        <v>6092.9074149209437</v>
      </c>
      <c r="L431" s="6">
        <v>2625.0930116683085</v>
      </c>
      <c r="M431" s="75">
        <v>2623.3316214269721</v>
      </c>
      <c r="N431" s="20">
        <v>0.63212628188588915</v>
      </c>
    </row>
    <row r="432" spans="1:14" x14ac:dyDescent="0.3">
      <c r="A432" s="56" t="s">
        <v>5961</v>
      </c>
      <c r="B432" s="1" t="s">
        <v>11741</v>
      </c>
      <c r="C432" s="139" t="s">
        <v>38</v>
      </c>
      <c r="D432" s="139" t="s">
        <v>6430</v>
      </c>
      <c r="E432" s="88">
        <v>23271.166666666664</v>
      </c>
      <c r="F432" s="6">
        <v>35572.69727455121</v>
      </c>
      <c r="G432" s="6">
        <v>15325.066559837605</v>
      </c>
      <c r="H432" s="75">
        <v>15313.103849180259</v>
      </c>
      <c r="I432" s="20">
        <v>0.65802905666584233</v>
      </c>
      <c r="J432" s="83">
        <v>23483.202524142289</v>
      </c>
      <c r="K432" s="6">
        <v>35896.818857167622</v>
      </c>
      <c r="L432" s="6">
        <v>15465.931435673481</v>
      </c>
      <c r="M432" s="75">
        <v>15455.554073582734</v>
      </c>
      <c r="N432" s="20">
        <v>0.65815359117622052</v>
      </c>
    </row>
    <row r="433" spans="1:14" x14ac:dyDescent="0.3">
      <c r="A433" s="56" t="s">
        <v>5960</v>
      </c>
      <c r="B433" s="1" t="s">
        <v>18906</v>
      </c>
      <c r="C433" s="139" t="s">
        <v>38</v>
      </c>
      <c r="D433" s="139" t="s">
        <v>6430</v>
      </c>
      <c r="E433" s="88">
        <v>8087.916666666667</v>
      </c>
      <c r="F433" s="6">
        <v>25905.175669168038</v>
      </c>
      <c r="G433" s="6">
        <v>11160.203520982355</v>
      </c>
      <c r="H433" s="75">
        <v>11151.49189254816</v>
      </c>
      <c r="I433" s="20">
        <v>1.3787842224571421</v>
      </c>
      <c r="J433" s="83">
        <v>8178.2095929027637</v>
      </c>
      <c r="K433" s="6">
        <v>26194.379207264497</v>
      </c>
      <c r="L433" s="6">
        <v>11285.692875225132</v>
      </c>
      <c r="M433" s="75">
        <v>11278.120378095018</v>
      </c>
      <c r="N433" s="20">
        <v>1.3790451626334481</v>
      </c>
    </row>
    <row r="434" spans="1:14" x14ac:dyDescent="0.3">
      <c r="A434" s="56" t="s">
        <v>5959</v>
      </c>
      <c r="B434" s="1" t="s">
        <v>11740</v>
      </c>
      <c r="C434" s="139" t="s">
        <v>38</v>
      </c>
      <c r="D434" s="139" t="s">
        <v>6430</v>
      </c>
      <c r="E434" s="88">
        <v>4562.5833333333339</v>
      </c>
      <c r="F434" s="6">
        <v>10932.094910880842</v>
      </c>
      <c r="G434" s="6">
        <v>4709.6536103143862</v>
      </c>
      <c r="H434" s="75">
        <v>4705.9772658615557</v>
      </c>
      <c r="I434" s="20">
        <v>1.0314282330978184</v>
      </c>
      <c r="J434" s="83">
        <v>4602.9028913670581</v>
      </c>
      <c r="K434" s="6">
        <v>11028.701855453057</v>
      </c>
      <c r="L434" s="6">
        <v>4751.6507632503999</v>
      </c>
      <c r="M434" s="75">
        <v>4748.4624909692175</v>
      </c>
      <c r="N434" s="20">
        <v>1.0316234348274351</v>
      </c>
    </row>
    <row r="435" spans="1:14" x14ac:dyDescent="0.3">
      <c r="A435" s="56" t="s">
        <v>5958</v>
      </c>
      <c r="B435" s="1" t="s">
        <v>7243</v>
      </c>
      <c r="C435" s="139" t="s">
        <v>38</v>
      </c>
      <c r="D435" s="139" t="s">
        <v>6430</v>
      </c>
      <c r="E435" s="88">
        <v>12080.916666666666</v>
      </c>
      <c r="F435" s="6">
        <v>22806.711466353237</v>
      </c>
      <c r="G435" s="6">
        <v>9825.3547808115818</v>
      </c>
      <c r="H435" s="75">
        <v>9817.6851321422146</v>
      </c>
      <c r="I435" s="20">
        <v>0.81266061202382944</v>
      </c>
      <c r="J435" s="83">
        <v>12200.090503092822</v>
      </c>
      <c r="K435" s="6">
        <v>23031.691356265819</v>
      </c>
      <c r="L435" s="6">
        <v>9923.0675782424096</v>
      </c>
      <c r="M435" s="75">
        <v>9916.4093782019736</v>
      </c>
      <c r="N435" s="20">
        <v>0.81281441114621922</v>
      </c>
    </row>
    <row r="436" spans="1:14" x14ac:dyDescent="0.3">
      <c r="A436" s="56" t="s">
        <v>5957</v>
      </c>
      <c r="B436" s="1" t="s">
        <v>11739</v>
      </c>
      <c r="C436" s="139" t="s">
        <v>38</v>
      </c>
      <c r="D436" s="139" t="s">
        <v>6430</v>
      </c>
      <c r="E436" s="88">
        <v>12957.583333333332</v>
      </c>
      <c r="F436" s="6">
        <v>45948.172385681326</v>
      </c>
      <c r="G436" s="6">
        <v>19794.922906147334</v>
      </c>
      <c r="H436" s="75">
        <v>19779.47103621345</v>
      </c>
      <c r="I436" s="20">
        <v>1.5264783970426676</v>
      </c>
      <c r="J436" s="83">
        <v>13062.032917217079</v>
      </c>
      <c r="K436" s="6">
        <v>46318.555300646418</v>
      </c>
      <c r="L436" s="6">
        <v>19956.074752184075</v>
      </c>
      <c r="M436" s="75">
        <v>19942.68458460996</v>
      </c>
      <c r="N436" s="20">
        <v>1.5267672889051971</v>
      </c>
    </row>
    <row r="437" spans="1:14" x14ac:dyDescent="0.3">
      <c r="A437" s="56" t="s">
        <v>5956</v>
      </c>
      <c r="B437" s="1" t="s">
        <v>11738</v>
      </c>
      <c r="C437" s="139" t="s">
        <v>38</v>
      </c>
      <c r="D437" s="139" t="s">
        <v>6430</v>
      </c>
      <c r="E437" s="88">
        <v>9329.3333333333358</v>
      </c>
      <c r="F437" s="6">
        <v>28743.946331813142</v>
      </c>
      <c r="G437" s="6">
        <v>12383.173739332191</v>
      </c>
      <c r="H437" s="75">
        <v>12373.507463242304</v>
      </c>
      <c r="I437" s="20">
        <v>1.3263013573576854</v>
      </c>
      <c r="J437" s="83">
        <v>9412.5092633535387</v>
      </c>
      <c r="K437" s="6">
        <v>29000.213782356161</v>
      </c>
      <c r="L437" s="6">
        <v>12494.57005542532</v>
      </c>
      <c r="M437" s="75">
        <v>12486.186423429235</v>
      </c>
      <c r="N437" s="20">
        <v>1.3265523649514679</v>
      </c>
    </row>
    <row r="438" spans="1:14" x14ac:dyDescent="0.3">
      <c r="A438" s="56" t="s">
        <v>5955</v>
      </c>
      <c r="B438" s="1" t="s">
        <v>11737</v>
      </c>
      <c r="C438" s="139" t="s">
        <v>38</v>
      </c>
      <c r="D438" s="139" t="s">
        <v>6430</v>
      </c>
      <c r="E438" s="88">
        <v>7851.75</v>
      </c>
      <c r="F438" s="6">
        <v>21930.413353669865</v>
      </c>
      <c r="G438" s="6">
        <v>9447.8369670938082</v>
      </c>
      <c r="H438" s="75">
        <v>9440.4620079356337</v>
      </c>
      <c r="I438" s="20">
        <v>1.2023385879499009</v>
      </c>
      <c r="J438" s="83">
        <v>7919.6450798769201</v>
      </c>
      <c r="K438" s="6">
        <v>22120.048424371467</v>
      </c>
      <c r="L438" s="6">
        <v>9530.2916296382846</v>
      </c>
      <c r="M438" s="75">
        <v>9523.8969752016928</v>
      </c>
      <c r="N438" s="20">
        <v>1.202566135116462</v>
      </c>
    </row>
    <row r="439" spans="1:14" x14ac:dyDescent="0.3">
      <c r="A439" s="56" t="s">
        <v>5954</v>
      </c>
      <c r="B439" s="1" t="s">
        <v>11736</v>
      </c>
      <c r="C439" s="139" t="s">
        <v>38</v>
      </c>
      <c r="D439" s="139" t="s">
        <v>6430</v>
      </c>
      <c r="E439" s="88">
        <v>6489.4166666666679</v>
      </c>
      <c r="F439" s="6">
        <v>23613.467357875637</v>
      </c>
      <c r="G439" s="6">
        <v>10172.913124214652</v>
      </c>
      <c r="H439" s="75">
        <v>10164.972172325657</v>
      </c>
      <c r="I439" s="20">
        <v>1.5663922806095547</v>
      </c>
      <c r="J439" s="83">
        <v>6542.4930265370222</v>
      </c>
      <c r="K439" s="6">
        <v>23806.599800381788</v>
      </c>
      <c r="L439" s="6">
        <v>10256.932284006691</v>
      </c>
      <c r="M439" s="75">
        <v>10250.050066747801</v>
      </c>
      <c r="N439" s="20">
        <v>1.5666887263268829</v>
      </c>
    </row>
    <row r="440" spans="1:14" x14ac:dyDescent="0.3">
      <c r="A440" s="56" t="s">
        <v>5953</v>
      </c>
      <c r="B440" s="1" t="s">
        <v>11735</v>
      </c>
      <c r="C440" s="139" t="s">
        <v>38</v>
      </c>
      <c r="D440" s="139" t="s">
        <v>6430</v>
      </c>
      <c r="E440" s="88">
        <v>4388</v>
      </c>
      <c r="F440" s="6">
        <v>19493.017656868295</v>
      </c>
      <c r="G440" s="6">
        <v>8397.7830170699399</v>
      </c>
      <c r="H440" s="75">
        <v>8391.2277275379729</v>
      </c>
      <c r="I440" s="20">
        <v>1.9123126088281615</v>
      </c>
      <c r="J440" s="83">
        <v>4425.895383273366</v>
      </c>
      <c r="K440" s="6">
        <v>19661.362090610663</v>
      </c>
      <c r="L440" s="6">
        <v>8470.9812096516052</v>
      </c>
      <c r="M440" s="75">
        <v>8465.2973334723993</v>
      </c>
      <c r="N440" s="20">
        <v>1.9126745212878293</v>
      </c>
    </row>
    <row r="441" spans="1:14" x14ac:dyDescent="0.3">
      <c r="A441" s="56" t="s">
        <v>5952</v>
      </c>
      <c r="B441" s="1" t="s">
        <v>11734</v>
      </c>
      <c r="C441" s="139" t="s">
        <v>38</v>
      </c>
      <c r="D441" s="139" t="s">
        <v>6430</v>
      </c>
      <c r="E441" s="88">
        <v>2821.1666666666665</v>
      </c>
      <c r="F441" s="6">
        <v>9349.3234519786638</v>
      </c>
      <c r="G441" s="6">
        <v>4027.7801563708194</v>
      </c>
      <c r="H441" s="75">
        <v>4024.6360807210381</v>
      </c>
      <c r="I441" s="20">
        <v>1.4265857201114331</v>
      </c>
      <c r="J441" s="83">
        <v>2844.2787946312828</v>
      </c>
      <c r="K441" s="6">
        <v>9425.9168566001736</v>
      </c>
      <c r="L441" s="6">
        <v>4061.1003555104371</v>
      </c>
      <c r="M441" s="75">
        <v>4058.3754301445592</v>
      </c>
      <c r="N441" s="20">
        <v>1.4268557069036074</v>
      </c>
    </row>
    <row r="442" spans="1:14" x14ac:dyDescent="0.3">
      <c r="A442" s="56" t="s">
        <v>5951</v>
      </c>
      <c r="B442" s="1" t="s">
        <v>11733</v>
      </c>
      <c r="C442" s="139" t="s">
        <v>38</v>
      </c>
      <c r="D442" s="139" t="s">
        <v>6430</v>
      </c>
      <c r="E442" s="88">
        <v>9604.1666666666679</v>
      </c>
      <c r="F442" s="6">
        <v>36632.002610097683</v>
      </c>
      <c r="G442" s="6">
        <v>15781.425678437661</v>
      </c>
      <c r="H442" s="75">
        <v>15769.106734933277</v>
      </c>
      <c r="I442" s="20">
        <v>1.6419026535288443</v>
      </c>
      <c r="J442" s="83">
        <v>9682.0140286970891</v>
      </c>
      <c r="K442" s="6">
        <v>36928.926317074263</v>
      </c>
      <c r="L442" s="6">
        <v>15910.608811478774</v>
      </c>
      <c r="M442" s="75">
        <v>15899.933078859132</v>
      </c>
      <c r="N442" s="20">
        <v>1.6422133898724365</v>
      </c>
    </row>
    <row r="443" spans="1:14" x14ac:dyDescent="0.3">
      <c r="A443" s="56" t="s">
        <v>5950</v>
      </c>
      <c r="B443" s="1" t="s">
        <v>7145</v>
      </c>
      <c r="C443" s="139" t="s">
        <v>38</v>
      </c>
      <c r="D443" s="139" t="s">
        <v>6430</v>
      </c>
      <c r="E443" s="88">
        <v>2899.5</v>
      </c>
      <c r="F443" s="6">
        <v>4872.4291819836808</v>
      </c>
      <c r="G443" s="6">
        <v>2099.0902361349558</v>
      </c>
      <c r="H443" s="75">
        <v>2097.4516912685767</v>
      </c>
      <c r="I443" s="20">
        <v>0.7233839252521389</v>
      </c>
      <c r="J443" s="83">
        <v>2927.1264000882074</v>
      </c>
      <c r="K443" s="6">
        <v>4918.8536268820899</v>
      </c>
      <c r="L443" s="6">
        <v>2119.2589025275756</v>
      </c>
      <c r="M443" s="75">
        <v>2117.8369178842945</v>
      </c>
      <c r="N443" s="20">
        <v>0.72352082842082754</v>
      </c>
    </row>
    <row r="444" spans="1:14" x14ac:dyDescent="0.3">
      <c r="A444" s="56" t="s">
        <v>5949</v>
      </c>
      <c r="B444" s="1" t="s">
        <v>11732</v>
      </c>
      <c r="C444" s="139" t="s">
        <v>38</v>
      </c>
      <c r="D444" s="139" t="s">
        <v>6430</v>
      </c>
      <c r="E444" s="88">
        <v>2866.166666666667</v>
      </c>
      <c r="F444" s="6">
        <v>6067.0808571073476</v>
      </c>
      <c r="G444" s="6">
        <v>2613.757884072616</v>
      </c>
      <c r="H444" s="75">
        <v>2611.7175908593085</v>
      </c>
      <c r="I444" s="20">
        <v>0.91122321016199626</v>
      </c>
      <c r="J444" s="83">
        <v>2894.7418890129529</v>
      </c>
      <c r="K444" s="6">
        <v>6127.5686809666495</v>
      </c>
      <c r="L444" s="6">
        <v>2640.0266125054613</v>
      </c>
      <c r="M444" s="75">
        <v>2638.2552020863004</v>
      </c>
      <c r="N444" s="20">
        <v>0.91139566263225313</v>
      </c>
    </row>
    <row r="445" spans="1:14" x14ac:dyDescent="0.3">
      <c r="A445" s="56" t="s">
        <v>5948</v>
      </c>
      <c r="B445" s="1" t="s">
        <v>11731</v>
      </c>
      <c r="C445" s="139" t="s">
        <v>38</v>
      </c>
      <c r="D445" s="139" t="s">
        <v>6430</v>
      </c>
      <c r="E445" s="88">
        <v>4650.5</v>
      </c>
      <c r="F445" s="6">
        <v>14155.249793359482</v>
      </c>
      <c r="G445" s="6">
        <v>6098.2203171181482</v>
      </c>
      <c r="H445" s="75">
        <v>6093.4600607829743</v>
      </c>
      <c r="I445" s="20">
        <v>1.3102806280578376</v>
      </c>
      <c r="J445" s="83">
        <v>4687.641574692685</v>
      </c>
      <c r="K445" s="6">
        <v>14268.301780778831</v>
      </c>
      <c r="L445" s="6">
        <v>6147.4131711523769</v>
      </c>
      <c r="M445" s="75">
        <v>6143.2883673755205</v>
      </c>
      <c r="N445" s="20">
        <v>1.3105286036674564</v>
      </c>
    </row>
    <row r="446" spans="1:14" x14ac:dyDescent="0.3">
      <c r="A446" s="56" t="s">
        <v>5947</v>
      </c>
      <c r="B446" s="1" t="s">
        <v>11730</v>
      </c>
      <c r="C446" s="139" t="s">
        <v>38</v>
      </c>
      <c r="D446" s="139" t="s">
        <v>6430</v>
      </c>
      <c r="E446" s="88">
        <v>3528.4166666666665</v>
      </c>
      <c r="F446" s="6">
        <v>8071.5238397280391</v>
      </c>
      <c r="G446" s="6">
        <v>3477.2915623590079</v>
      </c>
      <c r="H446" s="75">
        <v>3474.5771968018134</v>
      </c>
      <c r="I446" s="20">
        <v>0.98474118139915834</v>
      </c>
      <c r="J446" s="83">
        <v>3562.5297232300181</v>
      </c>
      <c r="K446" s="6">
        <v>8149.5600739115725</v>
      </c>
      <c r="L446" s="6">
        <v>3511.1896080688948</v>
      </c>
      <c r="M446" s="75">
        <v>3508.8336629333721</v>
      </c>
      <c r="N446" s="20">
        <v>0.98492754742605715</v>
      </c>
    </row>
    <row r="447" spans="1:14" x14ac:dyDescent="0.3">
      <c r="A447" s="56" t="s">
        <v>5946</v>
      </c>
      <c r="B447" s="1" t="s">
        <v>11729</v>
      </c>
      <c r="C447" s="139" t="s">
        <v>38</v>
      </c>
      <c r="D447" s="139" t="s">
        <v>6430</v>
      </c>
      <c r="E447" s="88">
        <v>4320.3333333333339</v>
      </c>
      <c r="F447" s="6">
        <v>9050.851798825579</v>
      </c>
      <c r="G447" s="6">
        <v>3899.1956434930707</v>
      </c>
      <c r="H447" s="75">
        <v>3896.1519406094735</v>
      </c>
      <c r="I447" s="20">
        <v>0.90181743861032471</v>
      </c>
      <c r="J447" s="83">
        <v>4363.3188340615161</v>
      </c>
      <c r="K447" s="6">
        <v>9140.903969936393</v>
      </c>
      <c r="L447" s="6">
        <v>3938.3042442181059</v>
      </c>
      <c r="M447" s="75">
        <v>3935.6617128364196</v>
      </c>
      <c r="N447" s="20">
        <v>0.90198811100241794</v>
      </c>
    </row>
    <row r="448" spans="1:14" x14ac:dyDescent="0.3">
      <c r="A448" s="56" t="s">
        <v>5945</v>
      </c>
      <c r="B448" s="1" t="s">
        <v>11728</v>
      </c>
      <c r="C448" s="139" t="s">
        <v>38</v>
      </c>
      <c r="D448" s="139" t="s">
        <v>6430</v>
      </c>
      <c r="E448" s="88">
        <v>2815.083333333333</v>
      </c>
      <c r="F448" s="6">
        <v>10750.802386406622</v>
      </c>
      <c r="G448" s="6">
        <v>4631.551014300223</v>
      </c>
      <c r="H448" s="75">
        <v>4627.9356365488457</v>
      </c>
      <c r="I448" s="20">
        <v>1.6439782019059872</v>
      </c>
      <c r="J448" s="83">
        <v>2838.409475603321</v>
      </c>
      <c r="K448" s="6">
        <v>10839.88491657986</v>
      </c>
      <c r="L448" s="6">
        <v>4670.3001053515454</v>
      </c>
      <c r="M448" s="75">
        <v>4667.1664179000481</v>
      </c>
      <c r="N448" s="20">
        <v>1.6442893310550317</v>
      </c>
    </row>
    <row r="449" spans="1:14" x14ac:dyDescent="0.3">
      <c r="A449" s="56" t="s">
        <v>5944</v>
      </c>
      <c r="B449" s="1" t="s">
        <v>11727</v>
      </c>
      <c r="C449" s="139" t="s">
        <v>38</v>
      </c>
      <c r="D449" s="139" t="s">
        <v>6430</v>
      </c>
      <c r="E449" s="88">
        <v>3118.583333333333</v>
      </c>
      <c r="F449" s="6">
        <v>5607.4159102325521</v>
      </c>
      <c r="G449" s="6">
        <v>2415.7297207396086</v>
      </c>
      <c r="H449" s="75">
        <v>2413.8440078415456</v>
      </c>
      <c r="I449" s="20">
        <v>0.77401940234878419</v>
      </c>
      <c r="J449" s="83">
        <v>3147.5418138042</v>
      </c>
      <c r="K449" s="6">
        <v>5659.4851438466922</v>
      </c>
      <c r="L449" s="6">
        <v>2438.3555975871218</v>
      </c>
      <c r="M449" s="75">
        <v>2436.7195047952064</v>
      </c>
      <c r="N449" s="20">
        <v>0.77416588847476642</v>
      </c>
    </row>
    <row r="450" spans="1:14" x14ac:dyDescent="0.3">
      <c r="A450" s="56" t="s">
        <v>5943</v>
      </c>
      <c r="B450" s="1" t="s">
        <v>11726</v>
      </c>
      <c r="C450" s="139" t="s">
        <v>38</v>
      </c>
      <c r="D450" s="139" t="s">
        <v>6430</v>
      </c>
      <c r="E450" s="88">
        <v>1602.25</v>
      </c>
      <c r="F450" s="6">
        <v>3717.453730215685</v>
      </c>
      <c r="G450" s="6">
        <v>1601.5154940029975</v>
      </c>
      <c r="H450" s="75">
        <v>1600.2653548017606</v>
      </c>
      <c r="I450" s="20">
        <v>0.99876133861866789</v>
      </c>
      <c r="J450" s="83">
        <v>1617.680792068217</v>
      </c>
      <c r="K450" s="6">
        <v>3753.2554187999731</v>
      </c>
      <c r="L450" s="6">
        <v>1617.0678298458697</v>
      </c>
      <c r="M450" s="75">
        <v>1615.9828063886403</v>
      </c>
      <c r="N450" s="20">
        <v>0.99895035801382925</v>
      </c>
    </row>
    <row r="451" spans="1:14" x14ac:dyDescent="0.3">
      <c r="A451" s="56" t="s">
        <v>5942</v>
      </c>
      <c r="B451" s="1" t="s">
        <v>6792</v>
      </c>
      <c r="C451" s="139" t="s">
        <v>38</v>
      </c>
      <c r="D451" s="139" t="s">
        <v>6430</v>
      </c>
      <c r="E451" s="88">
        <v>7436.6666666666661</v>
      </c>
      <c r="F451" s="6">
        <v>12012.565204707826</v>
      </c>
      <c r="G451" s="6">
        <v>5175.1308003353879</v>
      </c>
      <c r="H451" s="75">
        <v>5171.0911054905655</v>
      </c>
      <c r="I451" s="20">
        <v>0.69535066411796043</v>
      </c>
      <c r="J451" s="83">
        <v>7509.6462859790154</v>
      </c>
      <c r="K451" s="6">
        <v>12130.450337240907</v>
      </c>
      <c r="L451" s="6">
        <v>5226.3325601663937</v>
      </c>
      <c r="M451" s="75">
        <v>5222.825784928893</v>
      </c>
      <c r="N451" s="20">
        <v>0.69548226188498907</v>
      </c>
    </row>
    <row r="452" spans="1:14" x14ac:dyDescent="0.3">
      <c r="A452" s="56" t="s">
        <v>5941</v>
      </c>
      <c r="B452" s="1" t="s">
        <v>11725</v>
      </c>
      <c r="C452" s="139" t="s">
        <v>38</v>
      </c>
      <c r="D452" s="139" t="s">
        <v>6430</v>
      </c>
      <c r="E452" s="88">
        <v>3168.6666666666665</v>
      </c>
      <c r="F452" s="6">
        <v>10528.0025460466</v>
      </c>
      <c r="G452" s="6">
        <v>4535.5666598756516</v>
      </c>
      <c r="H452" s="75">
        <v>4532.0262072839878</v>
      </c>
      <c r="I452" s="20">
        <v>1.4302628468180059</v>
      </c>
      <c r="J452" s="83">
        <v>3195.4854308726462</v>
      </c>
      <c r="K452" s="6">
        <v>10617.108800362521</v>
      </c>
      <c r="L452" s="6">
        <v>4574.3183373672482</v>
      </c>
      <c r="M452" s="75">
        <v>4571.2490519574021</v>
      </c>
      <c r="N452" s="20">
        <v>1.4305335295204435</v>
      </c>
    </row>
    <row r="453" spans="1:14" x14ac:dyDescent="0.3">
      <c r="A453" s="56" t="s">
        <v>5940</v>
      </c>
      <c r="B453" s="1" t="s">
        <v>11724</v>
      </c>
      <c r="C453" s="139" t="s">
        <v>38</v>
      </c>
      <c r="D453" s="139" t="s">
        <v>6430</v>
      </c>
      <c r="E453" s="88">
        <v>6762.5</v>
      </c>
      <c r="F453" s="6">
        <v>20677.985099897407</v>
      </c>
      <c r="G453" s="6">
        <v>8908.2786029262643</v>
      </c>
      <c r="H453" s="75">
        <v>8901.3248217491491</v>
      </c>
      <c r="I453" s="20">
        <v>1.3162772379666026</v>
      </c>
      <c r="J453" s="83">
        <v>6814.0087743047279</v>
      </c>
      <c r="K453" s="6">
        <v>20835.48567920789</v>
      </c>
      <c r="L453" s="6">
        <v>8976.8453919488002</v>
      </c>
      <c r="M453" s="75">
        <v>8970.8220899929911</v>
      </c>
      <c r="N453" s="20">
        <v>1.3165263484575327</v>
      </c>
    </row>
    <row r="454" spans="1:14" x14ac:dyDescent="0.3">
      <c r="A454" s="56" t="s">
        <v>5939</v>
      </c>
      <c r="B454" s="1" t="s">
        <v>11723</v>
      </c>
      <c r="C454" s="139" t="s">
        <v>38</v>
      </c>
      <c r="D454" s="139" t="s">
        <v>6430</v>
      </c>
      <c r="E454" s="88">
        <v>2822.25</v>
      </c>
      <c r="F454" s="6">
        <v>7833.638767340326</v>
      </c>
      <c r="G454" s="6">
        <v>3374.8083421579472</v>
      </c>
      <c r="H454" s="75">
        <v>3372.173974759698</v>
      </c>
      <c r="I454" s="20">
        <v>1.1948530338416858</v>
      </c>
      <c r="J454" s="83">
        <v>2847.4157410140524</v>
      </c>
      <c r="K454" s="6">
        <v>7903.490596347865</v>
      </c>
      <c r="L454" s="6">
        <v>3405.1720335435575</v>
      </c>
      <c r="M454" s="75">
        <v>3402.8872242955445</v>
      </c>
      <c r="N454" s="20">
        <v>1.1950791643385632</v>
      </c>
    </row>
    <row r="455" spans="1:14" x14ac:dyDescent="0.3">
      <c r="A455" s="56" t="s">
        <v>5938</v>
      </c>
      <c r="B455" s="1" t="s">
        <v>11722</v>
      </c>
      <c r="C455" s="139" t="s">
        <v>38</v>
      </c>
      <c r="D455" s="139" t="s">
        <v>6430</v>
      </c>
      <c r="E455" s="88">
        <v>2350.083333333333</v>
      </c>
      <c r="F455" s="6">
        <v>4338.6767993704534</v>
      </c>
      <c r="G455" s="6">
        <v>1869.1444795090883</v>
      </c>
      <c r="H455" s="75">
        <v>1867.6854297556768</v>
      </c>
      <c r="I455" s="20">
        <v>0.79473157537208339</v>
      </c>
      <c r="J455" s="83">
        <v>2370.3322146886621</v>
      </c>
      <c r="K455" s="6">
        <v>4376.0598787291592</v>
      </c>
      <c r="L455" s="6">
        <v>1885.3994364270236</v>
      </c>
      <c r="M455" s="75">
        <v>1884.1343672833468</v>
      </c>
      <c r="N455" s="20">
        <v>0.79488198135585975</v>
      </c>
    </row>
    <row r="456" spans="1:14" x14ac:dyDescent="0.3">
      <c r="A456" s="56" t="s">
        <v>5937</v>
      </c>
      <c r="B456" s="1" t="s">
        <v>11721</v>
      </c>
      <c r="C456" s="139" t="s">
        <v>38</v>
      </c>
      <c r="D456" s="139" t="s">
        <v>6430</v>
      </c>
      <c r="E456" s="88">
        <v>2327.666666666667</v>
      </c>
      <c r="F456" s="6">
        <v>2798.8872508707509</v>
      </c>
      <c r="G456" s="6">
        <v>1205.788053743144</v>
      </c>
      <c r="H456" s="75">
        <v>1204.8468184444462</v>
      </c>
      <c r="I456" s="20">
        <v>0.51761999933171099</v>
      </c>
      <c r="J456" s="83">
        <v>2350.2945747505637</v>
      </c>
      <c r="K456" s="6">
        <v>2826.0960279507567</v>
      </c>
      <c r="L456" s="6">
        <v>1217.6067069572161</v>
      </c>
      <c r="M456" s="75">
        <v>1216.7897147356503</v>
      </c>
      <c r="N456" s="20">
        <v>0.51771796089210986</v>
      </c>
    </row>
    <row r="457" spans="1:14" x14ac:dyDescent="0.3">
      <c r="A457" s="56" t="s">
        <v>5936</v>
      </c>
      <c r="B457" s="1" t="s">
        <v>18907</v>
      </c>
      <c r="C457" s="139" t="s">
        <v>38</v>
      </c>
      <c r="D457" s="139" t="s">
        <v>6430</v>
      </c>
      <c r="E457" s="88">
        <v>14135.999999999998</v>
      </c>
      <c r="F457" s="6">
        <v>53622.126099125584</v>
      </c>
      <c r="G457" s="6">
        <v>23100.937362346027</v>
      </c>
      <c r="H457" s="75">
        <v>23082.904825358328</v>
      </c>
      <c r="I457" s="20">
        <v>1.6329163006054281</v>
      </c>
      <c r="J457" s="83">
        <v>14247.640419450039</v>
      </c>
      <c r="K457" s="6">
        <v>54045.611996798856</v>
      </c>
      <c r="L457" s="6">
        <v>23285.231286576905</v>
      </c>
      <c r="M457" s="75">
        <v>23269.607314788809</v>
      </c>
      <c r="N457" s="20">
        <v>1.6332253362474332</v>
      </c>
    </row>
    <row r="458" spans="1:14" x14ac:dyDescent="0.3">
      <c r="A458" s="56" t="s">
        <v>5935</v>
      </c>
      <c r="B458" s="1" t="s">
        <v>11720</v>
      </c>
      <c r="C458" s="139" t="s">
        <v>38</v>
      </c>
      <c r="D458" s="139" t="s">
        <v>6430</v>
      </c>
      <c r="E458" s="88">
        <v>2808.666666666667</v>
      </c>
      <c r="F458" s="6">
        <v>9461.1100929698168</v>
      </c>
      <c r="G458" s="6">
        <v>4075.9389366979913</v>
      </c>
      <c r="H458" s="75">
        <v>4072.7572684183565</v>
      </c>
      <c r="I458" s="20">
        <v>1.4500678620051113</v>
      </c>
      <c r="J458" s="83">
        <v>2832.6864043620817</v>
      </c>
      <c r="K458" s="6">
        <v>9542.0215750754087</v>
      </c>
      <c r="L458" s="6">
        <v>4111.1233846384794</v>
      </c>
      <c r="M458" s="75">
        <v>4108.3648947189049</v>
      </c>
      <c r="N458" s="20">
        <v>1.4503422928822596</v>
      </c>
    </row>
    <row r="459" spans="1:14" x14ac:dyDescent="0.3">
      <c r="A459" s="56" t="s">
        <v>5934</v>
      </c>
      <c r="B459" s="1" t="s">
        <v>11719</v>
      </c>
      <c r="C459" s="139" t="s">
        <v>38</v>
      </c>
      <c r="D459" s="139" t="s">
        <v>6430</v>
      </c>
      <c r="E459" s="88">
        <v>7655.1666666666661</v>
      </c>
      <c r="F459" s="6">
        <v>10410.276919264721</v>
      </c>
      <c r="G459" s="6">
        <v>4484.8493062741973</v>
      </c>
      <c r="H459" s="75">
        <v>4481.3484435286236</v>
      </c>
      <c r="I459" s="20">
        <v>0.58540181274458958</v>
      </c>
      <c r="J459" s="83">
        <v>7732.2984337767602</v>
      </c>
      <c r="K459" s="6">
        <v>10515.168568245364</v>
      </c>
      <c r="L459" s="6">
        <v>4530.397993151405</v>
      </c>
      <c r="M459" s="75">
        <v>4527.3581775033363</v>
      </c>
      <c r="N459" s="20">
        <v>0.58551260227187008</v>
      </c>
    </row>
    <row r="460" spans="1:14" x14ac:dyDescent="0.3">
      <c r="A460" s="56" t="s">
        <v>5933</v>
      </c>
      <c r="B460" s="1" t="s">
        <v>11718</v>
      </c>
      <c r="C460" s="139" t="s">
        <v>38</v>
      </c>
      <c r="D460" s="139" t="s">
        <v>6430</v>
      </c>
      <c r="E460" s="88">
        <v>10911.666666666668</v>
      </c>
      <c r="F460" s="6">
        <v>12751.635662369392</v>
      </c>
      <c r="G460" s="6">
        <v>5493.5295955871607</v>
      </c>
      <c r="H460" s="75">
        <v>5489.2413593969313</v>
      </c>
      <c r="I460" s="20">
        <v>0.50306167949261626</v>
      </c>
      <c r="J460" s="83">
        <v>11020.658038367241</v>
      </c>
      <c r="K460" s="6">
        <v>12879.005596287301</v>
      </c>
      <c r="L460" s="6">
        <v>5548.8431524918387</v>
      </c>
      <c r="M460" s="75">
        <v>5545.1199784419814</v>
      </c>
      <c r="N460" s="20">
        <v>0.50315688583542284</v>
      </c>
    </row>
    <row r="461" spans="1:14" x14ac:dyDescent="0.3">
      <c r="A461" s="56" t="s">
        <v>5932</v>
      </c>
      <c r="B461" s="1" t="s">
        <v>11717</v>
      </c>
      <c r="C461" s="139" t="s">
        <v>38</v>
      </c>
      <c r="D461" s="139" t="s">
        <v>6430</v>
      </c>
      <c r="E461" s="88">
        <v>58387.916666666657</v>
      </c>
      <c r="F461" s="6">
        <v>136364.56530995516</v>
      </c>
      <c r="G461" s="6">
        <v>58747.190960788619</v>
      </c>
      <c r="H461" s="75">
        <v>58701.333042674407</v>
      </c>
      <c r="I461" s="20">
        <v>1.0053678294054749</v>
      </c>
      <c r="J461" s="83">
        <v>58896.559552775005</v>
      </c>
      <c r="K461" s="6">
        <v>137552.49716335803</v>
      </c>
      <c r="L461" s="6">
        <v>59263.677330265346</v>
      </c>
      <c r="M461" s="75">
        <v>59223.912467667629</v>
      </c>
      <c r="N461" s="20">
        <v>1.0055580991042319</v>
      </c>
    </row>
    <row r="462" spans="1:14" x14ac:dyDescent="0.3">
      <c r="A462" s="56" t="s">
        <v>5931</v>
      </c>
      <c r="B462" s="1" t="s">
        <v>11716</v>
      </c>
      <c r="C462" s="139" t="s">
        <v>23</v>
      </c>
      <c r="D462" s="139" t="s">
        <v>6430</v>
      </c>
      <c r="E462" s="88">
        <v>9621.5833333333321</v>
      </c>
      <c r="F462" s="6">
        <v>12410.929808917726</v>
      </c>
      <c r="G462" s="6">
        <v>5346.7501753712977</v>
      </c>
      <c r="H462" s="75">
        <v>5347.9520326436405</v>
      </c>
      <c r="I462" s="20">
        <v>0.55582868716794442</v>
      </c>
      <c r="J462" s="83">
        <v>9730.1837376701387</v>
      </c>
      <c r="K462" s="6">
        <v>12551.014028816828</v>
      </c>
      <c r="L462" s="6">
        <v>5407.5299315582088</v>
      </c>
      <c r="M462" s="75">
        <v>5408.7921809099344</v>
      </c>
      <c r="N462" s="20">
        <v>0.55587770249085267</v>
      </c>
    </row>
    <row r="463" spans="1:14" x14ac:dyDescent="0.3">
      <c r="A463" s="56" t="s">
        <v>5930</v>
      </c>
      <c r="B463" s="1" t="s">
        <v>11715</v>
      </c>
      <c r="C463" s="139" t="s">
        <v>38</v>
      </c>
      <c r="D463" s="139" t="s">
        <v>6430</v>
      </c>
      <c r="E463" s="88">
        <v>8709.8333333333321</v>
      </c>
      <c r="F463" s="6">
        <v>13512.687916649616</v>
      </c>
      <c r="G463" s="6">
        <v>5821.3983642200856</v>
      </c>
      <c r="H463" s="75">
        <v>5816.8541944456565</v>
      </c>
      <c r="I463" s="20">
        <v>0.66784908181698743</v>
      </c>
      <c r="J463" s="83">
        <v>8799.8183792682576</v>
      </c>
      <c r="K463" s="6">
        <v>13652.293325427132</v>
      </c>
      <c r="L463" s="6">
        <v>5882.0095828240419</v>
      </c>
      <c r="M463" s="75">
        <v>5878.0628600859973</v>
      </c>
      <c r="N463" s="20">
        <v>0.66797547480460429</v>
      </c>
    </row>
    <row r="464" spans="1:14" x14ac:dyDescent="0.3">
      <c r="A464" s="56" t="s">
        <v>5929</v>
      </c>
      <c r="B464" s="1" t="s">
        <v>11714</v>
      </c>
      <c r="C464" s="139" t="s">
        <v>38</v>
      </c>
      <c r="D464" s="139" t="s">
        <v>6430</v>
      </c>
      <c r="E464" s="88">
        <v>7980.0833333333339</v>
      </c>
      <c r="F464" s="6">
        <v>12490.137213821681</v>
      </c>
      <c r="G464" s="6">
        <v>5380.8735015508255</v>
      </c>
      <c r="H464" s="75">
        <v>5376.6732044407609</v>
      </c>
      <c r="I464" s="20">
        <v>0.67376153604587596</v>
      </c>
      <c r="J464" s="83">
        <v>8057.5280679850839</v>
      </c>
      <c r="K464" s="6">
        <v>12611.350905694786</v>
      </c>
      <c r="L464" s="6">
        <v>5433.5257169939659</v>
      </c>
      <c r="M464" s="75">
        <v>5429.8799188712246</v>
      </c>
      <c r="N464" s="20">
        <v>0.67388904798802074</v>
      </c>
    </row>
    <row r="465" spans="1:14" x14ac:dyDescent="0.3">
      <c r="A465" s="56" t="s">
        <v>5928</v>
      </c>
      <c r="B465" s="1" t="s">
        <v>11713</v>
      </c>
      <c r="C465" s="139" t="s">
        <v>38</v>
      </c>
      <c r="D465" s="139" t="s">
        <v>6430</v>
      </c>
      <c r="E465" s="88">
        <v>5591.5</v>
      </c>
      <c r="F465" s="6">
        <v>8112.3524084606097</v>
      </c>
      <c r="G465" s="6">
        <v>3494.880909844816</v>
      </c>
      <c r="H465" s="75">
        <v>3492.1528140846367</v>
      </c>
      <c r="I465" s="20">
        <v>0.62454668945446423</v>
      </c>
      <c r="J465" s="83">
        <v>5644.8136283817112</v>
      </c>
      <c r="K465" s="6">
        <v>8189.7017675961097</v>
      </c>
      <c r="L465" s="6">
        <v>3528.4844186399127</v>
      </c>
      <c r="M465" s="75">
        <v>3526.1168689972624</v>
      </c>
      <c r="N465" s="20">
        <v>0.62466488729906045</v>
      </c>
    </row>
    <row r="466" spans="1:14" x14ac:dyDescent="0.3">
      <c r="A466" s="56" t="s">
        <v>5927</v>
      </c>
      <c r="B466" s="1" t="s">
        <v>11712</v>
      </c>
      <c r="C466" s="139" t="s">
        <v>38</v>
      </c>
      <c r="D466" s="139" t="s">
        <v>6430</v>
      </c>
      <c r="E466" s="88">
        <v>15052.666666666664</v>
      </c>
      <c r="F466" s="6">
        <v>20668.492415489898</v>
      </c>
      <c r="G466" s="6">
        <v>8904.1890614654694</v>
      </c>
      <c r="H466" s="75">
        <v>8897.2384725747306</v>
      </c>
      <c r="I466" s="20">
        <v>0.59107390534842541</v>
      </c>
      <c r="J466" s="83">
        <v>15195.81242870055</v>
      </c>
      <c r="K466" s="6">
        <v>20865.042778453728</v>
      </c>
      <c r="L466" s="6">
        <v>8989.5798928022723</v>
      </c>
      <c r="M466" s="75">
        <v>8983.5480462252126</v>
      </c>
      <c r="N466" s="20">
        <v>0.59118576834087899</v>
      </c>
    </row>
    <row r="467" spans="1:14" x14ac:dyDescent="0.3">
      <c r="A467" s="56" t="s">
        <v>5926</v>
      </c>
      <c r="B467" s="1" t="s">
        <v>18909</v>
      </c>
      <c r="C467" s="139" t="s">
        <v>38</v>
      </c>
      <c r="D467" s="139" t="s">
        <v>6430</v>
      </c>
      <c r="E467" s="88">
        <v>20140.5</v>
      </c>
      <c r="F467" s="6">
        <v>35479.851104273432</v>
      </c>
      <c r="G467" s="6">
        <v>15285.067519889883</v>
      </c>
      <c r="H467" s="75">
        <v>15273.136032388378</v>
      </c>
      <c r="I467" s="20">
        <v>0.75832953662463087</v>
      </c>
      <c r="J467" s="83">
        <v>20327.845572499486</v>
      </c>
      <c r="K467" s="6">
        <v>35809.882286087515</v>
      </c>
      <c r="L467" s="6">
        <v>15428.475329801609</v>
      </c>
      <c r="M467" s="75">
        <v>15418.123100084866</v>
      </c>
      <c r="N467" s="20">
        <v>0.75847305338364357</v>
      </c>
    </row>
    <row r="468" spans="1:14" x14ac:dyDescent="0.3">
      <c r="A468" s="56" t="s">
        <v>5925</v>
      </c>
      <c r="B468" s="1" t="s">
        <v>8729</v>
      </c>
      <c r="C468" s="139" t="s">
        <v>38</v>
      </c>
      <c r="D468" s="139" t="s">
        <v>6430</v>
      </c>
      <c r="E468" s="88">
        <v>6844.3333333333321</v>
      </c>
      <c r="F468" s="6">
        <v>13461.056239864491</v>
      </c>
      <c r="G468" s="6">
        <v>5799.1549319264614</v>
      </c>
      <c r="H468" s="75">
        <v>5794.6281253225952</v>
      </c>
      <c r="I468" s="20">
        <v>0.84663148960053514</v>
      </c>
      <c r="J468" s="83">
        <v>6909.1762263819246</v>
      </c>
      <c r="K468" s="6">
        <v>13588.58565545149</v>
      </c>
      <c r="L468" s="6">
        <v>5854.5615111804163</v>
      </c>
      <c r="M468" s="75">
        <v>5850.6332056052388</v>
      </c>
      <c r="N468" s="20">
        <v>0.84679171784115792</v>
      </c>
    </row>
    <row r="469" spans="1:14" x14ac:dyDescent="0.3">
      <c r="A469" s="56" t="s">
        <v>5924</v>
      </c>
      <c r="B469" s="1" t="s">
        <v>11711</v>
      </c>
      <c r="C469" s="139" t="s">
        <v>38</v>
      </c>
      <c r="D469" s="139" t="s">
        <v>6430</v>
      </c>
      <c r="E469" s="88">
        <v>8361.5833333333321</v>
      </c>
      <c r="F469" s="6">
        <v>16164.039988712279</v>
      </c>
      <c r="G469" s="6">
        <v>6963.6268172475138</v>
      </c>
      <c r="H469" s="75">
        <v>6958.1910266481582</v>
      </c>
      <c r="I469" s="20">
        <v>0.83216189437584498</v>
      </c>
      <c r="J469" s="83">
        <v>8437.8279099619758</v>
      </c>
      <c r="K469" s="6">
        <v>16311.430780194893</v>
      </c>
      <c r="L469" s="6">
        <v>7027.6831790585375</v>
      </c>
      <c r="M469" s="75">
        <v>7022.9677299236782</v>
      </c>
      <c r="N469" s="20">
        <v>0.83231938419034746</v>
      </c>
    </row>
    <row r="470" spans="1:14" x14ac:dyDescent="0.3">
      <c r="A470" s="56" t="s">
        <v>5923</v>
      </c>
      <c r="B470" s="1" t="s">
        <v>11710</v>
      </c>
      <c r="C470" s="139" t="s">
        <v>38</v>
      </c>
      <c r="D470" s="139" t="s">
        <v>6430</v>
      </c>
      <c r="E470" s="88">
        <v>13587.583333333336</v>
      </c>
      <c r="F470" s="6">
        <v>28137.984141256955</v>
      </c>
      <c r="G470" s="6">
        <v>12122.119289866474</v>
      </c>
      <c r="H470" s="75">
        <v>12112.656792261501</v>
      </c>
      <c r="I470" s="20">
        <v>0.89145041433133188</v>
      </c>
      <c r="J470" s="83">
        <v>13727.812464908431</v>
      </c>
      <c r="K470" s="6">
        <v>28428.379054289242</v>
      </c>
      <c r="L470" s="6">
        <v>12248.198455423386</v>
      </c>
      <c r="M470" s="75">
        <v>12239.980134343927</v>
      </c>
      <c r="N470" s="20">
        <v>0.89161912472451388</v>
      </c>
    </row>
    <row r="471" spans="1:14" x14ac:dyDescent="0.3">
      <c r="A471" s="56" t="s">
        <v>5922</v>
      </c>
      <c r="B471" s="1" t="s">
        <v>11709</v>
      </c>
      <c r="C471" s="139" t="s">
        <v>38</v>
      </c>
      <c r="D471" s="139" t="s">
        <v>6430</v>
      </c>
      <c r="E471" s="88">
        <v>6515.75</v>
      </c>
      <c r="F471" s="6">
        <v>9715.1614752285586</v>
      </c>
      <c r="G471" s="6">
        <v>4185.3867616038433</v>
      </c>
      <c r="H471" s="75">
        <v>4182.1196586113274</v>
      </c>
      <c r="I471" s="20">
        <v>0.64184777786307445</v>
      </c>
      <c r="J471" s="83">
        <v>6580.7146085674367</v>
      </c>
      <c r="K471" s="6">
        <v>9812.0254835787364</v>
      </c>
      <c r="L471" s="6">
        <v>4227.4529667357665</v>
      </c>
      <c r="M471" s="75">
        <v>4224.6164217568958</v>
      </c>
      <c r="N471" s="20">
        <v>0.64196925000468263</v>
      </c>
    </row>
    <row r="472" spans="1:14" x14ac:dyDescent="0.3">
      <c r="A472" s="56" t="s">
        <v>5921</v>
      </c>
      <c r="B472" s="1" t="s">
        <v>11708</v>
      </c>
      <c r="C472" s="139" t="s">
        <v>38</v>
      </c>
      <c r="D472" s="139" t="s">
        <v>6430</v>
      </c>
      <c r="E472" s="88">
        <v>4052.75</v>
      </c>
      <c r="F472" s="6">
        <v>5647.9230863953599</v>
      </c>
      <c r="G472" s="6">
        <v>2433.1806091570634</v>
      </c>
      <c r="H472" s="75">
        <v>2431.2812741368361</v>
      </c>
      <c r="I472" s="20">
        <v>0.59990901835465704</v>
      </c>
      <c r="J472" s="83">
        <v>4087.4040598532074</v>
      </c>
      <c r="K472" s="6">
        <v>5696.2170755835059</v>
      </c>
      <c r="L472" s="6">
        <v>2454.181332452426</v>
      </c>
      <c r="M472" s="75">
        <v>2452.5346208767837</v>
      </c>
      <c r="N472" s="20">
        <v>0.60002255342596655</v>
      </c>
    </row>
    <row r="473" spans="1:14" x14ac:dyDescent="0.3">
      <c r="A473" s="56" t="s">
        <v>5920</v>
      </c>
      <c r="B473" s="1" t="s">
        <v>11707</v>
      </c>
      <c r="C473" s="139" t="s">
        <v>38</v>
      </c>
      <c r="D473" s="139" t="s">
        <v>6430</v>
      </c>
      <c r="E473" s="88">
        <v>9733.75</v>
      </c>
      <c r="F473" s="6">
        <v>19527.55599941147</v>
      </c>
      <c r="G473" s="6">
        <v>8412.6624734759425</v>
      </c>
      <c r="H473" s="75">
        <v>8406.0955690755491</v>
      </c>
      <c r="I473" s="20">
        <v>0.86360298642101441</v>
      </c>
      <c r="J473" s="83">
        <v>9823.9741484890183</v>
      </c>
      <c r="K473" s="6">
        <v>19708.560967909583</v>
      </c>
      <c r="L473" s="6">
        <v>8491.316565913965</v>
      </c>
      <c r="M473" s="75">
        <v>8485.619045076106</v>
      </c>
      <c r="N473" s="20">
        <v>0.86376642658218328</v>
      </c>
    </row>
    <row r="474" spans="1:14" x14ac:dyDescent="0.3">
      <c r="A474" s="56" t="s">
        <v>5919</v>
      </c>
      <c r="B474" s="1" t="s">
        <v>11706</v>
      </c>
      <c r="C474" s="139" t="s">
        <v>38</v>
      </c>
      <c r="D474" s="139" t="s">
        <v>6430</v>
      </c>
      <c r="E474" s="88">
        <v>5674.5833333333339</v>
      </c>
      <c r="F474" s="6">
        <v>8154.0344073417245</v>
      </c>
      <c r="G474" s="6">
        <v>3512.8379234013096</v>
      </c>
      <c r="H474" s="75">
        <v>3510.0958104388815</v>
      </c>
      <c r="I474" s="20">
        <v>0.61856450143573793</v>
      </c>
      <c r="J474" s="83">
        <v>5734.6497975887469</v>
      </c>
      <c r="K474" s="6">
        <v>8240.3462980119948</v>
      </c>
      <c r="L474" s="6">
        <v>3550.3043141053172</v>
      </c>
      <c r="M474" s="75">
        <v>3547.9221237048846</v>
      </c>
      <c r="N474" s="20">
        <v>0.61868156712842037</v>
      </c>
    </row>
    <row r="475" spans="1:14" x14ac:dyDescent="0.3">
      <c r="A475" s="56" t="s">
        <v>5918</v>
      </c>
      <c r="B475" s="1" t="s">
        <v>11705</v>
      </c>
      <c r="C475" s="139" t="s">
        <v>38</v>
      </c>
      <c r="D475" s="139" t="s">
        <v>6430</v>
      </c>
      <c r="E475" s="88">
        <v>6289.333333333333</v>
      </c>
      <c r="F475" s="6">
        <v>12301.428207153112</v>
      </c>
      <c r="G475" s="6">
        <v>5299.5758123338319</v>
      </c>
      <c r="H475" s="75">
        <v>5295.4389760074073</v>
      </c>
      <c r="I475" s="20">
        <v>0.84197142929946056</v>
      </c>
      <c r="J475" s="83">
        <v>6345.8857884526642</v>
      </c>
      <c r="K475" s="6">
        <v>12412.04024339257</v>
      </c>
      <c r="L475" s="6">
        <v>5347.6539006129651</v>
      </c>
      <c r="M475" s="75">
        <v>5344.0657209360106</v>
      </c>
      <c r="N475" s="20">
        <v>0.8421307756058859</v>
      </c>
    </row>
    <row r="476" spans="1:14" x14ac:dyDescent="0.3">
      <c r="A476" s="56" t="s">
        <v>5917</v>
      </c>
      <c r="B476" s="1" t="s">
        <v>11704</v>
      </c>
      <c r="C476" s="139" t="s">
        <v>38</v>
      </c>
      <c r="D476" s="139" t="s">
        <v>6430</v>
      </c>
      <c r="E476" s="88">
        <v>9333.3333333333321</v>
      </c>
      <c r="F476" s="6">
        <v>25897.465964225052</v>
      </c>
      <c r="G476" s="6">
        <v>11156.882104546146</v>
      </c>
      <c r="H476" s="75">
        <v>11148.173068801754</v>
      </c>
      <c r="I476" s="20">
        <v>1.1944471145144737</v>
      </c>
      <c r="J476" s="83">
        <v>9419.5345043121124</v>
      </c>
      <c r="K476" s="6">
        <v>26136.650809742834</v>
      </c>
      <c r="L476" s="6">
        <v>11260.820937644427</v>
      </c>
      <c r="M476" s="75">
        <v>11253.265129137513</v>
      </c>
      <c r="N476" s="20">
        <v>1.194673168189569</v>
      </c>
    </row>
    <row r="477" spans="1:14" x14ac:dyDescent="0.3">
      <c r="A477" s="56" t="s">
        <v>5916</v>
      </c>
      <c r="B477" s="1" t="s">
        <v>11703</v>
      </c>
      <c r="C477" s="139" t="s">
        <v>38</v>
      </c>
      <c r="D477" s="139" t="s">
        <v>6430</v>
      </c>
      <c r="E477" s="88">
        <v>21121.749999999996</v>
      </c>
      <c r="F477" s="6">
        <v>38268.730257028212</v>
      </c>
      <c r="G477" s="6">
        <v>16486.543986896129</v>
      </c>
      <c r="H477" s="75">
        <v>16473.67462971032</v>
      </c>
      <c r="I477" s="20">
        <v>0.77993890798396548</v>
      </c>
      <c r="J477" s="83">
        <v>21322.272526935798</v>
      </c>
      <c r="K477" s="6">
        <v>38632.040233415762</v>
      </c>
      <c r="L477" s="6">
        <v>16644.385338086493</v>
      </c>
      <c r="M477" s="75">
        <v>16633.217254602503</v>
      </c>
      <c r="N477" s="20">
        <v>0.78008651439898113</v>
      </c>
    </row>
    <row r="478" spans="1:14" x14ac:dyDescent="0.3">
      <c r="A478" s="56" t="s">
        <v>5915</v>
      </c>
      <c r="B478" s="1" t="s">
        <v>11702</v>
      </c>
      <c r="C478" s="139" t="s">
        <v>38</v>
      </c>
      <c r="D478" s="139" t="s">
        <v>6430</v>
      </c>
      <c r="E478" s="88">
        <v>32921.666666666664</v>
      </c>
      <c r="F478" s="6">
        <v>59047.352413089924</v>
      </c>
      <c r="G478" s="6">
        <v>25438.178019752286</v>
      </c>
      <c r="H478" s="75">
        <v>25418.321038243448</v>
      </c>
      <c r="I478" s="20">
        <v>0.7720848794079922</v>
      </c>
      <c r="J478" s="83">
        <v>33252.099844792858</v>
      </c>
      <c r="K478" s="6">
        <v>59640.007837110417</v>
      </c>
      <c r="L478" s="6">
        <v>25695.54354389826</v>
      </c>
      <c r="M478" s="75">
        <v>25678.302295895664</v>
      </c>
      <c r="N478" s="20">
        <v>0.7722309994181249</v>
      </c>
    </row>
    <row r="479" spans="1:14" x14ac:dyDescent="0.3">
      <c r="A479" s="56" t="s">
        <v>5914</v>
      </c>
      <c r="B479" s="1" t="s">
        <v>11701</v>
      </c>
      <c r="C479" s="139" t="s">
        <v>38</v>
      </c>
      <c r="D479" s="139" t="s">
        <v>6430</v>
      </c>
      <c r="E479" s="88">
        <v>14221.416666666666</v>
      </c>
      <c r="F479" s="6">
        <v>26004.614008670509</v>
      </c>
      <c r="G479" s="6">
        <v>11203.042532028203</v>
      </c>
      <c r="H479" s="75">
        <v>11194.297463563455</v>
      </c>
      <c r="I479" s="20">
        <v>0.78714362471367394</v>
      </c>
      <c r="J479" s="83">
        <v>14355.487147063926</v>
      </c>
      <c r="K479" s="6">
        <v>26249.768986856307</v>
      </c>
      <c r="L479" s="6">
        <v>11309.557233145331</v>
      </c>
      <c r="M479" s="75">
        <v>11301.968723459864</v>
      </c>
      <c r="N479" s="20">
        <v>0.78729259464882828</v>
      </c>
    </row>
    <row r="480" spans="1:14" x14ac:dyDescent="0.3">
      <c r="A480" s="56" t="s">
        <v>5913</v>
      </c>
      <c r="B480" s="1" t="s">
        <v>11700</v>
      </c>
      <c r="C480" s="139" t="s">
        <v>38</v>
      </c>
      <c r="D480" s="139" t="s">
        <v>6430</v>
      </c>
      <c r="E480" s="88">
        <v>3250.4999999999995</v>
      </c>
      <c r="F480" s="6">
        <v>4720.8911359647964</v>
      </c>
      <c r="G480" s="6">
        <v>2033.80616100106</v>
      </c>
      <c r="H480" s="75">
        <v>2032.2185767290969</v>
      </c>
      <c r="I480" s="20">
        <v>0.62520183871068979</v>
      </c>
      <c r="J480" s="83">
        <v>3285.4834508276163</v>
      </c>
      <c r="K480" s="6">
        <v>4771.6996463224514</v>
      </c>
      <c r="L480" s="6">
        <v>2055.8584830397813</v>
      </c>
      <c r="M480" s="75">
        <v>2054.4790389387535</v>
      </c>
      <c r="N480" s="20">
        <v>0.62532016054478323</v>
      </c>
    </row>
    <row r="481" spans="1:14" x14ac:dyDescent="0.3">
      <c r="A481" s="56" t="s">
        <v>5912</v>
      </c>
      <c r="B481" s="1" t="s">
        <v>11699</v>
      </c>
      <c r="C481" s="139" t="s">
        <v>38</v>
      </c>
      <c r="D481" s="139" t="s">
        <v>6430</v>
      </c>
      <c r="E481" s="88">
        <v>5863.8333333333339</v>
      </c>
      <c r="F481" s="6">
        <v>7111.2478838616607</v>
      </c>
      <c r="G481" s="6">
        <v>3063.5952709059557</v>
      </c>
      <c r="H481" s="75">
        <v>3061.2038356939802</v>
      </c>
      <c r="I481" s="20">
        <v>0.52204823392444877</v>
      </c>
      <c r="J481" s="83">
        <v>5923.6649206426791</v>
      </c>
      <c r="K481" s="6">
        <v>7183.8074578562027</v>
      </c>
      <c r="L481" s="6">
        <v>3095.1008230663688</v>
      </c>
      <c r="M481" s="75">
        <v>3093.024066029011</v>
      </c>
      <c r="N481" s="20">
        <v>0.52214703354514491</v>
      </c>
    </row>
    <row r="482" spans="1:14" x14ac:dyDescent="0.3">
      <c r="A482" s="56" t="s">
        <v>5911</v>
      </c>
      <c r="B482" s="1" t="s">
        <v>11698</v>
      </c>
      <c r="C482" s="139" t="s">
        <v>38</v>
      </c>
      <c r="D482" s="139" t="s">
        <v>6430</v>
      </c>
      <c r="E482" s="88">
        <v>10888.666666666666</v>
      </c>
      <c r="F482" s="6">
        <v>17511.606345538647</v>
      </c>
      <c r="G482" s="6">
        <v>7544.171608461199</v>
      </c>
      <c r="H482" s="75">
        <v>7538.2826459729122</v>
      </c>
      <c r="I482" s="20">
        <v>0.69230539208714681</v>
      </c>
      <c r="J482" s="83">
        <v>10982.6511174392</v>
      </c>
      <c r="K482" s="6">
        <v>17662.756045948579</v>
      </c>
      <c r="L482" s="6">
        <v>7609.8936526550497</v>
      </c>
      <c r="M482" s="75">
        <v>7604.7875507539684</v>
      </c>
      <c r="N482" s="20">
        <v>0.6924364135248211</v>
      </c>
    </row>
    <row r="483" spans="1:14" x14ac:dyDescent="0.3">
      <c r="A483" s="56" t="s">
        <v>5910</v>
      </c>
      <c r="B483" s="1" t="s">
        <v>10238</v>
      </c>
      <c r="C483" s="139" t="s">
        <v>38</v>
      </c>
      <c r="D483" s="139" t="s">
        <v>6430</v>
      </c>
      <c r="E483" s="88">
        <v>12135.25</v>
      </c>
      <c r="F483" s="6">
        <v>16920.57647570247</v>
      </c>
      <c r="G483" s="6">
        <v>7289.5501490822562</v>
      </c>
      <c r="H483" s="75">
        <v>7283.8599435020587</v>
      </c>
      <c r="I483" s="20">
        <v>0.60022331171603871</v>
      </c>
      <c r="J483" s="83">
        <v>12251.904690766456</v>
      </c>
      <c r="K483" s="6">
        <v>17083.231931203038</v>
      </c>
      <c r="L483" s="6">
        <v>7360.2091260222869</v>
      </c>
      <c r="M483" s="75">
        <v>7355.2705579520725</v>
      </c>
      <c r="N483" s="20">
        <v>0.60033690626856651</v>
      </c>
    </row>
    <row r="484" spans="1:14" x14ac:dyDescent="0.3">
      <c r="A484" s="56" t="s">
        <v>5909</v>
      </c>
      <c r="B484" s="1" t="s">
        <v>11697</v>
      </c>
      <c r="C484" s="139" t="s">
        <v>38</v>
      </c>
      <c r="D484" s="139" t="s">
        <v>6430</v>
      </c>
      <c r="E484" s="88">
        <v>10972.666666666668</v>
      </c>
      <c r="F484" s="6">
        <v>16713.942517846721</v>
      </c>
      <c r="G484" s="6">
        <v>7200.5302152486902</v>
      </c>
      <c r="H484" s="75">
        <v>7194.9094984179883</v>
      </c>
      <c r="I484" s="20">
        <v>0.65571202671043083</v>
      </c>
      <c r="J484" s="83">
        <v>11090.673181768565</v>
      </c>
      <c r="K484" s="6">
        <v>16893.694092378391</v>
      </c>
      <c r="L484" s="6">
        <v>7278.5478726563115</v>
      </c>
      <c r="M484" s="75">
        <v>7273.6640978197593</v>
      </c>
      <c r="N484" s="20">
        <v>0.65583612271404701</v>
      </c>
    </row>
    <row r="485" spans="1:14" x14ac:dyDescent="0.3">
      <c r="A485" s="56" t="s">
        <v>5908</v>
      </c>
      <c r="B485" s="1" t="s">
        <v>11696</v>
      </c>
      <c r="C485" s="139" t="s">
        <v>38</v>
      </c>
      <c r="D485" s="139" t="s">
        <v>6430</v>
      </c>
      <c r="E485" s="88">
        <v>6359.8333333333339</v>
      </c>
      <c r="F485" s="6">
        <v>10295.103607306006</v>
      </c>
      <c r="G485" s="6">
        <v>4435.231514908487</v>
      </c>
      <c r="H485" s="75">
        <v>4431.7693836933286</v>
      </c>
      <c r="I485" s="20">
        <v>0.69683734642312345</v>
      </c>
      <c r="J485" s="83">
        <v>6426.8319973585449</v>
      </c>
      <c r="K485" s="6">
        <v>10403.558994662693</v>
      </c>
      <c r="L485" s="6">
        <v>4482.3116705314915</v>
      </c>
      <c r="M485" s="75">
        <v>4479.3041199418522</v>
      </c>
      <c r="N485" s="20">
        <v>0.69696922555045238</v>
      </c>
    </row>
    <row r="486" spans="1:14" x14ac:dyDescent="0.3">
      <c r="A486" s="56" t="s">
        <v>5907</v>
      </c>
      <c r="B486" s="1" t="s">
        <v>11695</v>
      </c>
      <c r="C486" s="139" t="s">
        <v>38</v>
      </c>
      <c r="D486" s="139" t="s">
        <v>6430</v>
      </c>
      <c r="E486" s="88">
        <v>3570.75</v>
      </c>
      <c r="F486" s="6">
        <v>5551.8770464255831</v>
      </c>
      <c r="G486" s="6">
        <v>2391.8030339907668</v>
      </c>
      <c r="H486" s="75">
        <v>2389.9359982077067</v>
      </c>
      <c r="I486" s="20">
        <v>0.66930924825532634</v>
      </c>
      <c r="J486" s="83">
        <v>3606.7444118117533</v>
      </c>
      <c r="K486" s="6">
        <v>5607.8419133967409</v>
      </c>
      <c r="L486" s="6">
        <v>2416.1054181371355</v>
      </c>
      <c r="M486" s="75">
        <v>2414.4842548158244</v>
      </c>
      <c r="N486" s="20">
        <v>0.66943591758501453</v>
      </c>
    </row>
    <row r="487" spans="1:14" x14ac:dyDescent="0.3">
      <c r="A487" s="56" t="s">
        <v>5906</v>
      </c>
      <c r="B487" s="1" t="s">
        <v>18910</v>
      </c>
      <c r="C487" s="139" t="s">
        <v>38</v>
      </c>
      <c r="D487" s="139" t="s">
        <v>6430</v>
      </c>
      <c r="E487" s="88">
        <v>7679.5</v>
      </c>
      <c r="F487" s="6">
        <v>12155.864045221728</v>
      </c>
      <c r="G487" s="6">
        <v>5236.865345002434</v>
      </c>
      <c r="H487" s="75">
        <v>5232.7774603182706</v>
      </c>
      <c r="I487" s="20">
        <v>0.68139559350456025</v>
      </c>
      <c r="J487" s="83">
        <v>7753.4697637150712</v>
      </c>
      <c r="K487" s="6">
        <v>12272.950625230527</v>
      </c>
      <c r="L487" s="6">
        <v>5287.7279638198606</v>
      </c>
      <c r="M487" s="75">
        <v>5284.1799933697039</v>
      </c>
      <c r="N487" s="20">
        <v>0.68152455022121494</v>
      </c>
    </row>
    <row r="488" spans="1:14" x14ac:dyDescent="0.3">
      <c r="A488" s="56" t="s">
        <v>5905</v>
      </c>
      <c r="B488" s="1" t="s">
        <v>11694</v>
      </c>
      <c r="C488" s="139" t="s">
        <v>38</v>
      </c>
      <c r="D488" s="139" t="s">
        <v>6430</v>
      </c>
      <c r="E488" s="88">
        <v>8900.5833333333358</v>
      </c>
      <c r="F488" s="6">
        <v>17971.66583232725</v>
      </c>
      <c r="G488" s="6">
        <v>7742.3697434551395</v>
      </c>
      <c r="H488" s="75">
        <v>7736.3260679721316</v>
      </c>
      <c r="I488" s="20">
        <v>0.86919315040835854</v>
      </c>
      <c r="J488" s="83">
        <v>9002.8810112754181</v>
      </c>
      <c r="K488" s="6">
        <v>18178.220797833048</v>
      </c>
      <c r="L488" s="6">
        <v>7831.9785828510248</v>
      </c>
      <c r="M488" s="75">
        <v>7826.7234659523592</v>
      </c>
      <c r="N488" s="20">
        <v>0.86935764852939723</v>
      </c>
    </row>
    <row r="489" spans="1:14" x14ac:dyDescent="0.3">
      <c r="A489" s="56" t="s">
        <v>5904</v>
      </c>
      <c r="B489" s="1" t="s">
        <v>18911</v>
      </c>
      <c r="C489" s="139" t="s">
        <v>38</v>
      </c>
      <c r="D489" s="139" t="s">
        <v>6430</v>
      </c>
      <c r="E489" s="88">
        <v>25350.25</v>
      </c>
      <c r="F489" s="6">
        <v>75251.279343620889</v>
      </c>
      <c r="G489" s="6">
        <v>32418.988522384181</v>
      </c>
      <c r="H489" s="75">
        <v>32393.682336731876</v>
      </c>
      <c r="I489" s="20">
        <v>1.2778446893711848</v>
      </c>
      <c r="J489" s="83">
        <v>25591.41448190526</v>
      </c>
      <c r="K489" s="6">
        <v>75967.167186762963</v>
      </c>
      <c r="L489" s="6">
        <v>32730.003283793045</v>
      </c>
      <c r="M489" s="75">
        <v>32708.042039705033</v>
      </c>
      <c r="N489" s="20">
        <v>1.2780865263556134</v>
      </c>
    </row>
    <row r="490" spans="1:14" x14ac:dyDescent="0.3">
      <c r="A490" s="56" t="s">
        <v>5903</v>
      </c>
      <c r="B490" s="1" t="s">
        <v>11693</v>
      </c>
      <c r="C490" s="139" t="s">
        <v>38</v>
      </c>
      <c r="D490" s="139" t="s">
        <v>6430</v>
      </c>
      <c r="E490" s="88">
        <v>16022.583333333332</v>
      </c>
      <c r="F490" s="6">
        <v>29441.095504496432</v>
      </c>
      <c r="G490" s="6">
        <v>12683.512434232069</v>
      </c>
      <c r="H490" s="75">
        <v>12673.61171446833</v>
      </c>
      <c r="I490" s="20">
        <v>0.79098429078550569</v>
      </c>
      <c r="J490" s="83">
        <v>16173.870795664674</v>
      </c>
      <c r="K490" s="6">
        <v>29719.082426734101</v>
      </c>
      <c r="L490" s="6">
        <v>12804.290345945848</v>
      </c>
      <c r="M490" s="75">
        <v>12795.698897200095</v>
      </c>
      <c r="N490" s="20">
        <v>0.79113398758137221</v>
      </c>
    </row>
    <row r="491" spans="1:14" x14ac:dyDescent="0.3">
      <c r="A491" s="56" t="s">
        <v>5902</v>
      </c>
      <c r="B491" s="1" t="s">
        <v>11692</v>
      </c>
      <c r="C491" s="139" t="s">
        <v>38</v>
      </c>
      <c r="D491" s="139" t="s">
        <v>6430</v>
      </c>
      <c r="E491" s="88">
        <v>8582.6666666666679</v>
      </c>
      <c r="F491" s="6">
        <v>11770.570672540416</v>
      </c>
      <c r="G491" s="6">
        <v>5070.8771845929723</v>
      </c>
      <c r="H491" s="75">
        <v>5066.9188698736607</v>
      </c>
      <c r="I491" s="20">
        <v>0.59036649874246461</v>
      </c>
      <c r="J491" s="83">
        <v>8667.5860561332229</v>
      </c>
      <c r="K491" s="6">
        <v>11887.032107430707</v>
      </c>
      <c r="L491" s="6">
        <v>5121.4572600063111</v>
      </c>
      <c r="M491" s="75">
        <v>5118.0208542107457</v>
      </c>
      <c r="N491" s="20">
        <v>0.59047822785551818</v>
      </c>
    </row>
    <row r="492" spans="1:14" x14ac:dyDescent="0.3">
      <c r="A492" s="56" t="s">
        <v>5901</v>
      </c>
      <c r="B492" s="1" t="s">
        <v>11691</v>
      </c>
      <c r="C492" s="139" t="s">
        <v>38</v>
      </c>
      <c r="D492" s="139" t="s">
        <v>6430</v>
      </c>
      <c r="E492" s="88">
        <v>9332.1666666666679</v>
      </c>
      <c r="F492" s="6">
        <v>13105.039233217141</v>
      </c>
      <c r="G492" s="6">
        <v>5645.779316881155</v>
      </c>
      <c r="H492" s="75">
        <v>5641.3722349191039</v>
      </c>
      <c r="I492" s="20">
        <v>0.60450830299349234</v>
      </c>
      <c r="J492" s="83">
        <v>9436.0695057845915</v>
      </c>
      <c r="K492" s="6">
        <v>13250.948627221718</v>
      </c>
      <c r="L492" s="6">
        <v>5709.0926007033104</v>
      </c>
      <c r="M492" s="75">
        <v>5705.2619021531764</v>
      </c>
      <c r="N492" s="20">
        <v>0.6046227084969733</v>
      </c>
    </row>
    <row r="493" spans="1:14" x14ac:dyDescent="0.3">
      <c r="A493" s="56" t="s">
        <v>5900</v>
      </c>
      <c r="B493" s="1" t="s">
        <v>11690</v>
      </c>
      <c r="C493" s="139" t="s">
        <v>38</v>
      </c>
      <c r="D493" s="139" t="s">
        <v>6430</v>
      </c>
      <c r="E493" s="88">
        <v>4161.333333333333</v>
      </c>
      <c r="F493" s="6">
        <v>5981.1626262509908</v>
      </c>
      <c r="G493" s="6">
        <v>2576.7434683139568</v>
      </c>
      <c r="H493" s="75">
        <v>2574.7320684659176</v>
      </c>
      <c r="I493" s="20">
        <v>0.618727667846664</v>
      </c>
      <c r="J493" s="83">
        <v>4209.0347082994394</v>
      </c>
      <c r="K493" s="6">
        <v>6049.7247091974968</v>
      </c>
      <c r="L493" s="6">
        <v>2606.4879991020671</v>
      </c>
      <c r="M493" s="75">
        <v>2604.739092489855</v>
      </c>
      <c r="N493" s="20">
        <v>0.61884476441921243</v>
      </c>
    </row>
    <row r="494" spans="1:14" x14ac:dyDescent="0.3">
      <c r="A494" s="56" t="s">
        <v>5899</v>
      </c>
      <c r="B494" s="1" t="s">
        <v>11689</v>
      </c>
      <c r="C494" s="139" t="s">
        <v>38</v>
      </c>
      <c r="D494" s="139" t="s">
        <v>6430</v>
      </c>
      <c r="E494" s="88">
        <v>3127.1666666666665</v>
      </c>
      <c r="F494" s="6">
        <v>6312.7026822607795</v>
      </c>
      <c r="G494" s="6">
        <v>2719.5741731769576</v>
      </c>
      <c r="H494" s="75">
        <v>2717.4512800190141</v>
      </c>
      <c r="I494" s="20">
        <v>0.86898191547801984</v>
      </c>
      <c r="J494" s="83">
        <v>3157.2377319180769</v>
      </c>
      <c r="K494" s="6">
        <v>6373.4060967268088</v>
      </c>
      <c r="L494" s="6">
        <v>2745.9442045795176</v>
      </c>
      <c r="M494" s="75">
        <v>2744.1017253592763</v>
      </c>
      <c r="N494" s="20">
        <v>0.86914637362204172</v>
      </c>
    </row>
    <row r="495" spans="1:14" x14ac:dyDescent="0.3">
      <c r="A495" s="56" t="s">
        <v>5898</v>
      </c>
      <c r="B495" s="1" t="s">
        <v>8710</v>
      </c>
      <c r="C495" s="139" t="s">
        <v>38</v>
      </c>
      <c r="D495" s="139" t="s">
        <v>6430</v>
      </c>
      <c r="E495" s="88">
        <v>20220.583333333336</v>
      </c>
      <c r="F495" s="6">
        <v>40529.890526569121</v>
      </c>
      <c r="G495" s="6">
        <v>17460.673987939521</v>
      </c>
      <c r="H495" s="75">
        <v>17447.044227182243</v>
      </c>
      <c r="I495" s="20">
        <v>0.86283585095297655</v>
      </c>
      <c r="J495" s="83">
        <v>20464.259875380725</v>
      </c>
      <c r="K495" s="6">
        <v>41018.312814406527</v>
      </c>
      <c r="L495" s="6">
        <v>17672.496722309101</v>
      </c>
      <c r="M495" s="75">
        <v>17660.638794560116</v>
      </c>
      <c r="N495" s="20">
        <v>0.86299914593082983</v>
      </c>
    </row>
    <row r="496" spans="1:14" x14ac:dyDescent="0.3">
      <c r="A496" s="56" t="s">
        <v>5897</v>
      </c>
      <c r="B496" s="1" t="s">
        <v>11688</v>
      </c>
      <c r="C496" s="139" t="s">
        <v>38</v>
      </c>
      <c r="D496" s="139" t="s">
        <v>6430</v>
      </c>
      <c r="E496" s="88">
        <v>7831</v>
      </c>
      <c r="F496" s="6">
        <v>10760.856190188561</v>
      </c>
      <c r="G496" s="6">
        <v>4635.8822914858856</v>
      </c>
      <c r="H496" s="75">
        <v>4632.2635327497965</v>
      </c>
      <c r="I496" s="20">
        <v>0.59152899154000727</v>
      </c>
      <c r="J496" s="83">
        <v>7909.3202735513605</v>
      </c>
      <c r="K496" s="6">
        <v>10868.478869343511</v>
      </c>
      <c r="L496" s="6">
        <v>4682.6196402573296</v>
      </c>
      <c r="M496" s="75">
        <v>4679.4776866192769</v>
      </c>
      <c r="N496" s="20">
        <v>0.59164094065925932</v>
      </c>
    </row>
    <row r="497" spans="1:14" x14ac:dyDescent="0.3">
      <c r="A497" s="56" t="s">
        <v>5896</v>
      </c>
      <c r="B497" s="1" t="s">
        <v>11687</v>
      </c>
      <c r="C497" s="139" t="s">
        <v>38</v>
      </c>
      <c r="D497" s="139" t="s">
        <v>6430</v>
      </c>
      <c r="E497" s="88">
        <v>21254.833333333332</v>
      </c>
      <c r="F497" s="6">
        <v>37277.129647149341</v>
      </c>
      <c r="G497" s="6">
        <v>16059.352727546764</v>
      </c>
      <c r="H497" s="75">
        <v>16046.816834846148</v>
      </c>
      <c r="I497" s="20">
        <v>0.75497260238123798</v>
      </c>
      <c r="J497" s="83">
        <v>21468.535766069643</v>
      </c>
      <c r="K497" s="6">
        <v>37651.925025033081</v>
      </c>
      <c r="L497" s="6">
        <v>16222.10851539025</v>
      </c>
      <c r="M497" s="75">
        <v>16211.223772066527</v>
      </c>
      <c r="N497" s="20">
        <v>0.75511548382763327</v>
      </c>
    </row>
    <row r="498" spans="1:14" x14ac:dyDescent="0.3">
      <c r="A498" s="56" t="s">
        <v>5895</v>
      </c>
      <c r="B498" s="1" t="s">
        <v>11686</v>
      </c>
      <c r="C498" s="139" t="s">
        <v>23</v>
      </c>
      <c r="D498" s="139" t="s">
        <v>6430</v>
      </c>
      <c r="E498" s="88">
        <v>14795.5</v>
      </c>
      <c r="F498" s="6">
        <v>26193.226204910654</v>
      </c>
      <c r="G498" s="6">
        <v>11284.298514363994</v>
      </c>
      <c r="H498" s="75">
        <v>11286.835030151706</v>
      </c>
      <c r="I498" s="20">
        <v>0.76285593796436113</v>
      </c>
      <c r="J498" s="83">
        <v>14941.059624748341</v>
      </c>
      <c r="K498" s="6">
        <v>26450.917812313935</v>
      </c>
      <c r="L498" s="6">
        <v>11396.221011216372</v>
      </c>
      <c r="M498" s="75">
        <v>11398.881167103735</v>
      </c>
      <c r="N498" s="20">
        <v>0.76292320982526907</v>
      </c>
    </row>
    <row r="499" spans="1:14" x14ac:dyDescent="0.3">
      <c r="A499" s="56" t="s">
        <v>5894</v>
      </c>
      <c r="B499" s="1" t="s">
        <v>11685</v>
      </c>
      <c r="C499" s="139" t="s">
        <v>38</v>
      </c>
      <c r="D499" s="139" t="s">
        <v>6430</v>
      </c>
      <c r="E499" s="88">
        <v>15576.416666666664</v>
      </c>
      <c r="F499" s="6">
        <v>38432.22791258456</v>
      </c>
      <c r="G499" s="6">
        <v>16556.980379010005</v>
      </c>
      <c r="H499" s="75">
        <v>16544.056039343348</v>
      </c>
      <c r="I499" s="20">
        <v>1.0621220780994785</v>
      </c>
      <c r="J499" s="83">
        <v>15744.906261002623</v>
      </c>
      <c r="K499" s="6">
        <v>38847.948076534449</v>
      </c>
      <c r="L499" s="6">
        <v>16737.407951354384</v>
      </c>
      <c r="M499" s="75">
        <v>16726.177451368389</v>
      </c>
      <c r="N499" s="20">
        <v>1.0623230887564064</v>
      </c>
    </row>
    <row r="500" spans="1:14" x14ac:dyDescent="0.3">
      <c r="A500" s="56" t="s">
        <v>5893</v>
      </c>
      <c r="B500" s="1" t="s">
        <v>11684</v>
      </c>
      <c r="C500" s="139" t="s">
        <v>38</v>
      </c>
      <c r="D500" s="139" t="s">
        <v>6430</v>
      </c>
      <c r="E500" s="88">
        <v>7283.6666666666661</v>
      </c>
      <c r="F500" s="6">
        <v>9600.0774110856637</v>
      </c>
      <c r="G500" s="6">
        <v>4135.8074190717207</v>
      </c>
      <c r="H500" s="75">
        <v>4132.5790175965503</v>
      </c>
      <c r="I500" s="20">
        <v>0.56737618657222333</v>
      </c>
      <c r="J500" s="83">
        <v>7350.8618488326247</v>
      </c>
      <c r="K500" s="6">
        <v>9688.6425500420337</v>
      </c>
      <c r="L500" s="6">
        <v>4174.2941618287441</v>
      </c>
      <c r="M500" s="75">
        <v>4171.4932854527715</v>
      </c>
      <c r="N500" s="20">
        <v>0.56748356468095473</v>
      </c>
    </row>
    <row r="501" spans="1:14" x14ac:dyDescent="0.3">
      <c r="A501" s="56" t="s">
        <v>5892</v>
      </c>
      <c r="B501" s="1" t="s">
        <v>11683</v>
      </c>
      <c r="C501" s="139" t="s">
        <v>38</v>
      </c>
      <c r="D501" s="139" t="s">
        <v>6430</v>
      </c>
      <c r="E501" s="88">
        <v>11051.583333333334</v>
      </c>
      <c r="F501" s="6">
        <v>20619.273368036967</v>
      </c>
      <c r="G501" s="6">
        <v>8882.9850135293127</v>
      </c>
      <c r="H501" s="75">
        <v>8876.0509764681701</v>
      </c>
      <c r="I501" s="20">
        <v>0.80314745034737134</v>
      </c>
      <c r="J501" s="83">
        <v>11157.799919959583</v>
      </c>
      <c r="K501" s="6">
        <v>20817.444867071023</v>
      </c>
      <c r="L501" s="6">
        <v>8969.0726150723076</v>
      </c>
      <c r="M501" s="75">
        <v>8963.0545285101143</v>
      </c>
      <c r="N501" s="20">
        <v>0.8032994490676062</v>
      </c>
    </row>
    <row r="502" spans="1:14" x14ac:dyDescent="0.3">
      <c r="A502" s="56" t="s">
        <v>5891</v>
      </c>
      <c r="B502" s="1" t="s">
        <v>11682</v>
      </c>
      <c r="C502" s="139" t="s">
        <v>38</v>
      </c>
      <c r="D502" s="139" t="s">
        <v>6430</v>
      </c>
      <c r="E502" s="88">
        <v>12834.916666666666</v>
      </c>
      <c r="F502" s="6">
        <v>25295.700548063553</v>
      </c>
      <c r="G502" s="6">
        <v>10897.635666613511</v>
      </c>
      <c r="H502" s="75">
        <v>10889.128998024513</v>
      </c>
      <c r="I502" s="20">
        <v>0.84839888569783051</v>
      </c>
      <c r="J502" s="83">
        <v>12957.874503552852</v>
      </c>
      <c r="K502" s="6">
        <v>25538.032049131129</v>
      </c>
      <c r="L502" s="6">
        <v>11002.909596125097</v>
      </c>
      <c r="M502" s="75">
        <v>10995.526841494013</v>
      </c>
      <c r="N502" s="20">
        <v>0.84855944842491005</v>
      </c>
    </row>
    <row r="503" spans="1:14" x14ac:dyDescent="0.3">
      <c r="A503" s="56" t="s">
        <v>5890</v>
      </c>
      <c r="B503" s="1" t="s">
        <v>11681</v>
      </c>
      <c r="C503" s="139" t="s">
        <v>61</v>
      </c>
      <c r="D503" s="139" t="s">
        <v>6429</v>
      </c>
      <c r="E503" s="88">
        <v>7422.5833333333339</v>
      </c>
      <c r="F503" s="6">
        <v>10818.340538830584</v>
      </c>
      <c r="G503" s="6">
        <v>4660.6471121653158</v>
      </c>
      <c r="H503" s="75">
        <v>4661.3479360584452</v>
      </c>
      <c r="I503" s="20">
        <v>0.62799536586208016</v>
      </c>
      <c r="J503" s="83">
        <v>7502.3115905815921</v>
      </c>
      <c r="K503" s="6">
        <v>10934.543671721758</v>
      </c>
      <c r="L503" s="6">
        <v>4711.0832684122042</v>
      </c>
      <c r="M503" s="75">
        <v>4712.2201806707244</v>
      </c>
      <c r="N503" s="20">
        <v>0.62810243533292454</v>
      </c>
    </row>
    <row r="504" spans="1:14" x14ac:dyDescent="0.3">
      <c r="A504" s="56" t="s">
        <v>5889</v>
      </c>
      <c r="B504" s="1" t="s">
        <v>11680</v>
      </c>
      <c r="C504" s="139" t="s">
        <v>38</v>
      </c>
      <c r="D504" s="139" t="s">
        <v>6430</v>
      </c>
      <c r="E504" s="88">
        <v>9483.5</v>
      </c>
      <c r="F504" s="6">
        <v>17144.151388384525</v>
      </c>
      <c r="G504" s="6">
        <v>7385.8684122580307</v>
      </c>
      <c r="H504" s="75">
        <v>7380.1030208697393</v>
      </c>
      <c r="I504" s="20">
        <v>0.77820456802549054</v>
      </c>
      <c r="J504" s="83">
        <v>9585.145317933293</v>
      </c>
      <c r="K504" s="6">
        <v>17327.904508916909</v>
      </c>
      <c r="L504" s="6">
        <v>7465.6248545348608</v>
      </c>
      <c r="M504" s="75">
        <v>7460.6155544049961</v>
      </c>
      <c r="N504" s="20">
        <v>0.77835184621005005</v>
      </c>
    </row>
    <row r="505" spans="1:14" x14ac:dyDescent="0.3">
      <c r="A505" s="56" t="s">
        <v>5888</v>
      </c>
      <c r="B505" s="1" t="s">
        <v>11679</v>
      </c>
      <c r="C505" s="139" t="s">
        <v>38</v>
      </c>
      <c r="D505" s="139" t="s">
        <v>6430</v>
      </c>
      <c r="E505" s="88">
        <v>3528.416666666667</v>
      </c>
      <c r="F505" s="6">
        <v>4821.0440661430148</v>
      </c>
      <c r="G505" s="6">
        <v>2076.9530247122352</v>
      </c>
      <c r="H505" s="75">
        <v>2075.3317601006579</v>
      </c>
      <c r="I505" s="20">
        <v>0.58817649845794606</v>
      </c>
      <c r="J505" s="83">
        <v>3561.8172686302078</v>
      </c>
      <c r="K505" s="6">
        <v>4866.6809024676932</v>
      </c>
      <c r="L505" s="6">
        <v>2096.7805937443941</v>
      </c>
      <c r="M505" s="75">
        <v>2095.3736916424009</v>
      </c>
      <c r="N505" s="20">
        <v>0.58828781310508749</v>
      </c>
    </row>
    <row r="506" spans="1:14" x14ac:dyDescent="0.3">
      <c r="A506" s="56" t="s">
        <v>5887</v>
      </c>
      <c r="B506" s="1" t="s">
        <v>11678</v>
      </c>
      <c r="C506" s="139" t="s">
        <v>38</v>
      </c>
      <c r="D506" s="139" t="s">
        <v>6430</v>
      </c>
      <c r="E506" s="88">
        <v>9774.9166666666679</v>
      </c>
      <c r="F506" s="6">
        <v>14276.394442055567</v>
      </c>
      <c r="G506" s="6">
        <v>6150.4106188629594</v>
      </c>
      <c r="H506" s="75">
        <v>6145.6096229018622</v>
      </c>
      <c r="I506" s="20">
        <v>0.62871222665855919</v>
      </c>
      <c r="J506" s="83">
        <v>9873.8739883799062</v>
      </c>
      <c r="K506" s="6">
        <v>14420.922912822503</v>
      </c>
      <c r="L506" s="6">
        <v>6213.1690804215068</v>
      </c>
      <c r="M506" s="75">
        <v>6209.0001556110783</v>
      </c>
      <c r="N506" s="20">
        <v>0.6288312128469693</v>
      </c>
    </row>
    <row r="507" spans="1:14" x14ac:dyDescent="0.3">
      <c r="A507" s="56" t="s">
        <v>5886</v>
      </c>
      <c r="B507" s="1" t="s">
        <v>11677</v>
      </c>
      <c r="C507" s="139" t="s">
        <v>38</v>
      </c>
      <c r="D507" s="139" t="s">
        <v>6430</v>
      </c>
      <c r="E507" s="88">
        <v>8155.9166666666661</v>
      </c>
      <c r="F507" s="6">
        <v>13475.483545218207</v>
      </c>
      <c r="G507" s="6">
        <v>5805.3703564448315</v>
      </c>
      <c r="H507" s="75">
        <v>5800.8386980953082</v>
      </c>
      <c r="I507" s="20">
        <v>0.71124300739896096</v>
      </c>
      <c r="J507" s="83">
        <v>8232.9925798183376</v>
      </c>
      <c r="K507" s="6">
        <v>13602.830996382456</v>
      </c>
      <c r="L507" s="6">
        <v>5860.6990318056496</v>
      </c>
      <c r="M507" s="75">
        <v>5856.7666080644158</v>
      </c>
      <c r="N507" s="20">
        <v>0.71137761285260948</v>
      </c>
    </row>
    <row r="508" spans="1:14" x14ac:dyDescent="0.3">
      <c r="A508" s="56" t="s">
        <v>5885</v>
      </c>
      <c r="B508" s="1" t="s">
        <v>11676</v>
      </c>
      <c r="C508" s="139" t="s">
        <v>38</v>
      </c>
      <c r="D508" s="139" t="s">
        <v>6430</v>
      </c>
      <c r="E508" s="88">
        <v>3648.333333333333</v>
      </c>
      <c r="F508" s="6">
        <v>5184.6984156536209</v>
      </c>
      <c r="G508" s="6">
        <v>2233.6188819007325</v>
      </c>
      <c r="H508" s="75">
        <v>2231.8753242921157</v>
      </c>
      <c r="I508" s="20">
        <v>0.61175203041355397</v>
      </c>
      <c r="J508" s="83">
        <v>3687.2999209657</v>
      </c>
      <c r="K508" s="6">
        <v>5240.074387831135</v>
      </c>
      <c r="L508" s="6">
        <v>2257.6549616413436</v>
      </c>
      <c r="M508" s="75">
        <v>2256.1401157291934</v>
      </c>
      <c r="N508" s="20">
        <v>0.61186780682009523</v>
      </c>
    </row>
    <row r="509" spans="1:14" x14ac:dyDescent="0.3">
      <c r="A509" s="56" t="s">
        <v>5884</v>
      </c>
      <c r="B509" s="1" t="s">
        <v>11675</v>
      </c>
      <c r="C509" s="139" t="s">
        <v>38</v>
      </c>
      <c r="D509" s="139" t="s">
        <v>6430</v>
      </c>
      <c r="E509" s="88">
        <v>7484.75</v>
      </c>
      <c r="F509" s="6">
        <v>12660.828353261062</v>
      </c>
      <c r="G509" s="6">
        <v>5454.4089170098723</v>
      </c>
      <c r="H509" s="75">
        <v>5450.1512183286777</v>
      </c>
      <c r="I509" s="20">
        <v>0.72816743623082636</v>
      </c>
      <c r="J509" s="83">
        <v>7561.7161915067772</v>
      </c>
      <c r="K509" s="6">
        <v>12791.020509267813</v>
      </c>
      <c r="L509" s="6">
        <v>5510.9352997481283</v>
      </c>
      <c r="M509" s="75">
        <v>5507.2375611863081</v>
      </c>
      <c r="N509" s="20">
        <v>0.72830524469722457</v>
      </c>
    </row>
    <row r="510" spans="1:14" x14ac:dyDescent="0.3">
      <c r="A510" s="56" t="s">
        <v>5883</v>
      </c>
      <c r="B510" s="1" t="s">
        <v>11674</v>
      </c>
      <c r="C510" s="139" t="s">
        <v>38</v>
      </c>
      <c r="D510" s="139" t="s">
        <v>6430</v>
      </c>
      <c r="E510" s="88">
        <v>7513.8333333333339</v>
      </c>
      <c r="F510" s="6">
        <v>9832.5867529901479</v>
      </c>
      <c r="G510" s="6">
        <v>4235.9747219042611</v>
      </c>
      <c r="H510" s="75">
        <v>4232.6681300697583</v>
      </c>
      <c r="I510" s="20">
        <v>0.56331674423659794</v>
      </c>
      <c r="J510" s="83">
        <v>7587.2208271847667</v>
      </c>
      <c r="K510" s="6">
        <v>9928.6214755967285</v>
      </c>
      <c r="L510" s="6">
        <v>4277.6876581550741</v>
      </c>
      <c r="M510" s="75">
        <v>4274.8174066009124</v>
      </c>
      <c r="N510" s="20">
        <v>0.56342335408037414</v>
      </c>
    </row>
    <row r="511" spans="1:14" x14ac:dyDescent="0.3">
      <c r="A511" s="56" t="s">
        <v>5882</v>
      </c>
      <c r="B511" s="1" t="s">
        <v>11673</v>
      </c>
      <c r="C511" s="139" t="s">
        <v>38</v>
      </c>
      <c r="D511" s="139" t="s">
        <v>6430</v>
      </c>
      <c r="E511" s="88">
        <v>5141.4166666666679</v>
      </c>
      <c r="F511" s="6">
        <v>8705.042765820388</v>
      </c>
      <c r="G511" s="6">
        <v>3750.2177235199083</v>
      </c>
      <c r="H511" s="75">
        <v>3747.2903124477702</v>
      </c>
      <c r="I511" s="20">
        <v>0.72884392676099696</v>
      </c>
      <c r="J511" s="83">
        <v>5194.6137049916288</v>
      </c>
      <c r="K511" s="6">
        <v>8795.1118116995276</v>
      </c>
      <c r="L511" s="6">
        <v>3789.3217443602653</v>
      </c>
      <c r="M511" s="75">
        <v>3786.7791775589626</v>
      </c>
      <c r="N511" s="20">
        <v>0.72898186325580971</v>
      </c>
    </row>
    <row r="512" spans="1:14" x14ac:dyDescent="0.3">
      <c r="A512" s="56" t="s">
        <v>5881</v>
      </c>
      <c r="B512" s="1" t="s">
        <v>11672</v>
      </c>
      <c r="C512" s="139" t="s">
        <v>38</v>
      </c>
      <c r="D512" s="139" t="s">
        <v>6430</v>
      </c>
      <c r="E512" s="88">
        <v>10694.166666666668</v>
      </c>
      <c r="F512" s="6">
        <v>17762.674999000534</v>
      </c>
      <c r="G512" s="6">
        <v>7652.3344445738494</v>
      </c>
      <c r="H512" s="75">
        <v>7646.3610504318895</v>
      </c>
      <c r="I512" s="20">
        <v>0.71500298141652507</v>
      </c>
      <c r="J512" s="83">
        <v>10792.141244704519</v>
      </c>
      <c r="K512" s="6">
        <v>17925.407696376104</v>
      </c>
      <c r="L512" s="6">
        <v>7723.0555579799129</v>
      </c>
      <c r="M512" s="75">
        <v>7717.8735264737306</v>
      </c>
      <c r="N512" s="20">
        <v>0.71513829845960664</v>
      </c>
    </row>
    <row r="513" spans="1:14" x14ac:dyDescent="0.3">
      <c r="A513" s="56" t="s">
        <v>5880</v>
      </c>
      <c r="B513" s="1" t="s">
        <v>11671</v>
      </c>
      <c r="C513" s="139" t="s">
        <v>38</v>
      </c>
      <c r="D513" s="139" t="s">
        <v>6430</v>
      </c>
      <c r="E513" s="88">
        <v>18623.916666666672</v>
      </c>
      <c r="F513" s="6">
        <v>39691.027396401703</v>
      </c>
      <c r="G513" s="6">
        <v>17099.283531511963</v>
      </c>
      <c r="H513" s="75">
        <v>17085.935871288973</v>
      </c>
      <c r="I513" s="20">
        <v>0.91741904654618667</v>
      </c>
      <c r="J513" s="83">
        <v>18791.292544844648</v>
      </c>
      <c r="K513" s="6">
        <v>40047.736497132872</v>
      </c>
      <c r="L513" s="6">
        <v>17254.329674254768</v>
      </c>
      <c r="M513" s="75">
        <v>17242.752329081115</v>
      </c>
      <c r="N513" s="20">
        <v>0.9175926716021261</v>
      </c>
    </row>
    <row r="514" spans="1:14" x14ac:dyDescent="0.3">
      <c r="A514" s="56" t="s">
        <v>5879</v>
      </c>
      <c r="B514" s="1" t="s">
        <v>11670</v>
      </c>
      <c r="C514" s="139" t="s">
        <v>38</v>
      </c>
      <c r="D514" s="139" t="s">
        <v>6430</v>
      </c>
      <c r="E514" s="88">
        <v>9674.25</v>
      </c>
      <c r="F514" s="6">
        <v>17172.982556518418</v>
      </c>
      <c r="G514" s="6">
        <v>7398.2891620043783</v>
      </c>
      <c r="H514" s="75">
        <v>7392.5140750082555</v>
      </c>
      <c r="I514" s="20">
        <v>0.7641433780404947</v>
      </c>
      <c r="J514" s="83">
        <v>9770.136800185086</v>
      </c>
      <c r="K514" s="6">
        <v>17343.193409760672</v>
      </c>
      <c r="L514" s="6">
        <v>7472.2119867572819</v>
      </c>
      <c r="M514" s="75">
        <v>7467.1982667800585</v>
      </c>
      <c r="N514" s="20">
        <v>0.76428799509118439</v>
      </c>
    </row>
    <row r="515" spans="1:14" x14ac:dyDescent="0.3">
      <c r="A515" s="56" t="s">
        <v>5878</v>
      </c>
      <c r="B515" s="1" t="s">
        <v>11669</v>
      </c>
      <c r="C515" s="139" t="s">
        <v>38</v>
      </c>
      <c r="D515" s="139" t="s">
        <v>6430</v>
      </c>
      <c r="E515" s="88">
        <v>6084.8333333333321</v>
      </c>
      <c r="F515" s="6">
        <v>8489.2230314753506</v>
      </c>
      <c r="G515" s="6">
        <v>3657.2404671640816</v>
      </c>
      <c r="H515" s="75">
        <v>3654.3856339180265</v>
      </c>
      <c r="I515" s="20">
        <v>0.60057283966989405</v>
      </c>
      <c r="J515" s="83">
        <v>6148.1814037193053</v>
      </c>
      <c r="K515" s="6">
        <v>8577.6027567135316</v>
      </c>
      <c r="L515" s="6">
        <v>3695.6092584590292</v>
      </c>
      <c r="M515" s="75">
        <v>3693.1295710518748</v>
      </c>
      <c r="N515" s="20">
        <v>0.60068650037192106</v>
      </c>
    </row>
    <row r="516" spans="1:14" x14ac:dyDescent="0.3">
      <c r="A516" s="56" t="s">
        <v>5877</v>
      </c>
      <c r="B516" s="1" t="s">
        <v>11668</v>
      </c>
      <c r="C516" s="139" t="s">
        <v>38</v>
      </c>
      <c r="D516" s="139" t="s">
        <v>6430</v>
      </c>
      <c r="E516" s="88">
        <v>6117.4166666666661</v>
      </c>
      <c r="F516" s="6">
        <v>8472.5418501594595</v>
      </c>
      <c r="G516" s="6">
        <v>3650.0540507956594</v>
      </c>
      <c r="H516" s="75">
        <v>3647.2048272491998</v>
      </c>
      <c r="I516" s="20">
        <v>0.596200165197597</v>
      </c>
      <c r="J516" s="83">
        <v>6187.5926923547213</v>
      </c>
      <c r="K516" s="6">
        <v>8569.7347253415082</v>
      </c>
      <c r="L516" s="6">
        <v>3692.2193638219128</v>
      </c>
      <c r="M516" s="75">
        <v>3689.7419509731485</v>
      </c>
      <c r="N516" s="20">
        <v>0.59631299835429175</v>
      </c>
    </row>
    <row r="517" spans="1:14" x14ac:dyDescent="0.3">
      <c r="A517" s="56" t="s">
        <v>5876</v>
      </c>
      <c r="B517" s="1" t="s">
        <v>11667</v>
      </c>
      <c r="C517" s="139" t="s">
        <v>38</v>
      </c>
      <c r="D517" s="139" t="s">
        <v>6430</v>
      </c>
      <c r="E517" s="88">
        <v>3710.25</v>
      </c>
      <c r="F517" s="6">
        <v>5079.6320649722193</v>
      </c>
      <c r="G517" s="6">
        <v>2188.355268490579</v>
      </c>
      <c r="H517" s="75">
        <v>2186.6470435513775</v>
      </c>
      <c r="I517" s="20">
        <v>0.58935302029549963</v>
      </c>
      <c r="J517" s="83">
        <v>3750.4682861141523</v>
      </c>
      <c r="K517" s="6">
        <v>5134.6941485902171</v>
      </c>
      <c r="L517" s="6">
        <v>2212.2525107651295</v>
      </c>
      <c r="M517" s="75">
        <v>2210.7681290816945</v>
      </c>
      <c r="N517" s="20">
        <v>0.58946455760388894</v>
      </c>
    </row>
    <row r="518" spans="1:14" x14ac:dyDescent="0.3">
      <c r="A518" s="56" t="s">
        <v>5875</v>
      </c>
      <c r="B518" s="1" t="s">
        <v>11666</v>
      </c>
      <c r="C518" s="139" t="s">
        <v>38</v>
      </c>
      <c r="D518" s="139" t="s">
        <v>6430</v>
      </c>
      <c r="E518" s="88">
        <v>18872.5</v>
      </c>
      <c r="F518" s="6">
        <v>29134.716091921928</v>
      </c>
      <c r="G518" s="6">
        <v>12551.521181108083</v>
      </c>
      <c r="H518" s="75">
        <v>12541.723493403895</v>
      </c>
      <c r="I518" s="20">
        <v>0.66455019172891217</v>
      </c>
      <c r="J518" s="83">
        <v>19048.522334979221</v>
      </c>
      <c r="K518" s="6">
        <v>29406.453315684375</v>
      </c>
      <c r="L518" s="6">
        <v>12669.595948218592</v>
      </c>
      <c r="M518" s="75">
        <v>12661.094876993431</v>
      </c>
      <c r="N518" s="20">
        <v>0.66467596038898957</v>
      </c>
    </row>
    <row r="519" spans="1:14" x14ac:dyDescent="0.3">
      <c r="A519" s="56" t="s">
        <v>5874</v>
      </c>
      <c r="B519" s="1" t="s">
        <v>11665</v>
      </c>
      <c r="C519" s="139" t="s">
        <v>38</v>
      </c>
      <c r="D519" s="139" t="s">
        <v>6430</v>
      </c>
      <c r="E519" s="88">
        <v>7271.8333333333339</v>
      </c>
      <c r="F519" s="6">
        <v>10519.612784710042</v>
      </c>
      <c r="G519" s="6">
        <v>4531.9522684812746</v>
      </c>
      <c r="H519" s="75">
        <v>4528.4146372749719</v>
      </c>
      <c r="I519" s="20">
        <v>0.62273355695835142</v>
      </c>
      <c r="J519" s="83">
        <v>7338.679564159881</v>
      </c>
      <c r="K519" s="6">
        <v>10616.314184780536</v>
      </c>
      <c r="L519" s="6">
        <v>4573.9759819580522</v>
      </c>
      <c r="M519" s="75">
        <v>4570.9069262625326</v>
      </c>
      <c r="N519" s="20">
        <v>0.62285141166070268</v>
      </c>
    </row>
    <row r="520" spans="1:14" x14ac:dyDescent="0.3">
      <c r="A520" s="56" t="s">
        <v>5873</v>
      </c>
      <c r="B520" s="1" t="s">
        <v>11664</v>
      </c>
      <c r="C520" s="139" t="s">
        <v>38</v>
      </c>
      <c r="D520" s="139" t="s">
        <v>6430</v>
      </c>
      <c r="E520" s="88">
        <v>44751.583333333336</v>
      </c>
      <c r="F520" s="6">
        <v>106434.765277071</v>
      </c>
      <c r="G520" s="6">
        <v>45853.139826951279</v>
      </c>
      <c r="H520" s="75">
        <v>45817.346974611035</v>
      </c>
      <c r="I520" s="20">
        <v>1.0238151046710311</v>
      </c>
      <c r="J520" s="83">
        <v>45175.879813590262</v>
      </c>
      <c r="K520" s="6">
        <v>107443.88926599579</v>
      </c>
      <c r="L520" s="6">
        <v>46291.562246279223</v>
      </c>
      <c r="M520" s="75">
        <v>46260.501439810891</v>
      </c>
      <c r="N520" s="20">
        <v>1.024008865587037</v>
      </c>
    </row>
    <row r="521" spans="1:14" x14ac:dyDescent="0.3">
      <c r="A521" s="56" t="s">
        <v>5872</v>
      </c>
      <c r="B521" s="1" t="s">
        <v>18912</v>
      </c>
      <c r="C521" s="139" t="s">
        <v>38</v>
      </c>
      <c r="D521" s="139" t="s">
        <v>6430</v>
      </c>
      <c r="E521" s="88">
        <v>5064.5000000000009</v>
      </c>
      <c r="F521" s="6">
        <v>8577.8482456688544</v>
      </c>
      <c r="G521" s="6">
        <v>3695.4210778698925</v>
      </c>
      <c r="H521" s="75">
        <v>3692.5364409295566</v>
      </c>
      <c r="I521" s="20">
        <v>0.72910187401116711</v>
      </c>
      <c r="J521" s="83">
        <v>5116.4700958134272</v>
      </c>
      <c r="K521" s="6">
        <v>8665.8710702715689</v>
      </c>
      <c r="L521" s="6">
        <v>3733.639137676545</v>
      </c>
      <c r="M521" s="75">
        <v>3731.1339329037828</v>
      </c>
      <c r="N521" s="20">
        <v>0.72923985932348134</v>
      </c>
    </row>
    <row r="522" spans="1:14" x14ac:dyDescent="0.3">
      <c r="A522" s="56" t="s">
        <v>5871</v>
      </c>
      <c r="B522" s="1" t="s">
        <v>11663</v>
      </c>
      <c r="C522" s="139" t="s">
        <v>38</v>
      </c>
      <c r="D522" s="139" t="s">
        <v>6430</v>
      </c>
      <c r="E522" s="88">
        <v>10627.416666666668</v>
      </c>
      <c r="F522" s="6">
        <v>31267.720781304779</v>
      </c>
      <c r="G522" s="6">
        <v>13470.440502433297</v>
      </c>
      <c r="H522" s="75">
        <v>13459.925508483455</v>
      </c>
      <c r="I522" s="20">
        <v>1.2665284453089214</v>
      </c>
      <c r="J522" s="83">
        <v>10728.087419304464</v>
      </c>
      <c r="K522" s="6">
        <v>31563.911763841053</v>
      </c>
      <c r="L522" s="6">
        <v>13599.12412081997</v>
      </c>
      <c r="M522" s="75">
        <v>13589.999352893401</v>
      </c>
      <c r="N522" s="20">
        <v>1.2667681406509721</v>
      </c>
    </row>
    <row r="523" spans="1:14" x14ac:dyDescent="0.3">
      <c r="A523" s="56" t="s">
        <v>5870</v>
      </c>
      <c r="B523" s="1" t="s">
        <v>11662</v>
      </c>
      <c r="C523" s="139" t="s">
        <v>38</v>
      </c>
      <c r="D523" s="139" t="s">
        <v>6430</v>
      </c>
      <c r="E523" s="88">
        <v>7811.25</v>
      </c>
      <c r="F523" s="6">
        <v>14705.053165116395</v>
      </c>
      <c r="G523" s="6">
        <v>6335.0809971494491</v>
      </c>
      <c r="H523" s="75">
        <v>6330.1358479284754</v>
      </c>
      <c r="I523" s="20">
        <v>0.81038705046291892</v>
      </c>
      <c r="J523" s="83">
        <v>7884.316456555689</v>
      </c>
      <c r="K523" s="6">
        <v>14842.604277708882</v>
      </c>
      <c r="L523" s="6">
        <v>6394.8479947281912</v>
      </c>
      <c r="M523" s="75">
        <v>6390.557166630796</v>
      </c>
      <c r="N523" s="20">
        <v>0.81054041930510601</v>
      </c>
    </row>
    <row r="524" spans="1:14" x14ac:dyDescent="0.3">
      <c r="A524" s="56" t="s">
        <v>5869</v>
      </c>
      <c r="B524" s="1" t="s">
        <v>11661</v>
      </c>
      <c r="C524" s="139" t="s">
        <v>38</v>
      </c>
      <c r="D524" s="139" t="s">
        <v>6430</v>
      </c>
      <c r="E524" s="88">
        <v>11354.083333333332</v>
      </c>
      <c r="F524" s="6">
        <v>25240.640334776814</v>
      </c>
      <c r="G524" s="6">
        <v>10873.915187199042</v>
      </c>
      <c r="H524" s="75">
        <v>10865.42703476009</v>
      </c>
      <c r="I524" s="20">
        <v>0.95696206516833959</v>
      </c>
      <c r="J524" s="83">
        <v>11453.078903403446</v>
      </c>
      <c r="K524" s="6">
        <v>25460.711960598004</v>
      </c>
      <c r="L524" s="6">
        <v>10969.596694705848</v>
      </c>
      <c r="M524" s="75">
        <v>10962.236292433026</v>
      </c>
      <c r="N524" s="20">
        <v>0.9571431738914713</v>
      </c>
    </row>
    <row r="525" spans="1:14" x14ac:dyDescent="0.3">
      <c r="A525" s="56" t="s">
        <v>5868</v>
      </c>
      <c r="B525" s="1" t="s">
        <v>11660</v>
      </c>
      <c r="C525" s="139" t="s">
        <v>38</v>
      </c>
      <c r="D525" s="139" t="s">
        <v>6430</v>
      </c>
      <c r="E525" s="88">
        <v>25353.25</v>
      </c>
      <c r="F525" s="6">
        <v>57540.525334916449</v>
      </c>
      <c r="G525" s="6">
        <v>24789.022149199442</v>
      </c>
      <c r="H525" s="75">
        <v>24769.671897225555</v>
      </c>
      <c r="I525" s="20">
        <v>0.97698211855385619</v>
      </c>
      <c r="J525" s="83">
        <v>25589.738086198457</v>
      </c>
      <c r="K525" s="6">
        <v>58077.247400738706</v>
      </c>
      <c r="L525" s="6">
        <v>25022.237481445263</v>
      </c>
      <c r="M525" s="75">
        <v>25005.448009712145</v>
      </c>
      <c r="N525" s="20">
        <v>0.97716701614849888</v>
      </c>
    </row>
    <row r="526" spans="1:14" x14ac:dyDescent="0.3">
      <c r="A526" s="56" t="s">
        <v>5867</v>
      </c>
      <c r="B526" s="1" t="s">
        <v>11659</v>
      </c>
      <c r="C526" s="139" t="s">
        <v>38</v>
      </c>
      <c r="D526" s="139" t="s">
        <v>6430</v>
      </c>
      <c r="E526" s="88">
        <v>8191.3333333333339</v>
      </c>
      <c r="F526" s="6">
        <v>18498.536173653021</v>
      </c>
      <c r="G526" s="6">
        <v>7969.350649257809</v>
      </c>
      <c r="H526" s="75">
        <v>7963.1297930173632</v>
      </c>
      <c r="I526" s="20">
        <v>0.97214085533702643</v>
      </c>
      <c r="J526" s="83">
        <v>8272.8393409809578</v>
      </c>
      <c r="K526" s="6">
        <v>18682.601669401323</v>
      </c>
      <c r="L526" s="6">
        <v>8049.2880889713033</v>
      </c>
      <c r="M526" s="75">
        <v>8043.8871612987987</v>
      </c>
      <c r="N526" s="20">
        <v>0.97232483670412839</v>
      </c>
    </row>
    <row r="527" spans="1:14" x14ac:dyDescent="0.3">
      <c r="A527" s="56" t="s">
        <v>5866</v>
      </c>
      <c r="B527" s="1" t="s">
        <v>11658</v>
      </c>
      <c r="C527" s="139" t="s">
        <v>38</v>
      </c>
      <c r="D527" s="139" t="s">
        <v>6430</v>
      </c>
      <c r="E527" s="88">
        <v>5205.4166666666661</v>
      </c>
      <c r="F527" s="6">
        <v>9053.2239961868108</v>
      </c>
      <c r="G527" s="6">
        <v>3900.2176093612579</v>
      </c>
      <c r="H527" s="75">
        <v>3897.1731087335247</v>
      </c>
      <c r="I527" s="20">
        <v>0.74867649571443695</v>
      </c>
      <c r="J527" s="83">
        <v>5261.0121496828388</v>
      </c>
      <c r="K527" s="6">
        <v>9149.915268596309</v>
      </c>
      <c r="L527" s="6">
        <v>3942.1867087834253</v>
      </c>
      <c r="M527" s="75">
        <v>3939.5415723377787</v>
      </c>
      <c r="N527" s="20">
        <v>0.74881818559861624</v>
      </c>
    </row>
    <row r="528" spans="1:14" x14ac:dyDescent="0.3">
      <c r="A528" s="56" t="s">
        <v>5865</v>
      </c>
      <c r="B528" s="1" t="s">
        <v>11657</v>
      </c>
      <c r="C528" s="139" t="s">
        <v>38</v>
      </c>
      <c r="D528" s="139" t="s">
        <v>6430</v>
      </c>
      <c r="E528" s="88">
        <v>8157.0833333333321</v>
      </c>
      <c r="F528" s="6">
        <v>18365.763516006467</v>
      </c>
      <c r="G528" s="6">
        <v>7912.1508873152243</v>
      </c>
      <c r="H528" s="75">
        <v>7905.9746810734669</v>
      </c>
      <c r="I528" s="20">
        <v>0.96921587753876093</v>
      </c>
      <c r="J528" s="83">
        <v>8212.6292971770654</v>
      </c>
      <c r="K528" s="6">
        <v>18490.825869121571</v>
      </c>
      <c r="L528" s="6">
        <v>7966.6626231897899</v>
      </c>
      <c r="M528" s="75">
        <v>7961.3171357201527</v>
      </c>
      <c r="N528" s="20">
        <v>0.96939930534265117</v>
      </c>
    </row>
    <row r="529" spans="1:14" x14ac:dyDescent="0.3">
      <c r="A529" s="56" t="s">
        <v>5864</v>
      </c>
      <c r="B529" s="1" t="s">
        <v>11656</v>
      </c>
      <c r="C529" s="139" t="s">
        <v>38</v>
      </c>
      <c r="D529" s="139" t="s">
        <v>6430</v>
      </c>
      <c r="E529" s="88">
        <v>9369.8333333333321</v>
      </c>
      <c r="F529" s="6">
        <v>14857.789752783674</v>
      </c>
      <c r="G529" s="6">
        <v>6400.8814157698862</v>
      </c>
      <c r="H529" s="75">
        <v>6395.8849028979939</v>
      </c>
      <c r="I529" s="20">
        <v>0.68260391357704631</v>
      </c>
      <c r="J529" s="83">
        <v>9458.6219323695514</v>
      </c>
      <c r="K529" s="6">
        <v>14998.582261037931</v>
      </c>
      <c r="L529" s="6">
        <v>6462.0501834580709</v>
      </c>
      <c r="M529" s="75">
        <v>6457.7142638995729</v>
      </c>
      <c r="N529" s="20">
        <v>0.68273309897288614</v>
      </c>
    </row>
    <row r="530" spans="1:14" x14ac:dyDescent="0.3">
      <c r="A530" s="56" t="s">
        <v>5863</v>
      </c>
      <c r="B530" s="1" t="s">
        <v>11655</v>
      </c>
      <c r="C530" s="139" t="s">
        <v>38</v>
      </c>
      <c r="D530" s="139" t="s">
        <v>6430</v>
      </c>
      <c r="E530" s="88">
        <v>4494.75</v>
      </c>
      <c r="F530" s="6">
        <v>9336.2883397982969</v>
      </c>
      <c r="G530" s="6">
        <v>4022.1645023135156</v>
      </c>
      <c r="H530" s="75">
        <v>4019.0248102299902</v>
      </c>
      <c r="I530" s="20">
        <v>0.89415981094165198</v>
      </c>
      <c r="J530" s="83">
        <v>4542.618768149403</v>
      </c>
      <c r="K530" s="6">
        <v>9435.7191472767499</v>
      </c>
      <c r="L530" s="6">
        <v>4065.3236142933306</v>
      </c>
      <c r="M530" s="75">
        <v>4062.595855196696</v>
      </c>
      <c r="N530" s="20">
        <v>0.89432903409848297</v>
      </c>
    </row>
    <row r="531" spans="1:14" x14ac:dyDescent="0.3">
      <c r="A531" s="56" t="s">
        <v>5862</v>
      </c>
      <c r="B531" s="1" t="s">
        <v>11654</v>
      </c>
      <c r="C531" s="139" t="s">
        <v>38</v>
      </c>
      <c r="D531" s="139" t="s">
        <v>6430</v>
      </c>
      <c r="E531" s="88">
        <v>4034.916666666667</v>
      </c>
      <c r="F531" s="6">
        <v>5762.5188831164733</v>
      </c>
      <c r="G531" s="6">
        <v>2482.5496012993899</v>
      </c>
      <c r="H531" s="75">
        <v>2480.6117289608328</v>
      </c>
      <c r="I531" s="20">
        <v>0.61478635964249551</v>
      </c>
      <c r="J531" s="83">
        <v>4077.872990000018</v>
      </c>
      <c r="K531" s="6">
        <v>5823.8675167580668</v>
      </c>
      <c r="L531" s="6">
        <v>2509.178767706916</v>
      </c>
      <c r="M531" s="75">
        <v>2507.4951538404503</v>
      </c>
      <c r="N531" s="20">
        <v>0.61490271030742405</v>
      </c>
    </row>
    <row r="532" spans="1:14" x14ac:dyDescent="0.3">
      <c r="A532" s="56" t="s">
        <v>5861</v>
      </c>
      <c r="B532" s="1" t="s">
        <v>11653</v>
      </c>
      <c r="C532" s="139" t="s">
        <v>38</v>
      </c>
      <c r="D532" s="139" t="s">
        <v>6430</v>
      </c>
      <c r="E532" s="88">
        <v>1680.5</v>
      </c>
      <c r="F532" s="6">
        <v>2459.6224790225579</v>
      </c>
      <c r="G532" s="6">
        <v>1059.6294656030977</v>
      </c>
      <c r="H532" s="75">
        <v>1058.8023213521078</v>
      </c>
      <c r="I532" s="20">
        <v>0.63005196153056098</v>
      </c>
      <c r="J532" s="83">
        <v>1697.7367510388863</v>
      </c>
      <c r="K532" s="6">
        <v>2484.8506255983148</v>
      </c>
      <c r="L532" s="6">
        <v>1070.583149897149</v>
      </c>
      <c r="M532" s="75">
        <v>1069.8648078405492</v>
      </c>
      <c r="N532" s="20">
        <v>0.6301712012689088</v>
      </c>
    </row>
    <row r="533" spans="1:14" x14ac:dyDescent="0.3">
      <c r="A533" s="56" t="s">
        <v>5860</v>
      </c>
      <c r="B533" s="1" t="s">
        <v>11652</v>
      </c>
      <c r="C533" s="139" t="s">
        <v>38</v>
      </c>
      <c r="D533" s="139" t="s">
        <v>6430</v>
      </c>
      <c r="E533" s="88">
        <v>1533.3333333333333</v>
      </c>
      <c r="F533" s="6">
        <v>2228.570734438531</v>
      </c>
      <c r="G533" s="6">
        <v>960.09010997908763</v>
      </c>
      <c r="H533" s="75">
        <v>959.3406659133268</v>
      </c>
      <c r="I533" s="20">
        <v>0.62565695603043059</v>
      </c>
      <c r="J533" s="83">
        <v>1550.0315399638837</v>
      </c>
      <c r="K533" s="6">
        <v>2252.8401700566519</v>
      </c>
      <c r="L533" s="6">
        <v>970.62282160053041</v>
      </c>
      <c r="M533" s="75">
        <v>969.97155112806104</v>
      </c>
      <c r="N533" s="20">
        <v>0.62577536399721367</v>
      </c>
    </row>
    <row r="534" spans="1:14" x14ac:dyDescent="0.3">
      <c r="A534" s="56" t="s">
        <v>5859</v>
      </c>
      <c r="B534" s="1" t="s">
        <v>11651</v>
      </c>
      <c r="C534" s="139" t="s">
        <v>38</v>
      </c>
      <c r="D534" s="139" t="s">
        <v>6430</v>
      </c>
      <c r="E534" s="88">
        <v>4127.083333333333</v>
      </c>
      <c r="F534" s="6">
        <v>8270.1245204149927</v>
      </c>
      <c r="G534" s="6">
        <v>3562.8506816708286</v>
      </c>
      <c r="H534" s="75">
        <v>3560.0695288677566</v>
      </c>
      <c r="I534" s="20">
        <v>0.86261149614160693</v>
      </c>
      <c r="J534" s="83">
        <v>4174.2074817364701</v>
      </c>
      <c r="K534" s="6">
        <v>8364.5550282908025</v>
      </c>
      <c r="L534" s="6">
        <v>3603.8189086393822</v>
      </c>
      <c r="M534" s="75">
        <v>3601.4008109076044</v>
      </c>
      <c r="N534" s="20">
        <v>0.86277474865945614</v>
      </c>
    </row>
    <row r="535" spans="1:14" x14ac:dyDescent="0.3">
      <c r="A535" s="56" t="s">
        <v>5858</v>
      </c>
      <c r="B535" s="1" t="s">
        <v>11650</v>
      </c>
      <c r="C535" s="139" t="s">
        <v>23</v>
      </c>
      <c r="D535" s="139" t="s">
        <v>6430</v>
      </c>
      <c r="E535" s="88">
        <v>5410.0833333333339</v>
      </c>
      <c r="F535" s="6">
        <v>6748.1417667713486</v>
      </c>
      <c r="G535" s="6">
        <v>2907.165597616206</v>
      </c>
      <c r="H535" s="75">
        <v>2907.8190783289378</v>
      </c>
      <c r="I535" s="20">
        <v>0.53748138414299307</v>
      </c>
      <c r="J535" s="83">
        <v>5462.6708949448202</v>
      </c>
      <c r="K535" s="6">
        <v>6813.7356401109091</v>
      </c>
      <c r="L535" s="6">
        <v>2935.6575759558818</v>
      </c>
      <c r="M535" s="75">
        <v>2936.3428300217934</v>
      </c>
      <c r="N535" s="20">
        <v>0.53752878152317363</v>
      </c>
    </row>
    <row r="536" spans="1:14" x14ac:dyDescent="0.3">
      <c r="A536" s="56" t="s">
        <v>5857</v>
      </c>
      <c r="B536" s="1" t="s">
        <v>11649</v>
      </c>
      <c r="C536" s="139" t="s">
        <v>23</v>
      </c>
      <c r="D536" s="139" t="s">
        <v>6430</v>
      </c>
      <c r="E536" s="88">
        <v>7114.4166666666661</v>
      </c>
      <c r="F536" s="6">
        <v>30709.28027777408</v>
      </c>
      <c r="G536" s="6">
        <v>13229.8588613993</v>
      </c>
      <c r="H536" s="75">
        <v>13232.832705615527</v>
      </c>
      <c r="I536" s="20">
        <v>1.860002488695329</v>
      </c>
      <c r="J536" s="83">
        <v>7170.8527841692649</v>
      </c>
      <c r="K536" s="6">
        <v>30952.885991549163</v>
      </c>
      <c r="L536" s="6">
        <v>13335.867291926652</v>
      </c>
      <c r="M536" s="75">
        <v>13338.980208555313</v>
      </c>
      <c r="N536" s="20">
        <v>1.8601665115762962</v>
      </c>
    </row>
    <row r="537" spans="1:14" x14ac:dyDescent="0.3">
      <c r="A537" s="56" t="s">
        <v>5856</v>
      </c>
      <c r="B537" s="1" t="s">
        <v>11648</v>
      </c>
      <c r="C537" s="139" t="s">
        <v>23</v>
      </c>
      <c r="D537" s="139" t="s">
        <v>6430</v>
      </c>
      <c r="E537" s="88">
        <v>19992.166666666664</v>
      </c>
      <c r="F537" s="6">
        <v>60897.827610542183</v>
      </c>
      <c r="G537" s="6">
        <v>26235.380867470343</v>
      </c>
      <c r="H537" s="75">
        <v>26241.278128844831</v>
      </c>
      <c r="I537" s="20">
        <v>1.3125779994920428</v>
      </c>
      <c r="J537" s="83">
        <v>20161.995730945266</v>
      </c>
      <c r="K537" s="6">
        <v>61415.141279047246</v>
      </c>
      <c r="L537" s="6">
        <v>26460.349255830704</v>
      </c>
      <c r="M537" s="75">
        <v>26466.525746597716</v>
      </c>
      <c r="N537" s="20">
        <v>1.3126937481677996</v>
      </c>
    </row>
    <row r="538" spans="1:14" x14ac:dyDescent="0.3">
      <c r="A538" s="56" t="s">
        <v>5855</v>
      </c>
      <c r="B538" s="1" t="s">
        <v>18913</v>
      </c>
      <c r="C538" s="139" t="s">
        <v>23</v>
      </c>
      <c r="D538" s="139" t="s">
        <v>6430</v>
      </c>
      <c r="E538" s="88">
        <v>15785.083333333332</v>
      </c>
      <c r="F538" s="6">
        <v>36503.487695116441</v>
      </c>
      <c r="G538" s="6">
        <v>15726.060193756564</v>
      </c>
      <c r="H538" s="75">
        <v>15729.595141002879</v>
      </c>
      <c r="I538" s="20">
        <v>0.9964847703899492</v>
      </c>
      <c r="J538" s="83">
        <v>15923.16812916715</v>
      </c>
      <c r="K538" s="6">
        <v>36822.813006181372</v>
      </c>
      <c r="L538" s="6">
        <v>15864.89052103048</v>
      </c>
      <c r="M538" s="75">
        <v>15868.593773352488</v>
      </c>
      <c r="N538" s="20">
        <v>0.99657264462875972</v>
      </c>
    </row>
    <row r="539" spans="1:14" x14ac:dyDescent="0.3">
      <c r="A539" s="56" t="s">
        <v>5854</v>
      </c>
      <c r="B539" s="1" t="s">
        <v>11647</v>
      </c>
      <c r="C539" s="139" t="s">
        <v>23</v>
      </c>
      <c r="D539" s="139" t="s">
        <v>6430</v>
      </c>
      <c r="E539" s="88">
        <v>10022.75</v>
      </c>
      <c r="F539" s="6">
        <v>35822.590873763103</v>
      </c>
      <c r="G539" s="6">
        <v>15432.723171065098</v>
      </c>
      <c r="H539" s="75">
        <v>15436.192181205246</v>
      </c>
      <c r="I539" s="20">
        <v>1.5401154554593546</v>
      </c>
      <c r="J539" s="83">
        <v>10110.922036779248</v>
      </c>
      <c r="K539" s="6">
        <v>36137.729014497869</v>
      </c>
      <c r="L539" s="6">
        <v>15569.726147685489</v>
      </c>
      <c r="M539" s="75">
        <v>15573.360501445004</v>
      </c>
      <c r="N539" s="20">
        <v>1.5402512693496915</v>
      </c>
    </row>
    <row r="540" spans="1:14" x14ac:dyDescent="0.3">
      <c r="A540" s="56" t="s">
        <v>5853</v>
      </c>
      <c r="B540" s="1" t="s">
        <v>6836</v>
      </c>
      <c r="C540" s="139" t="s">
        <v>23</v>
      </c>
      <c r="D540" s="139" t="s">
        <v>6430</v>
      </c>
      <c r="E540" s="88">
        <v>10985.916666666668</v>
      </c>
      <c r="F540" s="6">
        <v>33389.724343334703</v>
      </c>
      <c r="G540" s="6">
        <v>14384.620430295721</v>
      </c>
      <c r="H540" s="75">
        <v>14387.853845006901</v>
      </c>
      <c r="I540" s="20">
        <v>1.309663479303675</v>
      </c>
      <c r="J540" s="83">
        <v>11075.65634219845</v>
      </c>
      <c r="K540" s="6">
        <v>33662.472000137721</v>
      </c>
      <c r="L540" s="6">
        <v>14503.27634827325</v>
      </c>
      <c r="M540" s="75">
        <v>14506.661766643596</v>
      </c>
      <c r="N540" s="20">
        <v>1.3097789709647232</v>
      </c>
    </row>
    <row r="541" spans="1:14" x14ac:dyDescent="0.3">
      <c r="A541" s="56" t="s">
        <v>5852</v>
      </c>
      <c r="B541" s="1" t="s">
        <v>11646</v>
      </c>
      <c r="C541" s="139" t="s">
        <v>23</v>
      </c>
      <c r="D541" s="139" t="s">
        <v>6430</v>
      </c>
      <c r="E541" s="88">
        <v>13504.75</v>
      </c>
      <c r="F541" s="6">
        <v>23414.55969961757</v>
      </c>
      <c r="G541" s="6">
        <v>10087.221755957145</v>
      </c>
      <c r="H541" s="75">
        <v>10089.489189524731</v>
      </c>
      <c r="I541" s="20">
        <v>0.7471066987189493</v>
      </c>
      <c r="J541" s="83">
        <v>13633.003349041348</v>
      </c>
      <c r="K541" s="6">
        <v>23636.925585532121</v>
      </c>
      <c r="L541" s="6">
        <v>10183.829155183264</v>
      </c>
      <c r="M541" s="75">
        <v>10186.206309246563</v>
      </c>
      <c r="N541" s="20">
        <v>0.74717258174537471</v>
      </c>
    </row>
    <row r="542" spans="1:14" x14ac:dyDescent="0.3">
      <c r="A542" s="56" t="s">
        <v>5851</v>
      </c>
      <c r="B542" s="1" t="s">
        <v>11645</v>
      </c>
      <c r="C542" s="139" t="s">
        <v>23</v>
      </c>
      <c r="D542" s="139" t="s">
        <v>6430</v>
      </c>
      <c r="E542" s="88">
        <v>8611.6666666666661</v>
      </c>
      <c r="F542" s="6">
        <v>57495.391509946181</v>
      </c>
      <c r="G542" s="6">
        <v>24769.57805513958</v>
      </c>
      <c r="H542" s="75">
        <v>24775.145829309309</v>
      </c>
      <c r="I542" s="20">
        <v>2.8769281009455363</v>
      </c>
      <c r="J542" s="83">
        <v>8683.7038086779321</v>
      </c>
      <c r="K542" s="6">
        <v>57976.344134276973</v>
      </c>
      <c r="L542" s="6">
        <v>24978.763907729939</v>
      </c>
      <c r="M542" s="75">
        <v>24984.594560347396</v>
      </c>
      <c r="N542" s="20">
        <v>2.8771818006251442</v>
      </c>
    </row>
    <row r="543" spans="1:14" x14ac:dyDescent="0.3">
      <c r="A543" s="56" t="s">
        <v>5850</v>
      </c>
      <c r="B543" s="1" t="s">
        <v>11644</v>
      </c>
      <c r="C543" s="139" t="s">
        <v>23</v>
      </c>
      <c r="D543" s="139" t="s">
        <v>6430</v>
      </c>
      <c r="E543" s="88">
        <v>8602.3333333333339</v>
      </c>
      <c r="F543" s="6">
        <v>38011.441457322333</v>
      </c>
      <c r="G543" s="6">
        <v>16375.70145083086</v>
      </c>
      <c r="H543" s="75">
        <v>16379.382426233273</v>
      </c>
      <c r="I543" s="20">
        <v>1.9040627457162713</v>
      </c>
      <c r="J543" s="83">
        <v>8668.5762345754483</v>
      </c>
      <c r="K543" s="6">
        <v>38304.151361130738</v>
      </c>
      <c r="L543" s="6">
        <v>16503.116362764245</v>
      </c>
      <c r="M543" s="75">
        <v>16506.968592561214</v>
      </c>
      <c r="N543" s="20">
        <v>1.9042306540169289</v>
      </c>
    </row>
    <row r="544" spans="1:14" x14ac:dyDescent="0.3">
      <c r="A544" s="56" t="s">
        <v>5849</v>
      </c>
      <c r="B544" s="1" t="s">
        <v>11643</v>
      </c>
      <c r="C544" s="139" t="s">
        <v>23</v>
      </c>
      <c r="D544" s="139" t="s">
        <v>6430</v>
      </c>
      <c r="E544" s="88">
        <v>12514.583333333336</v>
      </c>
      <c r="F544" s="6">
        <v>29599.131915370341</v>
      </c>
      <c r="G544" s="6">
        <v>12751.596068622457</v>
      </c>
      <c r="H544" s="75">
        <v>12754.462407607145</v>
      </c>
      <c r="I544" s="20">
        <v>1.0191679633180337</v>
      </c>
      <c r="J544" s="83">
        <v>12622.943578058792</v>
      </c>
      <c r="K544" s="6">
        <v>29855.422443994459</v>
      </c>
      <c r="L544" s="6">
        <v>12863.031633503317</v>
      </c>
      <c r="M544" s="75">
        <v>12866.034178758933</v>
      </c>
      <c r="N544" s="20">
        <v>1.0192578378566692</v>
      </c>
    </row>
    <row r="545" spans="1:14" x14ac:dyDescent="0.3">
      <c r="A545" s="56" t="s">
        <v>5848</v>
      </c>
      <c r="B545" s="1" t="s">
        <v>11642</v>
      </c>
      <c r="C545" s="139" t="s">
        <v>23</v>
      </c>
      <c r="D545" s="139" t="s">
        <v>6430</v>
      </c>
      <c r="E545" s="88">
        <v>6947.3333333333321</v>
      </c>
      <c r="F545" s="6">
        <v>8344.9771560707268</v>
      </c>
      <c r="G545" s="6">
        <v>3595.0979305861943</v>
      </c>
      <c r="H545" s="75">
        <v>3595.9060466288256</v>
      </c>
      <c r="I545" s="20">
        <v>0.5175951511316802</v>
      </c>
      <c r="J545" s="83">
        <v>7009.5408093225069</v>
      </c>
      <c r="K545" s="6">
        <v>8419.6993467529774</v>
      </c>
      <c r="L545" s="6">
        <v>3627.5775110881518</v>
      </c>
      <c r="M545" s="75">
        <v>3628.4242761397845</v>
      </c>
      <c r="N545" s="20">
        <v>0.51764079485978232</v>
      </c>
    </row>
    <row r="546" spans="1:14" x14ac:dyDescent="0.3">
      <c r="A546" s="56" t="s">
        <v>5847</v>
      </c>
      <c r="B546" s="1" t="s">
        <v>6839</v>
      </c>
      <c r="C546" s="139" t="s">
        <v>23</v>
      </c>
      <c r="D546" s="139" t="s">
        <v>6430</v>
      </c>
      <c r="E546" s="88">
        <v>18345.833333333336</v>
      </c>
      <c r="F546" s="6">
        <v>40699.450247397064</v>
      </c>
      <c r="G546" s="6">
        <v>17533.721977174082</v>
      </c>
      <c r="H546" s="75">
        <v>17537.663255628904</v>
      </c>
      <c r="I546" s="20">
        <v>0.95594803119485272</v>
      </c>
      <c r="J546" s="83">
        <v>18504.688922651105</v>
      </c>
      <c r="K546" s="6">
        <v>41051.864609638782</v>
      </c>
      <c r="L546" s="6">
        <v>17686.952314228554</v>
      </c>
      <c r="M546" s="75">
        <v>17691.080880205107</v>
      </c>
      <c r="N546" s="20">
        <v>0.95603233073266736</v>
      </c>
    </row>
    <row r="547" spans="1:14" x14ac:dyDescent="0.3">
      <c r="A547" s="56" t="s">
        <v>5846</v>
      </c>
      <c r="B547" s="1" t="s">
        <v>11641</v>
      </c>
      <c r="C547" s="139" t="s">
        <v>23</v>
      </c>
      <c r="D547" s="139" t="s">
        <v>6430</v>
      </c>
      <c r="E547" s="88">
        <v>9544.1666666666642</v>
      </c>
      <c r="F547" s="6">
        <v>14355.275086826266</v>
      </c>
      <c r="G547" s="6">
        <v>6184.3931735751848</v>
      </c>
      <c r="H547" s="75">
        <v>6185.783318554265</v>
      </c>
      <c r="I547" s="20">
        <v>0.64812188791278436</v>
      </c>
      <c r="J547" s="83">
        <v>9638.0150069837582</v>
      </c>
      <c r="K547" s="6">
        <v>14496.431333227451</v>
      </c>
      <c r="L547" s="6">
        <v>6245.7014353760105</v>
      </c>
      <c r="M547" s="75">
        <v>6247.1593343960167</v>
      </c>
      <c r="N547" s="20">
        <v>0.64817904204022203</v>
      </c>
    </row>
    <row r="548" spans="1:14" x14ac:dyDescent="0.3">
      <c r="A548" s="56" t="s">
        <v>5845</v>
      </c>
      <c r="B548" s="1" t="s">
        <v>11640</v>
      </c>
      <c r="C548" s="139" t="s">
        <v>23</v>
      </c>
      <c r="D548" s="139" t="s">
        <v>6430</v>
      </c>
      <c r="E548" s="88">
        <v>4464.3333333333321</v>
      </c>
      <c r="F548" s="6">
        <v>18506.688456015632</v>
      </c>
      <c r="G548" s="6">
        <v>7972.8627323831724</v>
      </c>
      <c r="H548" s="75">
        <v>7974.6548944895012</v>
      </c>
      <c r="I548" s="20">
        <v>1.7863036424601291</v>
      </c>
      <c r="J548" s="83">
        <v>4499.9829089325594</v>
      </c>
      <c r="K548" s="6">
        <v>18654.47213163814</v>
      </c>
      <c r="L548" s="6">
        <v>8037.1686445131845</v>
      </c>
      <c r="M548" s="75">
        <v>8039.0447156657519</v>
      </c>
      <c r="N548" s="20">
        <v>1.7864611662653387</v>
      </c>
    </row>
    <row r="549" spans="1:14" x14ac:dyDescent="0.3">
      <c r="A549" s="56" t="s">
        <v>5844</v>
      </c>
      <c r="B549" s="1" t="s">
        <v>6774</v>
      </c>
      <c r="C549" s="139" t="s">
        <v>23</v>
      </c>
      <c r="D549" s="139" t="s">
        <v>6430</v>
      </c>
      <c r="E549" s="88">
        <v>5752.25</v>
      </c>
      <c r="F549" s="6">
        <v>26809.723547098263</v>
      </c>
      <c r="G549" s="6">
        <v>11549.891610385619</v>
      </c>
      <c r="H549" s="75">
        <v>11552.487826923032</v>
      </c>
      <c r="I549" s="20">
        <v>2.0083424445952511</v>
      </c>
      <c r="J549" s="83">
        <v>5796.6673476304841</v>
      </c>
      <c r="K549" s="6">
        <v>27016.741115991939</v>
      </c>
      <c r="L549" s="6">
        <v>11640.002624684968</v>
      </c>
      <c r="M549" s="75">
        <v>11642.719685145668</v>
      </c>
      <c r="N549" s="20">
        <v>2.0085195487205052</v>
      </c>
    </row>
    <row r="550" spans="1:14" x14ac:dyDescent="0.3">
      <c r="A550" s="56" t="s">
        <v>5843</v>
      </c>
      <c r="B550" s="1" t="s">
        <v>11639</v>
      </c>
      <c r="C550" s="139" t="s">
        <v>23</v>
      </c>
      <c r="D550" s="139" t="s">
        <v>6430</v>
      </c>
      <c r="E550" s="88">
        <v>10912.583333333332</v>
      </c>
      <c r="F550" s="6">
        <v>28609.495261130418</v>
      </c>
      <c r="G550" s="6">
        <v>12325.250900606992</v>
      </c>
      <c r="H550" s="75">
        <v>12328.021404547233</v>
      </c>
      <c r="I550" s="20">
        <v>1.1297069656174203</v>
      </c>
      <c r="J550" s="83">
        <v>11008.446309217859</v>
      </c>
      <c r="K550" s="6">
        <v>28860.81901010091</v>
      </c>
      <c r="L550" s="6">
        <v>12434.512644801576</v>
      </c>
      <c r="M550" s="75">
        <v>12437.415163275551</v>
      </c>
      <c r="N550" s="20">
        <v>1.1298065879524846</v>
      </c>
    </row>
    <row r="551" spans="1:14" x14ac:dyDescent="0.3">
      <c r="A551" s="56" t="s">
        <v>5842</v>
      </c>
      <c r="B551" s="1" t="s">
        <v>11638</v>
      </c>
      <c r="C551" s="139" t="s">
        <v>23</v>
      </c>
      <c r="D551" s="139" t="s">
        <v>6430</v>
      </c>
      <c r="E551" s="88">
        <v>10148.083333333332</v>
      </c>
      <c r="F551" s="6">
        <v>24729.071000859236</v>
      </c>
      <c r="G551" s="6">
        <v>10653.526105321147</v>
      </c>
      <c r="H551" s="75">
        <v>10655.920834344537</v>
      </c>
      <c r="I551" s="20">
        <v>1.0500427011022972</v>
      </c>
      <c r="J551" s="83">
        <v>10236.416533404998</v>
      </c>
      <c r="K551" s="6">
        <v>24944.323271120975</v>
      </c>
      <c r="L551" s="6">
        <v>10747.113691479663</v>
      </c>
      <c r="M551" s="75">
        <v>10749.622329889748</v>
      </c>
      <c r="N551" s="20">
        <v>1.0501352983058065</v>
      </c>
    </row>
    <row r="552" spans="1:14" x14ac:dyDescent="0.3">
      <c r="A552" s="56" t="s">
        <v>5841</v>
      </c>
      <c r="B552" s="1" t="s">
        <v>11637</v>
      </c>
      <c r="C552" s="139" t="s">
        <v>23</v>
      </c>
      <c r="D552" s="139" t="s">
        <v>6430</v>
      </c>
      <c r="E552" s="88">
        <v>3947.166666666667</v>
      </c>
      <c r="F552" s="6">
        <v>6496.7661587327166</v>
      </c>
      <c r="G552" s="6">
        <v>2798.8705224640703</v>
      </c>
      <c r="H552" s="75">
        <v>2799.4996603106943</v>
      </c>
      <c r="I552" s="20">
        <v>0.70924283080117234</v>
      </c>
      <c r="J552" s="83">
        <v>3984.3555960575468</v>
      </c>
      <c r="K552" s="6">
        <v>6557.9765910122842</v>
      </c>
      <c r="L552" s="6">
        <v>2825.4653070210938</v>
      </c>
      <c r="M552" s="75">
        <v>2826.1248395243342</v>
      </c>
      <c r="N552" s="20">
        <v>0.70930537483168854</v>
      </c>
    </row>
    <row r="553" spans="1:14" x14ac:dyDescent="0.3">
      <c r="A553" s="56" t="s">
        <v>5840</v>
      </c>
      <c r="B553" s="1" t="s">
        <v>11636</v>
      </c>
      <c r="C553" s="139" t="s">
        <v>23</v>
      </c>
      <c r="D553" s="139" t="s">
        <v>6430</v>
      </c>
      <c r="E553" s="88">
        <v>4073.9166666666661</v>
      </c>
      <c r="F553" s="6">
        <v>18507.942396914834</v>
      </c>
      <c r="G553" s="6">
        <v>7973.4029424098135</v>
      </c>
      <c r="H553" s="75">
        <v>7975.195225946044</v>
      </c>
      <c r="I553" s="20">
        <v>1.9576235545513643</v>
      </c>
      <c r="J553" s="83">
        <v>4108.2247260928561</v>
      </c>
      <c r="K553" s="6">
        <v>18663.805081295515</v>
      </c>
      <c r="L553" s="6">
        <v>8041.1896905024651</v>
      </c>
      <c r="M553" s="75">
        <v>8043.0667002652226</v>
      </c>
      <c r="N553" s="20">
        <v>1.9577961860705253</v>
      </c>
    </row>
    <row r="554" spans="1:14" x14ac:dyDescent="0.3">
      <c r="A554" s="56" t="s">
        <v>5839</v>
      </c>
      <c r="B554" s="1" t="s">
        <v>18914</v>
      </c>
      <c r="C554" s="139" t="s">
        <v>23</v>
      </c>
      <c r="D554" s="139" t="s">
        <v>6430</v>
      </c>
      <c r="E554" s="88">
        <v>86783.666666666672</v>
      </c>
      <c r="F554" s="6">
        <v>199824.85185462626</v>
      </c>
      <c r="G554" s="6">
        <v>86086.504246407916</v>
      </c>
      <c r="H554" s="75">
        <v>86105.855008606552</v>
      </c>
      <c r="I554" s="20">
        <v>0.99218964023883005</v>
      </c>
      <c r="J554" s="83">
        <v>87560.660066167184</v>
      </c>
      <c r="K554" s="6">
        <v>201613.92803578801</v>
      </c>
      <c r="L554" s="6">
        <v>86864.164757476698</v>
      </c>
      <c r="M554" s="75">
        <v>86884.440971763266</v>
      </c>
      <c r="N554" s="20">
        <v>0.99227713571490994</v>
      </c>
    </row>
    <row r="555" spans="1:14" x14ac:dyDescent="0.3">
      <c r="A555" s="56" t="s">
        <v>5838</v>
      </c>
      <c r="B555" s="1" t="s">
        <v>11635</v>
      </c>
      <c r="C555" s="139" t="s">
        <v>23</v>
      </c>
      <c r="D555" s="139" t="s">
        <v>6430</v>
      </c>
      <c r="E555" s="88">
        <v>7085.1666666666661</v>
      </c>
      <c r="F555" s="6">
        <v>27866.474370730579</v>
      </c>
      <c r="G555" s="6">
        <v>12005.150220221602</v>
      </c>
      <c r="H555" s="75">
        <v>12007.848771046774</v>
      </c>
      <c r="I555" s="20">
        <v>1.6947870580856872</v>
      </c>
      <c r="J555" s="83">
        <v>7141.8202410035656</v>
      </c>
      <c r="K555" s="6">
        <v>28089.296987550151</v>
      </c>
      <c r="L555" s="6">
        <v>12102.106958677676</v>
      </c>
      <c r="M555" s="75">
        <v>12104.931885558608</v>
      </c>
      <c r="N555" s="20">
        <v>1.6949365115716812</v>
      </c>
    </row>
    <row r="556" spans="1:14" x14ac:dyDescent="0.3">
      <c r="A556" s="56" t="s">
        <v>5837</v>
      </c>
      <c r="B556" s="1" t="s">
        <v>11634</v>
      </c>
      <c r="C556" s="139" t="s">
        <v>23</v>
      </c>
      <c r="D556" s="139" t="s">
        <v>6430</v>
      </c>
      <c r="E556" s="88">
        <v>11052.916666666668</v>
      </c>
      <c r="F556" s="6">
        <v>46669.542494438858</v>
      </c>
      <c r="G556" s="6">
        <v>20105.696217646971</v>
      </c>
      <c r="H556" s="75">
        <v>20110.215631575455</v>
      </c>
      <c r="I556" s="20">
        <v>1.8194487697734794</v>
      </c>
      <c r="J556" s="83">
        <v>11142.768498887133</v>
      </c>
      <c r="K556" s="6">
        <v>47048.930490248364</v>
      </c>
      <c r="L556" s="6">
        <v>20270.752569448243</v>
      </c>
      <c r="M556" s="75">
        <v>20275.484257411808</v>
      </c>
      <c r="N556" s="20">
        <v>1.8196092164561071</v>
      </c>
    </row>
    <row r="557" spans="1:14" x14ac:dyDescent="0.3">
      <c r="A557" s="56" t="s">
        <v>5836</v>
      </c>
      <c r="B557" s="1" t="s">
        <v>11633</v>
      </c>
      <c r="C557" s="139" t="s">
        <v>23</v>
      </c>
      <c r="D557" s="139" t="s">
        <v>6430</v>
      </c>
      <c r="E557" s="88">
        <v>10094.5</v>
      </c>
      <c r="F557" s="6">
        <v>18112.429005629718</v>
      </c>
      <c r="G557" s="6">
        <v>7803.0118978407036</v>
      </c>
      <c r="H557" s="75">
        <v>7804.7658804073089</v>
      </c>
      <c r="I557" s="20">
        <v>0.77317013030930792</v>
      </c>
      <c r="J557" s="83">
        <v>10189.837406593921</v>
      </c>
      <c r="K557" s="6">
        <v>18283.491664356079</v>
      </c>
      <c r="L557" s="6">
        <v>7877.3339111406249</v>
      </c>
      <c r="M557" s="75">
        <v>7879.1726729687625</v>
      </c>
      <c r="N557" s="20">
        <v>0.77323831171929103</v>
      </c>
    </row>
    <row r="558" spans="1:14" x14ac:dyDescent="0.3">
      <c r="A558" s="56" t="s">
        <v>5835</v>
      </c>
      <c r="B558" s="1" t="s">
        <v>11632</v>
      </c>
      <c r="C558" s="139" t="s">
        <v>23</v>
      </c>
      <c r="D558" s="139" t="s">
        <v>6430</v>
      </c>
      <c r="E558" s="88">
        <v>18787.083333333332</v>
      </c>
      <c r="F558" s="6">
        <v>52824.834776914511</v>
      </c>
      <c r="G558" s="6">
        <v>22757.456448144821</v>
      </c>
      <c r="H558" s="75">
        <v>22762.571932062176</v>
      </c>
      <c r="I558" s="20">
        <v>1.2116075458969866</v>
      </c>
      <c r="J558" s="83">
        <v>18946.664405521966</v>
      </c>
      <c r="K558" s="6">
        <v>53273.53900749248</v>
      </c>
      <c r="L558" s="6">
        <v>22952.588219695124</v>
      </c>
      <c r="M558" s="75">
        <v>22957.945913497548</v>
      </c>
      <c r="N558" s="20">
        <v>1.2117143905713821</v>
      </c>
    </row>
    <row r="559" spans="1:14" x14ac:dyDescent="0.3">
      <c r="A559" s="56" t="s">
        <v>5834</v>
      </c>
      <c r="B559" s="1" t="s">
        <v>11631</v>
      </c>
      <c r="C559" s="139" t="s">
        <v>23</v>
      </c>
      <c r="D559" s="139" t="s">
        <v>6430</v>
      </c>
      <c r="E559" s="88">
        <v>24150.833333333332</v>
      </c>
      <c r="F559" s="6">
        <v>54743.49535616771</v>
      </c>
      <c r="G559" s="6">
        <v>23584.034226485717</v>
      </c>
      <c r="H559" s="75">
        <v>23589.335510839126</v>
      </c>
      <c r="I559" s="20">
        <v>0.9767503748320262</v>
      </c>
      <c r="J559" s="83">
        <v>24365.099227936873</v>
      </c>
      <c r="K559" s="6">
        <v>55229.178969826899</v>
      </c>
      <c r="L559" s="6">
        <v>23795.164095030326</v>
      </c>
      <c r="M559" s="75">
        <v>23800.718466588747</v>
      </c>
      <c r="N559" s="20">
        <v>0.97683650880842665</v>
      </c>
    </row>
    <row r="560" spans="1:14" x14ac:dyDescent="0.3">
      <c r="A560" s="56" t="s">
        <v>5833</v>
      </c>
      <c r="B560" s="1" t="s">
        <v>11630</v>
      </c>
      <c r="C560" s="139" t="s">
        <v>23</v>
      </c>
      <c r="D560" s="139" t="s">
        <v>6430</v>
      </c>
      <c r="E560" s="88">
        <v>14773.999999999998</v>
      </c>
      <c r="F560" s="6">
        <v>89938.843978405683</v>
      </c>
      <c r="G560" s="6">
        <v>38746.535289298095</v>
      </c>
      <c r="H560" s="75">
        <v>38755.244842519794</v>
      </c>
      <c r="I560" s="20">
        <v>2.6232059592879247</v>
      </c>
      <c r="J560" s="83">
        <v>14896.13680698821</v>
      </c>
      <c r="K560" s="6">
        <v>90682.36930856228</v>
      </c>
      <c r="L560" s="6">
        <v>39069.960815500141</v>
      </c>
      <c r="M560" s="75">
        <v>39079.080697097743</v>
      </c>
      <c r="N560" s="20">
        <v>2.6234372846766965</v>
      </c>
    </row>
    <row r="561" spans="1:14" x14ac:dyDescent="0.3">
      <c r="A561" s="56" t="s">
        <v>5832</v>
      </c>
      <c r="B561" s="1" t="s">
        <v>11629</v>
      </c>
      <c r="C561" s="139" t="s">
        <v>23</v>
      </c>
      <c r="D561" s="139" t="s">
        <v>6430</v>
      </c>
      <c r="E561" s="88">
        <v>8524.5</v>
      </c>
      <c r="F561" s="6">
        <v>44221.941170218241</v>
      </c>
      <c r="G561" s="6">
        <v>19051.245583326865</v>
      </c>
      <c r="H561" s="75">
        <v>19055.527974929333</v>
      </c>
      <c r="I561" s="20">
        <v>2.2353836559246094</v>
      </c>
      <c r="J561" s="83">
        <v>8594.5498147862927</v>
      </c>
      <c r="K561" s="6">
        <v>44585.333602438797</v>
      </c>
      <c r="L561" s="6">
        <v>19209.32646638303</v>
      </c>
      <c r="M561" s="75">
        <v>19213.810391610659</v>
      </c>
      <c r="N561" s="20">
        <v>2.2355807815034949</v>
      </c>
    </row>
    <row r="562" spans="1:14" x14ac:dyDescent="0.3">
      <c r="A562" s="56" t="s">
        <v>5831</v>
      </c>
      <c r="B562" s="1" t="s">
        <v>11628</v>
      </c>
      <c r="C562" s="139" t="s">
        <v>23</v>
      </c>
      <c r="D562" s="139" t="s">
        <v>6430</v>
      </c>
      <c r="E562" s="88">
        <v>12792.583333333334</v>
      </c>
      <c r="F562" s="6">
        <v>33366.375023795474</v>
      </c>
      <c r="G562" s="6">
        <v>14374.561314640143</v>
      </c>
      <c r="H562" s="75">
        <v>14377.792468235519</v>
      </c>
      <c r="I562" s="20">
        <v>1.1239162641037204</v>
      </c>
      <c r="J562" s="83">
        <v>12903.855558945073</v>
      </c>
      <c r="K562" s="6">
        <v>33656.601846068304</v>
      </c>
      <c r="L562" s="6">
        <v>14500.747227218939</v>
      </c>
      <c r="M562" s="75">
        <v>14504.132055230757</v>
      </c>
      <c r="N562" s="20">
        <v>1.1240153757902502</v>
      </c>
    </row>
    <row r="563" spans="1:14" x14ac:dyDescent="0.3">
      <c r="A563" s="56" t="s">
        <v>5830</v>
      </c>
      <c r="B563" s="1" t="s">
        <v>11627</v>
      </c>
      <c r="C563" s="139" t="s">
        <v>23</v>
      </c>
      <c r="D563" s="139" t="s">
        <v>6430</v>
      </c>
      <c r="E563" s="88">
        <v>11453.333333333332</v>
      </c>
      <c r="F563" s="6">
        <v>47003.061427764602</v>
      </c>
      <c r="G563" s="6">
        <v>20249.379442248544</v>
      </c>
      <c r="H563" s="75">
        <v>20253.931153689111</v>
      </c>
      <c r="I563" s="20">
        <v>1.7683874697633102</v>
      </c>
      <c r="J563" s="83">
        <v>11564.810981031198</v>
      </c>
      <c r="K563" s="6">
        <v>47460.551886661473</v>
      </c>
      <c r="L563" s="6">
        <v>20448.097206022081</v>
      </c>
      <c r="M563" s="75">
        <v>20452.870290548472</v>
      </c>
      <c r="N563" s="20">
        <v>1.7685434136446865</v>
      </c>
    </row>
    <row r="564" spans="1:14" x14ac:dyDescent="0.3">
      <c r="A564" s="56" t="s">
        <v>5829</v>
      </c>
      <c r="B564" s="1" t="s">
        <v>11626</v>
      </c>
      <c r="C564" s="139" t="s">
        <v>23</v>
      </c>
      <c r="D564" s="139" t="s">
        <v>6430</v>
      </c>
      <c r="E564" s="88">
        <v>24703.666666666664</v>
      </c>
      <c r="F564" s="6">
        <v>94352.209011477622</v>
      </c>
      <c r="G564" s="6">
        <v>40647.856191749699</v>
      </c>
      <c r="H564" s="75">
        <v>40656.993129135371</v>
      </c>
      <c r="I564" s="20">
        <v>1.6457877965134207</v>
      </c>
      <c r="J564" s="83">
        <v>24897.541835616463</v>
      </c>
      <c r="K564" s="6">
        <v>95092.688176360854</v>
      </c>
      <c r="L564" s="6">
        <v>40970.120534115711</v>
      </c>
      <c r="M564" s="75">
        <v>40979.683959328118</v>
      </c>
      <c r="N564" s="20">
        <v>1.6459329290374285</v>
      </c>
    </row>
    <row r="565" spans="1:14" x14ac:dyDescent="0.3">
      <c r="A565" s="56" t="s">
        <v>5828</v>
      </c>
      <c r="B565" s="1" t="s">
        <v>11625</v>
      </c>
      <c r="C565" s="139" t="s">
        <v>23</v>
      </c>
      <c r="D565" s="139" t="s">
        <v>6430</v>
      </c>
      <c r="E565" s="88">
        <v>6300.9166666666679</v>
      </c>
      <c r="F565" s="6">
        <v>20299.009817991362</v>
      </c>
      <c r="G565" s="6">
        <v>8745.0123379332454</v>
      </c>
      <c r="H565" s="75">
        <v>8746.9780659606149</v>
      </c>
      <c r="I565" s="20">
        <v>1.3882072289948204</v>
      </c>
      <c r="J565" s="83">
        <v>6355.4071756453814</v>
      </c>
      <c r="K565" s="6">
        <v>20474.556240085436</v>
      </c>
      <c r="L565" s="6">
        <v>8821.3410844279861</v>
      </c>
      <c r="M565" s="75">
        <v>8823.4002005505208</v>
      </c>
      <c r="N565" s="20">
        <v>1.3883296469756903</v>
      </c>
    </row>
    <row r="566" spans="1:14" x14ac:dyDescent="0.3">
      <c r="A566" s="56" t="s">
        <v>5827</v>
      </c>
      <c r="B566" s="1" t="s">
        <v>11624</v>
      </c>
      <c r="C566" s="139" t="s">
        <v>23</v>
      </c>
      <c r="D566" s="139" t="s">
        <v>6430</v>
      </c>
      <c r="E566" s="88">
        <v>32217.583333333332</v>
      </c>
      <c r="F566" s="6">
        <v>102816.66337682541</v>
      </c>
      <c r="G566" s="6">
        <v>44294.426074839888</v>
      </c>
      <c r="H566" s="75">
        <v>44304.382698275847</v>
      </c>
      <c r="I566" s="20">
        <v>1.3751615768286731</v>
      </c>
      <c r="J566" s="83">
        <v>32480.672645037841</v>
      </c>
      <c r="K566" s="6">
        <v>103656.26592924829</v>
      </c>
      <c r="L566" s="6">
        <v>44659.687202883921</v>
      </c>
      <c r="M566" s="75">
        <v>44670.111862928999</v>
      </c>
      <c r="N566" s="20">
        <v>1.3752828443887959</v>
      </c>
    </row>
    <row r="567" spans="1:14" x14ac:dyDescent="0.3">
      <c r="A567" s="56" t="s">
        <v>5826</v>
      </c>
      <c r="B567" s="1" t="s">
        <v>11623</v>
      </c>
      <c r="C567" s="139" t="s">
        <v>23</v>
      </c>
      <c r="D567" s="139" t="s">
        <v>6430</v>
      </c>
      <c r="E567" s="88">
        <v>8260.6666666666661</v>
      </c>
      <c r="F567" s="6">
        <v>25348.683719359782</v>
      </c>
      <c r="G567" s="6">
        <v>10920.461335985703</v>
      </c>
      <c r="H567" s="75">
        <v>10922.916067447526</v>
      </c>
      <c r="I567" s="20">
        <v>1.3222802115383174</v>
      </c>
      <c r="J567" s="83">
        <v>8335.0747974922015</v>
      </c>
      <c r="K567" s="6">
        <v>25577.012527500196</v>
      </c>
      <c r="L567" s="6">
        <v>11019.704103966713</v>
      </c>
      <c r="M567" s="75">
        <v>11022.276371626345</v>
      </c>
      <c r="N567" s="20">
        <v>1.3223968157961401</v>
      </c>
    </row>
    <row r="568" spans="1:14" x14ac:dyDescent="0.3">
      <c r="A568" s="56" t="s">
        <v>5825</v>
      </c>
      <c r="B568" s="1" t="s">
        <v>11622</v>
      </c>
      <c r="C568" s="139" t="s">
        <v>23</v>
      </c>
      <c r="D568" s="139" t="s">
        <v>6430</v>
      </c>
      <c r="E568" s="88">
        <v>8769.4166666666679</v>
      </c>
      <c r="F568" s="6">
        <v>39704.673809075917</v>
      </c>
      <c r="G568" s="6">
        <v>17105.1625398121</v>
      </c>
      <c r="H568" s="75">
        <v>17109.007485492893</v>
      </c>
      <c r="I568" s="20">
        <v>1.9509858107809783</v>
      </c>
      <c r="J568" s="83">
        <v>8836.9928234958388</v>
      </c>
      <c r="K568" s="6">
        <v>40010.633642683992</v>
      </c>
      <c r="L568" s="6">
        <v>17238.344129539586</v>
      </c>
      <c r="M568" s="75">
        <v>17242.367979426268</v>
      </c>
      <c r="N568" s="20">
        <v>1.9511578569558388</v>
      </c>
    </row>
    <row r="569" spans="1:14" x14ac:dyDescent="0.3">
      <c r="A569" s="56" t="s">
        <v>5824</v>
      </c>
      <c r="B569" s="1" t="s">
        <v>6955</v>
      </c>
      <c r="C569" s="139" t="s">
        <v>23</v>
      </c>
      <c r="D569" s="139" t="s">
        <v>6430</v>
      </c>
      <c r="E569" s="88">
        <v>8807.5833333333339</v>
      </c>
      <c r="F569" s="6">
        <v>41602.572493852931</v>
      </c>
      <c r="G569" s="6">
        <v>17922.795890568545</v>
      </c>
      <c r="H569" s="75">
        <v>17926.824626132257</v>
      </c>
      <c r="I569" s="20">
        <v>2.0353851842974997</v>
      </c>
      <c r="J569" s="83">
        <v>8880.7448566830644</v>
      </c>
      <c r="K569" s="6">
        <v>41948.150555816712</v>
      </c>
      <c r="L569" s="6">
        <v>18073.111796646808</v>
      </c>
      <c r="M569" s="75">
        <v>18077.330501663277</v>
      </c>
      <c r="N569" s="20">
        <v>2.0355646731658399</v>
      </c>
    </row>
    <row r="570" spans="1:14" x14ac:dyDescent="0.3">
      <c r="A570" s="56" t="s">
        <v>5823</v>
      </c>
      <c r="B570" s="1" t="s">
        <v>11621</v>
      </c>
      <c r="C570" s="139" t="s">
        <v>23</v>
      </c>
      <c r="D570" s="139" t="s">
        <v>6430</v>
      </c>
      <c r="E570" s="88">
        <v>20297</v>
      </c>
      <c r="F570" s="6">
        <v>56421.018053933738</v>
      </c>
      <c r="G570" s="6">
        <v>24306.727442591498</v>
      </c>
      <c r="H570" s="75">
        <v>24312.191175922129</v>
      </c>
      <c r="I570" s="20">
        <v>1.1978219035287052</v>
      </c>
      <c r="J570" s="83">
        <v>20473.700741836306</v>
      </c>
      <c r="K570" s="6">
        <v>56912.205704586035</v>
      </c>
      <c r="L570" s="6">
        <v>24520.28617862668</v>
      </c>
      <c r="M570" s="75">
        <v>24526.009811361928</v>
      </c>
      <c r="N570" s="20">
        <v>1.1979275325268901</v>
      </c>
    </row>
    <row r="571" spans="1:14" x14ac:dyDescent="0.3">
      <c r="A571" s="56" t="s">
        <v>5822</v>
      </c>
      <c r="B571" s="1" t="s">
        <v>11620</v>
      </c>
      <c r="C571" s="139" t="s">
        <v>23</v>
      </c>
      <c r="D571" s="139" t="s">
        <v>6430</v>
      </c>
      <c r="E571" s="88">
        <v>11349.916666666664</v>
      </c>
      <c r="F571" s="6">
        <v>30900.98761131681</v>
      </c>
      <c r="G571" s="6">
        <v>13312.448259214041</v>
      </c>
      <c r="H571" s="75">
        <v>13315.440668103225</v>
      </c>
      <c r="I571" s="20">
        <v>1.173175192308598</v>
      </c>
      <c r="J571" s="83">
        <v>11446.164151288292</v>
      </c>
      <c r="K571" s="6">
        <v>31163.028507057308</v>
      </c>
      <c r="L571" s="6">
        <v>13426.405947998121</v>
      </c>
      <c r="M571" s="75">
        <v>13429.539998556946</v>
      </c>
      <c r="N571" s="20">
        <v>1.1732786478556154</v>
      </c>
    </row>
    <row r="572" spans="1:14" x14ac:dyDescent="0.3">
      <c r="A572" s="56" t="s">
        <v>5821</v>
      </c>
      <c r="B572" s="1" t="s">
        <v>11619</v>
      </c>
      <c r="C572" s="139" t="s">
        <v>23</v>
      </c>
      <c r="D572" s="139" t="s">
        <v>6430</v>
      </c>
      <c r="E572" s="88">
        <v>7742.3333333333339</v>
      </c>
      <c r="F572" s="6">
        <v>13777.083155089154</v>
      </c>
      <c r="G572" s="6">
        <v>5935.3024237272284</v>
      </c>
      <c r="H572" s="75">
        <v>5936.6365773995594</v>
      </c>
      <c r="I572" s="20">
        <v>0.76677615413952194</v>
      </c>
      <c r="J572" s="83">
        <v>7814.3147365726936</v>
      </c>
      <c r="K572" s="6">
        <v>13905.170352495017</v>
      </c>
      <c r="L572" s="6">
        <v>5990.9601496653695</v>
      </c>
      <c r="M572" s="75">
        <v>5992.3585858572796</v>
      </c>
      <c r="N572" s="20">
        <v>0.76684377170166151</v>
      </c>
    </row>
    <row r="573" spans="1:14" x14ac:dyDescent="0.3">
      <c r="A573" s="56" t="s">
        <v>5820</v>
      </c>
      <c r="B573" s="1" t="s">
        <v>11618</v>
      </c>
      <c r="C573" s="139" t="s">
        <v>23</v>
      </c>
      <c r="D573" s="139" t="s">
        <v>6430</v>
      </c>
      <c r="E573" s="88">
        <v>4321.6666666666679</v>
      </c>
      <c r="F573" s="6">
        <v>19639.919908106775</v>
      </c>
      <c r="G573" s="6">
        <v>8461.0699463866622</v>
      </c>
      <c r="H573" s="75">
        <v>8462.9718490590003</v>
      </c>
      <c r="I573" s="20">
        <v>1.9582657575917466</v>
      </c>
      <c r="J573" s="83">
        <v>4355.8491570776787</v>
      </c>
      <c r="K573" s="6">
        <v>19795.263072148089</v>
      </c>
      <c r="L573" s="6">
        <v>8528.671653138179</v>
      </c>
      <c r="M573" s="75">
        <v>8530.6624530785411</v>
      </c>
      <c r="N573" s="20">
        <v>1.9584384457430861</v>
      </c>
    </row>
    <row r="574" spans="1:14" x14ac:dyDescent="0.3">
      <c r="A574" s="56" t="s">
        <v>5819</v>
      </c>
      <c r="B574" s="1" t="s">
        <v>18915</v>
      </c>
      <c r="C574" s="139" t="s">
        <v>23</v>
      </c>
      <c r="D574" s="139" t="s">
        <v>6430</v>
      </c>
      <c r="E574" s="88">
        <v>11329.083333333332</v>
      </c>
      <c r="F574" s="6">
        <v>52282.072663029758</v>
      </c>
      <c r="G574" s="6">
        <v>22523.629211001557</v>
      </c>
      <c r="H574" s="75">
        <v>22528.692134586709</v>
      </c>
      <c r="I574" s="20">
        <v>1.9885714908902643</v>
      </c>
      <c r="J574" s="83">
        <v>11417.528163219362</v>
      </c>
      <c r="K574" s="6">
        <v>52690.232695639403</v>
      </c>
      <c r="L574" s="6">
        <v>22701.274155877632</v>
      </c>
      <c r="M574" s="75">
        <v>22706.573186849124</v>
      </c>
      <c r="N574" s="20">
        <v>1.9887468515292568</v>
      </c>
    </row>
    <row r="575" spans="1:14" x14ac:dyDescent="0.3">
      <c r="A575" s="56" t="s">
        <v>5818</v>
      </c>
      <c r="B575" s="1" t="s">
        <v>11617</v>
      </c>
      <c r="C575" s="139" t="s">
        <v>23</v>
      </c>
      <c r="D575" s="139" t="s">
        <v>6430</v>
      </c>
      <c r="E575" s="88">
        <v>9778.25</v>
      </c>
      <c r="F575" s="6">
        <v>44183.819629753023</v>
      </c>
      <c r="G575" s="6">
        <v>19034.822450144584</v>
      </c>
      <c r="H575" s="75">
        <v>19039.101150109815</v>
      </c>
      <c r="I575" s="20">
        <v>1.9470867640027423</v>
      </c>
      <c r="J575" s="83">
        <v>9854.6175988726718</v>
      </c>
      <c r="K575" s="6">
        <v>44528.89284982282</v>
      </c>
      <c r="L575" s="6">
        <v>19185.009302970589</v>
      </c>
      <c r="M575" s="75">
        <v>19189.487551979291</v>
      </c>
      <c r="N575" s="20">
        <v>1.947258466343178</v>
      </c>
    </row>
    <row r="576" spans="1:14" x14ac:dyDescent="0.3">
      <c r="A576" s="56" t="s">
        <v>5817</v>
      </c>
      <c r="B576" s="1" t="s">
        <v>11616</v>
      </c>
      <c r="C576" s="139" t="s">
        <v>23</v>
      </c>
      <c r="D576" s="139" t="s">
        <v>6430</v>
      </c>
      <c r="E576" s="88">
        <v>3426.25</v>
      </c>
      <c r="F576" s="6">
        <v>4473.1701999700226</v>
      </c>
      <c r="G576" s="6">
        <v>1927.085554377252</v>
      </c>
      <c r="H576" s="75">
        <v>1927.5187299908469</v>
      </c>
      <c r="I576" s="20">
        <v>0.56257387230670464</v>
      </c>
      <c r="J576" s="83">
        <v>3464.2474908494714</v>
      </c>
      <c r="K576" s="6">
        <v>4522.7781514451017</v>
      </c>
      <c r="L576" s="6">
        <v>1948.6121337753327</v>
      </c>
      <c r="M576" s="75">
        <v>1949.0669873653735</v>
      </c>
      <c r="N576" s="20">
        <v>0.56262348244854787</v>
      </c>
    </row>
    <row r="577" spans="1:14" x14ac:dyDescent="0.3">
      <c r="A577" s="56" t="s">
        <v>5816</v>
      </c>
      <c r="B577" s="1" t="s">
        <v>11615</v>
      </c>
      <c r="C577" s="139" t="s">
        <v>23</v>
      </c>
      <c r="D577" s="139" t="s">
        <v>6430</v>
      </c>
      <c r="E577" s="88">
        <v>4402.2499999999991</v>
      </c>
      <c r="F577" s="6">
        <v>16609.39978404135</v>
      </c>
      <c r="G577" s="6">
        <v>7155.49218111961</v>
      </c>
      <c r="H577" s="75">
        <v>7157.1006124158166</v>
      </c>
      <c r="I577" s="20">
        <v>1.6257824095441691</v>
      </c>
      <c r="J577" s="83">
        <v>4438.1275491684501</v>
      </c>
      <c r="K577" s="6">
        <v>16744.763417958187</v>
      </c>
      <c r="L577" s="6">
        <v>7214.3819751594756</v>
      </c>
      <c r="M577" s="75">
        <v>7216.0659878392944</v>
      </c>
      <c r="N577" s="20">
        <v>1.6259257779085987</v>
      </c>
    </row>
    <row r="578" spans="1:14" x14ac:dyDescent="0.3">
      <c r="A578" s="56" t="s">
        <v>5815</v>
      </c>
      <c r="B578" s="1" t="s">
        <v>11614</v>
      </c>
      <c r="C578" s="139" t="s">
        <v>23</v>
      </c>
      <c r="D578" s="139" t="s">
        <v>6430</v>
      </c>
      <c r="E578" s="88">
        <v>4261.6666666666679</v>
      </c>
      <c r="F578" s="6">
        <v>15026.924895638042</v>
      </c>
      <c r="G578" s="6">
        <v>6473.7464926530256</v>
      </c>
      <c r="H578" s="75">
        <v>6475.2016792703726</v>
      </c>
      <c r="I578" s="20">
        <v>1.5194059474236301</v>
      </c>
      <c r="J578" s="83">
        <v>4296.5985539100629</v>
      </c>
      <c r="K578" s="6">
        <v>15150.097092603875</v>
      </c>
      <c r="L578" s="6">
        <v>6527.3294497298402</v>
      </c>
      <c r="M578" s="75">
        <v>6528.853087596056</v>
      </c>
      <c r="N578" s="20">
        <v>1.5195399350620176</v>
      </c>
    </row>
    <row r="579" spans="1:14" x14ac:dyDescent="0.3">
      <c r="A579" s="56" t="s">
        <v>5814</v>
      </c>
      <c r="B579" s="1" t="s">
        <v>11613</v>
      </c>
      <c r="C579" s="139" t="s">
        <v>23</v>
      </c>
      <c r="D579" s="139" t="s">
        <v>6430</v>
      </c>
      <c r="E579" s="88">
        <v>17301.916666666668</v>
      </c>
      <c r="F579" s="6">
        <v>21530.942152058662</v>
      </c>
      <c r="G579" s="6">
        <v>9275.7408590539599</v>
      </c>
      <c r="H579" s="75">
        <v>9277.8258857041983</v>
      </c>
      <c r="I579" s="20">
        <v>0.5362311045907745</v>
      </c>
      <c r="J579" s="83">
        <v>17474.932630777974</v>
      </c>
      <c r="K579" s="6">
        <v>21746.247588238461</v>
      </c>
      <c r="L579" s="6">
        <v>9369.2417570790021</v>
      </c>
      <c r="M579" s="75">
        <v>9371.4287665794054</v>
      </c>
      <c r="N579" s="20">
        <v>0.53627839171601976</v>
      </c>
    </row>
    <row r="580" spans="1:14" x14ac:dyDescent="0.3">
      <c r="A580" s="56" t="s">
        <v>5813</v>
      </c>
      <c r="B580" s="1" t="s">
        <v>11612</v>
      </c>
      <c r="C580" s="139" t="s">
        <v>23</v>
      </c>
      <c r="D580" s="139" t="s">
        <v>6430</v>
      </c>
      <c r="E580" s="88">
        <v>6502.75</v>
      </c>
      <c r="F580" s="6">
        <v>28098.788562591941</v>
      </c>
      <c r="G580" s="6">
        <v>12105.233450503307</v>
      </c>
      <c r="H580" s="75">
        <v>12107.954498313416</v>
      </c>
      <c r="I580" s="20">
        <v>1.8619744720792613</v>
      </c>
      <c r="J580" s="83">
        <v>6551.9255986620528</v>
      </c>
      <c r="K580" s="6">
        <v>28311.279393278022</v>
      </c>
      <c r="L580" s="6">
        <v>12197.746761206517</v>
      </c>
      <c r="M580" s="75">
        <v>12200.594012749591</v>
      </c>
      <c r="N580" s="20">
        <v>1.8621386688580581</v>
      </c>
    </row>
    <row r="581" spans="1:14" x14ac:dyDescent="0.3">
      <c r="A581" s="56" t="s">
        <v>5812</v>
      </c>
      <c r="B581" s="1" t="s">
        <v>11611</v>
      </c>
      <c r="C581" s="139" t="s">
        <v>23</v>
      </c>
      <c r="D581" s="139" t="s">
        <v>6430</v>
      </c>
      <c r="E581" s="88">
        <v>3722.3333333333335</v>
      </c>
      <c r="F581" s="6">
        <v>11346.014728071623</v>
      </c>
      <c r="G581" s="6">
        <v>4887.9743235267233</v>
      </c>
      <c r="H581" s="75">
        <v>4889.0730558959322</v>
      </c>
      <c r="I581" s="20">
        <v>1.3134431062673768</v>
      </c>
      <c r="J581" s="83">
        <v>3753.1256597666061</v>
      </c>
      <c r="K581" s="6">
        <v>11439.872574195962</v>
      </c>
      <c r="L581" s="6">
        <v>4928.8012280238163</v>
      </c>
      <c r="M581" s="75">
        <v>4929.9517304220644</v>
      </c>
      <c r="N581" s="20">
        <v>1.3135589312319058</v>
      </c>
    </row>
    <row r="582" spans="1:14" x14ac:dyDescent="0.3">
      <c r="A582" s="56" t="s">
        <v>5811</v>
      </c>
      <c r="B582" s="1" t="s">
        <v>6800</v>
      </c>
      <c r="C582" s="139" t="s">
        <v>23</v>
      </c>
      <c r="D582" s="139" t="s">
        <v>6430</v>
      </c>
      <c r="E582" s="88">
        <v>9814.25</v>
      </c>
      <c r="F582" s="6">
        <v>53271.39738753374</v>
      </c>
      <c r="G582" s="6">
        <v>22949.839996630206</v>
      </c>
      <c r="H582" s="75">
        <v>22954.998725052959</v>
      </c>
      <c r="I582" s="20">
        <v>2.3389457905650417</v>
      </c>
      <c r="J582" s="83">
        <v>9891.8441772876977</v>
      </c>
      <c r="K582" s="6">
        <v>53692.57580190587</v>
      </c>
      <c r="L582" s="6">
        <v>23133.127736503251</v>
      </c>
      <c r="M582" s="75">
        <v>23138.527572631458</v>
      </c>
      <c r="N582" s="20">
        <v>2.3391520486906767</v>
      </c>
    </row>
    <row r="583" spans="1:14" x14ac:dyDescent="0.3">
      <c r="A583" s="56" t="s">
        <v>5810</v>
      </c>
      <c r="B583" s="1" t="s">
        <v>11610</v>
      </c>
      <c r="C583" s="139" t="s">
        <v>23</v>
      </c>
      <c r="D583" s="139" t="s">
        <v>6430</v>
      </c>
      <c r="E583" s="88">
        <v>3160.5833333333339</v>
      </c>
      <c r="F583" s="6">
        <v>12989.96180039219</v>
      </c>
      <c r="G583" s="6">
        <v>5596.2028311857821</v>
      </c>
      <c r="H583" s="75">
        <v>5597.4607611150968</v>
      </c>
      <c r="I583" s="20">
        <v>1.771021413066711</v>
      </c>
      <c r="J583" s="83">
        <v>3185.2724468613942</v>
      </c>
      <c r="K583" s="6">
        <v>13091.433778122582</v>
      </c>
      <c r="L583" s="6">
        <v>5640.3665743399342</v>
      </c>
      <c r="M583" s="75">
        <v>5641.6831734419384</v>
      </c>
      <c r="N583" s="20">
        <v>1.7711775892203403</v>
      </c>
    </row>
    <row r="584" spans="1:14" x14ac:dyDescent="0.3">
      <c r="A584" s="56" t="s">
        <v>5809</v>
      </c>
      <c r="B584" s="1" t="s">
        <v>11609</v>
      </c>
      <c r="C584" s="139" t="s">
        <v>23</v>
      </c>
      <c r="D584" s="139" t="s">
        <v>6430</v>
      </c>
      <c r="E584" s="88">
        <v>9152.0833333333321</v>
      </c>
      <c r="F584" s="6">
        <v>38737.81099469382</v>
      </c>
      <c r="G584" s="6">
        <v>16688.628565166386</v>
      </c>
      <c r="H584" s="75">
        <v>16692.379881189874</v>
      </c>
      <c r="I584" s="20">
        <v>1.8238885369840976</v>
      </c>
      <c r="J584" s="83">
        <v>9224.3796159918675</v>
      </c>
      <c r="K584" s="6">
        <v>39043.817794593153</v>
      </c>
      <c r="L584" s="6">
        <v>16821.797257322527</v>
      </c>
      <c r="M584" s="75">
        <v>16825.723875011503</v>
      </c>
      <c r="N584" s="20">
        <v>1.8240493751841638</v>
      </c>
    </row>
    <row r="585" spans="1:14" x14ac:dyDescent="0.3">
      <c r="A585" s="56" t="s">
        <v>5808</v>
      </c>
      <c r="B585" s="1" t="s">
        <v>18916</v>
      </c>
      <c r="C585" s="139" t="s">
        <v>23</v>
      </c>
      <c r="D585" s="139" t="s">
        <v>6430</v>
      </c>
      <c r="E585" s="88">
        <v>4282.333333333333</v>
      </c>
      <c r="F585" s="6">
        <v>19161.427513928065</v>
      </c>
      <c r="G585" s="6">
        <v>8254.930734266507</v>
      </c>
      <c r="H585" s="75">
        <v>8256.7863003973816</v>
      </c>
      <c r="I585" s="20">
        <v>1.9281045303333189</v>
      </c>
      <c r="J585" s="83">
        <v>4316.4438274255708</v>
      </c>
      <c r="K585" s="6">
        <v>19314.055931460414</v>
      </c>
      <c r="L585" s="6">
        <v>8321.346411482511</v>
      </c>
      <c r="M585" s="75">
        <v>8323.2888166557259</v>
      </c>
      <c r="N585" s="20">
        <v>1.9282745587401591</v>
      </c>
    </row>
    <row r="586" spans="1:14" x14ac:dyDescent="0.3">
      <c r="A586" s="56" t="s">
        <v>5807</v>
      </c>
      <c r="B586" s="1" t="s">
        <v>11608</v>
      </c>
      <c r="C586" s="139" t="s">
        <v>23</v>
      </c>
      <c r="D586" s="139" t="s">
        <v>6430</v>
      </c>
      <c r="E586" s="88">
        <v>7775.6666666666661</v>
      </c>
      <c r="F586" s="6">
        <v>33587.973099917341</v>
      </c>
      <c r="G586" s="6">
        <v>14470.027937254928</v>
      </c>
      <c r="H586" s="75">
        <v>14473.280550101419</v>
      </c>
      <c r="I586" s="20">
        <v>1.8613555815280258</v>
      </c>
      <c r="J586" s="83">
        <v>7837.407276478486</v>
      </c>
      <c r="K586" s="6">
        <v>33854.669452838665</v>
      </c>
      <c r="L586" s="6">
        <v>14586.08348049885</v>
      </c>
      <c r="M586" s="75">
        <v>14589.488228073156</v>
      </c>
      <c r="N586" s="20">
        <v>1.8615197237304382</v>
      </c>
    </row>
    <row r="587" spans="1:14" x14ac:dyDescent="0.3">
      <c r="A587" s="56" t="s">
        <v>5806</v>
      </c>
      <c r="B587" s="1" t="s">
        <v>18917</v>
      </c>
      <c r="C587" s="139" t="s">
        <v>23</v>
      </c>
      <c r="D587" s="139" t="s">
        <v>6430</v>
      </c>
      <c r="E587" s="88">
        <v>5820.3333333333321</v>
      </c>
      <c r="F587" s="6">
        <v>29109.514354577714</v>
      </c>
      <c r="G587" s="6">
        <v>12540.664025710425</v>
      </c>
      <c r="H587" s="75">
        <v>12543.482950807904</v>
      </c>
      <c r="I587" s="20">
        <v>2.1551141889023375</v>
      </c>
      <c r="J587" s="83">
        <v>5875.146617203759</v>
      </c>
      <c r="K587" s="6">
        <v>29383.654679928106</v>
      </c>
      <c r="L587" s="6">
        <v>12659.773291262934</v>
      </c>
      <c r="M587" s="75">
        <v>12662.728391064902</v>
      </c>
      <c r="N587" s="20">
        <v>2.1553042359803527</v>
      </c>
    </row>
    <row r="588" spans="1:14" x14ac:dyDescent="0.3">
      <c r="A588" s="56" t="s">
        <v>5805</v>
      </c>
      <c r="B588" s="1" t="s">
        <v>11607</v>
      </c>
      <c r="C588" s="139" t="s">
        <v>23</v>
      </c>
      <c r="D588" s="139" t="s">
        <v>6430</v>
      </c>
      <c r="E588" s="88">
        <v>3759.75</v>
      </c>
      <c r="F588" s="6">
        <v>12759.271188972381</v>
      </c>
      <c r="G588" s="6">
        <v>5496.8190552676315</v>
      </c>
      <c r="H588" s="75">
        <v>5498.0546454372934</v>
      </c>
      <c r="I588" s="20">
        <v>1.462345806353426</v>
      </c>
      <c r="J588" s="83">
        <v>3790.5623757599815</v>
      </c>
      <c r="K588" s="6">
        <v>12863.837571922875</v>
      </c>
      <c r="L588" s="6">
        <v>5542.3080991834031</v>
      </c>
      <c r="M588" s="75">
        <v>5543.6018090460948</v>
      </c>
      <c r="N588" s="20">
        <v>1.4624747621874026</v>
      </c>
    </row>
    <row r="589" spans="1:14" x14ac:dyDescent="0.3">
      <c r="A589" s="56" t="s">
        <v>5804</v>
      </c>
      <c r="B589" s="1" t="s">
        <v>11606</v>
      </c>
      <c r="C589" s="139" t="s">
        <v>23</v>
      </c>
      <c r="D589" s="139" t="s">
        <v>6430</v>
      </c>
      <c r="E589" s="88">
        <v>6115.25</v>
      </c>
      <c r="F589" s="6">
        <v>29818.951493237077</v>
      </c>
      <c r="G589" s="6">
        <v>12846.296496761572</v>
      </c>
      <c r="H589" s="75">
        <v>12849.184122770062</v>
      </c>
      <c r="I589" s="20">
        <v>2.1011706999337822</v>
      </c>
      <c r="J589" s="83">
        <v>6164.7113631926977</v>
      </c>
      <c r="K589" s="6">
        <v>30060.133127648169</v>
      </c>
      <c r="L589" s="6">
        <v>12951.230017046319</v>
      </c>
      <c r="M589" s="75">
        <v>12954.253149955422</v>
      </c>
      <c r="N589" s="20">
        <v>2.1013559900469416</v>
      </c>
    </row>
    <row r="590" spans="1:14" x14ac:dyDescent="0.3">
      <c r="A590" s="56" t="s">
        <v>5803</v>
      </c>
      <c r="B590" s="1" t="s">
        <v>11605</v>
      </c>
      <c r="C590" s="139" t="s">
        <v>23</v>
      </c>
      <c r="D590" s="139" t="s">
        <v>6430</v>
      </c>
      <c r="E590" s="88">
        <v>2981.916666666667</v>
      </c>
      <c r="F590" s="6">
        <v>12283.637947406016</v>
      </c>
      <c r="G590" s="6">
        <v>5291.9115941094778</v>
      </c>
      <c r="H590" s="75">
        <v>5293.1011246140579</v>
      </c>
      <c r="I590" s="20">
        <v>1.7750667494443924</v>
      </c>
      <c r="J590" s="83">
        <v>3005.286311432706</v>
      </c>
      <c r="K590" s="6">
        <v>12379.906316832454</v>
      </c>
      <c r="L590" s="6">
        <v>5333.8091889989582</v>
      </c>
      <c r="M590" s="75">
        <v>5335.0542301316473</v>
      </c>
      <c r="N590" s="20">
        <v>1.7752232823328817</v>
      </c>
    </row>
    <row r="591" spans="1:14" x14ac:dyDescent="0.3">
      <c r="A591" s="56" t="s">
        <v>5802</v>
      </c>
      <c r="B591" s="1" t="s">
        <v>9320</v>
      </c>
      <c r="C591" s="139" t="s">
        <v>23</v>
      </c>
      <c r="D591" s="139" t="s">
        <v>6430</v>
      </c>
      <c r="E591" s="88">
        <v>10221.083333333332</v>
      </c>
      <c r="F591" s="6">
        <v>22098.481906748439</v>
      </c>
      <c r="G591" s="6">
        <v>9520.2425466501099</v>
      </c>
      <c r="H591" s="75">
        <v>9522.3825330650106</v>
      </c>
      <c r="I591" s="20">
        <v>0.93164121869648631</v>
      </c>
      <c r="J591" s="83">
        <v>10306.952520024133</v>
      </c>
      <c r="K591" s="6">
        <v>22284.135286781595</v>
      </c>
      <c r="L591" s="6">
        <v>9600.9874808118238</v>
      </c>
      <c r="M591" s="75">
        <v>9603.2285854153961</v>
      </c>
      <c r="N591" s="20">
        <v>0.93172337475683942</v>
      </c>
    </row>
    <row r="592" spans="1:14" x14ac:dyDescent="0.3">
      <c r="A592" s="56" t="s">
        <v>5801</v>
      </c>
      <c r="B592" s="1" t="s">
        <v>11604</v>
      </c>
      <c r="C592" s="139" t="s">
        <v>23</v>
      </c>
      <c r="D592" s="139" t="s">
        <v>6430</v>
      </c>
      <c r="E592" s="88">
        <v>7982.4166666666661</v>
      </c>
      <c r="F592" s="6">
        <v>17193.318937866661</v>
      </c>
      <c r="G592" s="6">
        <v>7407.0502743637444</v>
      </c>
      <c r="H592" s="75">
        <v>7408.7152515829639</v>
      </c>
      <c r="I592" s="20">
        <v>0.92812935743139169</v>
      </c>
      <c r="J592" s="83">
        <v>8054.7667119829039</v>
      </c>
      <c r="K592" s="6">
        <v>17349.153625059287</v>
      </c>
      <c r="L592" s="6">
        <v>7474.7799101578767</v>
      </c>
      <c r="M592" s="75">
        <v>7476.5247060656766</v>
      </c>
      <c r="N592" s="20">
        <v>0.92821120380097555</v>
      </c>
    </row>
    <row r="593" spans="1:14" x14ac:dyDescent="0.3">
      <c r="A593" s="56" t="s">
        <v>5800</v>
      </c>
      <c r="B593" s="1" t="s">
        <v>11603</v>
      </c>
      <c r="C593" s="139" t="s">
        <v>23</v>
      </c>
      <c r="D593" s="139" t="s">
        <v>6430</v>
      </c>
      <c r="E593" s="88">
        <v>18503.083333333336</v>
      </c>
      <c r="F593" s="6">
        <v>32315.511120473449</v>
      </c>
      <c r="G593" s="6">
        <v>13921.838847759285</v>
      </c>
      <c r="H593" s="75">
        <v>13924.968237148121</v>
      </c>
      <c r="I593" s="20">
        <v>0.75257555653236818</v>
      </c>
      <c r="J593" s="83">
        <v>18664.990954583016</v>
      </c>
      <c r="K593" s="6">
        <v>32598.281696637787</v>
      </c>
      <c r="L593" s="6">
        <v>14044.776269647142</v>
      </c>
      <c r="M593" s="75">
        <v>14048.054662918352</v>
      </c>
      <c r="N593" s="20">
        <v>0.75264192182579026</v>
      </c>
    </row>
    <row r="594" spans="1:14" x14ac:dyDescent="0.3">
      <c r="A594" s="56" t="s">
        <v>5799</v>
      </c>
      <c r="B594" s="1" t="s">
        <v>11602</v>
      </c>
      <c r="C594" s="139" t="s">
        <v>23</v>
      </c>
      <c r="D594" s="139" t="s">
        <v>6430</v>
      </c>
      <c r="E594" s="88">
        <v>14312.916666666668</v>
      </c>
      <c r="F594" s="6">
        <v>37094.900043551293</v>
      </c>
      <c r="G594" s="6">
        <v>15980.846428663694</v>
      </c>
      <c r="H594" s="75">
        <v>15984.438647463619</v>
      </c>
      <c r="I594" s="20">
        <v>1.1167841621470316</v>
      </c>
      <c r="J594" s="83">
        <v>14438.513738316073</v>
      </c>
      <c r="K594" s="6">
        <v>37420.410973790116</v>
      </c>
      <c r="L594" s="6">
        <v>16122.362059940653</v>
      </c>
      <c r="M594" s="75">
        <v>16126.125412398431</v>
      </c>
      <c r="N594" s="20">
        <v>1.1168826448946663</v>
      </c>
    </row>
    <row r="595" spans="1:14" x14ac:dyDescent="0.3">
      <c r="A595" s="56" t="s">
        <v>5798</v>
      </c>
      <c r="B595" s="1" t="s">
        <v>11601</v>
      </c>
      <c r="C595" s="139" t="s">
        <v>23</v>
      </c>
      <c r="D595" s="139" t="s">
        <v>6430</v>
      </c>
      <c r="E595" s="88">
        <v>10619.916666666668</v>
      </c>
      <c r="F595" s="6">
        <v>16284.687951390795</v>
      </c>
      <c r="G595" s="6">
        <v>7015.6031417889708</v>
      </c>
      <c r="H595" s="75">
        <v>7017.1801284405392</v>
      </c>
      <c r="I595" s="20">
        <v>0.6607566093682975</v>
      </c>
      <c r="J595" s="83">
        <v>10713.386813246427</v>
      </c>
      <c r="K595" s="6">
        <v>16428.016022372722</v>
      </c>
      <c r="L595" s="6">
        <v>7077.9132389729875</v>
      </c>
      <c r="M595" s="75">
        <v>7079.5653965219117</v>
      </c>
      <c r="N595" s="20">
        <v>0.66081487767887515</v>
      </c>
    </row>
    <row r="596" spans="1:14" x14ac:dyDescent="0.3">
      <c r="A596" s="56" t="s">
        <v>5797</v>
      </c>
      <c r="B596" s="1" t="s">
        <v>18918</v>
      </c>
      <c r="C596" s="139" t="s">
        <v>23</v>
      </c>
      <c r="D596" s="139" t="s">
        <v>6430</v>
      </c>
      <c r="E596" s="88">
        <v>15868.333333333332</v>
      </c>
      <c r="F596" s="6">
        <v>25473.393584621954</v>
      </c>
      <c r="G596" s="6">
        <v>10974.187567962452</v>
      </c>
      <c r="H596" s="75">
        <v>10976.654376155093</v>
      </c>
      <c r="I596" s="20">
        <v>0.69173328701744108</v>
      </c>
      <c r="J596" s="83">
        <v>16013.422977708531</v>
      </c>
      <c r="K596" s="6">
        <v>25706.305607490704</v>
      </c>
      <c r="L596" s="6">
        <v>11075.409260409593</v>
      </c>
      <c r="M596" s="75">
        <v>11077.99453101114</v>
      </c>
      <c r="N596" s="20">
        <v>0.69179428698238044</v>
      </c>
    </row>
    <row r="597" spans="1:14" x14ac:dyDescent="0.3">
      <c r="A597" s="56" t="s">
        <v>5796</v>
      </c>
      <c r="B597" s="1" t="s">
        <v>11600</v>
      </c>
      <c r="C597" s="139" t="s">
        <v>23</v>
      </c>
      <c r="D597" s="139" t="s">
        <v>6430</v>
      </c>
      <c r="E597" s="88">
        <v>11553.583333333332</v>
      </c>
      <c r="F597" s="6">
        <v>22278.678313713459</v>
      </c>
      <c r="G597" s="6">
        <v>9597.8729245005452</v>
      </c>
      <c r="H597" s="75">
        <v>9600.0303608861959</v>
      </c>
      <c r="I597" s="20">
        <v>0.83091367274679839</v>
      </c>
      <c r="J597" s="83">
        <v>11653.23870516952</v>
      </c>
      <c r="K597" s="6">
        <v>22470.842935486384</v>
      </c>
      <c r="L597" s="6">
        <v>9681.4293635556351</v>
      </c>
      <c r="M597" s="75">
        <v>9683.6892452562606</v>
      </c>
      <c r="N597" s="20">
        <v>0.83098694622641311</v>
      </c>
    </row>
    <row r="598" spans="1:14" x14ac:dyDescent="0.3">
      <c r="A598" s="56" t="s">
        <v>5795</v>
      </c>
      <c r="B598" s="1" t="s">
        <v>11599</v>
      </c>
      <c r="C598" s="139" t="s">
        <v>23</v>
      </c>
      <c r="D598" s="139" t="s">
        <v>6430</v>
      </c>
      <c r="E598" s="88">
        <v>10538.833333333332</v>
      </c>
      <c r="F598" s="6">
        <v>34457.416893781519</v>
      </c>
      <c r="G598" s="6">
        <v>14844.592843260481</v>
      </c>
      <c r="H598" s="75">
        <v>14847.929651841108</v>
      </c>
      <c r="I598" s="20">
        <v>1.4088779262575974</v>
      </c>
      <c r="J598" s="83">
        <v>10627.459583454825</v>
      </c>
      <c r="K598" s="6">
        <v>34747.186316219377</v>
      </c>
      <c r="L598" s="6">
        <v>14970.619075955166</v>
      </c>
      <c r="M598" s="75">
        <v>14974.113583514572</v>
      </c>
      <c r="N598" s="20">
        <v>1.4090021670679189</v>
      </c>
    </row>
    <row r="599" spans="1:14" x14ac:dyDescent="0.3">
      <c r="A599" s="56" t="s">
        <v>5794</v>
      </c>
      <c r="B599" s="1" t="s">
        <v>10238</v>
      </c>
      <c r="C599" s="139" t="s">
        <v>23</v>
      </c>
      <c r="D599" s="139" t="s">
        <v>6430</v>
      </c>
      <c r="E599" s="88">
        <v>11209</v>
      </c>
      <c r="F599" s="6">
        <v>24110.59111700955</v>
      </c>
      <c r="G599" s="6">
        <v>10387.078910924734</v>
      </c>
      <c r="H599" s="75">
        <v>10389.413747211831</v>
      </c>
      <c r="I599" s="20">
        <v>0.92688141200926322</v>
      </c>
      <c r="J599" s="83">
        <v>11315.760685176821</v>
      </c>
      <c r="K599" s="6">
        <v>24340.233656724966</v>
      </c>
      <c r="L599" s="6">
        <v>10486.845265064891</v>
      </c>
      <c r="M599" s="75">
        <v>10489.293150477457</v>
      </c>
      <c r="N599" s="20">
        <v>0.9269631483297448</v>
      </c>
    </row>
    <row r="600" spans="1:14" x14ac:dyDescent="0.3">
      <c r="A600" s="56" t="s">
        <v>5793</v>
      </c>
      <c r="B600" s="1" t="s">
        <v>11598</v>
      </c>
      <c r="C600" s="139" t="s">
        <v>23</v>
      </c>
      <c r="D600" s="139" t="s">
        <v>6430</v>
      </c>
      <c r="E600" s="88">
        <v>28982.416666666664</v>
      </c>
      <c r="F600" s="6">
        <v>130816.31417636228</v>
      </c>
      <c r="G600" s="6">
        <v>56356.950005576211</v>
      </c>
      <c r="H600" s="75">
        <v>56369.618076458457</v>
      </c>
      <c r="I600" s="20">
        <v>1.9449592049130409</v>
      </c>
      <c r="J600" s="83">
        <v>29234.042709829897</v>
      </c>
      <c r="K600" s="6">
        <v>131952.06458309956</v>
      </c>
      <c r="L600" s="6">
        <v>56850.764179352685</v>
      </c>
      <c r="M600" s="75">
        <v>56864.034534050435</v>
      </c>
      <c r="N600" s="20">
        <v>1.9451307196363232</v>
      </c>
    </row>
    <row r="601" spans="1:14" x14ac:dyDescent="0.3">
      <c r="A601" s="56" t="s">
        <v>5792</v>
      </c>
      <c r="B601" s="1" t="s">
        <v>11597</v>
      </c>
      <c r="C601" s="139" t="s">
        <v>23</v>
      </c>
      <c r="D601" s="139" t="s">
        <v>6430</v>
      </c>
      <c r="E601" s="88">
        <v>9021.75</v>
      </c>
      <c r="F601" s="6">
        <v>27928.97507317911</v>
      </c>
      <c r="G601" s="6">
        <v>12032.076135275718</v>
      </c>
      <c r="H601" s="75">
        <v>12034.780738582447</v>
      </c>
      <c r="I601" s="20">
        <v>1.3339740891271037</v>
      </c>
      <c r="J601" s="83">
        <v>9102.4628664446391</v>
      </c>
      <c r="K601" s="6">
        <v>28178.840967824512</v>
      </c>
      <c r="L601" s="6">
        <v>12140.686451331634</v>
      </c>
      <c r="M601" s="75">
        <v>12143.520383606934</v>
      </c>
      <c r="N601" s="20">
        <v>1.3340917246004775</v>
      </c>
    </row>
    <row r="602" spans="1:14" x14ac:dyDescent="0.3">
      <c r="A602" s="56" t="s">
        <v>5791</v>
      </c>
      <c r="B602" s="1" t="s">
        <v>11596</v>
      </c>
      <c r="C602" s="139" t="s">
        <v>23</v>
      </c>
      <c r="D602" s="139" t="s">
        <v>6430</v>
      </c>
      <c r="E602" s="88">
        <v>5180.1666666666661</v>
      </c>
      <c r="F602" s="6">
        <v>11161.095927968148</v>
      </c>
      <c r="G602" s="6">
        <v>4808.3094924378984</v>
      </c>
      <c r="H602" s="75">
        <v>4809.3903175263385</v>
      </c>
      <c r="I602" s="20">
        <v>0.92842385718471199</v>
      </c>
      <c r="J602" s="83">
        <v>5231.8835126203085</v>
      </c>
      <c r="K602" s="6">
        <v>11272.52413403241</v>
      </c>
      <c r="L602" s="6">
        <v>4856.7001454255287</v>
      </c>
      <c r="M602" s="75">
        <v>4857.8338176728721</v>
      </c>
      <c r="N602" s="20">
        <v>0.92850572952452848</v>
      </c>
    </row>
    <row r="603" spans="1:14" x14ac:dyDescent="0.3">
      <c r="A603" s="56" t="s">
        <v>5790</v>
      </c>
      <c r="B603" s="1" t="s">
        <v>11595</v>
      </c>
      <c r="C603" s="139" t="s">
        <v>23</v>
      </c>
      <c r="D603" s="139" t="s">
        <v>6430</v>
      </c>
      <c r="E603" s="88">
        <v>11079.083333333332</v>
      </c>
      <c r="F603" s="6">
        <v>27087.774506320766</v>
      </c>
      <c r="G603" s="6">
        <v>11669.678688217358</v>
      </c>
      <c r="H603" s="75">
        <v>11672.301830824983</v>
      </c>
      <c r="I603" s="20">
        <v>1.0535440053697269</v>
      </c>
      <c r="J603" s="83">
        <v>11175.965961838378</v>
      </c>
      <c r="K603" s="6">
        <v>27324.647424013205</v>
      </c>
      <c r="L603" s="6">
        <v>11772.662230746897</v>
      </c>
      <c r="M603" s="75">
        <v>11775.410257194631</v>
      </c>
      <c r="N603" s="20">
        <v>1.053636911333045</v>
      </c>
    </row>
    <row r="604" spans="1:14" x14ac:dyDescent="0.3">
      <c r="A604" s="56" t="s">
        <v>5789</v>
      </c>
      <c r="B604" s="1" t="s">
        <v>11594</v>
      </c>
      <c r="C604" s="139" t="s">
        <v>23</v>
      </c>
      <c r="D604" s="139" t="s">
        <v>6430</v>
      </c>
      <c r="E604" s="88">
        <v>16633.25</v>
      </c>
      <c r="F604" s="6">
        <v>81722.652968458453</v>
      </c>
      <c r="G604" s="6">
        <v>35206.919692426854</v>
      </c>
      <c r="H604" s="75">
        <v>35214.833601078142</v>
      </c>
      <c r="I604" s="20">
        <v>2.1171348714820102</v>
      </c>
      <c r="J604" s="83">
        <v>16771.880915807153</v>
      </c>
      <c r="K604" s="6">
        <v>82403.775793114342</v>
      </c>
      <c r="L604" s="6">
        <v>35503.177914675951</v>
      </c>
      <c r="M604" s="75">
        <v>35511.465222166466</v>
      </c>
      <c r="N604" s="20">
        <v>2.1173215693832907</v>
      </c>
    </row>
    <row r="605" spans="1:14" x14ac:dyDescent="0.3">
      <c r="A605" s="56" t="s">
        <v>5788</v>
      </c>
      <c r="B605" s="1" t="s">
        <v>11593</v>
      </c>
      <c r="C605" s="139" t="s">
        <v>23</v>
      </c>
      <c r="D605" s="139" t="s">
        <v>6430</v>
      </c>
      <c r="E605" s="88">
        <v>8836.5</v>
      </c>
      <c r="F605" s="6">
        <v>27724.305156676706</v>
      </c>
      <c r="G605" s="6">
        <v>11943.902329702654</v>
      </c>
      <c r="H605" s="75">
        <v>11946.587113057827</v>
      </c>
      <c r="I605" s="20">
        <v>1.3519591595153995</v>
      </c>
      <c r="J605" s="83">
        <v>8915.738710366626</v>
      </c>
      <c r="K605" s="6">
        <v>27972.914695116797</v>
      </c>
      <c r="L605" s="6">
        <v>12051.964338456572</v>
      </c>
      <c r="M605" s="75">
        <v>12054.777560827188</v>
      </c>
      <c r="N605" s="20">
        <v>1.3520783809882961</v>
      </c>
    </row>
    <row r="606" spans="1:14" x14ac:dyDescent="0.3">
      <c r="A606" s="56" t="s">
        <v>5787</v>
      </c>
      <c r="B606" s="1" t="s">
        <v>11592</v>
      </c>
      <c r="C606" s="139" t="s">
        <v>23</v>
      </c>
      <c r="D606" s="139" t="s">
        <v>6430</v>
      </c>
      <c r="E606" s="88">
        <v>8977.1666666666661</v>
      </c>
      <c r="F606" s="6">
        <v>51897.747692657606</v>
      </c>
      <c r="G606" s="6">
        <v>22358.058247796176</v>
      </c>
      <c r="H606" s="75">
        <v>22363.083953882902</v>
      </c>
      <c r="I606" s="20">
        <v>2.4911071370569302</v>
      </c>
      <c r="J606" s="83">
        <v>9051.6517718759642</v>
      </c>
      <c r="K606" s="6">
        <v>52328.352285459332</v>
      </c>
      <c r="L606" s="6">
        <v>22545.360128118573</v>
      </c>
      <c r="M606" s="75">
        <v>22550.622764953932</v>
      </c>
      <c r="N606" s="20">
        <v>2.4913268134132265</v>
      </c>
    </row>
    <row r="607" spans="1:14" x14ac:dyDescent="0.3">
      <c r="A607" s="56" t="s">
        <v>5786</v>
      </c>
      <c r="B607" s="1" t="s">
        <v>9937</v>
      </c>
      <c r="C607" s="139" t="s">
        <v>23</v>
      </c>
      <c r="D607" s="139" t="s">
        <v>6430</v>
      </c>
      <c r="E607" s="88">
        <v>9843.8333333333321</v>
      </c>
      <c r="F607" s="6">
        <v>36156.661004858877</v>
      </c>
      <c r="G607" s="6">
        <v>15576.64385706714</v>
      </c>
      <c r="H607" s="75">
        <v>15580.145218096601</v>
      </c>
      <c r="I607" s="20">
        <v>1.5827315122594452</v>
      </c>
      <c r="J607" s="83">
        <v>9920.2422976365669</v>
      </c>
      <c r="K607" s="6">
        <v>36437.313157988021</v>
      </c>
      <c r="L607" s="6">
        <v>15698.800198532992</v>
      </c>
      <c r="M607" s="75">
        <v>15702.464681323519</v>
      </c>
      <c r="N607" s="20">
        <v>1.5828710842137927</v>
      </c>
    </row>
    <row r="608" spans="1:14" x14ac:dyDescent="0.3">
      <c r="A608" s="56" t="s">
        <v>5785</v>
      </c>
      <c r="B608" s="1" t="s">
        <v>11591</v>
      </c>
      <c r="C608" s="139" t="s">
        <v>23</v>
      </c>
      <c r="D608" s="139" t="s">
        <v>6430</v>
      </c>
      <c r="E608" s="88">
        <v>8670.4166666666679</v>
      </c>
      <c r="F608" s="6">
        <v>34672.122084621893</v>
      </c>
      <c r="G608" s="6">
        <v>14937.089943353178</v>
      </c>
      <c r="H608" s="75">
        <v>14940.447543687442</v>
      </c>
      <c r="I608" s="20">
        <v>1.7231521988009926</v>
      </c>
      <c r="J608" s="83">
        <v>8740.7245827250881</v>
      </c>
      <c r="K608" s="6">
        <v>34953.276352382141</v>
      </c>
      <c r="L608" s="6">
        <v>15059.411745343259</v>
      </c>
      <c r="M608" s="75">
        <v>15062.926979276959</v>
      </c>
      <c r="N608" s="20">
        <v>1.7233041536449833</v>
      </c>
    </row>
    <row r="609" spans="1:14" x14ac:dyDescent="0.3">
      <c r="A609" s="56" t="s">
        <v>5784</v>
      </c>
      <c r="B609" s="1" t="s">
        <v>11590</v>
      </c>
      <c r="C609" s="139" t="s">
        <v>23</v>
      </c>
      <c r="D609" s="139" t="s">
        <v>6430</v>
      </c>
      <c r="E609" s="88">
        <v>4859.5833333333339</v>
      </c>
      <c r="F609" s="6">
        <v>10607.861924015142</v>
      </c>
      <c r="G609" s="6">
        <v>4569.9708624400346</v>
      </c>
      <c r="H609" s="75">
        <v>4570.9981131129234</v>
      </c>
      <c r="I609" s="20">
        <v>0.94061523377098644</v>
      </c>
      <c r="J609" s="83">
        <v>4898.1931859956248</v>
      </c>
      <c r="K609" s="6">
        <v>10692.142397844822</v>
      </c>
      <c r="L609" s="6">
        <v>4606.6461176825642</v>
      </c>
      <c r="M609" s="75">
        <v>4607.7214212221224</v>
      </c>
      <c r="N609" s="20">
        <v>0.94069818119791859</v>
      </c>
    </row>
    <row r="610" spans="1:14" x14ac:dyDescent="0.3">
      <c r="A610" s="56" t="s">
        <v>5783</v>
      </c>
      <c r="B610" s="1" t="s">
        <v>9387</v>
      </c>
      <c r="C610" s="139" t="s">
        <v>23</v>
      </c>
      <c r="D610" s="139" t="s">
        <v>6430</v>
      </c>
      <c r="E610" s="88">
        <v>6982.5</v>
      </c>
      <c r="F610" s="6">
        <v>17137.533791197842</v>
      </c>
      <c r="G610" s="6">
        <v>7383.0174865447125</v>
      </c>
      <c r="H610" s="75">
        <v>7384.6770616075073</v>
      </c>
      <c r="I610" s="20">
        <v>1.0575978605954182</v>
      </c>
      <c r="J610" s="83">
        <v>7043.6609543377053</v>
      </c>
      <c r="K610" s="6">
        <v>17287.644485313751</v>
      </c>
      <c r="L610" s="6">
        <v>7448.2790622204338</v>
      </c>
      <c r="M610" s="75">
        <v>7450.0176721840871</v>
      </c>
      <c r="N610" s="20">
        <v>1.0576911240448243</v>
      </c>
    </row>
    <row r="611" spans="1:14" x14ac:dyDescent="0.3">
      <c r="A611" s="56" t="s">
        <v>5782</v>
      </c>
      <c r="B611" s="1" t="s">
        <v>11589</v>
      </c>
      <c r="C611" s="139" t="s">
        <v>23</v>
      </c>
      <c r="D611" s="139" t="s">
        <v>6430</v>
      </c>
      <c r="E611" s="88">
        <v>4510.9166666666661</v>
      </c>
      <c r="F611" s="6">
        <v>7868.6553375291905</v>
      </c>
      <c r="G611" s="6">
        <v>3389.8938237198272</v>
      </c>
      <c r="H611" s="75">
        <v>3390.6558134165357</v>
      </c>
      <c r="I611" s="20">
        <v>0.7516556088193167</v>
      </c>
      <c r="J611" s="83">
        <v>4549.662652023103</v>
      </c>
      <c r="K611" s="6">
        <v>7936.2422221940415</v>
      </c>
      <c r="L611" s="6">
        <v>3419.2828772302723</v>
      </c>
      <c r="M611" s="75">
        <v>3420.0810212349797</v>
      </c>
      <c r="N611" s="20">
        <v>0.75172189298786118</v>
      </c>
    </row>
    <row r="612" spans="1:14" x14ac:dyDescent="0.3">
      <c r="A612" s="56" t="s">
        <v>5781</v>
      </c>
      <c r="B612" s="1" t="s">
        <v>11588</v>
      </c>
      <c r="C612" s="139" t="s">
        <v>23</v>
      </c>
      <c r="D612" s="139" t="s">
        <v>6430</v>
      </c>
      <c r="E612" s="88">
        <v>6017.8333333333339</v>
      </c>
      <c r="F612" s="6">
        <v>19938.898353396595</v>
      </c>
      <c r="G612" s="6">
        <v>8589.8727902829305</v>
      </c>
      <c r="H612" s="75">
        <v>8591.8036456142781</v>
      </c>
      <c r="I612" s="20">
        <v>1.4277237619765049</v>
      </c>
      <c r="J612" s="83">
        <v>6068.2744230020389</v>
      </c>
      <c r="K612" s="6">
        <v>20106.02490942266</v>
      </c>
      <c r="L612" s="6">
        <v>8662.5615470375869</v>
      </c>
      <c r="M612" s="75">
        <v>8664.5836001441658</v>
      </c>
      <c r="N612" s="20">
        <v>1.4278496646922743</v>
      </c>
    </row>
    <row r="613" spans="1:14" x14ac:dyDescent="0.3">
      <c r="A613" s="56" t="s">
        <v>5780</v>
      </c>
      <c r="B613" s="1" t="s">
        <v>18919</v>
      </c>
      <c r="C613" s="139" t="s">
        <v>23</v>
      </c>
      <c r="D613" s="139" t="s">
        <v>6430</v>
      </c>
      <c r="E613" s="88">
        <v>6765.5833333333321</v>
      </c>
      <c r="F613" s="6">
        <v>10236.43629102002</v>
      </c>
      <c r="G613" s="6">
        <v>4409.9570601762343</v>
      </c>
      <c r="H613" s="75">
        <v>4410.9483425046865</v>
      </c>
      <c r="I613" s="20">
        <v>0.65196866628963068</v>
      </c>
      <c r="J613" s="83">
        <v>6829.2823614853878</v>
      </c>
      <c r="K613" s="6">
        <v>10332.813944113999</v>
      </c>
      <c r="L613" s="6">
        <v>4451.8315852193946</v>
      </c>
      <c r="M613" s="75">
        <v>4452.8707512718356</v>
      </c>
      <c r="N613" s="20">
        <v>0.65202615964224442</v>
      </c>
    </row>
    <row r="614" spans="1:14" x14ac:dyDescent="0.3">
      <c r="A614" s="56" t="s">
        <v>5779</v>
      </c>
      <c r="B614" s="1" t="s">
        <v>11587</v>
      </c>
      <c r="C614" s="139" t="s">
        <v>23</v>
      </c>
      <c r="D614" s="139" t="s">
        <v>6430</v>
      </c>
      <c r="E614" s="88">
        <v>15259.166666666668</v>
      </c>
      <c r="F614" s="6">
        <v>22087.569745053846</v>
      </c>
      <c r="G614" s="6">
        <v>9515.5414804646971</v>
      </c>
      <c r="H614" s="75">
        <v>9517.6804101609559</v>
      </c>
      <c r="I614" s="20">
        <v>0.62373526799154311</v>
      </c>
      <c r="J614" s="83">
        <v>15397.858348695021</v>
      </c>
      <c r="K614" s="6">
        <v>22288.325282153521</v>
      </c>
      <c r="L614" s="6">
        <v>9602.7927154593799</v>
      </c>
      <c r="M614" s="75">
        <v>9605.0342414487423</v>
      </c>
      <c r="N614" s="20">
        <v>0.62379027160376332</v>
      </c>
    </row>
    <row r="615" spans="1:14" x14ac:dyDescent="0.3">
      <c r="A615" s="56" t="s">
        <v>5778</v>
      </c>
      <c r="B615" s="1" t="s">
        <v>11586</v>
      </c>
      <c r="C615" s="139" t="s">
        <v>23</v>
      </c>
      <c r="D615" s="139" t="s">
        <v>6430</v>
      </c>
      <c r="E615" s="88">
        <v>6131.75</v>
      </c>
      <c r="F615" s="6">
        <v>19080.356781135499</v>
      </c>
      <c r="G615" s="6">
        <v>8220.0046681739677</v>
      </c>
      <c r="H615" s="75">
        <v>8221.852383527239</v>
      </c>
      <c r="I615" s="20">
        <v>1.3408655577163515</v>
      </c>
      <c r="J615" s="83">
        <v>6182.0551897290861</v>
      </c>
      <c r="K615" s="6">
        <v>19236.893001296739</v>
      </c>
      <c r="L615" s="6">
        <v>8288.1012208143475</v>
      </c>
      <c r="M615" s="75">
        <v>8290.035865749358</v>
      </c>
      <c r="N615" s="20">
        <v>1.3409838009085533</v>
      </c>
    </row>
    <row r="616" spans="1:14" x14ac:dyDescent="0.3">
      <c r="A616" s="56" t="s">
        <v>5777</v>
      </c>
      <c r="B616" s="1" t="s">
        <v>11585</v>
      </c>
      <c r="C616" s="139" t="s">
        <v>23</v>
      </c>
      <c r="D616" s="139" t="s">
        <v>6430</v>
      </c>
      <c r="E616" s="88">
        <v>8648.5</v>
      </c>
      <c r="F616" s="6">
        <v>31307.233206802495</v>
      </c>
      <c r="G616" s="6">
        <v>13487.46284251675</v>
      </c>
      <c r="H616" s="75">
        <v>13490.494591667366</v>
      </c>
      <c r="I616" s="20">
        <v>1.5598652473454779</v>
      </c>
      <c r="J616" s="83">
        <v>8726.5270108690129</v>
      </c>
      <c r="K616" s="6">
        <v>31589.687947590599</v>
      </c>
      <c r="L616" s="6">
        <v>13610.229636663311</v>
      </c>
      <c r="M616" s="75">
        <v>13613.406596153716</v>
      </c>
      <c r="N616" s="20">
        <v>1.5600028028559387</v>
      </c>
    </row>
    <row r="617" spans="1:14" x14ac:dyDescent="0.3">
      <c r="A617" s="56" t="s">
        <v>5776</v>
      </c>
      <c r="B617" s="1" t="s">
        <v>11584</v>
      </c>
      <c r="C617" s="139" t="s">
        <v>23</v>
      </c>
      <c r="D617" s="139" t="s">
        <v>6430</v>
      </c>
      <c r="E617" s="88">
        <v>6798.833333333333</v>
      </c>
      <c r="F617" s="6">
        <v>17587.96622562451</v>
      </c>
      <c r="G617" s="6">
        <v>7577.0681930464298</v>
      </c>
      <c r="H617" s="75">
        <v>7578.7713873630064</v>
      </c>
      <c r="I617" s="20">
        <v>1.1147164543960493</v>
      </c>
      <c r="J617" s="83">
        <v>6855.0803605417423</v>
      </c>
      <c r="K617" s="6">
        <v>17733.472192064823</v>
      </c>
      <c r="L617" s="6">
        <v>7640.3612846639098</v>
      </c>
      <c r="M617" s="75">
        <v>7642.1447313023145</v>
      </c>
      <c r="N617" s="20">
        <v>1.1148147548044751</v>
      </c>
    </row>
    <row r="618" spans="1:14" x14ac:dyDescent="0.3">
      <c r="A618" s="56" t="s">
        <v>5775</v>
      </c>
      <c r="B618" s="1" t="s">
        <v>11583</v>
      </c>
      <c r="C618" s="139" t="s">
        <v>23</v>
      </c>
      <c r="D618" s="139" t="s">
        <v>6430</v>
      </c>
      <c r="E618" s="88">
        <v>10829.25</v>
      </c>
      <c r="F618" s="6">
        <v>30000.802968833592</v>
      </c>
      <c r="G618" s="6">
        <v>12924.639894396336</v>
      </c>
      <c r="H618" s="75">
        <v>12927.545130650135</v>
      </c>
      <c r="I618" s="20">
        <v>1.1937618145901272</v>
      </c>
      <c r="J618" s="83">
        <v>10918.766666763981</v>
      </c>
      <c r="K618" s="6">
        <v>30248.795385853507</v>
      </c>
      <c r="L618" s="6">
        <v>13032.514031697117</v>
      </c>
      <c r="M618" s="75">
        <v>13035.556138277398</v>
      </c>
      <c r="N618" s="20">
        <v>1.1938670855525091</v>
      </c>
    </row>
    <row r="619" spans="1:14" x14ac:dyDescent="0.3">
      <c r="A619" s="56" t="s">
        <v>5774</v>
      </c>
      <c r="B619" s="1" t="s">
        <v>11582</v>
      </c>
      <c r="C619" s="139" t="s">
        <v>23</v>
      </c>
      <c r="D619" s="139" t="s">
        <v>6430</v>
      </c>
      <c r="E619" s="88">
        <v>9518</v>
      </c>
      <c r="F619" s="6">
        <v>23784.020797950281</v>
      </c>
      <c r="G619" s="6">
        <v>10246.389217438065</v>
      </c>
      <c r="H619" s="75">
        <v>10248.69242910727</v>
      </c>
      <c r="I619" s="20">
        <v>1.0767695344722914</v>
      </c>
      <c r="J619" s="83">
        <v>9602.699807738034</v>
      </c>
      <c r="K619" s="6">
        <v>23995.672614384803</v>
      </c>
      <c r="L619" s="6">
        <v>10338.393184187169</v>
      </c>
      <c r="M619" s="75">
        <v>10340.806417263968</v>
      </c>
      <c r="N619" s="20">
        <v>1.0768644885609309</v>
      </c>
    </row>
    <row r="620" spans="1:14" x14ac:dyDescent="0.3">
      <c r="A620" s="56" t="s">
        <v>5773</v>
      </c>
      <c r="B620" s="1" t="s">
        <v>11581</v>
      </c>
      <c r="C620" s="139" t="s">
        <v>23</v>
      </c>
      <c r="D620" s="139" t="s">
        <v>6430</v>
      </c>
      <c r="E620" s="88">
        <v>8830.5833333333321</v>
      </c>
      <c r="F620" s="6">
        <v>26717.735680035319</v>
      </c>
      <c r="G620" s="6">
        <v>11510.262335873293</v>
      </c>
      <c r="H620" s="75">
        <v>11512.849644432923</v>
      </c>
      <c r="I620" s="20">
        <v>1.3037473527909169</v>
      </c>
      <c r="J620" s="83">
        <v>8909.1631034422571</v>
      </c>
      <c r="K620" s="6">
        <v>26955.4859450312</v>
      </c>
      <c r="L620" s="6">
        <v>11613.611197691707</v>
      </c>
      <c r="M620" s="75">
        <v>11616.322097749777</v>
      </c>
      <c r="N620" s="20">
        <v>1.3038623227429238</v>
      </c>
    </row>
    <row r="621" spans="1:14" x14ac:dyDescent="0.3">
      <c r="A621" s="56" t="s">
        <v>5772</v>
      </c>
      <c r="B621" s="1" t="s">
        <v>11580</v>
      </c>
      <c r="C621" s="139" t="s">
        <v>23</v>
      </c>
      <c r="D621" s="139" t="s">
        <v>6430</v>
      </c>
      <c r="E621" s="88">
        <v>10359.166666666668</v>
      </c>
      <c r="F621" s="6">
        <v>37666.132923735167</v>
      </c>
      <c r="G621" s="6">
        <v>16226.939150911337</v>
      </c>
      <c r="H621" s="75">
        <v>16230.586687113089</v>
      </c>
      <c r="I621" s="20">
        <v>1.5667849750249943</v>
      </c>
      <c r="J621" s="83">
        <v>10446.984691210168</v>
      </c>
      <c r="K621" s="6">
        <v>37985.440981225824</v>
      </c>
      <c r="L621" s="6">
        <v>16365.801886429732</v>
      </c>
      <c r="M621" s="75">
        <v>16369.62206367943</v>
      </c>
      <c r="N621" s="20">
        <v>1.5669231407462885</v>
      </c>
    </row>
    <row r="622" spans="1:14" x14ac:dyDescent="0.3">
      <c r="A622" s="56" t="s">
        <v>5771</v>
      </c>
      <c r="B622" s="1" t="s">
        <v>8213</v>
      </c>
      <c r="C622" s="139" t="s">
        <v>23</v>
      </c>
      <c r="D622" s="139" t="s">
        <v>6430</v>
      </c>
      <c r="E622" s="88">
        <v>9218.6666666666661</v>
      </c>
      <c r="F622" s="6">
        <v>27886.494161993487</v>
      </c>
      <c r="G622" s="6">
        <v>12013.774942469965</v>
      </c>
      <c r="H622" s="75">
        <v>12016.475431984027</v>
      </c>
      <c r="I622" s="20">
        <v>1.3034938637529681</v>
      </c>
      <c r="J622" s="83">
        <v>9296.1353030229329</v>
      </c>
      <c r="K622" s="6">
        <v>28120.837018026894</v>
      </c>
      <c r="L622" s="6">
        <v>12115.695793687633</v>
      </c>
      <c r="M622" s="75">
        <v>12118.523892534027</v>
      </c>
      <c r="N622" s="20">
        <v>1.3036088113512403</v>
      </c>
    </row>
    <row r="623" spans="1:14" x14ac:dyDescent="0.3">
      <c r="A623" s="56" t="s">
        <v>5770</v>
      </c>
      <c r="B623" s="1" t="s">
        <v>11579</v>
      </c>
      <c r="C623" s="139" t="s">
        <v>23</v>
      </c>
      <c r="D623" s="139" t="s">
        <v>6430</v>
      </c>
      <c r="E623" s="88">
        <v>17274.083333333336</v>
      </c>
      <c r="F623" s="6">
        <v>34209.609441276392</v>
      </c>
      <c r="G623" s="6">
        <v>14737.834964476244</v>
      </c>
      <c r="H623" s="75">
        <v>14741.147775726007</v>
      </c>
      <c r="I623" s="20">
        <v>0.8533678743624219</v>
      </c>
      <c r="J623" s="83">
        <v>17432.284429761232</v>
      </c>
      <c r="K623" s="6">
        <v>34522.911028257658</v>
      </c>
      <c r="L623" s="6">
        <v>14873.991398719101</v>
      </c>
      <c r="M623" s="75">
        <v>14877.463351022321</v>
      </c>
      <c r="N623" s="20">
        <v>0.85344312794844046</v>
      </c>
    </row>
    <row r="624" spans="1:14" x14ac:dyDescent="0.3">
      <c r="A624" s="56" t="s">
        <v>5769</v>
      </c>
      <c r="B624" s="1" t="s">
        <v>11578</v>
      </c>
      <c r="C624" s="139" t="s">
        <v>23</v>
      </c>
      <c r="D624" s="139" t="s">
        <v>6430</v>
      </c>
      <c r="E624" s="88">
        <v>6741</v>
      </c>
      <c r="F624" s="6">
        <v>21467.834349166202</v>
      </c>
      <c r="G624" s="6">
        <v>9248.553399179671</v>
      </c>
      <c r="H624" s="75">
        <v>9250.6323145575861</v>
      </c>
      <c r="I624" s="20">
        <v>1.3722937716299639</v>
      </c>
      <c r="J624" s="83">
        <v>6797.3230641877208</v>
      </c>
      <c r="K624" s="6">
        <v>21647.204503745561</v>
      </c>
      <c r="L624" s="6">
        <v>9326.5696317288493</v>
      </c>
      <c r="M624" s="75">
        <v>9328.7466805146105</v>
      </c>
      <c r="N624" s="20">
        <v>1.3724147862949037</v>
      </c>
    </row>
    <row r="625" spans="1:14" x14ac:dyDescent="0.3">
      <c r="A625" s="56" t="s">
        <v>5768</v>
      </c>
      <c r="B625" s="1" t="s">
        <v>11577</v>
      </c>
      <c r="C625" s="139" t="s">
        <v>23</v>
      </c>
      <c r="D625" s="139" t="s">
        <v>6430</v>
      </c>
      <c r="E625" s="88">
        <v>9058.1666666666679</v>
      </c>
      <c r="F625" s="6">
        <v>22243.566825856797</v>
      </c>
      <c r="G625" s="6">
        <v>9582.7465514772866</v>
      </c>
      <c r="H625" s="75">
        <v>9584.9005877150303</v>
      </c>
      <c r="I625" s="20">
        <v>1.0581501688400923</v>
      </c>
      <c r="J625" s="83">
        <v>9139.654581397841</v>
      </c>
      <c r="K625" s="6">
        <v>22443.671542796121</v>
      </c>
      <c r="L625" s="6">
        <v>9669.7227302176925</v>
      </c>
      <c r="M625" s="75">
        <v>9671.9798793046248</v>
      </c>
      <c r="N625" s="20">
        <v>1.0582434809943735</v>
      </c>
    </row>
    <row r="626" spans="1:14" x14ac:dyDescent="0.3">
      <c r="A626" s="56" t="s">
        <v>5767</v>
      </c>
      <c r="B626" s="1" t="s">
        <v>11576</v>
      </c>
      <c r="C626" s="139" t="s">
        <v>23</v>
      </c>
      <c r="D626" s="139" t="s">
        <v>6430</v>
      </c>
      <c r="E626" s="88">
        <v>7846.083333333333</v>
      </c>
      <c r="F626" s="6">
        <v>13216.032305855155</v>
      </c>
      <c r="G626" s="6">
        <v>5693.5962201856828</v>
      </c>
      <c r="H626" s="75">
        <v>5694.8760424699803</v>
      </c>
      <c r="I626" s="20">
        <v>0.725824057753229</v>
      </c>
      <c r="J626" s="83">
        <v>7921.295863541869</v>
      </c>
      <c r="K626" s="6">
        <v>13342.721150060794</v>
      </c>
      <c r="L626" s="6">
        <v>5748.6322476997602</v>
      </c>
      <c r="M626" s="75">
        <v>5749.9741186500469</v>
      </c>
      <c r="N626" s="20">
        <v>0.72588806398642036</v>
      </c>
    </row>
    <row r="627" spans="1:14" x14ac:dyDescent="0.3">
      <c r="A627" s="56" t="s">
        <v>5766</v>
      </c>
      <c r="B627" s="1" t="s">
        <v>11575</v>
      </c>
      <c r="C627" s="139" t="s">
        <v>23</v>
      </c>
      <c r="D627" s="139" t="s">
        <v>6430</v>
      </c>
      <c r="E627" s="88">
        <v>6342.4166666666679</v>
      </c>
      <c r="F627" s="6">
        <v>14943.966025897102</v>
      </c>
      <c r="G627" s="6">
        <v>6438.0069986614262</v>
      </c>
      <c r="H627" s="75">
        <v>6439.4541516565996</v>
      </c>
      <c r="I627" s="20">
        <v>1.0152997650721882</v>
      </c>
      <c r="J627" s="83">
        <v>6397.7730088925346</v>
      </c>
      <c r="K627" s="6">
        <v>15074.39632416006</v>
      </c>
      <c r="L627" s="6">
        <v>6494.7142227639533</v>
      </c>
      <c r="M627" s="75">
        <v>6496.2302474408552</v>
      </c>
      <c r="N627" s="20">
        <v>1.0153892984967536</v>
      </c>
    </row>
    <row r="628" spans="1:14" x14ac:dyDescent="0.3">
      <c r="A628" s="56" t="s">
        <v>5765</v>
      </c>
      <c r="B628" s="1" t="s">
        <v>11574</v>
      </c>
      <c r="C628" s="139" t="s">
        <v>23</v>
      </c>
      <c r="D628" s="139" t="s">
        <v>6430</v>
      </c>
      <c r="E628" s="88">
        <v>9563.75</v>
      </c>
      <c r="F628" s="6">
        <v>23020.794313505336</v>
      </c>
      <c r="G628" s="6">
        <v>9917.5837691450743</v>
      </c>
      <c r="H628" s="75">
        <v>9919.8130710174373</v>
      </c>
      <c r="I628" s="20">
        <v>1.0372304871015487</v>
      </c>
      <c r="J628" s="83">
        <v>9648.9539145896015</v>
      </c>
      <c r="K628" s="6">
        <v>23225.887691361586</v>
      </c>
      <c r="L628" s="6">
        <v>10006.735917088832</v>
      </c>
      <c r="M628" s="75">
        <v>10009.07173327184</v>
      </c>
      <c r="N628" s="20">
        <v>1.0373219544698753</v>
      </c>
    </row>
    <row r="629" spans="1:14" x14ac:dyDescent="0.3">
      <c r="A629" s="56" t="s">
        <v>5764</v>
      </c>
      <c r="B629" s="1" t="s">
        <v>11573</v>
      </c>
      <c r="C629" s="139" t="s">
        <v>23</v>
      </c>
      <c r="D629" s="139" t="s">
        <v>6430</v>
      </c>
      <c r="E629" s="88">
        <v>12195</v>
      </c>
      <c r="F629" s="6">
        <v>28310.880297550881</v>
      </c>
      <c r="G629" s="6">
        <v>12196.604648193241</v>
      </c>
      <c r="H629" s="75">
        <v>12199.346234673536</v>
      </c>
      <c r="I629" s="20">
        <v>1.0003563948071781</v>
      </c>
      <c r="J629" s="83">
        <v>12301.95998768256</v>
      </c>
      <c r="K629" s="6">
        <v>28559.189556091958</v>
      </c>
      <c r="L629" s="6">
        <v>12304.557384051484</v>
      </c>
      <c r="M629" s="75">
        <v>12307.429567798568</v>
      </c>
      <c r="N629" s="20">
        <v>1.0004446104621934</v>
      </c>
    </row>
    <row r="630" spans="1:14" x14ac:dyDescent="0.3">
      <c r="A630" s="56" t="s">
        <v>5763</v>
      </c>
      <c r="B630" s="1" t="s">
        <v>11572</v>
      </c>
      <c r="C630" s="139" t="s">
        <v>23</v>
      </c>
      <c r="D630" s="139" t="s">
        <v>6430</v>
      </c>
      <c r="E630" s="88">
        <v>8046.75</v>
      </c>
      <c r="F630" s="6">
        <v>12454.401714989624</v>
      </c>
      <c r="G630" s="6">
        <v>5365.4782984847352</v>
      </c>
      <c r="H630" s="75">
        <v>5366.6843655163193</v>
      </c>
      <c r="I630" s="20">
        <v>0.66693812601563607</v>
      </c>
      <c r="J630" s="83">
        <v>8120.1642465511013</v>
      </c>
      <c r="K630" s="6">
        <v>12568.029020193677</v>
      </c>
      <c r="L630" s="6">
        <v>5414.8607396462457</v>
      </c>
      <c r="M630" s="75">
        <v>5416.1247001873444</v>
      </c>
      <c r="N630" s="20">
        <v>0.6669969394384786</v>
      </c>
    </row>
    <row r="631" spans="1:14" x14ac:dyDescent="0.3">
      <c r="A631" s="56" t="s">
        <v>5762</v>
      </c>
      <c r="B631" s="1" t="s">
        <v>18920</v>
      </c>
      <c r="C631" s="139" t="s">
        <v>23</v>
      </c>
      <c r="D631" s="139" t="s">
        <v>6430</v>
      </c>
      <c r="E631" s="88">
        <v>10592.083333333332</v>
      </c>
      <c r="F631" s="6">
        <v>19839.528790252254</v>
      </c>
      <c r="G631" s="6">
        <v>8547.0634087661001</v>
      </c>
      <c r="H631" s="75">
        <v>8548.9846412864281</v>
      </c>
      <c r="I631" s="20">
        <v>0.80711078002782854</v>
      </c>
      <c r="J631" s="83">
        <v>10683.709946837156</v>
      </c>
      <c r="K631" s="6">
        <v>20011.150253127427</v>
      </c>
      <c r="L631" s="6">
        <v>8621.6853642459137</v>
      </c>
      <c r="M631" s="75">
        <v>8623.6978758546393</v>
      </c>
      <c r="N631" s="20">
        <v>0.80718195446775765</v>
      </c>
    </row>
    <row r="632" spans="1:14" x14ac:dyDescent="0.3">
      <c r="A632" s="56" t="s">
        <v>5761</v>
      </c>
      <c r="B632" s="1" t="s">
        <v>11571</v>
      </c>
      <c r="C632" s="139" t="s">
        <v>23</v>
      </c>
      <c r="D632" s="139" t="s">
        <v>6430</v>
      </c>
      <c r="E632" s="88">
        <v>16536.666666666668</v>
      </c>
      <c r="F632" s="6">
        <v>59653.272376981651</v>
      </c>
      <c r="G632" s="6">
        <v>25699.214277557177</v>
      </c>
      <c r="H632" s="75">
        <v>25704.991017924673</v>
      </c>
      <c r="I632" s="20">
        <v>1.5544239680260836</v>
      </c>
      <c r="J632" s="83">
        <v>16674.918664957811</v>
      </c>
      <c r="K632" s="6">
        <v>60151.993447978843</v>
      </c>
      <c r="L632" s="6">
        <v>25916.129506828551</v>
      </c>
      <c r="M632" s="75">
        <v>25922.178963435035</v>
      </c>
      <c r="N632" s="20">
        <v>1.5545610437015358</v>
      </c>
    </row>
    <row r="633" spans="1:14" x14ac:dyDescent="0.3">
      <c r="A633" s="56" t="s">
        <v>5760</v>
      </c>
      <c r="B633" s="1" t="s">
        <v>11570</v>
      </c>
      <c r="C633" s="139" t="s">
        <v>23</v>
      </c>
      <c r="D633" s="139" t="s">
        <v>6430</v>
      </c>
      <c r="E633" s="88">
        <v>9211.0833333333339</v>
      </c>
      <c r="F633" s="6">
        <v>22464.538080470506</v>
      </c>
      <c r="G633" s="6">
        <v>9677.9431332441836</v>
      </c>
      <c r="H633" s="75">
        <v>9680.1185680325125</v>
      </c>
      <c r="I633" s="20">
        <v>1.0509207459888914</v>
      </c>
      <c r="J633" s="83">
        <v>9288.6169783413898</v>
      </c>
      <c r="K633" s="6">
        <v>22653.631747064319</v>
      </c>
      <c r="L633" s="6">
        <v>9760.1828385730496</v>
      </c>
      <c r="M633" s="75">
        <v>9762.4611032551929</v>
      </c>
      <c r="N633" s="20">
        <v>1.0510134206221102</v>
      </c>
    </row>
    <row r="634" spans="1:14" x14ac:dyDescent="0.3">
      <c r="A634" s="56" t="s">
        <v>5759</v>
      </c>
      <c r="B634" s="1" t="s">
        <v>11569</v>
      </c>
      <c r="C634" s="139" t="s">
        <v>23</v>
      </c>
      <c r="D634" s="139" t="s">
        <v>6430</v>
      </c>
      <c r="E634" s="88">
        <v>6859.5833333333339</v>
      </c>
      <c r="F634" s="6">
        <v>11442.959418001454</v>
      </c>
      <c r="G634" s="6">
        <v>4929.7390459016096</v>
      </c>
      <c r="H634" s="75">
        <v>4930.8471662604697</v>
      </c>
      <c r="I634" s="20">
        <v>0.71882604622639412</v>
      </c>
      <c r="J634" s="83">
        <v>6925.6647599413991</v>
      </c>
      <c r="K634" s="6">
        <v>11553.194551276274</v>
      </c>
      <c r="L634" s="6">
        <v>4977.6253295313263</v>
      </c>
      <c r="M634" s="75">
        <v>4978.7872286654701</v>
      </c>
      <c r="N634" s="20">
        <v>0.71888943534535121</v>
      </c>
    </row>
    <row r="635" spans="1:14" x14ac:dyDescent="0.3">
      <c r="A635" s="56" t="s">
        <v>5758</v>
      </c>
      <c r="B635" s="1" t="s">
        <v>11568</v>
      </c>
      <c r="C635" s="139" t="s">
        <v>23</v>
      </c>
      <c r="D635" s="139" t="s">
        <v>6430</v>
      </c>
      <c r="E635" s="88">
        <v>6048.9166666666661</v>
      </c>
      <c r="F635" s="6">
        <v>10254.13689066374</v>
      </c>
      <c r="G635" s="6">
        <v>4417.5826519494813</v>
      </c>
      <c r="H635" s="75">
        <v>4418.575648379514</v>
      </c>
      <c r="I635" s="20">
        <v>0.73047388348539233</v>
      </c>
      <c r="J635" s="83">
        <v>6102.978417288743</v>
      </c>
      <c r="K635" s="6">
        <v>10345.782489698449</v>
      </c>
      <c r="L635" s="6">
        <v>4457.4190061445634</v>
      </c>
      <c r="M635" s="75">
        <v>4458.4594764373005</v>
      </c>
      <c r="N635" s="20">
        <v>0.73053829975986995</v>
      </c>
    </row>
    <row r="636" spans="1:14" x14ac:dyDescent="0.3">
      <c r="A636" s="56" t="s">
        <v>5757</v>
      </c>
      <c r="B636" s="1" t="s">
        <v>11567</v>
      </c>
      <c r="C636" s="139" t="s">
        <v>23</v>
      </c>
      <c r="D636" s="139" t="s">
        <v>6430</v>
      </c>
      <c r="E636" s="88">
        <v>5470.4166666666661</v>
      </c>
      <c r="F636" s="6">
        <v>9249.1683978531619</v>
      </c>
      <c r="G636" s="6">
        <v>3984.6323776423419</v>
      </c>
      <c r="H636" s="75">
        <v>3985.5280543138915</v>
      </c>
      <c r="I636" s="20">
        <v>0.72856023538375658</v>
      </c>
      <c r="J636" s="83">
        <v>5518.1896934052638</v>
      </c>
      <c r="K636" s="6">
        <v>9329.9411791794664</v>
      </c>
      <c r="L636" s="6">
        <v>4019.7498042990005</v>
      </c>
      <c r="M636" s="75">
        <v>4020.6881119272143</v>
      </c>
      <c r="N636" s="20">
        <v>0.72862448290465631</v>
      </c>
    </row>
    <row r="637" spans="1:14" x14ac:dyDescent="0.3">
      <c r="A637" s="56" t="s">
        <v>5756</v>
      </c>
      <c r="B637" s="1" t="s">
        <v>11566</v>
      </c>
      <c r="C637" s="139" t="s">
        <v>23</v>
      </c>
      <c r="D637" s="139" t="s">
        <v>6430</v>
      </c>
      <c r="E637" s="88">
        <v>8165</v>
      </c>
      <c r="F637" s="6">
        <v>21225.32062038183</v>
      </c>
      <c r="G637" s="6">
        <v>9144.0761084471051</v>
      </c>
      <c r="H637" s="75">
        <v>9146.13153913104</v>
      </c>
      <c r="I637" s="20">
        <v>1.1201630788892885</v>
      </c>
      <c r="J637" s="83">
        <v>8234.6188508416453</v>
      </c>
      <c r="K637" s="6">
        <v>21406.298260349551</v>
      </c>
      <c r="L637" s="6">
        <v>9222.7766060121867</v>
      </c>
      <c r="M637" s="75">
        <v>9224.9294269746952</v>
      </c>
      <c r="N637" s="20">
        <v>1.1202618596040825</v>
      </c>
    </row>
    <row r="638" spans="1:14" x14ac:dyDescent="0.3">
      <c r="A638" s="56" t="s">
        <v>5755</v>
      </c>
      <c r="B638" s="1" t="s">
        <v>18921</v>
      </c>
      <c r="C638" s="139" t="s">
        <v>23</v>
      </c>
      <c r="D638" s="139" t="s">
        <v>6430</v>
      </c>
      <c r="E638" s="88">
        <v>5864.9166666666679</v>
      </c>
      <c r="F638" s="6">
        <v>18193.99034300616</v>
      </c>
      <c r="G638" s="6">
        <v>7838.1493211953721</v>
      </c>
      <c r="H638" s="75">
        <v>7839.9112020490502</v>
      </c>
      <c r="I638" s="20">
        <v>1.3367472459766205</v>
      </c>
      <c r="J638" s="83">
        <v>5914.8245957343424</v>
      </c>
      <c r="K638" s="6">
        <v>18348.813408891729</v>
      </c>
      <c r="L638" s="6">
        <v>7905.4773972324347</v>
      </c>
      <c r="M638" s="75">
        <v>7907.3227284365212</v>
      </c>
      <c r="N638" s="20">
        <v>1.3368651259986863</v>
      </c>
    </row>
    <row r="639" spans="1:14" x14ac:dyDescent="0.3">
      <c r="A639" s="56" t="s">
        <v>5754</v>
      </c>
      <c r="B639" s="1" t="s">
        <v>11565</v>
      </c>
      <c r="C639" s="139" t="s">
        <v>23</v>
      </c>
      <c r="D639" s="139" t="s">
        <v>6430</v>
      </c>
      <c r="E639" s="88">
        <v>5863.5</v>
      </c>
      <c r="F639" s="6">
        <v>16430.22759919507</v>
      </c>
      <c r="G639" s="6">
        <v>7078.3030481941978</v>
      </c>
      <c r="H639" s="75">
        <v>7079.894128703907</v>
      </c>
      <c r="I639" s="20">
        <v>1.2074518851716394</v>
      </c>
      <c r="J639" s="83">
        <v>5914.3667987996378</v>
      </c>
      <c r="K639" s="6">
        <v>16572.762447241545</v>
      </c>
      <c r="L639" s="6">
        <v>7140.2763773749602</v>
      </c>
      <c r="M639" s="75">
        <v>7141.9430920011491</v>
      </c>
      <c r="N639" s="20">
        <v>1.2075583633823077</v>
      </c>
    </row>
    <row r="640" spans="1:14" x14ac:dyDescent="0.3">
      <c r="A640" s="56" t="s">
        <v>5753</v>
      </c>
      <c r="B640" s="1" t="s">
        <v>11564</v>
      </c>
      <c r="C640" s="139" t="s">
        <v>23</v>
      </c>
      <c r="D640" s="139" t="s">
        <v>6430</v>
      </c>
      <c r="E640" s="88">
        <v>15720</v>
      </c>
      <c r="F640" s="6">
        <v>51285.161389978566</v>
      </c>
      <c r="G640" s="6">
        <v>22094.150065918802</v>
      </c>
      <c r="H640" s="75">
        <v>22099.116449995483</v>
      </c>
      <c r="I640" s="20">
        <v>1.4057962118317737</v>
      </c>
      <c r="J640" s="83">
        <v>15844.839478797634</v>
      </c>
      <c r="K640" s="6">
        <v>51692.439559061102</v>
      </c>
      <c r="L640" s="6">
        <v>22271.38090269806</v>
      </c>
      <c r="M640" s="75">
        <v>22276.579586101067</v>
      </c>
      <c r="N640" s="20">
        <v>1.405920180883492</v>
      </c>
    </row>
    <row r="641" spans="1:14" x14ac:dyDescent="0.3">
      <c r="A641" s="56" t="s">
        <v>5752</v>
      </c>
      <c r="B641" s="1" t="s">
        <v>11563</v>
      </c>
      <c r="C641" s="139" t="s">
        <v>23</v>
      </c>
      <c r="D641" s="139" t="s">
        <v>6430</v>
      </c>
      <c r="E641" s="88">
        <v>8900.9166666666679</v>
      </c>
      <c r="F641" s="6">
        <v>26945.710213556689</v>
      </c>
      <c r="G641" s="6">
        <v>11608.475998818169</v>
      </c>
      <c r="H641" s="75">
        <v>11611.085384116226</v>
      </c>
      <c r="I641" s="20">
        <v>1.304481978535869</v>
      </c>
      <c r="J641" s="83">
        <v>8973.8976990303872</v>
      </c>
      <c r="K641" s="6">
        <v>27166.645407402902</v>
      </c>
      <c r="L641" s="6">
        <v>11704.58799928599</v>
      </c>
      <c r="M641" s="75">
        <v>11707.320135548074</v>
      </c>
      <c r="N641" s="20">
        <v>1.3045970132702791</v>
      </c>
    </row>
    <row r="642" spans="1:14" x14ac:dyDescent="0.3">
      <c r="A642" s="56" t="s">
        <v>5751</v>
      </c>
      <c r="B642" s="1" t="s">
        <v>11562</v>
      </c>
      <c r="C642" s="139" t="s">
        <v>23</v>
      </c>
      <c r="D642" s="139" t="s">
        <v>6430</v>
      </c>
      <c r="E642" s="88">
        <v>3073.416666666667</v>
      </c>
      <c r="F642" s="6">
        <v>13037.658119478994</v>
      </c>
      <c r="G642" s="6">
        <v>5616.7508728207204</v>
      </c>
      <c r="H642" s="75">
        <v>5618.0134215955877</v>
      </c>
      <c r="I642" s="20">
        <v>1.8279374490699016</v>
      </c>
      <c r="J642" s="83">
        <v>3097.4286830762107</v>
      </c>
      <c r="K642" s="6">
        <v>13139.518847997295</v>
      </c>
      <c r="L642" s="6">
        <v>5661.0837414159632</v>
      </c>
      <c r="M642" s="75">
        <v>5662.405176409964</v>
      </c>
      <c r="N642" s="20">
        <v>1.8280986443201486</v>
      </c>
    </row>
    <row r="643" spans="1:14" x14ac:dyDescent="0.3">
      <c r="A643" s="56" t="s">
        <v>5750</v>
      </c>
      <c r="B643" s="1" t="s">
        <v>11561</v>
      </c>
      <c r="C643" s="139" t="s">
        <v>23</v>
      </c>
      <c r="D643" s="139" t="s">
        <v>6430</v>
      </c>
      <c r="E643" s="88">
        <v>4346.25</v>
      </c>
      <c r="F643" s="6">
        <v>18343.714364169842</v>
      </c>
      <c r="G643" s="6">
        <v>7902.6518966461645</v>
      </c>
      <c r="H643" s="75">
        <v>7904.4282765669104</v>
      </c>
      <c r="I643" s="20">
        <v>1.8186777743035745</v>
      </c>
      <c r="J643" s="83">
        <v>4379.4944185085551</v>
      </c>
      <c r="K643" s="6">
        <v>18484.025233844586</v>
      </c>
      <c r="L643" s="6">
        <v>7963.7326098275653</v>
      </c>
      <c r="M643" s="75">
        <v>7965.5915392188572</v>
      </c>
      <c r="N643" s="20">
        <v>1.8188381529965629</v>
      </c>
    </row>
    <row r="644" spans="1:14" x14ac:dyDescent="0.3">
      <c r="A644" s="56" t="s">
        <v>5749</v>
      </c>
      <c r="B644" s="1" t="s">
        <v>11491</v>
      </c>
      <c r="C644" s="139" t="s">
        <v>23</v>
      </c>
      <c r="D644" s="139" t="s">
        <v>6430</v>
      </c>
      <c r="E644" s="88">
        <v>7719.5</v>
      </c>
      <c r="F644" s="6">
        <v>17431.175054869636</v>
      </c>
      <c r="G644" s="6">
        <v>7509.5210203013285</v>
      </c>
      <c r="H644" s="75">
        <v>7511.2090311778484</v>
      </c>
      <c r="I644" s="20">
        <v>0.97301755698916359</v>
      </c>
      <c r="J644" s="83">
        <v>7785.6903443362362</v>
      </c>
      <c r="K644" s="6">
        <v>17580.637517343504</v>
      </c>
      <c r="L644" s="6">
        <v>7574.5133717990238</v>
      </c>
      <c r="M644" s="75">
        <v>7576.2814479288281</v>
      </c>
      <c r="N644" s="20">
        <v>0.9731033617899093</v>
      </c>
    </row>
    <row r="645" spans="1:14" x14ac:dyDescent="0.3">
      <c r="A645" s="56" t="s">
        <v>5748</v>
      </c>
      <c r="B645" s="1" t="s">
        <v>11560</v>
      </c>
      <c r="C645" s="139" t="s">
        <v>23</v>
      </c>
      <c r="D645" s="139" t="s">
        <v>6430</v>
      </c>
      <c r="E645" s="88">
        <v>9907.5833333333321</v>
      </c>
      <c r="F645" s="6">
        <v>18800.341353939199</v>
      </c>
      <c r="G645" s="6">
        <v>8099.3712782894554</v>
      </c>
      <c r="H645" s="75">
        <v>8101.191877336154</v>
      </c>
      <c r="I645" s="20">
        <v>0.8176758756174467</v>
      </c>
      <c r="J645" s="83">
        <v>9995.2616010089005</v>
      </c>
      <c r="K645" s="6">
        <v>18966.717079094786</v>
      </c>
      <c r="L645" s="6">
        <v>8171.6975276355315</v>
      </c>
      <c r="M645" s="75">
        <v>8173.6050011099842</v>
      </c>
      <c r="N645" s="20">
        <v>0.81774798173215979</v>
      </c>
    </row>
    <row r="646" spans="1:14" x14ac:dyDescent="0.3">
      <c r="A646" s="56" t="s">
        <v>5747</v>
      </c>
      <c r="B646" s="1" t="s">
        <v>11559</v>
      </c>
      <c r="C646" s="139" t="s">
        <v>23</v>
      </c>
      <c r="D646" s="139" t="s">
        <v>6430</v>
      </c>
      <c r="E646" s="88">
        <v>12320.333333333332</v>
      </c>
      <c r="F646" s="6">
        <v>41824.299119055249</v>
      </c>
      <c r="G646" s="6">
        <v>18018.317893386829</v>
      </c>
      <c r="H646" s="75">
        <v>18022.368100650168</v>
      </c>
      <c r="I646" s="20">
        <v>1.4628149752969484</v>
      </c>
      <c r="J646" s="83">
        <v>12417.77566674558</v>
      </c>
      <c r="K646" s="6">
        <v>42155.090274556394</v>
      </c>
      <c r="L646" s="6">
        <v>18162.270546732165</v>
      </c>
      <c r="M646" s="75">
        <v>18166.51006357509</v>
      </c>
      <c r="N646" s="20">
        <v>1.4629439725042257</v>
      </c>
    </row>
    <row r="647" spans="1:14" x14ac:dyDescent="0.3">
      <c r="A647" s="56" t="s">
        <v>5746</v>
      </c>
      <c r="B647" s="1" t="s">
        <v>11558</v>
      </c>
      <c r="C647" s="139" t="s">
        <v>23</v>
      </c>
      <c r="D647" s="139" t="s">
        <v>6430</v>
      </c>
      <c r="E647" s="88">
        <v>3008.5</v>
      </c>
      <c r="F647" s="6">
        <v>9388.7556554046132</v>
      </c>
      <c r="G647" s="6">
        <v>4044.7679359996655</v>
      </c>
      <c r="H647" s="75">
        <v>4045.6771301081189</v>
      </c>
      <c r="I647" s="20">
        <v>1.3447489214253345</v>
      </c>
      <c r="J647" s="83">
        <v>3033.9024249876625</v>
      </c>
      <c r="K647" s="6">
        <v>9468.0300982378885</v>
      </c>
      <c r="L647" s="6">
        <v>4079.2445958202661</v>
      </c>
      <c r="M647" s="75">
        <v>4080.1967909836349</v>
      </c>
      <c r="N647" s="20">
        <v>1.3448675070689615</v>
      </c>
    </row>
    <row r="648" spans="1:14" x14ac:dyDescent="0.3">
      <c r="A648" s="56" t="s">
        <v>5745</v>
      </c>
      <c r="B648" s="1" t="s">
        <v>11557</v>
      </c>
      <c r="C648" s="139" t="s">
        <v>23</v>
      </c>
      <c r="D648" s="139" t="s">
        <v>6430</v>
      </c>
      <c r="E648" s="88">
        <v>7941.3333333333321</v>
      </c>
      <c r="F648" s="6">
        <v>16977.863546750043</v>
      </c>
      <c r="G648" s="6">
        <v>7314.2299806408901</v>
      </c>
      <c r="H648" s="75">
        <v>7315.8740934581137</v>
      </c>
      <c r="I648" s="20">
        <v>0.92124002184244225</v>
      </c>
      <c r="J648" s="83">
        <v>8006.6508714730444</v>
      </c>
      <c r="K648" s="6">
        <v>17117.506627225066</v>
      </c>
      <c r="L648" s="6">
        <v>7374.9761754581841</v>
      </c>
      <c r="M648" s="75">
        <v>7376.6976747405333</v>
      </c>
      <c r="N648" s="20">
        <v>0.92132126068129483</v>
      </c>
    </row>
    <row r="649" spans="1:14" x14ac:dyDescent="0.3">
      <c r="A649" s="56" t="s">
        <v>5744</v>
      </c>
      <c r="B649" s="1" t="s">
        <v>11556</v>
      </c>
      <c r="C649" s="139" t="s">
        <v>23</v>
      </c>
      <c r="D649" s="139" t="s">
        <v>6430</v>
      </c>
      <c r="E649" s="88">
        <v>2476.9166666666661</v>
      </c>
      <c r="F649" s="6">
        <v>6508.1688428072339</v>
      </c>
      <c r="G649" s="6">
        <v>2803.7829104973443</v>
      </c>
      <c r="H649" s="75">
        <v>2804.4131525641187</v>
      </c>
      <c r="I649" s="20">
        <v>1.1322194203401215</v>
      </c>
      <c r="J649" s="83">
        <v>2500.8361068946997</v>
      </c>
      <c r="K649" s="6">
        <v>6571.017850900419</v>
      </c>
      <c r="L649" s="6">
        <v>2831.0840564726045</v>
      </c>
      <c r="M649" s="75">
        <v>2831.7449005289836</v>
      </c>
      <c r="N649" s="20">
        <v>1.1323192642340625</v>
      </c>
    </row>
    <row r="650" spans="1:14" x14ac:dyDescent="0.3">
      <c r="A650" s="56" t="s">
        <v>5743</v>
      </c>
      <c r="B650" s="1" t="s">
        <v>11555</v>
      </c>
      <c r="C650" s="139" t="s">
        <v>23</v>
      </c>
      <c r="D650" s="139" t="s">
        <v>6430</v>
      </c>
      <c r="E650" s="88">
        <v>9461.75</v>
      </c>
      <c r="F650" s="6">
        <v>15999.245574026285</v>
      </c>
      <c r="G650" s="6">
        <v>6892.6317685937511</v>
      </c>
      <c r="H650" s="75">
        <v>6894.181113400401</v>
      </c>
      <c r="I650" s="20">
        <v>0.72863699774358881</v>
      </c>
      <c r="J650" s="83">
        <v>9544.0025051633711</v>
      </c>
      <c r="K650" s="6">
        <v>16138.329573200608</v>
      </c>
      <c r="L650" s="6">
        <v>6953.1035510012907</v>
      </c>
      <c r="M650" s="75">
        <v>6954.7265749254875</v>
      </c>
      <c r="N650" s="20">
        <v>0.72870125203371783</v>
      </c>
    </row>
    <row r="651" spans="1:14" x14ac:dyDescent="0.3">
      <c r="A651" s="56" t="s">
        <v>5742</v>
      </c>
      <c r="B651" s="1" t="s">
        <v>6495</v>
      </c>
      <c r="C651" s="139" t="s">
        <v>23</v>
      </c>
      <c r="D651" s="139" t="s">
        <v>6430</v>
      </c>
      <c r="E651" s="88">
        <v>15101.416666666668</v>
      </c>
      <c r="F651" s="6">
        <v>51345.821173564444</v>
      </c>
      <c r="G651" s="6">
        <v>22120.282895087872</v>
      </c>
      <c r="H651" s="75">
        <v>22125.255153374073</v>
      </c>
      <c r="I651" s="20">
        <v>1.4651112304060263</v>
      </c>
      <c r="J651" s="83">
        <v>15262.270316401349</v>
      </c>
      <c r="K651" s="6">
        <v>51892.734282228121</v>
      </c>
      <c r="L651" s="6">
        <v>22357.676695864415</v>
      </c>
      <c r="M651" s="75">
        <v>22362.895522809918</v>
      </c>
      <c r="N651" s="20">
        <v>1.4652404301067843</v>
      </c>
    </row>
    <row r="652" spans="1:14" x14ac:dyDescent="0.3">
      <c r="A652" s="56" t="s">
        <v>5741</v>
      </c>
      <c r="B652" s="1" t="s">
        <v>11554</v>
      </c>
      <c r="C652" s="139" t="s">
        <v>23</v>
      </c>
      <c r="D652" s="139" t="s">
        <v>6430</v>
      </c>
      <c r="E652" s="88">
        <v>4668.416666666667</v>
      </c>
      <c r="F652" s="6">
        <v>14673.288964253239</v>
      </c>
      <c r="G652" s="6">
        <v>6321.3966681627871</v>
      </c>
      <c r="H652" s="75">
        <v>6322.8176091657888</v>
      </c>
      <c r="I652" s="20">
        <v>1.3543815945804156</v>
      </c>
      <c r="J652" s="83">
        <v>4709.1484641600427</v>
      </c>
      <c r="K652" s="6">
        <v>14801.312976959991</v>
      </c>
      <c r="L652" s="6">
        <v>6377.0578827738946</v>
      </c>
      <c r="M652" s="75">
        <v>6378.5464435919257</v>
      </c>
      <c r="N652" s="20">
        <v>1.3545010296738751</v>
      </c>
    </row>
    <row r="653" spans="1:14" x14ac:dyDescent="0.3">
      <c r="A653" s="56" t="s">
        <v>5740</v>
      </c>
      <c r="B653" s="1" t="s">
        <v>9586</v>
      </c>
      <c r="C653" s="139" t="s">
        <v>23</v>
      </c>
      <c r="D653" s="139" t="s">
        <v>6430</v>
      </c>
      <c r="E653" s="88">
        <v>10673.666666666668</v>
      </c>
      <c r="F653" s="6">
        <v>15254.820901539362</v>
      </c>
      <c r="G653" s="6">
        <v>6571.9263251296998</v>
      </c>
      <c r="H653" s="75">
        <v>6573.4035808809667</v>
      </c>
      <c r="I653" s="20">
        <v>0.61585243254873046</v>
      </c>
      <c r="J653" s="83">
        <v>10761.327257042241</v>
      </c>
      <c r="K653" s="6">
        <v>15380.105552827819</v>
      </c>
      <c r="L653" s="6">
        <v>6626.4272302212739</v>
      </c>
      <c r="M653" s="75">
        <v>6627.9739999260128</v>
      </c>
      <c r="N653" s="20">
        <v>0.61590674101920362</v>
      </c>
    </row>
    <row r="654" spans="1:14" x14ac:dyDescent="0.3">
      <c r="A654" s="56" t="s">
        <v>5739</v>
      </c>
      <c r="B654" s="1" t="s">
        <v>11553</v>
      </c>
      <c r="C654" s="139" t="s">
        <v>23</v>
      </c>
      <c r="D654" s="139" t="s">
        <v>6430</v>
      </c>
      <c r="E654" s="88">
        <v>3808.833333333333</v>
      </c>
      <c r="F654" s="6">
        <v>14083.836522821526</v>
      </c>
      <c r="G654" s="6">
        <v>6067.4547803975802</v>
      </c>
      <c r="H654" s="75">
        <v>6068.818639641654</v>
      </c>
      <c r="I654" s="20">
        <v>1.5933536882619317</v>
      </c>
      <c r="J654" s="83">
        <v>3842.1886714166585</v>
      </c>
      <c r="K654" s="6">
        <v>14207.173798994194</v>
      </c>
      <c r="L654" s="6">
        <v>6121.0765428610503</v>
      </c>
      <c r="M654" s="75">
        <v>6122.5053513920939</v>
      </c>
      <c r="N654" s="20">
        <v>1.5934941969246545</v>
      </c>
    </row>
    <row r="655" spans="1:14" x14ac:dyDescent="0.3">
      <c r="A655" s="56" t="s">
        <v>5738</v>
      </c>
      <c r="B655" s="1" t="s">
        <v>11552</v>
      </c>
      <c r="C655" s="139" t="s">
        <v>23</v>
      </c>
      <c r="D655" s="139" t="s">
        <v>6430</v>
      </c>
      <c r="E655" s="88">
        <v>4278</v>
      </c>
      <c r="F655" s="6">
        <v>10209.310143974448</v>
      </c>
      <c r="G655" s="6">
        <v>4398.2708502220976</v>
      </c>
      <c r="H655" s="75">
        <v>4399.2595056919981</v>
      </c>
      <c r="I655" s="20">
        <v>1.0283449054913507</v>
      </c>
      <c r="J655" s="83">
        <v>4313.7651340702014</v>
      </c>
      <c r="K655" s="6">
        <v>10294.662492282889</v>
      </c>
      <c r="L655" s="6">
        <v>4435.3942585432023</v>
      </c>
      <c r="M655" s="75">
        <v>4436.4295877227632</v>
      </c>
      <c r="N655" s="20">
        <v>1.0284355892915347</v>
      </c>
    </row>
    <row r="656" spans="1:14" x14ac:dyDescent="0.3">
      <c r="A656" s="56" t="s">
        <v>5737</v>
      </c>
      <c r="B656" s="1" t="s">
        <v>7620</v>
      </c>
      <c r="C656" s="139" t="s">
        <v>23</v>
      </c>
      <c r="D656" s="139" t="s">
        <v>6430</v>
      </c>
      <c r="E656" s="88">
        <v>6865.3333333333339</v>
      </c>
      <c r="F656" s="6">
        <v>26243.216329576935</v>
      </c>
      <c r="G656" s="6">
        <v>11305.834749919384</v>
      </c>
      <c r="H656" s="75">
        <v>11308.376106681608</v>
      </c>
      <c r="I656" s="20">
        <v>1.6471707282989327</v>
      </c>
      <c r="J656" s="83">
        <v>6920.4128380154434</v>
      </c>
      <c r="K656" s="6">
        <v>26453.761584485444</v>
      </c>
      <c r="L656" s="6">
        <v>11397.446233584913</v>
      </c>
      <c r="M656" s="75">
        <v>11400.106675469055</v>
      </c>
      <c r="N656" s="20">
        <v>1.6473159827757107</v>
      </c>
    </row>
    <row r="657" spans="1:14" x14ac:dyDescent="0.3">
      <c r="A657" s="56" t="s">
        <v>5736</v>
      </c>
      <c r="B657" s="1" t="s">
        <v>11551</v>
      </c>
      <c r="C657" s="139" t="s">
        <v>23</v>
      </c>
      <c r="D657" s="139" t="s">
        <v>6430</v>
      </c>
      <c r="E657" s="88">
        <v>3077.416666666667</v>
      </c>
      <c r="F657" s="6">
        <v>8706.5446535114388</v>
      </c>
      <c r="G657" s="6">
        <v>3750.864751454088</v>
      </c>
      <c r="H657" s="75">
        <v>3751.7078811929478</v>
      </c>
      <c r="I657" s="20">
        <v>1.2191094959060729</v>
      </c>
      <c r="J657" s="83">
        <v>3104.4472780391779</v>
      </c>
      <c r="K657" s="6">
        <v>8783.0189338634045</v>
      </c>
      <c r="L657" s="6">
        <v>3784.111599689295</v>
      </c>
      <c r="M657" s="75">
        <v>3784.9949036143807</v>
      </c>
      <c r="N657" s="20">
        <v>1.2192170021341282</v>
      </c>
    </row>
    <row r="658" spans="1:14" x14ac:dyDescent="0.3">
      <c r="A658" s="56" t="s">
        <v>5735</v>
      </c>
      <c r="B658" s="1" t="s">
        <v>11550</v>
      </c>
      <c r="C658" s="139" t="s">
        <v>23</v>
      </c>
      <c r="D658" s="139" t="s">
        <v>6430</v>
      </c>
      <c r="E658" s="88">
        <v>2604.1666666666665</v>
      </c>
      <c r="F658" s="6">
        <v>7625.7217222164827</v>
      </c>
      <c r="G658" s="6">
        <v>3285.2356417564188</v>
      </c>
      <c r="H658" s="75">
        <v>3285.9741060979159</v>
      </c>
      <c r="I658" s="20">
        <v>1.2618140567415999</v>
      </c>
      <c r="J658" s="83">
        <v>2626.6548428251845</v>
      </c>
      <c r="K658" s="6">
        <v>7691.5733344116979</v>
      </c>
      <c r="L658" s="6">
        <v>3313.8687385028052</v>
      </c>
      <c r="M658" s="75">
        <v>3314.6422762769498</v>
      </c>
      <c r="N658" s="20">
        <v>1.261925328838325</v>
      </c>
    </row>
    <row r="659" spans="1:14" x14ac:dyDescent="0.3">
      <c r="A659" s="56" t="s">
        <v>5734</v>
      </c>
      <c r="B659" s="1" t="s">
        <v>11549</v>
      </c>
      <c r="C659" s="139" t="s">
        <v>23</v>
      </c>
      <c r="D659" s="139" t="s">
        <v>6430</v>
      </c>
      <c r="E659" s="88">
        <v>3423.5</v>
      </c>
      <c r="F659" s="6">
        <v>9111.7076636778656</v>
      </c>
      <c r="G659" s="6">
        <v>3925.4129463930949</v>
      </c>
      <c r="H659" s="75">
        <v>3926.2953115573214</v>
      </c>
      <c r="I659" s="20">
        <v>1.1468658716393521</v>
      </c>
      <c r="J659" s="83">
        <v>3453.3932514580692</v>
      </c>
      <c r="K659" s="6">
        <v>9191.2690974160705</v>
      </c>
      <c r="L659" s="6">
        <v>3960.0037605860894</v>
      </c>
      <c r="M659" s="75">
        <v>3960.9281220307589</v>
      </c>
      <c r="N659" s="20">
        <v>1.1469670071192737</v>
      </c>
    </row>
    <row r="660" spans="1:14" x14ac:dyDescent="0.3">
      <c r="A660" s="56" t="s">
        <v>5733</v>
      </c>
      <c r="B660" s="1" t="s">
        <v>11548</v>
      </c>
      <c r="C660" s="139" t="s">
        <v>23</v>
      </c>
      <c r="D660" s="139" t="s">
        <v>6430</v>
      </c>
      <c r="E660" s="88">
        <v>3644.4166666666665</v>
      </c>
      <c r="F660" s="6">
        <v>11872.50122796297</v>
      </c>
      <c r="G660" s="6">
        <v>5114.789866678213</v>
      </c>
      <c r="H660" s="75">
        <v>5115.9395832716846</v>
      </c>
      <c r="I660" s="20">
        <v>1.4037746095456569</v>
      </c>
      <c r="J660" s="83">
        <v>3671.8693207694923</v>
      </c>
      <c r="K660" s="6">
        <v>11961.934379920523</v>
      </c>
      <c r="L660" s="6">
        <v>5153.7284597277403</v>
      </c>
      <c r="M660" s="75">
        <v>5154.9314656268471</v>
      </c>
      <c r="N660" s="20">
        <v>1.4038984003239412</v>
      </c>
    </row>
    <row r="661" spans="1:14" x14ac:dyDescent="0.3">
      <c r="A661" s="56" t="s">
        <v>5732</v>
      </c>
      <c r="B661" s="1" t="s">
        <v>11547</v>
      </c>
      <c r="C661" s="139" t="s">
        <v>23</v>
      </c>
      <c r="D661" s="139" t="s">
        <v>6430</v>
      </c>
      <c r="E661" s="88">
        <v>4218.9166666666661</v>
      </c>
      <c r="F661" s="6">
        <v>9489.4752045073437</v>
      </c>
      <c r="G661" s="6">
        <v>4088.1589046957738</v>
      </c>
      <c r="H661" s="75">
        <v>4089.0778523460181</v>
      </c>
      <c r="I661" s="20">
        <v>0.96922460797898802</v>
      </c>
      <c r="J661" s="83">
        <v>4255.3926274290543</v>
      </c>
      <c r="K661" s="6">
        <v>9571.5194240459914</v>
      </c>
      <c r="L661" s="6">
        <v>4123.8323578623786</v>
      </c>
      <c r="M661" s="75">
        <v>4124.7949608967065</v>
      </c>
      <c r="N661" s="20">
        <v>0.96931007830145866</v>
      </c>
    </row>
    <row r="662" spans="1:14" x14ac:dyDescent="0.3">
      <c r="A662" s="56" t="s">
        <v>5731</v>
      </c>
      <c r="B662" s="1" t="s">
        <v>11546</v>
      </c>
      <c r="C662" s="139" t="s">
        <v>23</v>
      </c>
      <c r="D662" s="139" t="s">
        <v>6430</v>
      </c>
      <c r="E662" s="88">
        <v>3405.166666666667</v>
      </c>
      <c r="F662" s="6">
        <v>9198.101299656797</v>
      </c>
      <c r="G662" s="6">
        <v>3962.6321713370153</v>
      </c>
      <c r="H662" s="75">
        <v>3963.5229027414262</v>
      </c>
      <c r="I662" s="20">
        <v>1.1639732473422033</v>
      </c>
      <c r="J662" s="83">
        <v>3434.689237470875</v>
      </c>
      <c r="K662" s="6">
        <v>9277.8482323228636</v>
      </c>
      <c r="L662" s="6">
        <v>3997.3058672032898</v>
      </c>
      <c r="M662" s="75">
        <v>3998.2389358692767</v>
      </c>
      <c r="N662" s="20">
        <v>1.1640758914228206</v>
      </c>
    </row>
    <row r="663" spans="1:14" x14ac:dyDescent="0.3">
      <c r="A663" s="56" t="s">
        <v>5730</v>
      </c>
      <c r="B663" s="1" t="s">
        <v>11545</v>
      </c>
      <c r="C663" s="139" t="s">
        <v>23</v>
      </c>
      <c r="D663" s="139" t="s">
        <v>6430</v>
      </c>
      <c r="E663" s="88">
        <v>4509.1666666666679</v>
      </c>
      <c r="F663" s="6">
        <v>15290.284877374286</v>
      </c>
      <c r="G663" s="6">
        <v>6587.2045534279932</v>
      </c>
      <c r="H663" s="75">
        <v>6588.6852434616167</v>
      </c>
      <c r="I663" s="20">
        <v>1.4611758070881422</v>
      </c>
      <c r="J663" s="83">
        <v>4548.3754312679021</v>
      </c>
      <c r="K663" s="6">
        <v>15423.239195713102</v>
      </c>
      <c r="L663" s="6">
        <v>6645.0111043547731</v>
      </c>
      <c r="M663" s="75">
        <v>6646.5622119889131</v>
      </c>
      <c r="N663" s="20">
        <v>1.4613046597466388</v>
      </c>
    </row>
    <row r="664" spans="1:14" x14ac:dyDescent="0.3">
      <c r="A664" s="56" t="s">
        <v>5729</v>
      </c>
      <c r="B664" s="1" t="s">
        <v>11544</v>
      </c>
      <c r="C664" s="139" t="s">
        <v>23</v>
      </c>
      <c r="D664" s="139" t="s">
        <v>6430</v>
      </c>
      <c r="E664" s="88">
        <v>2494.3333333333335</v>
      </c>
      <c r="F664" s="6">
        <v>7814.1743785161989</v>
      </c>
      <c r="G664" s="6">
        <v>3366.422892722554</v>
      </c>
      <c r="H664" s="75">
        <v>3367.1796065585659</v>
      </c>
      <c r="I664" s="20">
        <v>1.3499316877823997</v>
      </c>
      <c r="J664" s="83">
        <v>2513.5264140543868</v>
      </c>
      <c r="K664" s="6">
        <v>7874.3018994096565</v>
      </c>
      <c r="L664" s="6">
        <v>3392.5962566386679</v>
      </c>
      <c r="M664" s="75">
        <v>3393.3881713353608</v>
      </c>
      <c r="N664" s="20">
        <v>1.3500507304642695</v>
      </c>
    </row>
    <row r="665" spans="1:14" x14ac:dyDescent="0.3">
      <c r="A665" s="56" t="s">
        <v>5728</v>
      </c>
      <c r="B665" s="1" t="s">
        <v>11543</v>
      </c>
      <c r="C665" s="139" t="s">
        <v>23</v>
      </c>
      <c r="D665" s="139" t="s">
        <v>6430</v>
      </c>
      <c r="E665" s="88">
        <v>6243.4166666666679</v>
      </c>
      <c r="F665" s="6">
        <v>20507.001833432485</v>
      </c>
      <c r="G665" s="6">
        <v>8834.6173362820864</v>
      </c>
      <c r="H665" s="75">
        <v>8836.6032059684767</v>
      </c>
      <c r="I665" s="20">
        <v>1.4153473454922079</v>
      </c>
      <c r="J665" s="83">
        <v>6298.0786654855083</v>
      </c>
      <c r="K665" s="6">
        <v>20686.543544300795</v>
      </c>
      <c r="L665" s="6">
        <v>8912.6745567691814</v>
      </c>
      <c r="M665" s="75">
        <v>8914.7549923513816</v>
      </c>
      <c r="N665" s="20">
        <v>1.4154721568032618</v>
      </c>
    </row>
    <row r="666" spans="1:14" x14ac:dyDescent="0.3">
      <c r="A666" s="56" t="s">
        <v>5727</v>
      </c>
      <c r="B666" s="1" t="s">
        <v>11542</v>
      </c>
      <c r="C666" s="139" t="s">
        <v>23</v>
      </c>
      <c r="D666" s="139" t="s">
        <v>6430</v>
      </c>
      <c r="E666" s="88">
        <v>4893.8333333333339</v>
      </c>
      <c r="F666" s="6">
        <v>21923.216741403652</v>
      </c>
      <c r="G666" s="6">
        <v>9444.7365960105071</v>
      </c>
      <c r="H666" s="75">
        <v>9446.8596099892729</v>
      </c>
      <c r="I666" s="20">
        <v>1.9303598971472817</v>
      </c>
      <c r="J666" s="83">
        <v>4929.5430115597892</v>
      </c>
      <c r="K666" s="6">
        <v>22083.187660354241</v>
      </c>
      <c r="L666" s="6">
        <v>9514.4103881493029</v>
      </c>
      <c r="M666" s="75">
        <v>9516.6312835482167</v>
      </c>
      <c r="N666" s="20">
        <v>1.9305301244418998</v>
      </c>
    </row>
    <row r="667" spans="1:14" x14ac:dyDescent="0.3">
      <c r="A667" s="56" t="s">
        <v>5726</v>
      </c>
      <c r="B667" s="1" t="s">
        <v>11541</v>
      </c>
      <c r="C667" s="139" t="s">
        <v>23</v>
      </c>
      <c r="D667" s="139" t="s">
        <v>6430</v>
      </c>
      <c r="E667" s="88">
        <v>7666.8333333333339</v>
      </c>
      <c r="F667" s="6">
        <v>23964.397676881723</v>
      </c>
      <c r="G667" s="6">
        <v>10324.097344380063</v>
      </c>
      <c r="H667" s="75">
        <v>10326.418023496673</v>
      </c>
      <c r="I667" s="20">
        <v>1.3468948096993552</v>
      </c>
      <c r="J667" s="83">
        <v>7726.8430678944042</v>
      </c>
      <c r="K667" s="6">
        <v>24151.971487473525</v>
      </c>
      <c r="L667" s="6">
        <v>10405.733626366227</v>
      </c>
      <c r="M667" s="75">
        <v>10408.162578344367</v>
      </c>
      <c r="N667" s="20">
        <v>1.3470135845764799</v>
      </c>
    </row>
    <row r="668" spans="1:14" x14ac:dyDescent="0.3">
      <c r="A668" s="56" t="s">
        <v>5725</v>
      </c>
      <c r="B668" s="1" t="s">
        <v>11540</v>
      </c>
      <c r="C668" s="139" t="s">
        <v>23</v>
      </c>
      <c r="D668" s="139" t="s">
        <v>6430</v>
      </c>
      <c r="E668" s="88">
        <v>2628.2500000000005</v>
      </c>
      <c r="F668" s="6">
        <v>8138.0241453605795</v>
      </c>
      <c r="G668" s="6">
        <v>3505.9405456565805</v>
      </c>
      <c r="H668" s="75">
        <v>3506.7286206559716</v>
      </c>
      <c r="I668" s="20">
        <v>1.334244695388936</v>
      </c>
      <c r="J668" s="83">
        <v>2649.8195069362341</v>
      </c>
      <c r="K668" s="6">
        <v>8204.8112349641524</v>
      </c>
      <c r="L668" s="6">
        <v>3534.9942430138635</v>
      </c>
      <c r="M668" s="75">
        <v>3535.8193968730325</v>
      </c>
      <c r="N668" s="20">
        <v>1.3343623547255135</v>
      </c>
    </row>
    <row r="669" spans="1:14" x14ac:dyDescent="0.3">
      <c r="A669" s="56" t="s">
        <v>5724</v>
      </c>
      <c r="B669" s="1" t="s">
        <v>11539</v>
      </c>
      <c r="C669" s="139" t="s">
        <v>23</v>
      </c>
      <c r="D669" s="139" t="s">
        <v>6430</v>
      </c>
      <c r="E669" s="88">
        <v>1965.5</v>
      </c>
      <c r="F669" s="6">
        <v>7480.9670721595767</v>
      </c>
      <c r="G669" s="6">
        <v>3222.8739200728869</v>
      </c>
      <c r="H669" s="75">
        <v>3223.5983665743383</v>
      </c>
      <c r="I669" s="20">
        <v>1.6400907487022836</v>
      </c>
      <c r="J669" s="83">
        <v>1984.6460656151507</v>
      </c>
      <c r="K669" s="6">
        <v>7553.8396676458906</v>
      </c>
      <c r="L669" s="6">
        <v>3254.5270053241693</v>
      </c>
      <c r="M669" s="75">
        <v>3255.2866912907079</v>
      </c>
      <c r="N669" s="20">
        <v>1.6402353788365363</v>
      </c>
    </row>
    <row r="670" spans="1:14" x14ac:dyDescent="0.3">
      <c r="A670" s="56" t="s">
        <v>5723</v>
      </c>
      <c r="B670" s="1" t="s">
        <v>6889</v>
      </c>
      <c r="C670" s="139" t="s">
        <v>23</v>
      </c>
      <c r="D670" s="139" t="s">
        <v>6430</v>
      </c>
      <c r="E670" s="88">
        <v>6567.5833333333339</v>
      </c>
      <c r="F670" s="6">
        <v>17942.427928992289</v>
      </c>
      <c r="G670" s="6">
        <v>7729.7737681986064</v>
      </c>
      <c r="H670" s="75">
        <v>7731.5112880961442</v>
      </c>
      <c r="I670" s="20">
        <v>1.1772231726174482</v>
      </c>
      <c r="J670" s="83">
        <v>6624.6013280097304</v>
      </c>
      <c r="K670" s="6">
        <v>18098.199269562043</v>
      </c>
      <c r="L670" s="6">
        <v>7797.5017821478323</v>
      </c>
      <c r="M670" s="75">
        <v>7799.3219092103109</v>
      </c>
      <c r="N670" s="20">
        <v>1.1773269851324788</v>
      </c>
    </row>
    <row r="671" spans="1:14" x14ac:dyDescent="0.3">
      <c r="A671" s="56" t="s">
        <v>5722</v>
      </c>
      <c r="B671" s="1" t="s">
        <v>11538</v>
      </c>
      <c r="C671" s="139" t="s">
        <v>23</v>
      </c>
      <c r="D671" s="139" t="s">
        <v>6430</v>
      </c>
      <c r="E671" s="88">
        <v>15446.666666666668</v>
      </c>
      <c r="F671" s="6">
        <v>100841.38875954018</v>
      </c>
      <c r="G671" s="6">
        <v>43443.458414158442</v>
      </c>
      <c r="H671" s="75">
        <v>43453.223754733226</v>
      </c>
      <c r="I671" s="20">
        <v>2.8131133203323193</v>
      </c>
      <c r="J671" s="83">
        <v>15568.561593459901</v>
      </c>
      <c r="K671" s="6">
        <v>101637.16262880465</v>
      </c>
      <c r="L671" s="6">
        <v>43789.768524840176</v>
      </c>
      <c r="M671" s="75">
        <v>43799.990124652337</v>
      </c>
      <c r="N671" s="20">
        <v>2.8133613925548522</v>
      </c>
    </row>
    <row r="672" spans="1:14" x14ac:dyDescent="0.3">
      <c r="A672" s="56" t="s">
        <v>5721</v>
      </c>
      <c r="B672" s="1" t="s">
        <v>11537</v>
      </c>
      <c r="C672" s="139" t="s">
        <v>23</v>
      </c>
      <c r="D672" s="139" t="s">
        <v>6430</v>
      </c>
      <c r="E672" s="88">
        <v>17198.583333333336</v>
      </c>
      <c r="F672" s="6">
        <v>73213.297805870679</v>
      </c>
      <c r="G672" s="6">
        <v>31541.006105906428</v>
      </c>
      <c r="H672" s="75">
        <v>31548.095980376347</v>
      </c>
      <c r="I672" s="20">
        <v>1.8343427111947985</v>
      </c>
      <c r="J672" s="83">
        <v>17336.28725671873</v>
      </c>
      <c r="K672" s="6">
        <v>73799.494828988958</v>
      </c>
      <c r="L672" s="6">
        <v>31796.074508830206</v>
      </c>
      <c r="M672" s="75">
        <v>31803.496487985965</v>
      </c>
      <c r="N672" s="20">
        <v>1.8345044712881315</v>
      </c>
    </row>
    <row r="673" spans="1:14" x14ac:dyDescent="0.3">
      <c r="A673" s="56" t="s">
        <v>5720</v>
      </c>
      <c r="B673" s="1" t="s">
        <v>7164</v>
      </c>
      <c r="C673" s="139" t="s">
        <v>23</v>
      </c>
      <c r="D673" s="139" t="s">
        <v>6430</v>
      </c>
      <c r="E673" s="88">
        <v>8402.6666666666661</v>
      </c>
      <c r="F673" s="6">
        <v>13093.95255863581</v>
      </c>
      <c r="G673" s="6">
        <v>5641.0030688340976</v>
      </c>
      <c r="H673" s="75">
        <v>5642.2710690845706</v>
      </c>
      <c r="I673" s="20">
        <v>0.67148576671111204</v>
      </c>
      <c r="J673" s="83">
        <v>8479.8256270323236</v>
      </c>
      <c r="K673" s="6">
        <v>13214.190074484142</v>
      </c>
      <c r="L673" s="6">
        <v>5693.255396337765</v>
      </c>
      <c r="M673" s="75">
        <v>5694.5843409805475</v>
      </c>
      <c r="N673" s="20">
        <v>0.67154498116413219</v>
      </c>
    </row>
    <row r="674" spans="1:14" x14ac:dyDescent="0.3">
      <c r="A674" s="56" t="s">
        <v>5719</v>
      </c>
      <c r="B674" s="1" t="s">
        <v>11536</v>
      </c>
      <c r="C674" s="139" t="s">
        <v>23</v>
      </c>
      <c r="D674" s="139" t="s">
        <v>6430</v>
      </c>
      <c r="E674" s="88">
        <v>5640.3333333333339</v>
      </c>
      <c r="F674" s="6">
        <v>37169.03904979919</v>
      </c>
      <c r="G674" s="6">
        <v>16012.786239037367</v>
      </c>
      <c r="H674" s="75">
        <v>16016.385637356088</v>
      </c>
      <c r="I674" s="20">
        <v>2.8396168614188442</v>
      </c>
      <c r="J674" s="83">
        <v>5686.6335022375206</v>
      </c>
      <c r="K674" s="6">
        <v>37474.150943779212</v>
      </c>
      <c r="L674" s="6">
        <v>16145.515607181527</v>
      </c>
      <c r="M674" s="75">
        <v>16149.284364241843</v>
      </c>
      <c r="N674" s="20">
        <v>2.8398672708356503</v>
      </c>
    </row>
    <row r="675" spans="1:14" x14ac:dyDescent="0.3">
      <c r="A675" s="56" t="s">
        <v>5718</v>
      </c>
      <c r="B675" s="1" t="s">
        <v>18922</v>
      </c>
      <c r="C675" s="139" t="s">
        <v>23</v>
      </c>
      <c r="D675" s="139" t="s">
        <v>6430</v>
      </c>
      <c r="E675" s="88">
        <v>15214.166666666664</v>
      </c>
      <c r="F675" s="6">
        <v>30322.71954515648</v>
      </c>
      <c r="G675" s="6">
        <v>13063.324709910528</v>
      </c>
      <c r="H675" s="75">
        <v>13066.261120120211</v>
      </c>
      <c r="I675" s="20">
        <v>0.85882200493751737</v>
      </c>
      <c r="J675" s="83">
        <v>15349.096839407588</v>
      </c>
      <c r="K675" s="6">
        <v>30591.643231602397</v>
      </c>
      <c r="L675" s="6">
        <v>13180.227991987555</v>
      </c>
      <c r="M675" s="75">
        <v>13183.304578608257</v>
      </c>
      <c r="N675" s="20">
        <v>0.85889773949182258</v>
      </c>
    </row>
    <row r="676" spans="1:14" x14ac:dyDescent="0.3">
      <c r="A676" s="56" t="s">
        <v>5717</v>
      </c>
      <c r="B676" s="1" t="s">
        <v>18923</v>
      </c>
      <c r="C676" s="139" t="s">
        <v>23</v>
      </c>
      <c r="D676" s="139" t="s">
        <v>6430</v>
      </c>
      <c r="E676" s="88">
        <v>9020.8333333333321</v>
      </c>
      <c r="F676" s="6">
        <v>30596.294822284566</v>
      </c>
      <c r="G676" s="6">
        <v>13181.183620039148</v>
      </c>
      <c r="H676" s="75">
        <v>13184.146522900179</v>
      </c>
      <c r="I676" s="20">
        <v>1.461522016395401</v>
      </c>
      <c r="J676" s="83">
        <v>9094.9413095458858</v>
      </c>
      <c r="K676" s="6">
        <v>30847.649592414688</v>
      </c>
      <c r="L676" s="6">
        <v>13290.526813706923</v>
      </c>
      <c r="M676" s="75">
        <v>13293.629146762314</v>
      </c>
      <c r="N676" s="20">
        <v>1.4616508995840976</v>
      </c>
    </row>
    <row r="677" spans="1:14" x14ac:dyDescent="0.3">
      <c r="A677" s="56" t="s">
        <v>5716</v>
      </c>
      <c r="B677" s="1" t="s">
        <v>11535</v>
      </c>
      <c r="C677" s="139" t="s">
        <v>23</v>
      </c>
      <c r="D677" s="139" t="s">
        <v>6430</v>
      </c>
      <c r="E677" s="88">
        <v>19464.583333333328</v>
      </c>
      <c r="F677" s="6">
        <v>31770.964812958264</v>
      </c>
      <c r="G677" s="6">
        <v>13687.242962516864</v>
      </c>
      <c r="H677" s="75">
        <v>13690.319618794652</v>
      </c>
      <c r="I677" s="20">
        <v>0.70334511581092096</v>
      </c>
      <c r="J677" s="83">
        <v>19631.488030034361</v>
      </c>
      <c r="K677" s="6">
        <v>32043.394135240491</v>
      </c>
      <c r="L677" s="6">
        <v>13805.706255860528</v>
      </c>
      <c r="M677" s="75">
        <v>13808.928844360662</v>
      </c>
      <c r="N677" s="20">
        <v>0.70340713975600211</v>
      </c>
    </row>
    <row r="678" spans="1:14" x14ac:dyDescent="0.3">
      <c r="A678" s="56" t="s">
        <v>5715</v>
      </c>
      <c r="B678" s="1" t="s">
        <v>11534</v>
      </c>
      <c r="C678" s="139" t="s">
        <v>23</v>
      </c>
      <c r="D678" s="139" t="s">
        <v>6430</v>
      </c>
      <c r="E678" s="88">
        <v>8236.5</v>
      </c>
      <c r="F678" s="6">
        <v>17258.569411762306</v>
      </c>
      <c r="G678" s="6">
        <v>7435.1608179020632</v>
      </c>
      <c r="H678" s="75">
        <v>7436.8321138869023</v>
      </c>
      <c r="I678" s="20">
        <v>0.90291168747488648</v>
      </c>
      <c r="J678" s="83">
        <v>8314.1358442639321</v>
      </c>
      <c r="K678" s="6">
        <v>17421.245743586485</v>
      </c>
      <c r="L678" s="6">
        <v>7505.8403717166166</v>
      </c>
      <c r="M678" s="75">
        <v>7507.5924178935702</v>
      </c>
      <c r="N678" s="20">
        <v>0.90299131004374789</v>
      </c>
    </row>
    <row r="679" spans="1:14" x14ac:dyDescent="0.3">
      <c r="A679" s="56" t="s">
        <v>5714</v>
      </c>
      <c r="B679" s="1" t="s">
        <v>11533</v>
      </c>
      <c r="C679" s="139" t="s">
        <v>23</v>
      </c>
      <c r="D679" s="139" t="s">
        <v>6430</v>
      </c>
      <c r="E679" s="88">
        <v>9881.4166666666679</v>
      </c>
      <c r="F679" s="6">
        <v>11522.515896417668</v>
      </c>
      <c r="G679" s="6">
        <v>4964.0127563707611</v>
      </c>
      <c r="H679" s="75">
        <v>4965.1285808689254</v>
      </c>
      <c r="I679" s="20">
        <v>0.50247133061577787</v>
      </c>
      <c r="J679" s="83">
        <v>9979.5364553206637</v>
      </c>
      <c r="K679" s="6">
        <v>11636.931355522096</v>
      </c>
      <c r="L679" s="6">
        <v>5013.7028348462491</v>
      </c>
      <c r="M679" s="75">
        <v>5014.8731553499028</v>
      </c>
      <c r="N679" s="20">
        <v>0.50251564066146437</v>
      </c>
    </row>
    <row r="680" spans="1:14" x14ac:dyDescent="0.3">
      <c r="A680" s="56" t="s">
        <v>5713</v>
      </c>
      <c r="B680" s="1" t="s">
        <v>11532</v>
      </c>
      <c r="C680" s="139" t="s">
        <v>23</v>
      </c>
      <c r="D680" s="139" t="s">
        <v>6430</v>
      </c>
      <c r="E680" s="88">
        <v>9965.5</v>
      </c>
      <c r="F680" s="6">
        <v>19245.022639575593</v>
      </c>
      <c r="G680" s="6">
        <v>8290.9443335372835</v>
      </c>
      <c r="H680" s="75">
        <v>8292.8079949044713</v>
      </c>
      <c r="I680" s="20">
        <v>0.8321517229345714</v>
      </c>
      <c r="J680" s="83">
        <v>10051.644987383344</v>
      </c>
      <c r="K680" s="6">
        <v>19411.382805395515</v>
      </c>
      <c r="L680" s="6">
        <v>8363.2791176957835</v>
      </c>
      <c r="M680" s="75">
        <v>8365.2313109851802</v>
      </c>
      <c r="N680" s="20">
        <v>0.83222510559068463</v>
      </c>
    </row>
    <row r="681" spans="1:14" x14ac:dyDescent="0.3">
      <c r="A681" s="56" t="s">
        <v>5712</v>
      </c>
      <c r="B681" s="1" t="s">
        <v>11531</v>
      </c>
      <c r="C681" s="139" t="s">
        <v>23</v>
      </c>
      <c r="D681" s="139" t="s">
        <v>6430</v>
      </c>
      <c r="E681" s="88">
        <v>19299.166666666664</v>
      </c>
      <c r="F681" s="6">
        <v>122900.77798457145</v>
      </c>
      <c r="G681" s="6">
        <v>52946.859450458796</v>
      </c>
      <c r="H681" s="75">
        <v>52958.760991767267</v>
      </c>
      <c r="I681" s="20">
        <v>2.7440957377313668</v>
      </c>
      <c r="J681" s="83">
        <v>19456.104601309366</v>
      </c>
      <c r="K681" s="6">
        <v>123900.18871540853</v>
      </c>
      <c r="L681" s="6">
        <v>53381.661231992257</v>
      </c>
      <c r="M681" s="75">
        <v>53394.121813466045</v>
      </c>
      <c r="N681" s="20">
        <v>2.7443377236917561</v>
      </c>
    </row>
    <row r="682" spans="1:14" x14ac:dyDescent="0.3">
      <c r="A682" s="56" t="s">
        <v>5711</v>
      </c>
      <c r="B682" s="1" t="s">
        <v>11530</v>
      </c>
      <c r="C682" s="139" t="s">
        <v>23</v>
      </c>
      <c r="D682" s="139" t="s">
        <v>6430</v>
      </c>
      <c r="E682" s="88">
        <v>20662.75</v>
      </c>
      <c r="F682" s="6">
        <v>52517.621920881364</v>
      </c>
      <c r="G682" s="6">
        <v>22625.106139412008</v>
      </c>
      <c r="H682" s="75">
        <v>22630.19187326141</v>
      </c>
      <c r="I682" s="20">
        <v>1.0952168454470683</v>
      </c>
      <c r="J682" s="83">
        <v>20822.548233987996</v>
      </c>
      <c r="K682" s="6">
        <v>52923.77421117216</v>
      </c>
      <c r="L682" s="6">
        <v>22801.894132287929</v>
      </c>
      <c r="M682" s="75">
        <v>22807.21665041559</v>
      </c>
      <c r="N682" s="20">
        <v>1.0953134262975595</v>
      </c>
    </row>
    <row r="683" spans="1:14" x14ac:dyDescent="0.3">
      <c r="A683" s="56" t="s">
        <v>5710</v>
      </c>
      <c r="B683" s="1" t="s">
        <v>11529</v>
      </c>
      <c r="C683" s="139" t="s">
        <v>23</v>
      </c>
      <c r="D683" s="139" t="s">
        <v>6430</v>
      </c>
      <c r="E683" s="88">
        <v>13396.166666666668</v>
      </c>
      <c r="F683" s="6">
        <v>28827.602936518193</v>
      </c>
      <c r="G683" s="6">
        <v>12419.213824383378</v>
      </c>
      <c r="H683" s="75">
        <v>12422.005449569153</v>
      </c>
      <c r="I683" s="20">
        <v>0.92728059889539183</v>
      </c>
      <c r="J683" s="83">
        <v>13509.773924902556</v>
      </c>
      <c r="K683" s="6">
        <v>29072.077718940829</v>
      </c>
      <c r="L683" s="6">
        <v>12525.53220614788</v>
      </c>
      <c r="M683" s="75">
        <v>12528.455970807037</v>
      </c>
      <c r="N683" s="20">
        <v>0.92736237041786052</v>
      </c>
    </row>
    <row r="684" spans="1:14" x14ac:dyDescent="0.3">
      <c r="A684" s="56" t="s">
        <v>5709</v>
      </c>
      <c r="B684" s="1" t="s">
        <v>11528</v>
      </c>
      <c r="C684" s="139" t="s">
        <v>23</v>
      </c>
      <c r="D684" s="139" t="s">
        <v>6430</v>
      </c>
      <c r="E684" s="88">
        <v>14112</v>
      </c>
      <c r="F684" s="6">
        <v>41917.492278548976</v>
      </c>
      <c r="G684" s="6">
        <v>18058.466419688903</v>
      </c>
      <c r="H684" s="75">
        <v>18062.525651648873</v>
      </c>
      <c r="I684" s="20">
        <v>1.2799408766757989</v>
      </c>
      <c r="J684" s="83">
        <v>14230.447511201164</v>
      </c>
      <c r="K684" s="6">
        <v>42269.322113879767</v>
      </c>
      <c r="L684" s="6">
        <v>18211.486656989058</v>
      </c>
      <c r="M684" s="75">
        <v>18215.737662072283</v>
      </c>
      <c r="N684" s="20">
        <v>1.2800537472721214</v>
      </c>
    </row>
    <row r="685" spans="1:14" x14ac:dyDescent="0.3">
      <c r="A685" s="56" t="s">
        <v>5708</v>
      </c>
      <c r="B685" s="1" t="s">
        <v>11527</v>
      </c>
      <c r="C685" s="139" t="s">
        <v>23</v>
      </c>
      <c r="D685" s="139" t="s">
        <v>6430</v>
      </c>
      <c r="E685" s="88">
        <v>18211</v>
      </c>
      <c r="F685" s="6">
        <v>63405.372063739735</v>
      </c>
      <c r="G685" s="6">
        <v>27315.655589131544</v>
      </c>
      <c r="H685" s="75">
        <v>27321.795677641727</v>
      </c>
      <c r="I685" s="20">
        <v>1.5002907955434477</v>
      </c>
      <c r="J685" s="83">
        <v>18363.431101641087</v>
      </c>
      <c r="K685" s="6">
        <v>63936.092546614855</v>
      </c>
      <c r="L685" s="6">
        <v>27546.486153142145</v>
      </c>
      <c r="M685" s="75">
        <v>27552.916174747053</v>
      </c>
      <c r="N685" s="20">
        <v>1.5004230975269501</v>
      </c>
    </row>
    <row r="686" spans="1:14" x14ac:dyDescent="0.3">
      <c r="A686" s="56" t="s">
        <v>5707</v>
      </c>
      <c r="B686" s="1" t="s">
        <v>11526</v>
      </c>
      <c r="C686" s="139" t="s">
        <v>23</v>
      </c>
      <c r="D686" s="139" t="s">
        <v>6430</v>
      </c>
      <c r="E686" s="88">
        <v>16486.083333333336</v>
      </c>
      <c r="F686" s="6">
        <v>42225.513443473661</v>
      </c>
      <c r="G686" s="6">
        <v>18191.164955812743</v>
      </c>
      <c r="H686" s="75">
        <v>18195.254016116185</v>
      </c>
      <c r="I686" s="20">
        <v>1.1036735438141978</v>
      </c>
      <c r="J686" s="83">
        <v>16642.256124652959</v>
      </c>
      <c r="K686" s="6">
        <v>42625.516049674137</v>
      </c>
      <c r="L686" s="6">
        <v>18364.9507009958</v>
      </c>
      <c r="M686" s="75">
        <v>18369.237528329202</v>
      </c>
      <c r="N686" s="20">
        <v>1.1037708704120943</v>
      </c>
    </row>
    <row r="687" spans="1:14" x14ac:dyDescent="0.3">
      <c r="A687" s="56" t="s">
        <v>5706</v>
      </c>
      <c r="B687" s="1" t="s">
        <v>11525</v>
      </c>
      <c r="C687" s="139" t="s">
        <v>23</v>
      </c>
      <c r="D687" s="139" t="s">
        <v>6430</v>
      </c>
      <c r="E687" s="88">
        <v>7705.333333333333</v>
      </c>
      <c r="F687" s="6">
        <v>15748.424601071347</v>
      </c>
      <c r="G687" s="6">
        <v>6784.5756356704951</v>
      </c>
      <c r="H687" s="75">
        <v>6786.1006913211304</v>
      </c>
      <c r="I687" s="20">
        <v>0.88070176821090984</v>
      </c>
      <c r="J687" s="83">
        <v>7777.2876427933661</v>
      </c>
      <c r="K687" s="6">
        <v>15895.487287165846</v>
      </c>
      <c r="L687" s="6">
        <v>6848.476392799892</v>
      </c>
      <c r="M687" s="75">
        <v>6850.0749941939712</v>
      </c>
      <c r="N687" s="20">
        <v>0.88077943221521782</v>
      </c>
    </row>
    <row r="688" spans="1:14" x14ac:dyDescent="0.3">
      <c r="A688" s="56" t="s">
        <v>5705</v>
      </c>
      <c r="B688" s="1" t="s">
        <v>18924</v>
      </c>
      <c r="C688" s="139" t="s">
        <v>23</v>
      </c>
      <c r="D688" s="139" t="s">
        <v>6430</v>
      </c>
      <c r="E688" s="88">
        <v>18945.916666666668</v>
      </c>
      <c r="F688" s="6">
        <v>46261.066377836054</v>
      </c>
      <c r="G688" s="6">
        <v>19929.720703990315</v>
      </c>
      <c r="H688" s="75">
        <v>19934.200561656788</v>
      </c>
      <c r="I688" s="20">
        <v>1.0521634245720557</v>
      </c>
      <c r="J688" s="83">
        <v>19105.877452825072</v>
      </c>
      <c r="K688" s="6">
        <v>46651.649566631786</v>
      </c>
      <c r="L688" s="6">
        <v>20099.586440499515</v>
      </c>
      <c r="M688" s="75">
        <v>20104.278174114599</v>
      </c>
      <c r="N688" s="20">
        <v>1.0522562087899239</v>
      </c>
    </row>
    <row r="689" spans="1:14" x14ac:dyDescent="0.3">
      <c r="A689" s="56" t="s">
        <v>5704</v>
      </c>
      <c r="B689" s="1" t="s">
        <v>11524</v>
      </c>
      <c r="C689" s="139" t="s">
        <v>23</v>
      </c>
      <c r="D689" s="139" t="s">
        <v>6430</v>
      </c>
      <c r="E689" s="88">
        <v>11194.25</v>
      </c>
      <c r="F689" s="6">
        <v>22684.52796147679</v>
      </c>
      <c r="G689" s="6">
        <v>9772.7169296446027</v>
      </c>
      <c r="H689" s="75">
        <v>9774.9136679486564</v>
      </c>
      <c r="I689" s="20">
        <v>0.87320844790393781</v>
      </c>
      <c r="J689" s="83">
        <v>11290.993496696665</v>
      </c>
      <c r="K689" s="6">
        <v>22880.57330224607</v>
      </c>
      <c r="L689" s="6">
        <v>9857.9592612224133</v>
      </c>
      <c r="M689" s="75">
        <v>9860.2603493059378</v>
      </c>
      <c r="N689" s="20">
        <v>0.87328545111558986</v>
      </c>
    </row>
    <row r="690" spans="1:14" x14ac:dyDescent="0.3">
      <c r="A690" s="56" t="s">
        <v>5703</v>
      </c>
      <c r="B690" s="1" t="s">
        <v>11523</v>
      </c>
      <c r="C690" s="139" t="s">
        <v>23</v>
      </c>
      <c r="D690" s="139" t="s">
        <v>6430</v>
      </c>
      <c r="E690" s="88">
        <v>14186.083333333334</v>
      </c>
      <c r="F690" s="6">
        <v>46838.102714304136</v>
      </c>
      <c r="G690" s="6">
        <v>20178.313612072787</v>
      </c>
      <c r="H690" s="75">
        <v>20182.84934913976</v>
      </c>
      <c r="I690" s="20">
        <v>1.4227217530659573</v>
      </c>
      <c r="J690" s="83">
        <v>14303.117536440939</v>
      </c>
      <c r="K690" s="6">
        <v>47224.513811534925</v>
      </c>
      <c r="L690" s="6">
        <v>20346.401601722409</v>
      </c>
      <c r="M690" s="75">
        <v>20351.150948014849</v>
      </c>
      <c r="N690" s="20">
        <v>1.4228472146834394</v>
      </c>
    </row>
    <row r="691" spans="1:14" x14ac:dyDescent="0.3">
      <c r="A691" s="56" t="s">
        <v>5702</v>
      </c>
      <c r="B691" s="1" t="s">
        <v>11522</v>
      </c>
      <c r="C691" s="139" t="s">
        <v>23</v>
      </c>
      <c r="D691" s="139" t="s">
        <v>6430</v>
      </c>
      <c r="E691" s="88">
        <v>9159.8333333333339</v>
      </c>
      <c r="F691" s="6">
        <v>36526.420922894715</v>
      </c>
      <c r="G691" s="6">
        <v>15735.940053004275</v>
      </c>
      <c r="H691" s="75">
        <v>15739.477221072642</v>
      </c>
      <c r="I691" s="20">
        <v>1.7183148042438154</v>
      </c>
      <c r="J691" s="83">
        <v>9239.0054855015842</v>
      </c>
      <c r="K691" s="6">
        <v>36842.133583838578</v>
      </c>
      <c r="L691" s="6">
        <v>15873.214677288808</v>
      </c>
      <c r="M691" s="75">
        <v>15876.919872671873</v>
      </c>
      <c r="N691" s="20">
        <v>1.718466332505908</v>
      </c>
    </row>
    <row r="692" spans="1:14" x14ac:dyDescent="0.3">
      <c r="A692" s="56" t="s">
        <v>5701</v>
      </c>
      <c r="B692" s="1" t="s">
        <v>11521</v>
      </c>
      <c r="C692" s="139" t="s">
        <v>23</v>
      </c>
      <c r="D692" s="139" t="s">
        <v>6430</v>
      </c>
      <c r="E692" s="88">
        <v>10958.416666666664</v>
      </c>
      <c r="F692" s="6">
        <v>49106.367276965051</v>
      </c>
      <c r="G692" s="6">
        <v>21155.504212206666</v>
      </c>
      <c r="H692" s="75">
        <v>21160.259604875773</v>
      </c>
      <c r="I692" s="20">
        <v>1.9309595764177407</v>
      </c>
      <c r="J692" s="83">
        <v>11071.533805174935</v>
      </c>
      <c r="K692" s="6">
        <v>49613.262745340791</v>
      </c>
      <c r="L692" s="6">
        <v>21375.579907863677</v>
      </c>
      <c r="M692" s="75">
        <v>21380.569489469872</v>
      </c>
      <c r="N692" s="20">
        <v>1.931129856594612</v>
      </c>
    </row>
    <row r="693" spans="1:14" x14ac:dyDescent="0.3">
      <c r="A693" s="56" t="s">
        <v>5700</v>
      </c>
      <c r="B693" s="1" t="s">
        <v>18925</v>
      </c>
      <c r="C693" s="139" t="s">
        <v>23</v>
      </c>
      <c r="D693" s="139" t="s">
        <v>6430</v>
      </c>
      <c r="E693" s="88">
        <v>5239.5</v>
      </c>
      <c r="F693" s="6">
        <v>10746.307583250446</v>
      </c>
      <c r="G693" s="6">
        <v>4629.6146090563325</v>
      </c>
      <c r="H693" s="75">
        <v>4630.6552666153239</v>
      </c>
      <c r="I693" s="20">
        <v>0.88379716893125748</v>
      </c>
      <c r="J693" s="83">
        <v>5283.7969760393626</v>
      </c>
      <c r="K693" s="6">
        <v>10837.161468072825</v>
      </c>
      <c r="L693" s="6">
        <v>4669.1267237199863</v>
      </c>
      <c r="M693" s="75">
        <v>4670.2166117566185</v>
      </c>
      <c r="N693" s="20">
        <v>0.88387510590108387</v>
      </c>
    </row>
    <row r="694" spans="1:14" x14ac:dyDescent="0.3">
      <c r="A694" s="56" t="s">
        <v>5699</v>
      </c>
      <c r="B694" s="1" t="s">
        <v>9631</v>
      </c>
      <c r="C694" s="139" t="s">
        <v>23</v>
      </c>
      <c r="D694" s="139" t="s">
        <v>6430</v>
      </c>
      <c r="E694" s="88">
        <v>5706.3333333333339</v>
      </c>
      <c r="F694" s="6">
        <v>8103.7008461335536</v>
      </c>
      <c r="G694" s="6">
        <v>3491.1537320183661</v>
      </c>
      <c r="H694" s="75">
        <v>3491.9384831969451</v>
      </c>
      <c r="I694" s="20">
        <v>0.61194085224550698</v>
      </c>
      <c r="J694" s="83">
        <v>5756.7407296213314</v>
      </c>
      <c r="K694" s="6">
        <v>8175.2855987389221</v>
      </c>
      <c r="L694" s="6">
        <v>3522.2732978161566</v>
      </c>
      <c r="M694" s="75">
        <v>3523.0954822965091</v>
      </c>
      <c r="N694" s="20">
        <v>0.61199481577629644</v>
      </c>
    </row>
    <row r="695" spans="1:14" x14ac:dyDescent="0.3">
      <c r="A695" s="56" t="s">
        <v>5698</v>
      </c>
      <c r="B695" s="1" t="s">
        <v>11520</v>
      </c>
      <c r="C695" s="139" t="s">
        <v>23</v>
      </c>
      <c r="D695" s="139" t="s">
        <v>6430</v>
      </c>
      <c r="E695" s="88">
        <v>11645.916666666668</v>
      </c>
      <c r="F695" s="6">
        <v>26600.245378580534</v>
      </c>
      <c r="G695" s="6">
        <v>11459.646362728683</v>
      </c>
      <c r="H695" s="75">
        <v>11462.222293690067</v>
      </c>
      <c r="I695" s="20">
        <v>0.98422671411496732</v>
      </c>
      <c r="J695" s="83">
        <v>11768.265860071027</v>
      </c>
      <c r="K695" s="6">
        <v>26879.70114488724</v>
      </c>
      <c r="L695" s="6">
        <v>11580.959766166357</v>
      </c>
      <c r="M695" s="75">
        <v>11583.663044584086</v>
      </c>
      <c r="N695" s="20">
        <v>0.98431350738656509</v>
      </c>
    </row>
    <row r="696" spans="1:14" x14ac:dyDescent="0.3">
      <c r="A696" s="56" t="s">
        <v>5697</v>
      </c>
      <c r="B696" s="1" t="s">
        <v>11519</v>
      </c>
      <c r="C696" s="139" t="s">
        <v>23</v>
      </c>
      <c r="D696" s="139" t="s">
        <v>6430</v>
      </c>
      <c r="E696" s="88">
        <v>18871.75</v>
      </c>
      <c r="F696" s="6">
        <v>25376.326491224761</v>
      </c>
      <c r="G696" s="6">
        <v>10932.370112974406</v>
      </c>
      <c r="H696" s="75">
        <v>10934.827521324014</v>
      </c>
      <c r="I696" s="20">
        <v>0.57942837952622384</v>
      </c>
      <c r="J696" s="83">
        <v>19052.095894342958</v>
      </c>
      <c r="K696" s="6">
        <v>25618.832686792146</v>
      </c>
      <c r="L696" s="6">
        <v>11037.722071486671</v>
      </c>
      <c r="M696" s="75">
        <v>11040.2985449793</v>
      </c>
      <c r="N696" s="20">
        <v>0.57947947596975091</v>
      </c>
    </row>
    <row r="697" spans="1:14" x14ac:dyDescent="0.3">
      <c r="A697" s="56" t="s">
        <v>5696</v>
      </c>
      <c r="B697" s="1" t="s">
        <v>18926</v>
      </c>
      <c r="C697" s="139" t="s">
        <v>23</v>
      </c>
      <c r="D697" s="139" t="s">
        <v>6430</v>
      </c>
      <c r="E697" s="88">
        <v>11892.75</v>
      </c>
      <c r="F697" s="6">
        <v>15822.066759974257</v>
      </c>
      <c r="G697" s="6">
        <v>6816.3013993393815</v>
      </c>
      <c r="H697" s="75">
        <v>6817.8335863948032</v>
      </c>
      <c r="I697" s="20">
        <v>0.57327645720248077</v>
      </c>
      <c r="J697" s="83">
        <v>12015.728290688206</v>
      </c>
      <c r="K697" s="6">
        <v>15985.676583210794</v>
      </c>
      <c r="L697" s="6">
        <v>6887.3339159250727</v>
      </c>
      <c r="M697" s="75">
        <v>6888.9415876126131</v>
      </c>
      <c r="N697" s="20">
        <v>0.5733270111434956</v>
      </c>
    </row>
    <row r="698" spans="1:14" x14ac:dyDescent="0.3">
      <c r="A698" s="56" t="s">
        <v>5695</v>
      </c>
      <c r="B698" s="1" t="s">
        <v>11518</v>
      </c>
      <c r="C698" s="139" t="s">
        <v>23</v>
      </c>
      <c r="D698" s="139" t="s">
        <v>6430</v>
      </c>
      <c r="E698" s="88">
        <v>6762.9166666666679</v>
      </c>
      <c r="F698" s="6">
        <v>9210.1637008506968</v>
      </c>
      <c r="G698" s="6">
        <v>3967.8287719698333</v>
      </c>
      <c r="H698" s="75">
        <v>3968.7206714804875</v>
      </c>
      <c r="I698" s="20">
        <v>0.58683566086828709</v>
      </c>
      <c r="J698" s="83">
        <v>6827.7449470387419</v>
      </c>
      <c r="K698" s="6">
        <v>9298.4509153914805</v>
      </c>
      <c r="L698" s="6">
        <v>4006.1824109716385</v>
      </c>
      <c r="M698" s="75">
        <v>4007.117551639401</v>
      </c>
      <c r="N698" s="20">
        <v>0.58688741051719073</v>
      </c>
    </row>
    <row r="699" spans="1:14" x14ac:dyDescent="0.3">
      <c r="A699" s="56" t="s">
        <v>5694</v>
      </c>
      <c r="B699" s="1" t="s">
        <v>11517</v>
      </c>
      <c r="C699" s="139" t="s">
        <v>23</v>
      </c>
      <c r="D699" s="139" t="s">
        <v>6430</v>
      </c>
      <c r="E699" s="88">
        <v>9375.5833333333321</v>
      </c>
      <c r="F699" s="6">
        <v>52716.793045964783</v>
      </c>
      <c r="G699" s="6">
        <v>22710.911011759563</v>
      </c>
      <c r="H699" s="75">
        <v>22716.016033065167</v>
      </c>
      <c r="I699" s="20">
        <v>2.4228909525343494</v>
      </c>
      <c r="J699" s="83">
        <v>9457.5493616208641</v>
      </c>
      <c r="K699" s="6">
        <v>53177.669558540911</v>
      </c>
      <c r="L699" s="6">
        <v>22911.283436389385</v>
      </c>
      <c r="M699" s="75">
        <v>22916.631488648145</v>
      </c>
      <c r="N699" s="20">
        <v>2.4231046132991709</v>
      </c>
    </row>
    <row r="700" spans="1:14" x14ac:dyDescent="0.3">
      <c r="A700" s="56" t="s">
        <v>5693</v>
      </c>
      <c r="B700" s="1" t="s">
        <v>11516</v>
      </c>
      <c r="C700" s="139" t="s">
        <v>23</v>
      </c>
      <c r="D700" s="139" t="s">
        <v>6430</v>
      </c>
      <c r="E700" s="88">
        <v>11321.5</v>
      </c>
      <c r="F700" s="6">
        <v>20089.030611879982</v>
      </c>
      <c r="G700" s="6">
        <v>8654.5512383713376</v>
      </c>
      <c r="H700" s="75">
        <v>8656.4966323028912</v>
      </c>
      <c r="I700" s="20">
        <v>0.76460686590141691</v>
      </c>
      <c r="J700" s="83">
        <v>11429.012668373431</v>
      </c>
      <c r="K700" s="6">
        <v>20279.802619663293</v>
      </c>
      <c r="L700" s="6">
        <v>8737.4326425049585</v>
      </c>
      <c r="M700" s="75">
        <v>8739.4721723509938</v>
      </c>
      <c r="N700" s="20">
        <v>0.7646742921665507</v>
      </c>
    </row>
    <row r="701" spans="1:14" x14ac:dyDescent="0.3">
      <c r="A701" s="56" t="s">
        <v>5692</v>
      </c>
      <c r="B701" s="1" t="s">
        <v>11515</v>
      </c>
      <c r="C701" s="139" t="s">
        <v>23</v>
      </c>
      <c r="D701" s="139" t="s">
        <v>6430</v>
      </c>
      <c r="E701" s="88">
        <v>11370.416666666668</v>
      </c>
      <c r="F701" s="6">
        <v>17674.145941896128</v>
      </c>
      <c r="G701" s="6">
        <v>7614.1952592842572</v>
      </c>
      <c r="H701" s="75">
        <v>7615.9067991253305</v>
      </c>
      <c r="I701" s="20">
        <v>0.66980015089965883</v>
      </c>
      <c r="J701" s="83">
        <v>11475.509616601103</v>
      </c>
      <c r="K701" s="6">
        <v>17837.502148538122</v>
      </c>
      <c r="L701" s="6">
        <v>7685.1819742206635</v>
      </c>
      <c r="M701" s="75">
        <v>7686.9758831009894</v>
      </c>
      <c r="N701" s="20">
        <v>0.66985921670795234</v>
      </c>
    </row>
    <row r="702" spans="1:14" x14ac:dyDescent="0.3">
      <c r="A702" s="56" t="s">
        <v>5691</v>
      </c>
      <c r="B702" s="1" t="s">
        <v>11514</v>
      </c>
      <c r="C702" s="139" t="s">
        <v>23</v>
      </c>
      <c r="D702" s="139" t="s">
        <v>6430</v>
      </c>
      <c r="E702" s="88">
        <v>9691.3333333333339</v>
      </c>
      <c r="F702" s="6">
        <v>25045.082591814233</v>
      </c>
      <c r="G702" s="6">
        <v>10789.66699527638</v>
      </c>
      <c r="H702" s="75">
        <v>10792.09232642504</v>
      </c>
      <c r="I702" s="20">
        <v>1.1135817905783558</v>
      </c>
      <c r="J702" s="83">
        <v>9775.7803949770241</v>
      </c>
      <c r="K702" s="6">
        <v>25263.31712784322</v>
      </c>
      <c r="L702" s="6">
        <v>10884.550302119109</v>
      </c>
      <c r="M702" s="75">
        <v>10887.091021585586</v>
      </c>
      <c r="N702" s="20">
        <v>1.1136799909273303</v>
      </c>
    </row>
    <row r="703" spans="1:14" x14ac:dyDescent="0.3">
      <c r="A703" s="56" t="s">
        <v>5690</v>
      </c>
      <c r="B703" s="1" t="s">
        <v>11513</v>
      </c>
      <c r="C703" s="139" t="s">
        <v>23</v>
      </c>
      <c r="D703" s="139" t="s">
        <v>6430</v>
      </c>
      <c r="E703" s="88">
        <v>7896.5</v>
      </c>
      <c r="F703" s="6">
        <v>24573.807896397157</v>
      </c>
      <c r="G703" s="6">
        <v>10586.637238508378</v>
      </c>
      <c r="H703" s="75">
        <v>10589.016932067536</v>
      </c>
      <c r="I703" s="20">
        <v>1.3409759934233567</v>
      </c>
      <c r="J703" s="83">
        <v>7964.9324917238819</v>
      </c>
      <c r="K703" s="6">
        <v>24786.768943126019</v>
      </c>
      <c r="L703" s="6">
        <v>10679.232344002627</v>
      </c>
      <c r="M703" s="75">
        <v>10681.725137250884</v>
      </c>
      <c r="N703" s="20">
        <v>1.3410942463542457</v>
      </c>
    </row>
    <row r="704" spans="1:14" x14ac:dyDescent="0.3">
      <c r="A704" s="56" t="s">
        <v>5689</v>
      </c>
      <c r="B704" s="1" t="s">
        <v>11512</v>
      </c>
      <c r="C704" s="139" t="s">
        <v>23</v>
      </c>
      <c r="D704" s="139" t="s">
        <v>6430</v>
      </c>
      <c r="E704" s="88">
        <v>15460.833333333334</v>
      </c>
      <c r="F704" s="6">
        <v>58341.180242830516</v>
      </c>
      <c r="G704" s="6">
        <v>25133.952129081001</v>
      </c>
      <c r="H704" s="75">
        <v>25139.601808261486</v>
      </c>
      <c r="I704" s="20">
        <v>1.6260185506340636</v>
      </c>
      <c r="J704" s="83">
        <v>15583.421079964413</v>
      </c>
      <c r="K704" s="6">
        <v>58803.762929518358</v>
      </c>
      <c r="L704" s="6">
        <v>25335.25238674277</v>
      </c>
      <c r="M704" s="75">
        <v>25341.166252464405</v>
      </c>
      <c r="N704" s="20">
        <v>1.6261619398224125</v>
      </c>
    </row>
    <row r="705" spans="1:14" x14ac:dyDescent="0.3">
      <c r="A705" s="56" t="s">
        <v>5688</v>
      </c>
      <c r="B705" s="1" t="s">
        <v>11511</v>
      </c>
      <c r="C705" s="139" t="s">
        <v>23</v>
      </c>
      <c r="D705" s="139" t="s">
        <v>6430</v>
      </c>
      <c r="E705" s="88">
        <v>9801.25</v>
      </c>
      <c r="F705" s="6">
        <v>50030.746539856387</v>
      </c>
      <c r="G705" s="6">
        <v>21553.735856577303</v>
      </c>
      <c r="H705" s="75">
        <v>21558.580764855364</v>
      </c>
      <c r="I705" s="20">
        <v>2.1995746220997692</v>
      </c>
      <c r="J705" s="83">
        <v>9877.9999575141628</v>
      </c>
      <c r="K705" s="6">
        <v>50422.518780268154</v>
      </c>
      <c r="L705" s="6">
        <v>21724.243069351382</v>
      </c>
      <c r="M705" s="75">
        <v>21729.314037441818</v>
      </c>
      <c r="N705" s="20">
        <v>2.1997685898867005</v>
      </c>
    </row>
    <row r="706" spans="1:14" x14ac:dyDescent="0.3">
      <c r="A706" s="56" t="s">
        <v>5687</v>
      </c>
      <c r="B706" s="1" t="s">
        <v>11510</v>
      </c>
      <c r="C706" s="139" t="s">
        <v>23</v>
      </c>
      <c r="D706" s="139" t="s">
        <v>6430</v>
      </c>
      <c r="E706" s="88">
        <v>27997.583333333332</v>
      </c>
      <c r="F706" s="6">
        <v>45732.269452092718</v>
      </c>
      <c r="G706" s="6">
        <v>19701.909806742115</v>
      </c>
      <c r="H706" s="75">
        <v>19706.338456445883</v>
      </c>
      <c r="I706" s="20">
        <v>0.70385855171235201</v>
      </c>
      <c r="J706" s="83">
        <v>28246.947630076102</v>
      </c>
      <c r="K706" s="6">
        <v>46139.590150975848</v>
      </c>
      <c r="L706" s="6">
        <v>19878.968679214398</v>
      </c>
      <c r="M706" s="75">
        <v>19883.608915264107</v>
      </c>
      <c r="N706" s="20">
        <v>0.7039206209343809</v>
      </c>
    </row>
    <row r="707" spans="1:14" x14ac:dyDescent="0.3">
      <c r="A707" s="56" t="s">
        <v>5686</v>
      </c>
      <c r="B707" s="1" t="s">
        <v>11509</v>
      </c>
      <c r="C707" s="139" t="s">
        <v>23</v>
      </c>
      <c r="D707" s="139" t="s">
        <v>6430</v>
      </c>
      <c r="E707" s="88">
        <v>14423.5</v>
      </c>
      <c r="F707" s="6">
        <v>21694.002450021446</v>
      </c>
      <c r="G707" s="6">
        <v>9345.9888332308965</v>
      </c>
      <c r="H707" s="75">
        <v>9348.0896504147986</v>
      </c>
      <c r="I707" s="20">
        <v>0.64811520438276415</v>
      </c>
      <c r="J707" s="83">
        <v>14560.091081882929</v>
      </c>
      <c r="K707" s="6">
        <v>21899.445460734474</v>
      </c>
      <c r="L707" s="6">
        <v>9435.2461515503328</v>
      </c>
      <c r="M707" s="75">
        <v>9437.4485680859598</v>
      </c>
      <c r="N707" s="20">
        <v>0.64817235792081995</v>
      </c>
    </row>
    <row r="708" spans="1:14" x14ac:dyDescent="0.3">
      <c r="A708" s="56" t="s">
        <v>5685</v>
      </c>
      <c r="B708" s="1" t="s">
        <v>11508</v>
      </c>
      <c r="C708" s="139" t="s">
        <v>23</v>
      </c>
      <c r="D708" s="139" t="s">
        <v>6430</v>
      </c>
      <c r="E708" s="88">
        <v>10208.083333333332</v>
      </c>
      <c r="F708" s="6">
        <v>34975.625327704241</v>
      </c>
      <c r="G708" s="6">
        <v>15067.842114476593</v>
      </c>
      <c r="H708" s="75">
        <v>15071.229105645023</v>
      </c>
      <c r="I708" s="20">
        <v>1.4764014569151922</v>
      </c>
      <c r="J708" s="83">
        <v>10297.513161331459</v>
      </c>
      <c r="K708" s="6">
        <v>35282.035851114626</v>
      </c>
      <c r="L708" s="6">
        <v>15201.055824905137</v>
      </c>
      <c r="M708" s="75">
        <v>15204.604122021079</v>
      </c>
      <c r="N708" s="20">
        <v>1.4765316522358432</v>
      </c>
    </row>
    <row r="709" spans="1:14" x14ac:dyDescent="0.3">
      <c r="A709" s="56" t="s">
        <v>5684</v>
      </c>
      <c r="B709" s="1" t="s">
        <v>11507</v>
      </c>
      <c r="C709" s="139" t="s">
        <v>23</v>
      </c>
      <c r="D709" s="139" t="s">
        <v>6430</v>
      </c>
      <c r="E709" s="88">
        <v>20576.416666666668</v>
      </c>
      <c r="F709" s="6">
        <v>40493.918488068914</v>
      </c>
      <c r="G709" s="6">
        <v>17445.176881266558</v>
      </c>
      <c r="H709" s="75">
        <v>17449.098256310157</v>
      </c>
      <c r="I709" s="20">
        <v>0.84801443025681456</v>
      </c>
      <c r="J709" s="83">
        <v>20747.853021014649</v>
      </c>
      <c r="K709" s="6">
        <v>40831.30132159721</v>
      </c>
      <c r="L709" s="6">
        <v>17591.923930135505</v>
      </c>
      <c r="M709" s="75">
        <v>17596.03031416989</v>
      </c>
      <c r="N709" s="20">
        <v>0.84808921175350493</v>
      </c>
    </row>
    <row r="710" spans="1:14" x14ac:dyDescent="0.3">
      <c r="A710" s="56" t="s">
        <v>5683</v>
      </c>
      <c r="B710" s="1" t="s">
        <v>11506</v>
      </c>
      <c r="C710" s="139" t="s">
        <v>23</v>
      </c>
      <c r="D710" s="139" t="s">
        <v>6430</v>
      </c>
      <c r="E710" s="88">
        <v>14811.916666666666</v>
      </c>
      <c r="F710" s="6">
        <v>23619.027330454934</v>
      </c>
      <c r="G710" s="6">
        <v>10175.30841488353</v>
      </c>
      <c r="H710" s="75">
        <v>10177.595648813607</v>
      </c>
      <c r="I710" s="20">
        <v>0.68712212456053567</v>
      </c>
      <c r="J710" s="83">
        <v>14938.824886907623</v>
      </c>
      <c r="K710" s="6">
        <v>23821.39470733035</v>
      </c>
      <c r="L710" s="6">
        <v>10263.306581890134</v>
      </c>
      <c r="M710" s="75">
        <v>10265.702287922928</v>
      </c>
      <c r="N710" s="20">
        <v>0.68718271789368002</v>
      </c>
    </row>
    <row r="711" spans="1:14" x14ac:dyDescent="0.3">
      <c r="A711" s="56" t="s">
        <v>5682</v>
      </c>
      <c r="B711" s="1" t="s">
        <v>11505</v>
      </c>
      <c r="C711" s="139" t="s">
        <v>23</v>
      </c>
      <c r="D711" s="139" t="s">
        <v>6430</v>
      </c>
      <c r="E711" s="88">
        <v>11595.083333333336</v>
      </c>
      <c r="F711" s="6">
        <v>15177.720421352758</v>
      </c>
      <c r="G711" s="6">
        <v>6538.71068276399</v>
      </c>
      <c r="H711" s="75">
        <v>6540.1804722114239</v>
      </c>
      <c r="I711" s="20">
        <v>0.56404773335348368</v>
      </c>
      <c r="J711" s="83">
        <v>11703.09415977549</v>
      </c>
      <c r="K711" s="6">
        <v>15319.104323399022</v>
      </c>
      <c r="L711" s="6">
        <v>6600.1452124304642</v>
      </c>
      <c r="M711" s="75">
        <v>6601.6858472713484</v>
      </c>
      <c r="N711" s="20">
        <v>0.56409747346662331</v>
      </c>
    </row>
    <row r="712" spans="1:14" x14ac:dyDescent="0.3">
      <c r="A712" s="56" t="s">
        <v>5681</v>
      </c>
      <c r="B712" s="1" t="s">
        <v>11504</v>
      </c>
      <c r="C712" s="139" t="s">
        <v>23</v>
      </c>
      <c r="D712" s="139" t="s">
        <v>6430</v>
      </c>
      <c r="E712" s="88">
        <v>6315</v>
      </c>
      <c r="F712" s="6">
        <v>26057.630111382456</v>
      </c>
      <c r="G712" s="6">
        <v>11225.882388576978</v>
      </c>
      <c r="H712" s="75">
        <v>11228.405773426588</v>
      </c>
      <c r="I712" s="20">
        <v>1.7780531707722229</v>
      </c>
      <c r="J712" s="83">
        <v>6369.7121247745326</v>
      </c>
      <c r="K712" s="6">
        <v>26283.389147009151</v>
      </c>
      <c r="L712" s="6">
        <v>11324.042279685225</v>
      </c>
      <c r="M712" s="75">
        <v>11326.68558729653</v>
      </c>
      <c r="N712" s="20">
        <v>1.7782099670159675</v>
      </c>
    </row>
    <row r="713" spans="1:14" x14ac:dyDescent="0.3">
      <c r="A713" s="56" t="s">
        <v>5680</v>
      </c>
      <c r="B713" s="1" t="s">
        <v>8706</v>
      </c>
      <c r="C713" s="139" t="s">
        <v>23</v>
      </c>
      <c r="D713" s="139" t="s">
        <v>6430</v>
      </c>
      <c r="E713" s="88">
        <v>6479.4166666666679</v>
      </c>
      <c r="F713" s="6">
        <v>19192.963690090972</v>
      </c>
      <c r="G713" s="6">
        <v>8268.5168279779064</v>
      </c>
      <c r="H713" s="75">
        <v>8270.3754480284497</v>
      </c>
      <c r="I713" s="20">
        <v>1.2764074103422554</v>
      </c>
      <c r="J713" s="83">
        <v>6539.0626141368612</v>
      </c>
      <c r="K713" s="6">
        <v>19369.643561590179</v>
      </c>
      <c r="L713" s="6">
        <v>8345.296012133178</v>
      </c>
      <c r="M713" s="75">
        <v>8347.2440077272095</v>
      </c>
      <c r="N713" s="20">
        <v>1.2765199693425819</v>
      </c>
    </row>
    <row r="714" spans="1:14" x14ac:dyDescent="0.3">
      <c r="A714" s="56" t="s">
        <v>5679</v>
      </c>
      <c r="B714" s="1" t="s">
        <v>11503</v>
      </c>
      <c r="C714" s="139" t="s">
        <v>23</v>
      </c>
      <c r="D714" s="139" t="s">
        <v>6430</v>
      </c>
      <c r="E714" s="88">
        <v>365</v>
      </c>
      <c r="F714" s="6">
        <v>1101.5427110354822</v>
      </c>
      <c r="G714" s="6">
        <v>474.55539384132072</v>
      </c>
      <c r="H714" s="75">
        <v>474.662065713488</v>
      </c>
      <c r="I714" s="20">
        <v>1.3004440156533918</v>
      </c>
      <c r="J714" s="83">
        <v>368.38595792092497</v>
      </c>
      <c r="K714" s="6">
        <v>1111.7612788921062</v>
      </c>
      <c r="L714" s="6">
        <v>478.99575114435851</v>
      </c>
      <c r="M714" s="75">
        <v>479.10756043326001</v>
      </c>
      <c r="N714" s="20">
        <v>1.3005586943031682</v>
      </c>
    </row>
    <row r="715" spans="1:14" x14ac:dyDescent="0.3">
      <c r="A715" s="56" t="s">
        <v>5678</v>
      </c>
      <c r="B715" s="1" t="s">
        <v>11502</v>
      </c>
      <c r="C715" s="139" t="s">
        <v>23</v>
      </c>
      <c r="D715" s="139" t="s">
        <v>6430</v>
      </c>
      <c r="E715" s="88">
        <v>19284.916666666672</v>
      </c>
      <c r="F715" s="6">
        <v>37144.423119499392</v>
      </c>
      <c r="G715" s="6">
        <v>16002.181455054719</v>
      </c>
      <c r="H715" s="75">
        <v>16005.778469600808</v>
      </c>
      <c r="I715" s="20">
        <v>0.8299635796335203</v>
      </c>
      <c r="J715" s="83">
        <v>19451.791233470594</v>
      </c>
      <c r="K715" s="6">
        <v>37465.838017182716</v>
      </c>
      <c r="L715" s="6">
        <v>16141.934032076424</v>
      </c>
      <c r="M715" s="75">
        <v>16145.701953109772</v>
      </c>
      <c r="N715" s="20">
        <v>0.83003676932990866</v>
      </c>
    </row>
    <row r="716" spans="1:14" x14ac:dyDescent="0.3">
      <c r="A716" s="56" t="s">
        <v>5677</v>
      </c>
      <c r="B716" s="1" t="s">
        <v>11501</v>
      </c>
      <c r="C716" s="139" t="s">
        <v>23</v>
      </c>
      <c r="D716" s="139" t="s">
        <v>6430</v>
      </c>
      <c r="E716" s="88">
        <v>15963.166666666666</v>
      </c>
      <c r="F716" s="6">
        <v>37257.446975196806</v>
      </c>
      <c r="G716" s="6">
        <v>16050.873239600714</v>
      </c>
      <c r="H716" s="75">
        <v>16054.481199220621</v>
      </c>
      <c r="I716" s="20">
        <v>1.0057203269539641</v>
      </c>
      <c r="J716" s="83">
        <v>16100.176471240004</v>
      </c>
      <c r="K716" s="6">
        <v>37577.222846461271</v>
      </c>
      <c r="L716" s="6">
        <v>16189.923524946274</v>
      </c>
      <c r="M716" s="75">
        <v>16193.702647897509</v>
      </c>
      <c r="N716" s="20">
        <v>1.0058090156231874</v>
      </c>
    </row>
    <row r="717" spans="1:14" x14ac:dyDescent="0.3">
      <c r="A717" s="56" t="s">
        <v>5676</v>
      </c>
      <c r="B717" s="1" t="s">
        <v>11500</v>
      </c>
      <c r="C717" s="139" t="s">
        <v>23</v>
      </c>
      <c r="D717" s="139" t="s">
        <v>6430</v>
      </c>
      <c r="E717" s="88">
        <v>10777.583333333332</v>
      </c>
      <c r="F717" s="6">
        <v>45102.485202571028</v>
      </c>
      <c r="G717" s="6">
        <v>19430.592580843644</v>
      </c>
      <c r="H717" s="75">
        <v>19434.960243111986</v>
      </c>
      <c r="I717" s="20">
        <v>1.8032762672317066</v>
      </c>
      <c r="J717" s="83">
        <v>10870.242096792608</v>
      </c>
      <c r="K717" s="6">
        <v>45490.247503131039</v>
      </c>
      <c r="L717" s="6">
        <v>19599.203251815772</v>
      </c>
      <c r="M717" s="75">
        <v>19603.778183792489</v>
      </c>
      <c r="N717" s="20">
        <v>1.8034352877547053</v>
      </c>
    </row>
    <row r="718" spans="1:14" x14ac:dyDescent="0.3">
      <c r="A718" s="56" t="s">
        <v>5675</v>
      </c>
      <c r="B718" s="1" t="s">
        <v>11499</v>
      </c>
      <c r="C718" s="139" t="s">
        <v>23</v>
      </c>
      <c r="D718" s="139" t="s">
        <v>6430</v>
      </c>
      <c r="E718" s="88">
        <v>5225.9166666666661</v>
      </c>
      <c r="F718" s="6">
        <v>17333.062318332522</v>
      </c>
      <c r="G718" s="6">
        <v>7467.2530920024319</v>
      </c>
      <c r="H718" s="75">
        <v>7468.9316017772835</v>
      </c>
      <c r="I718" s="20">
        <v>1.4292098550705206</v>
      </c>
      <c r="J718" s="83">
        <v>5268.7627804077993</v>
      </c>
      <c r="K718" s="6">
        <v>17475.17219243565</v>
      </c>
      <c r="L718" s="6">
        <v>7529.0742622680073</v>
      </c>
      <c r="M718" s="75">
        <v>7530.8317318015879</v>
      </c>
      <c r="N718" s="20">
        <v>1.4293358888362604</v>
      </c>
    </row>
    <row r="719" spans="1:14" x14ac:dyDescent="0.3">
      <c r="A719" s="56" t="s">
        <v>5674</v>
      </c>
      <c r="B719" s="1" t="s">
        <v>9964</v>
      </c>
      <c r="C719" s="139" t="s">
        <v>23</v>
      </c>
      <c r="D719" s="139" t="s">
        <v>6430</v>
      </c>
      <c r="E719" s="88">
        <v>8406.0833333333339</v>
      </c>
      <c r="F719" s="6">
        <v>28972.353465458651</v>
      </c>
      <c r="G719" s="6">
        <v>12481.57377064956</v>
      </c>
      <c r="H719" s="75">
        <v>12484.379413276298</v>
      </c>
      <c r="I719" s="20">
        <v>1.4851600820766266</v>
      </c>
      <c r="J719" s="83">
        <v>8480.3259052951871</v>
      </c>
      <c r="K719" s="6">
        <v>29228.237442784226</v>
      </c>
      <c r="L719" s="6">
        <v>12592.812696700135</v>
      </c>
      <c r="M719" s="75">
        <v>12595.75216626646</v>
      </c>
      <c r="N719" s="20">
        <v>1.4852910497698639</v>
      </c>
    </row>
    <row r="720" spans="1:14" x14ac:dyDescent="0.3">
      <c r="A720" s="56" t="s">
        <v>5673</v>
      </c>
      <c r="B720" s="1" t="s">
        <v>11498</v>
      </c>
      <c r="C720" s="139" t="s">
        <v>23</v>
      </c>
      <c r="D720" s="139" t="s">
        <v>6430</v>
      </c>
      <c r="E720" s="88">
        <v>16629.166666666668</v>
      </c>
      <c r="F720" s="6">
        <v>31356.224622781236</v>
      </c>
      <c r="G720" s="6">
        <v>13508.568824583284</v>
      </c>
      <c r="H720" s="75">
        <v>13511.605317994843</v>
      </c>
      <c r="I720" s="20">
        <v>0.81252449920289704</v>
      </c>
      <c r="J720" s="83">
        <v>16770.334501465371</v>
      </c>
      <c r="K720" s="6">
        <v>31622.412966802873</v>
      </c>
      <c r="L720" s="6">
        <v>13624.329017039659</v>
      </c>
      <c r="M720" s="75">
        <v>13627.509267669266</v>
      </c>
      <c r="N720" s="20">
        <v>0.81259615104746485</v>
      </c>
    </row>
    <row r="721" spans="1:14" x14ac:dyDescent="0.3">
      <c r="A721" s="56" t="s">
        <v>5672</v>
      </c>
      <c r="B721" s="1" t="s">
        <v>11497</v>
      </c>
      <c r="C721" s="139" t="s">
        <v>23</v>
      </c>
      <c r="D721" s="139" t="s">
        <v>6430</v>
      </c>
      <c r="E721" s="88">
        <v>14168.25</v>
      </c>
      <c r="F721" s="6">
        <v>21220.385704328211</v>
      </c>
      <c r="G721" s="6">
        <v>9141.950098254365</v>
      </c>
      <c r="H721" s="75">
        <v>9144.0050510478577</v>
      </c>
      <c r="I721" s="20">
        <v>0.6453870485803016</v>
      </c>
      <c r="J721" s="83">
        <v>14289.958008965383</v>
      </c>
      <c r="K721" s="6">
        <v>21402.672923536742</v>
      </c>
      <c r="L721" s="6">
        <v>9221.2146511548162</v>
      </c>
      <c r="M721" s="75">
        <v>9223.3671075189723</v>
      </c>
      <c r="N721" s="20">
        <v>0.64544396153804795</v>
      </c>
    </row>
    <row r="722" spans="1:14" x14ac:dyDescent="0.3">
      <c r="A722" s="56" t="s">
        <v>5671</v>
      </c>
      <c r="B722" s="1" t="s">
        <v>11496</v>
      </c>
      <c r="C722" s="139" t="s">
        <v>23</v>
      </c>
      <c r="D722" s="139" t="s">
        <v>6430</v>
      </c>
      <c r="E722" s="88">
        <v>17161.25</v>
      </c>
      <c r="F722" s="6">
        <v>34506.09064598909</v>
      </c>
      <c r="G722" s="6">
        <v>14865.561972661633</v>
      </c>
      <c r="H722" s="75">
        <v>14868.903494741084</v>
      </c>
      <c r="I722" s="20">
        <v>0.86642310407115353</v>
      </c>
      <c r="J722" s="83">
        <v>17308.081394367644</v>
      </c>
      <c r="K722" s="6">
        <v>34801.324233503219</v>
      </c>
      <c r="L722" s="6">
        <v>14993.944076427035</v>
      </c>
      <c r="M722" s="75">
        <v>14997.444028610347</v>
      </c>
      <c r="N722" s="20">
        <v>0.86649950892250716</v>
      </c>
    </row>
    <row r="723" spans="1:14" x14ac:dyDescent="0.3">
      <c r="A723" s="56" t="s">
        <v>5670</v>
      </c>
      <c r="B723" s="1" t="s">
        <v>11495</v>
      </c>
      <c r="C723" s="139" t="s">
        <v>23</v>
      </c>
      <c r="D723" s="139" t="s">
        <v>6430</v>
      </c>
      <c r="E723" s="88">
        <v>7751.416666666667</v>
      </c>
      <c r="F723" s="6">
        <v>19569.782347720968</v>
      </c>
      <c r="G723" s="6">
        <v>8430.8539981002195</v>
      </c>
      <c r="H723" s="75">
        <v>8432.7491087482449</v>
      </c>
      <c r="I723" s="20">
        <v>1.0878977961553149</v>
      </c>
      <c r="J723" s="83">
        <v>7822.2304250669667</v>
      </c>
      <c r="K723" s="6">
        <v>19748.56384002254</v>
      </c>
      <c r="L723" s="6">
        <v>8508.5515660344681</v>
      </c>
      <c r="M723" s="75">
        <v>8510.5376694558599</v>
      </c>
      <c r="N723" s="20">
        <v>1.0879937315811048</v>
      </c>
    </row>
    <row r="724" spans="1:14" x14ac:dyDescent="0.3">
      <c r="A724" s="56" t="s">
        <v>5669</v>
      </c>
      <c r="B724" s="1" t="s">
        <v>11494</v>
      </c>
      <c r="C724" s="139" t="s">
        <v>23</v>
      </c>
      <c r="D724" s="139" t="s">
        <v>6430</v>
      </c>
      <c r="E724" s="88">
        <v>14383.416666666666</v>
      </c>
      <c r="F724" s="6">
        <v>57803.845487854764</v>
      </c>
      <c r="G724" s="6">
        <v>24902.463051337982</v>
      </c>
      <c r="H724" s="75">
        <v>24908.06069576419</v>
      </c>
      <c r="I724" s="20">
        <v>1.7317207220651694</v>
      </c>
      <c r="J724" s="83">
        <v>14524.037833511742</v>
      </c>
      <c r="K724" s="6">
        <v>58368.971590296896</v>
      </c>
      <c r="L724" s="6">
        <v>25147.925117772778</v>
      </c>
      <c r="M724" s="75">
        <v>25153.795256741752</v>
      </c>
      <c r="N724" s="20">
        <v>1.7318734325177574</v>
      </c>
    </row>
    <row r="725" spans="1:14" x14ac:dyDescent="0.3">
      <c r="A725" s="56" t="s">
        <v>5668</v>
      </c>
      <c r="B725" s="1" t="s">
        <v>11493</v>
      </c>
      <c r="C725" s="139" t="s">
        <v>23</v>
      </c>
      <c r="D725" s="139" t="s">
        <v>6430</v>
      </c>
      <c r="E725" s="88">
        <v>4588.2500000000009</v>
      </c>
      <c r="F725" s="6">
        <v>7828.5390655622596</v>
      </c>
      <c r="G725" s="6">
        <v>3372.6113406603945</v>
      </c>
      <c r="H725" s="75">
        <v>3373.3694455528257</v>
      </c>
      <c r="I725" s="20">
        <v>0.735219189353855</v>
      </c>
      <c r="J725" s="83">
        <v>4631.0270805299942</v>
      </c>
      <c r="K725" s="6">
        <v>7901.525944228365</v>
      </c>
      <c r="L725" s="6">
        <v>3404.3255748337751</v>
      </c>
      <c r="M725" s="75">
        <v>3405.1202274393609</v>
      </c>
      <c r="N725" s="20">
        <v>0.73528402408946059</v>
      </c>
    </row>
    <row r="726" spans="1:14" x14ac:dyDescent="0.3">
      <c r="A726" s="56" t="s">
        <v>5667</v>
      </c>
      <c r="B726" s="1" t="s">
        <v>11492</v>
      </c>
      <c r="C726" s="139" t="s">
        <v>23</v>
      </c>
      <c r="D726" s="139" t="s">
        <v>6430</v>
      </c>
      <c r="E726" s="88">
        <v>8642.5</v>
      </c>
      <c r="F726" s="6">
        <v>26771.330404431657</v>
      </c>
      <c r="G726" s="6">
        <v>11533.351468313571</v>
      </c>
      <c r="H726" s="75">
        <v>11535.943966912164</v>
      </c>
      <c r="I726" s="20">
        <v>1.3347924751995561</v>
      </c>
      <c r="J726" s="83">
        <v>8714.9041211354088</v>
      </c>
      <c r="K726" s="6">
        <v>26995.612111062666</v>
      </c>
      <c r="L726" s="6">
        <v>11630.899318265523</v>
      </c>
      <c r="M726" s="75">
        <v>11633.614253792515</v>
      </c>
      <c r="N726" s="20">
        <v>1.3349101828416727</v>
      </c>
    </row>
    <row r="727" spans="1:14" x14ac:dyDescent="0.3">
      <c r="A727" s="56" t="s">
        <v>5666</v>
      </c>
      <c r="B727" s="1" t="s">
        <v>11490</v>
      </c>
      <c r="C727" s="139" t="s">
        <v>23</v>
      </c>
      <c r="D727" s="139" t="s">
        <v>6430</v>
      </c>
      <c r="E727" s="88">
        <v>13038.5</v>
      </c>
      <c r="F727" s="6">
        <v>34556.856548153657</v>
      </c>
      <c r="G727" s="6">
        <v>14887.432420765066</v>
      </c>
      <c r="H727" s="75">
        <v>14890.77885894425</v>
      </c>
      <c r="I727" s="20">
        <v>1.1420622662840243</v>
      </c>
      <c r="J727" s="83">
        <v>13153.749364607344</v>
      </c>
      <c r="K727" s="6">
        <v>34862.310071181753</v>
      </c>
      <c r="L727" s="6">
        <v>15020.219462773561</v>
      </c>
      <c r="M727" s="75">
        <v>15023.725548272783</v>
      </c>
      <c r="N727" s="20">
        <v>1.1421629781617222</v>
      </c>
    </row>
    <row r="728" spans="1:14" x14ac:dyDescent="0.3">
      <c r="A728" s="56" t="s">
        <v>5665</v>
      </c>
      <c r="B728" s="1" t="s">
        <v>11489</v>
      </c>
      <c r="C728" s="139" t="s">
        <v>23</v>
      </c>
      <c r="D728" s="139" t="s">
        <v>6430</v>
      </c>
      <c r="E728" s="88">
        <v>15155.916666666664</v>
      </c>
      <c r="F728" s="6">
        <v>69951.426783892224</v>
      </c>
      <c r="G728" s="6">
        <v>30135.76010682985</v>
      </c>
      <c r="H728" s="75">
        <v>30142.534106222753</v>
      </c>
      <c r="I728" s="20">
        <v>1.9888294960421018</v>
      </c>
      <c r="J728" s="83">
        <v>15267.068647999407</v>
      </c>
      <c r="K728" s="6">
        <v>70464.443571664786</v>
      </c>
      <c r="L728" s="6">
        <v>30359.187460831155</v>
      </c>
      <c r="M728" s="75">
        <v>30366.274035510603</v>
      </c>
      <c r="N728" s="20">
        <v>1.989004879433079</v>
      </c>
    </row>
    <row r="729" spans="1:14" x14ac:dyDescent="0.3">
      <c r="A729" s="56" t="s">
        <v>5664</v>
      </c>
      <c r="B729" s="1" t="s">
        <v>7508</v>
      </c>
      <c r="C729" s="139" t="s">
        <v>23</v>
      </c>
      <c r="D729" s="139" t="s">
        <v>6430</v>
      </c>
      <c r="E729" s="88">
        <v>7567.5</v>
      </c>
      <c r="F729" s="6">
        <v>20593.933058750416</v>
      </c>
      <c r="G729" s="6">
        <v>8872.0681599810414</v>
      </c>
      <c r="H729" s="75">
        <v>8874.0624479670241</v>
      </c>
      <c r="I729" s="20">
        <v>1.1726544364673968</v>
      </c>
      <c r="J729" s="83">
        <v>7646.8516692724061</v>
      </c>
      <c r="K729" s="6">
        <v>20809.877950074635</v>
      </c>
      <c r="L729" s="6">
        <v>8965.8124537774802</v>
      </c>
      <c r="M729" s="75">
        <v>8967.9052930406378</v>
      </c>
      <c r="N729" s="20">
        <v>1.172757846091963</v>
      </c>
    </row>
    <row r="730" spans="1:14" x14ac:dyDescent="0.3">
      <c r="A730" s="56" t="s">
        <v>5663</v>
      </c>
      <c r="B730" s="1" t="s">
        <v>11488</v>
      </c>
      <c r="C730" s="139" t="s">
        <v>23</v>
      </c>
      <c r="D730" s="139" t="s">
        <v>6430</v>
      </c>
      <c r="E730" s="88">
        <v>5931.4166666666661</v>
      </c>
      <c r="F730" s="6">
        <v>12694.174635445688</v>
      </c>
      <c r="G730" s="6">
        <v>5468.7748221325101</v>
      </c>
      <c r="H730" s="75">
        <v>5470.0041084419881</v>
      </c>
      <c r="I730" s="20">
        <v>0.92220870929238186</v>
      </c>
      <c r="J730" s="83">
        <v>5983.5832331339261</v>
      </c>
      <c r="K730" s="6">
        <v>12805.819381057385</v>
      </c>
      <c r="L730" s="6">
        <v>5517.3113058597983</v>
      </c>
      <c r="M730" s="75">
        <v>5518.5991808613671</v>
      </c>
      <c r="N730" s="20">
        <v>0.92229003355418826</v>
      </c>
    </row>
    <row r="731" spans="1:14" x14ac:dyDescent="0.3">
      <c r="A731" s="56" t="s">
        <v>5662</v>
      </c>
      <c r="B731" s="1" t="s">
        <v>11487</v>
      </c>
      <c r="C731" s="139" t="s">
        <v>23</v>
      </c>
      <c r="D731" s="139" t="s">
        <v>6430</v>
      </c>
      <c r="E731" s="88">
        <v>6678.8333333333339</v>
      </c>
      <c r="F731" s="6">
        <v>13267.780621035416</v>
      </c>
      <c r="G731" s="6">
        <v>5715.8899014428616</v>
      </c>
      <c r="H731" s="75">
        <v>5717.1747349624084</v>
      </c>
      <c r="I731" s="20">
        <v>0.8560139847222431</v>
      </c>
      <c r="J731" s="83">
        <v>6737.0078421841927</v>
      </c>
      <c r="K731" s="6">
        <v>13383.346706105614</v>
      </c>
      <c r="L731" s="6">
        <v>5766.1355274980442</v>
      </c>
      <c r="M731" s="75">
        <v>5767.4814841406633</v>
      </c>
      <c r="N731" s="20">
        <v>0.85608947165345717</v>
      </c>
    </row>
    <row r="732" spans="1:14" x14ac:dyDescent="0.3">
      <c r="A732" s="56" t="s">
        <v>5661</v>
      </c>
      <c r="B732" s="1" t="s">
        <v>11486</v>
      </c>
      <c r="C732" s="139" t="s">
        <v>23</v>
      </c>
      <c r="D732" s="139" t="s">
        <v>6430</v>
      </c>
      <c r="E732" s="88">
        <v>5830.5</v>
      </c>
      <c r="F732" s="6">
        <v>19173.779105729824</v>
      </c>
      <c r="G732" s="6">
        <v>8260.2519210469454</v>
      </c>
      <c r="H732" s="75">
        <v>8262.1086832888814</v>
      </c>
      <c r="I732" s="20">
        <v>1.4170497698806075</v>
      </c>
      <c r="J732" s="83">
        <v>5881.852683771147</v>
      </c>
      <c r="K732" s="6">
        <v>19342.653990407704</v>
      </c>
      <c r="L732" s="6">
        <v>8333.6677155131547</v>
      </c>
      <c r="M732" s="75">
        <v>8335.6129967791931</v>
      </c>
      <c r="N732" s="20">
        <v>1.4171747313186394</v>
      </c>
    </row>
    <row r="733" spans="1:14" x14ac:dyDescent="0.3">
      <c r="A733" s="56" t="s">
        <v>5660</v>
      </c>
      <c r="B733" s="1" t="s">
        <v>11485</v>
      </c>
      <c r="C733" s="139" t="s">
        <v>23</v>
      </c>
      <c r="D733" s="139" t="s">
        <v>6430</v>
      </c>
      <c r="E733" s="88">
        <v>4877.75</v>
      </c>
      <c r="F733" s="6">
        <v>11874.056198911714</v>
      </c>
      <c r="G733" s="6">
        <v>5115.4597633999656</v>
      </c>
      <c r="H733" s="75">
        <v>5116.6096305746732</v>
      </c>
      <c r="I733" s="20">
        <v>1.0489692236327555</v>
      </c>
      <c r="J733" s="83">
        <v>4917.7587222061093</v>
      </c>
      <c r="K733" s="6">
        <v>11971.450656586254</v>
      </c>
      <c r="L733" s="6">
        <v>5157.8284910709272</v>
      </c>
      <c r="M733" s="75">
        <v>5159.0324540173306</v>
      </c>
      <c r="N733" s="20">
        <v>1.0490617261724842</v>
      </c>
    </row>
    <row r="734" spans="1:14" x14ac:dyDescent="0.3">
      <c r="A734" s="56" t="s">
        <v>5659</v>
      </c>
      <c r="B734" s="1" t="s">
        <v>11484</v>
      </c>
      <c r="C734" s="139" t="s">
        <v>23</v>
      </c>
      <c r="D734" s="139" t="s">
        <v>6430</v>
      </c>
      <c r="E734" s="88">
        <v>5583.3333333333321</v>
      </c>
      <c r="F734" s="6">
        <v>31414.282424052544</v>
      </c>
      <c r="G734" s="6">
        <v>13533.580694274626</v>
      </c>
      <c r="H734" s="75">
        <v>13536.622809923338</v>
      </c>
      <c r="I734" s="20">
        <v>2.4244697570011953</v>
      </c>
      <c r="J734" s="83">
        <v>5629.4260932030111</v>
      </c>
      <c r="K734" s="6">
        <v>31673.620509351073</v>
      </c>
      <c r="L734" s="6">
        <v>13646.39148294203</v>
      </c>
      <c r="M734" s="75">
        <v>13649.576883489184</v>
      </c>
      <c r="N734" s="20">
        <v>2.4246835569916678</v>
      </c>
    </row>
    <row r="735" spans="1:14" x14ac:dyDescent="0.3">
      <c r="A735" s="56" t="s">
        <v>5658</v>
      </c>
      <c r="B735" s="1" t="s">
        <v>11483</v>
      </c>
      <c r="C735" s="139" t="s">
        <v>23</v>
      </c>
      <c r="D735" s="139" t="s">
        <v>6430</v>
      </c>
      <c r="E735" s="88">
        <v>7738</v>
      </c>
      <c r="F735" s="6">
        <v>20377.677932906252</v>
      </c>
      <c r="G735" s="6">
        <v>8778.9033327010256</v>
      </c>
      <c r="H735" s="75">
        <v>8780.8766788398079</v>
      </c>
      <c r="I735" s="20">
        <v>1.1347734141690111</v>
      </c>
      <c r="J735" s="83">
        <v>7806.1113674094886</v>
      </c>
      <c r="K735" s="6">
        <v>20557.046181632071</v>
      </c>
      <c r="L735" s="6">
        <v>8856.881386346362</v>
      </c>
      <c r="M735" s="75">
        <v>8858.9487984420375</v>
      </c>
      <c r="N735" s="20">
        <v>1.1348734832849228</v>
      </c>
    </row>
    <row r="736" spans="1:14" x14ac:dyDescent="0.3">
      <c r="A736" s="56" t="s">
        <v>5657</v>
      </c>
      <c r="B736" s="1" t="s">
        <v>11482</v>
      </c>
      <c r="C736" s="139" t="s">
        <v>23</v>
      </c>
      <c r="D736" s="139" t="s">
        <v>6430</v>
      </c>
      <c r="E736" s="88">
        <v>3456.25</v>
      </c>
      <c r="F736" s="6">
        <v>6781.9284130853948</v>
      </c>
      <c r="G736" s="6">
        <v>2921.7212159208902</v>
      </c>
      <c r="H736" s="75">
        <v>2922.3779684857077</v>
      </c>
      <c r="I736" s="20">
        <v>0.84553431276259172</v>
      </c>
      <c r="J736" s="83">
        <v>3489.6696619112417</v>
      </c>
      <c r="K736" s="6">
        <v>6847.5051956305115</v>
      </c>
      <c r="L736" s="6">
        <v>2950.2069886032104</v>
      </c>
      <c r="M736" s="75">
        <v>2950.8956388568295</v>
      </c>
      <c r="N736" s="20">
        <v>0.84560887555203912</v>
      </c>
    </row>
    <row r="737" spans="1:14" x14ac:dyDescent="0.3">
      <c r="A737" s="56" t="s">
        <v>5656</v>
      </c>
      <c r="B737" s="1" t="s">
        <v>11481</v>
      </c>
      <c r="C737" s="139" t="s">
        <v>23</v>
      </c>
      <c r="D737" s="139" t="s">
        <v>6430</v>
      </c>
      <c r="E737" s="88">
        <v>4340.7500000000009</v>
      </c>
      <c r="F737" s="6">
        <v>17370.152031627469</v>
      </c>
      <c r="G737" s="6">
        <v>7483.2317039289719</v>
      </c>
      <c r="H737" s="75">
        <v>7484.9138054203449</v>
      </c>
      <c r="I737" s="20">
        <v>1.7243365329540616</v>
      </c>
      <c r="J737" s="83">
        <v>4373.0183987052551</v>
      </c>
      <c r="K737" s="6">
        <v>17499.278793437625</v>
      </c>
      <c r="L737" s="6">
        <v>7539.4604482898703</v>
      </c>
      <c r="M737" s="75">
        <v>7541.2203422125413</v>
      </c>
      <c r="N737" s="20">
        <v>1.7244885922376438</v>
      </c>
    </row>
    <row r="738" spans="1:14" x14ac:dyDescent="0.3">
      <c r="A738" s="56" t="s">
        <v>5655</v>
      </c>
      <c r="B738" s="1" t="s">
        <v>11480</v>
      </c>
      <c r="C738" s="139" t="s">
        <v>23</v>
      </c>
      <c r="D738" s="139" t="s">
        <v>6430</v>
      </c>
      <c r="E738" s="88">
        <v>16545.5</v>
      </c>
      <c r="F738" s="6">
        <v>62726.27745382092</v>
      </c>
      <c r="G738" s="6">
        <v>27023.094976785793</v>
      </c>
      <c r="H738" s="75">
        <v>27029.169302713472</v>
      </c>
      <c r="I738" s="20">
        <v>1.6336266237172326</v>
      </c>
      <c r="J738" s="83">
        <v>16666.864720330348</v>
      </c>
      <c r="K738" s="6">
        <v>63186.387883880256</v>
      </c>
      <c r="L738" s="6">
        <v>27223.480347056826</v>
      </c>
      <c r="M738" s="75">
        <v>27229.834971229917</v>
      </c>
      <c r="N738" s="20">
        <v>1.6337706838176222</v>
      </c>
    </row>
    <row r="739" spans="1:14" x14ac:dyDescent="0.3">
      <c r="A739" s="56" t="s">
        <v>5654</v>
      </c>
      <c r="B739" s="1" t="s">
        <v>11479</v>
      </c>
      <c r="C739" s="139" t="s">
        <v>23</v>
      </c>
      <c r="D739" s="139" t="s">
        <v>6430</v>
      </c>
      <c r="E739" s="88">
        <v>7409.0833333333321</v>
      </c>
      <c r="F739" s="6">
        <v>24719.279594221065</v>
      </c>
      <c r="G739" s="6">
        <v>10649.307871396228</v>
      </c>
      <c r="H739" s="75">
        <v>10651.701652233345</v>
      </c>
      <c r="I739" s="20">
        <v>1.4376544537313451</v>
      </c>
      <c r="J739" s="83">
        <v>7465.6074848913231</v>
      </c>
      <c r="K739" s="6">
        <v>24907.86382837348</v>
      </c>
      <c r="L739" s="6">
        <v>10731.40535687878</v>
      </c>
      <c r="M739" s="75">
        <v>10733.910328580512</v>
      </c>
      <c r="N739" s="20">
        <v>1.4377812321774865</v>
      </c>
    </row>
    <row r="740" spans="1:14" x14ac:dyDescent="0.3">
      <c r="A740" s="56" t="s">
        <v>5653</v>
      </c>
      <c r="B740" s="1" t="s">
        <v>11478</v>
      </c>
      <c r="C740" s="139" t="s">
        <v>23</v>
      </c>
      <c r="D740" s="139" t="s">
        <v>6430</v>
      </c>
      <c r="E740" s="88">
        <v>6160.5833333333321</v>
      </c>
      <c r="F740" s="6">
        <v>24099.372870557687</v>
      </c>
      <c r="G740" s="6">
        <v>10382.245980426589</v>
      </c>
      <c r="H740" s="75">
        <v>10384.579730354219</v>
      </c>
      <c r="I740" s="20">
        <v>1.6856487719540987</v>
      </c>
      <c r="J740" s="83">
        <v>6210.2886527163109</v>
      </c>
      <c r="K740" s="6">
        <v>24293.813390334315</v>
      </c>
      <c r="L740" s="6">
        <v>10466.84536869301</v>
      </c>
      <c r="M740" s="75">
        <v>10469.288585642053</v>
      </c>
      <c r="N740" s="20">
        <v>1.6857974195873975</v>
      </c>
    </row>
    <row r="741" spans="1:14" x14ac:dyDescent="0.3">
      <c r="A741" s="56" t="s">
        <v>5652</v>
      </c>
      <c r="B741" s="1" t="s">
        <v>11477</v>
      </c>
      <c r="C741" s="139" t="s">
        <v>23</v>
      </c>
      <c r="D741" s="139" t="s">
        <v>6430</v>
      </c>
      <c r="E741" s="88">
        <v>7582.4166666666661</v>
      </c>
      <c r="F741" s="6">
        <v>21769.544293101484</v>
      </c>
      <c r="G741" s="6">
        <v>9378.5329994581389</v>
      </c>
      <c r="H741" s="75">
        <v>9380.641132009614</v>
      </c>
      <c r="I741" s="20">
        <v>1.2371571682743561</v>
      </c>
      <c r="J741" s="83">
        <v>7655.1032001570693</v>
      </c>
      <c r="K741" s="6">
        <v>21978.231414885173</v>
      </c>
      <c r="L741" s="6">
        <v>9469.1906124742163</v>
      </c>
      <c r="M741" s="75">
        <v>9471.400952474778</v>
      </c>
      <c r="N741" s="20">
        <v>1.2372662660224414</v>
      </c>
    </row>
    <row r="742" spans="1:14" x14ac:dyDescent="0.3">
      <c r="A742" s="56" t="s">
        <v>5651</v>
      </c>
      <c r="B742" s="1" t="s">
        <v>11476</v>
      </c>
      <c r="C742" s="139" t="s">
        <v>23</v>
      </c>
      <c r="D742" s="139" t="s">
        <v>6430</v>
      </c>
      <c r="E742" s="88">
        <v>42707.000000000007</v>
      </c>
      <c r="F742" s="6">
        <v>198014.28660833754</v>
      </c>
      <c r="G742" s="6">
        <v>85306.49499672548</v>
      </c>
      <c r="H742" s="75">
        <v>85325.670426290555</v>
      </c>
      <c r="I742" s="20">
        <v>1.9979317307769344</v>
      </c>
      <c r="J742" s="83">
        <v>43255.436544653603</v>
      </c>
      <c r="K742" s="6">
        <v>200557.15478309864</v>
      </c>
      <c r="L742" s="6">
        <v>86408.860271188387</v>
      </c>
      <c r="M742" s="75">
        <v>86429.030206304989</v>
      </c>
      <c r="N742" s="20">
        <v>1.998107916841442</v>
      </c>
    </row>
    <row r="743" spans="1:14" x14ac:dyDescent="0.3">
      <c r="A743" s="56" t="s">
        <v>5650</v>
      </c>
      <c r="B743" s="1" t="s">
        <v>11475</v>
      </c>
      <c r="C743" s="139" t="s">
        <v>23</v>
      </c>
      <c r="D743" s="139" t="s">
        <v>6430</v>
      </c>
      <c r="E743" s="88">
        <v>5338.916666666667</v>
      </c>
      <c r="F743" s="6">
        <v>25528.043383689532</v>
      </c>
      <c r="G743" s="6">
        <v>10997.731236909691</v>
      </c>
      <c r="H743" s="75">
        <v>11000.203337313267</v>
      </c>
      <c r="I743" s="20">
        <v>2.0603811642149501</v>
      </c>
      <c r="J743" s="83">
        <v>5376.3536012093173</v>
      </c>
      <c r="K743" s="6">
        <v>25707.048179760604</v>
      </c>
      <c r="L743" s="6">
        <v>11075.729193266541</v>
      </c>
      <c r="M743" s="75">
        <v>11078.314538548218</v>
      </c>
      <c r="N743" s="20">
        <v>2.0605628573344479</v>
      </c>
    </row>
    <row r="744" spans="1:14" x14ac:dyDescent="0.3">
      <c r="A744" s="56" t="s">
        <v>5649</v>
      </c>
      <c r="B744" s="1" t="s">
        <v>11474</v>
      </c>
      <c r="C744" s="139" t="s">
        <v>23</v>
      </c>
      <c r="D744" s="139" t="s">
        <v>6430</v>
      </c>
      <c r="E744" s="88">
        <v>2118.3333333333335</v>
      </c>
      <c r="F744" s="6">
        <v>2626.509729750338</v>
      </c>
      <c r="G744" s="6">
        <v>1131.5261285311917</v>
      </c>
      <c r="H744" s="75">
        <v>1131.7804760996803</v>
      </c>
      <c r="I744" s="20">
        <v>0.53427874560173727</v>
      </c>
      <c r="J744" s="83">
        <v>2139.5322891342862</v>
      </c>
      <c r="K744" s="6">
        <v>2652.7941972586386</v>
      </c>
      <c r="L744" s="6">
        <v>1142.9406413700196</v>
      </c>
      <c r="M744" s="75">
        <v>1143.2074315869743</v>
      </c>
      <c r="N744" s="20">
        <v>0.53432586055971487</v>
      </c>
    </row>
    <row r="745" spans="1:14" x14ac:dyDescent="0.3">
      <c r="A745" s="56" t="s">
        <v>5648</v>
      </c>
      <c r="B745" s="1" t="s">
        <v>11473</v>
      </c>
      <c r="C745" s="139" t="s">
        <v>23</v>
      </c>
      <c r="D745" s="139" t="s">
        <v>6430</v>
      </c>
      <c r="E745" s="88">
        <v>3024.1666666666661</v>
      </c>
      <c r="F745" s="6">
        <v>18743.63111007915</v>
      </c>
      <c r="G745" s="6">
        <v>8074.9399495354892</v>
      </c>
      <c r="H745" s="75">
        <v>8076.7550568406305</v>
      </c>
      <c r="I745" s="20">
        <v>2.6707374120167424</v>
      </c>
      <c r="J745" s="83">
        <v>3048.1196857405057</v>
      </c>
      <c r="K745" s="6">
        <v>18892.090703408248</v>
      </c>
      <c r="L745" s="6">
        <v>8139.5451964149515</v>
      </c>
      <c r="M745" s="75">
        <v>8141.4451647512442</v>
      </c>
      <c r="N745" s="20">
        <v>2.6709729289299129</v>
      </c>
    </row>
    <row r="746" spans="1:14" x14ac:dyDescent="0.3">
      <c r="A746" s="56" t="s">
        <v>5647</v>
      </c>
      <c r="B746" s="1" t="s">
        <v>11472</v>
      </c>
      <c r="C746" s="139" t="s">
        <v>23</v>
      </c>
      <c r="D746" s="139" t="s">
        <v>6430</v>
      </c>
      <c r="E746" s="88">
        <v>3707.9999999999995</v>
      </c>
      <c r="F746" s="6">
        <v>12492.555303369365</v>
      </c>
      <c r="G746" s="6">
        <v>5381.9152382226303</v>
      </c>
      <c r="H746" s="75">
        <v>5383.1249999949277</v>
      </c>
      <c r="I746" s="20">
        <v>1.4517597087364964</v>
      </c>
      <c r="J746" s="83">
        <v>3737.8802085022162</v>
      </c>
      <c r="K746" s="6">
        <v>12593.224169925499</v>
      </c>
      <c r="L746" s="6">
        <v>5425.7159204302134</v>
      </c>
      <c r="M746" s="75">
        <v>5426.9824148352172</v>
      </c>
      <c r="N746" s="20">
        <v>1.4518877310436418</v>
      </c>
    </row>
    <row r="747" spans="1:14" x14ac:dyDescent="0.3">
      <c r="A747" s="56" t="s">
        <v>5646</v>
      </c>
      <c r="B747" s="1" t="s">
        <v>11471</v>
      </c>
      <c r="C747" s="139" t="s">
        <v>23</v>
      </c>
      <c r="D747" s="139" t="s">
        <v>6430</v>
      </c>
      <c r="E747" s="88">
        <v>2381.0833333333335</v>
      </c>
      <c r="F747" s="6">
        <v>4490.3539057297421</v>
      </c>
      <c r="G747" s="6">
        <v>1934.4884632002713</v>
      </c>
      <c r="H747" s="75">
        <v>1934.9233028601584</v>
      </c>
      <c r="I747" s="20">
        <v>0.81262309293115531</v>
      </c>
      <c r="J747" s="83">
        <v>2405.6116364192485</v>
      </c>
      <c r="K747" s="6">
        <v>4536.6104814744358</v>
      </c>
      <c r="L747" s="6">
        <v>1954.5717111039119</v>
      </c>
      <c r="M747" s="75">
        <v>1955.0279558046288</v>
      </c>
      <c r="N747" s="20">
        <v>0.81269475347013487</v>
      </c>
    </row>
    <row r="748" spans="1:14" x14ac:dyDescent="0.3">
      <c r="A748" s="56" t="s">
        <v>5645</v>
      </c>
      <c r="B748" s="1" t="s">
        <v>7843</v>
      </c>
      <c r="C748" s="139" t="s">
        <v>23</v>
      </c>
      <c r="D748" s="139" t="s">
        <v>6430</v>
      </c>
      <c r="E748" s="88">
        <v>445.58333333333331</v>
      </c>
      <c r="F748" s="6">
        <v>1344.7371862800737</v>
      </c>
      <c r="G748" s="6">
        <v>579.32595681953012</v>
      </c>
      <c r="H748" s="75">
        <v>579.4561793082238</v>
      </c>
      <c r="I748" s="20">
        <v>1.3004440156533918</v>
      </c>
      <c r="J748" s="83">
        <v>449.31020623981124</v>
      </c>
      <c r="K748" s="6">
        <v>1355.9846100748309</v>
      </c>
      <c r="L748" s="6">
        <v>584.21792445428139</v>
      </c>
      <c r="M748" s="75">
        <v>584.35429516433612</v>
      </c>
      <c r="N748" s="20">
        <v>1.3005586943031682</v>
      </c>
    </row>
    <row r="749" spans="1:14" x14ac:dyDescent="0.3">
      <c r="A749" s="56" t="s">
        <v>5644</v>
      </c>
      <c r="B749" s="1" t="s">
        <v>11470</v>
      </c>
      <c r="C749" s="139" t="s">
        <v>23</v>
      </c>
      <c r="D749" s="139" t="s">
        <v>6430</v>
      </c>
      <c r="E749" s="88">
        <v>1948.3333333333335</v>
      </c>
      <c r="F749" s="6">
        <v>6478.505049164236</v>
      </c>
      <c r="G749" s="6">
        <v>2791.0034575228451</v>
      </c>
      <c r="H749" s="75">
        <v>2791.6308269888827</v>
      </c>
      <c r="I749" s="20">
        <v>1.4328301934930108</v>
      </c>
      <c r="J749" s="83">
        <v>1964.5555769972784</v>
      </c>
      <c r="K749" s="6">
        <v>6532.4464798668741</v>
      </c>
      <c r="L749" s="6">
        <v>2814.4658100993438</v>
      </c>
      <c r="M749" s="75">
        <v>2815.1227750517742</v>
      </c>
      <c r="N749" s="20">
        <v>1.4329565465154943</v>
      </c>
    </row>
    <row r="750" spans="1:14" x14ac:dyDescent="0.3">
      <c r="A750" s="56" t="s">
        <v>5643</v>
      </c>
      <c r="B750" s="1" t="s">
        <v>11469</v>
      </c>
      <c r="C750" s="139" t="s">
        <v>23</v>
      </c>
      <c r="D750" s="139" t="s">
        <v>6430</v>
      </c>
      <c r="E750" s="88">
        <v>10617.333333333332</v>
      </c>
      <c r="F750" s="6">
        <v>20147.582379315947</v>
      </c>
      <c r="G750" s="6">
        <v>8679.7759135267479</v>
      </c>
      <c r="H750" s="75">
        <v>8681.726977530454</v>
      </c>
      <c r="I750" s="20">
        <v>0.81769373768025133</v>
      </c>
      <c r="J750" s="83">
        <v>10712.120947826326</v>
      </c>
      <c r="K750" s="6">
        <v>20327.452522936732</v>
      </c>
      <c r="L750" s="6">
        <v>8757.9623206325887</v>
      </c>
      <c r="M750" s="75">
        <v>8760.0066426061276</v>
      </c>
      <c r="N750" s="20">
        <v>0.81776584537011632</v>
      </c>
    </row>
    <row r="751" spans="1:14" x14ac:dyDescent="0.3">
      <c r="A751" s="56" t="s">
        <v>5642</v>
      </c>
      <c r="B751" s="1" t="s">
        <v>11468</v>
      </c>
      <c r="C751" s="139" t="s">
        <v>23</v>
      </c>
      <c r="D751" s="139" t="s">
        <v>6430</v>
      </c>
      <c r="E751" s="88">
        <v>5341.6666666666661</v>
      </c>
      <c r="F751" s="6">
        <v>17503.977826183858</v>
      </c>
      <c r="G751" s="6">
        <v>7540.885167571917</v>
      </c>
      <c r="H751" s="75">
        <v>7542.5802285680893</v>
      </c>
      <c r="I751" s="20">
        <v>1.4120274998879421</v>
      </c>
      <c r="J751" s="83">
        <v>5386.2093634239482</v>
      </c>
      <c r="K751" s="6">
        <v>17649.938707873327</v>
      </c>
      <c r="L751" s="6">
        <v>7604.3713785881346</v>
      </c>
      <c r="M751" s="75">
        <v>7606.1464243048276</v>
      </c>
      <c r="N751" s="20">
        <v>1.4121520184409788</v>
      </c>
    </row>
    <row r="752" spans="1:14" x14ac:dyDescent="0.3">
      <c r="A752" s="56" t="s">
        <v>5641</v>
      </c>
      <c r="B752" s="1" t="s">
        <v>11467</v>
      </c>
      <c r="C752" s="139" t="s">
        <v>23</v>
      </c>
      <c r="D752" s="139" t="s">
        <v>6430</v>
      </c>
      <c r="E752" s="88">
        <v>7911.3333333333339</v>
      </c>
      <c r="F752" s="6">
        <v>33252.129526053592</v>
      </c>
      <c r="G752" s="6">
        <v>14325.343234730621</v>
      </c>
      <c r="H752" s="75">
        <v>14328.563324950053</v>
      </c>
      <c r="I752" s="20">
        <v>1.8111439274816785</v>
      </c>
      <c r="J752" s="83">
        <v>7972.3417533100055</v>
      </c>
      <c r="K752" s="6">
        <v>33508.5540499321</v>
      </c>
      <c r="L752" s="6">
        <v>14436.961712592818</v>
      </c>
      <c r="M752" s="75">
        <v>14440.331651510078</v>
      </c>
      <c r="N752" s="20">
        <v>1.8113036418082118</v>
      </c>
    </row>
    <row r="753" spans="1:14" x14ac:dyDescent="0.3">
      <c r="A753" s="56" t="s">
        <v>5640</v>
      </c>
      <c r="B753" s="1" t="s">
        <v>11466</v>
      </c>
      <c r="C753" s="139" t="s">
        <v>23</v>
      </c>
      <c r="D753" s="139" t="s">
        <v>6430</v>
      </c>
      <c r="E753" s="88">
        <v>2550.1666666666665</v>
      </c>
      <c r="F753" s="6">
        <v>10550.263159442387</v>
      </c>
      <c r="G753" s="6">
        <v>4545.1567502564922</v>
      </c>
      <c r="H753" s="75">
        <v>4546.1784231447073</v>
      </c>
      <c r="I753" s="20">
        <v>1.7826985516546792</v>
      </c>
      <c r="J753" s="83">
        <v>2578.2650726264883</v>
      </c>
      <c r="K753" s="6">
        <v>10666.508729236635</v>
      </c>
      <c r="L753" s="6">
        <v>4595.6020036423633</v>
      </c>
      <c r="M753" s="75">
        <v>4596.6747292163873</v>
      </c>
      <c r="N753" s="20">
        <v>1.7828557575477442</v>
      </c>
    </row>
    <row r="754" spans="1:14" x14ac:dyDescent="0.3">
      <c r="A754" s="56" t="s">
        <v>5639</v>
      </c>
      <c r="B754" s="1" t="s">
        <v>11465</v>
      </c>
      <c r="C754" s="139" t="s">
        <v>23</v>
      </c>
      <c r="D754" s="139" t="s">
        <v>6430</v>
      </c>
      <c r="E754" s="88">
        <v>6582</v>
      </c>
      <c r="F754" s="6">
        <v>20236.925650054018</v>
      </c>
      <c r="G754" s="6">
        <v>8718.2658700281354</v>
      </c>
      <c r="H754" s="75">
        <v>8720.2255859105735</v>
      </c>
      <c r="I754" s="20">
        <v>1.3248595542252466</v>
      </c>
      <c r="J754" s="83">
        <v>6635.1029594193406</v>
      </c>
      <c r="K754" s="6">
        <v>20400.195270468335</v>
      </c>
      <c r="L754" s="6">
        <v>8789.3031018378188</v>
      </c>
      <c r="M754" s="75">
        <v>8791.354739513954</v>
      </c>
      <c r="N754" s="20">
        <v>1.3249763859404096</v>
      </c>
    </row>
    <row r="755" spans="1:14" x14ac:dyDescent="0.3">
      <c r="A755" s="56" t="s">
        <v>5638</v>
      </c>
      <c r="B755" s="1" t="s">
        <v>18927</v>
      </c>
      <c r="C755" s="139" t="s">
        <v>23</v>
      </c>
      <c r="D755" s="139" t="s">
        <v>6430</v>
      </c>
      <c r="E755" s="88">
        <v>5307.25</v>
      </c>
      <c r="F755" s="6">
        <v>7418.6175640333095</v>
      </c>
      <c r="G755" s="6">
        <v>3196.0131410143431</v>
      </c>
      <c r="H755" s="75">
        <v>3196.7315496756873</v>
      </c>
      <c r="I755" s="20">
        <v>0.6023329501485114</v>
      </c>
      <c r="J755" s="83">
        <v>5359.9783321233263</v>
      </c>
      <c r="K755" s="6">
        <v>7492.3226525089403</v>
      </c>
      <c r="L755" s="6">
        <v>3228.0227643210592</v>
      </c>
      <c r="M755" s="75">
        <v>3228.7762635514268</v>
      </c>
      <c r="N755" s="20">
        <v>0.60238606641388504</v>
      </c>
    </row>
    <row r="756" spans="1:14" x14ac:dyDescent="0.3">
      <c r="A756" s="56" t="s">
        <v>5637</v>
      </c>
      <c r="B756" s="1" t="s">
        <v>11464</v>
      </c>
      <c r="C756" s="139" t="s">
        <v>23</v>
      </c>
      <c r="D756" s="139" t="s">
        <v>6430</v>
      </c>
      <c r="E756" s="88">
        <v>4756.583333333333</v>
      </c>
      <c r="F756" s="6">
        <v>29794.141721480592</v>
      </c>
      <c r="G756" s="6">
        <v>12835.608203979948</v>
      </c>
      <c r="H756" s="75">
        <v>12838.493427444466</v>
      </c>
      <c r="I756" s="20">
        <v>2.6990998638612029</v>
      </c>
      <c r="J756" s="83">
        <v>4794.3708183377603</v>
      </c>
      <c r="K756" s="6">
        <v>30030.83381843819</v>
      </c>
      <c r="L756" s="6">
        <v>12938.606583500377</v>
      </c>
      <c r="M756" s="75">
        <v>12941.626769792261</v>
      </c>
      <c r="N756" s="20">
        <v>2.6993378818952531</v>
      </c>
    </row>
    <row r="757" spans="1:14" x14ac:dyDescent="0.3">
      <c r="A757" s="56" t="s">
        <v>5636</v>
      </c>
      <c r="B757" s="1" t="s">
        <v>18928</v>
      </c>
      <c r="C757" s="139" t="s">
        <v>23</v>
      </c>
      <c r="D757" s="139" t="s">
        <v>6430</v>
      </c>
      <c r="E757" s="88">
        <v>2813.3333333333339</v>
      </c>
      <c r="F757" s="6">
        <v>5189.6087368557937</v>
      </c>
      <c r="G757" s="6">
        <v>2235.7342963904662</v>
      </c>
      <c r="H757" s="75">
        <v>2236.2368509207904</v>
      </c>
      <c r="I757" s="20">
        <v>0.79487091857374048</v>
      </c>
      <c r="J757" s="83">
        <v>2839.4848868858994</v>
      </c>
      <c r="K757" s="6">
        <v>5237.8491387984759</v>
      </c>
      <c r="L757" s="6">
        <v>2256.6962262975981</v>
      </c>
      <c r="M757" s="75">
        <v>2257.2229942276399</v>
      </c>
      <c r="N757" s="20">
        <v>0.79494101365095349</v>
      </c>
    </row>
    <row r="758" spans="1:14" x14ac:dyDescent="0.3">
      <c r="A758" s="56" t="s">
        <v>5635</v>
      </c>
      <c r="B758" s="1" t="s">
        <v>11463</v>
      </c>
      <c r="C758" s="139" t="s">
        <v>23</v>
      </c>
      <c r="D758" s="139" t="s">
        <v>6430</v>
      </c>
      <c r="E758" s="88">
        <v>9513.5</v>
      </c>
      <c r="F758" s="6">
        <v>16718.565327235294</v>
      </c>
      <c r="G758" s="6">
        <v>7202.5217668318201</v>
      </c>
      <c r="H758" s="75">
        <v>7204.1407695682019</v>
      </c>
      <c r="I758" s="20">
        <v>0.75725450881044853</v>
      </c>
      <c r="J758" s="83">
        <v>9596.1418577730401</v>
      </c>
      <c r="K758" s="6">
        <v>16863.796135869619</v>
      </c>
      <c r="L758" s="6">
        <v>7265.6665154733446</v>
      </c>
      <c r="M758" s="75">
        <v>7267.3624992154764</v>
      </c>
      <c r="N758" s="20">
        <v>0.7573212867136585</v>
      </c>
    </row>
    <row r="759" spans="1:14" x14ac:dyDescent="0.3">
      <c r="A759" s="56" t="s">
        <v>5634</v>
      </c>
      <c r="B759" s="1" t="s">
        <v>11462</v>
      </c>
      <c r="C759" s="139" t="s">
        <v>23</v>
      </c>
      <c r="D759" s="139" t="s">
        <v>6430</v>
      </c>
      <c r="E759" s="88">
        <v>10971.333333333334</v>
      </c>
      <c r="F759" s="6">
        <v>21955.467769005285</v>
      </c>
      <c r="G759" s="6">
        <v>9458.6306547264812</v>
      </c>
      <c r="H759" s="75">
        <v>9460.7567918501409</v>
      </c>
      <c r="I759" s="20">
        <v>0.86231604713952792</v>
      </c>
      <c r="J759" s="83">
        <v>11068.399738326658</v>
      </c>
      <c r="K759" s="6">
        <v>22149.713833866816</v>
      </c>
      <c r="L759" s="6">
        <v>9543.0727953201749</v>
      </c>
      <c r="M759" s="75">
        <v>9545.300381223873</v>
      </c>
      <c r="N759" s="20">
        <v>0.86239208981324256</v>
      </c>
    </row>
    <row r="760" spans="1:14" x14ac:dyDescent="0.3">
      <c r="A760" s="56" t="s">
        <v>5633</v>
      </c>
      <c r="B760" s="1" t="s">
        <v>11461</v>
      </c>
      <c r="C760" s="139" t="s">
        <v>23</v>
      </c>
      <c r="D760" s="139" t="s">
        <v>6430</v>
      </c>
      <c r="E760" s="88">
        <v>10799.333333333332</v>
      </c>
      <c r="F760" s="6">
        <v>17432.495247023195</v>
      </c>
      <c r="G760" s="6">
        <v>7510.0897720175362</v>
      </c>
      <c r="H760" s="75">
        <v>7511.7779107396382</v>
      </c>
      <c r="I760" s="20">
        <v>0.69557792864432733</v>
      </c>
      <c r="J760" s="83">
        <v>10898.254157455014</v>
      </c>
      <c r="K760" s="6">
        <v>17592.175177543551</v>
      </c>
      <c r="L760" s="6">
        <v>7579.4843042454904</v>
      </c>
      <c r="M760" s="75">
        <v>7581.2535407121468</v>
      </c>
      <c r="N760" s="20">
        <v>0.69563926764601525</v>
      </c>
    </row>
    <row r="761" spans="1:14" x14ac:dyDescent="0.3">
      <c r="A761" s="56" t="s">
        <v>5632</v>
      </c>
      <c r="B761" s="1" t="s">
        <v>11460</v>
      </c>
      <c r="C761" s="139" t="s">
        <v>23</v>
      </c>
      <c r="D761" s="139" t="s">
        <v>6430</v>
      </c>
      <c r="E761" s="88">
        <v>11490.333333333332</v>
      </c>
      <c r="F761" s="6">
        <v>40494.699841942973</v>
      </c>
      <c r="G761" s="6">
        <v>17445.513496171923</v>
      </c>
      <c r="H761" s="75">
        <v>17449.434946880749</v>
      </c>
      <c r="I761" s="20">
        <v>1.5186186893516942</v>
      </c>
      <c r="J761" s="83">
        <v>11586.66030030918</v>
      </c>
      <c r="K761" s="6">
        <v>40834.179254873125</v>
      </c>
      <c r="L761" s="6">
        <v>17593.163870613203</v>
      </c>
      <c r="M761" s="75">
        <v>17597.270544079933</v>
      </c>
      <c r="N761" s="20">
        <v>1.5187526075663376</v>
      </c>
    </row>
    <row r="762" spans="1:14" x14ac:dyDescent="0.3">
      <c r="A762" s="56" t="s">
        <v>5631</v>
      </c>
      <c r="B762" s="1" t="s">
        <v>7109</v>
      </c>
      <c r="C762" s="139" t="s">
        <v>23</v>
      </c>
      <c r="D762" s="139" t="s">
        <v>6430</v>
      </c>
      <c r="E762" s="88">
        <v>11536.083333333332</v>
      </c>
      <c r="F762" s="6">
        <v>36127.897707730714</v>
      </c>
      <c r="G762" s="6">
        <v>15564.252346815123</v>
      </c>
      <c r="H762" s="75">
        <v>15567.750922446685</v>
      </c>
      <c r="I762" s="20">
        <v>1.3494832234319869</v>
      </c>
      <c r="J762" s="83">
        <v>11633.338637087956</v>
      </c>
      <c r="K762" s="6">
        <v>36432.475055523333</v>
      </c>
      <c r="L762" s="6">
        <v>15696.715730789614</v>
      </c>
      <c r="M762" s="75">
        <v>15700.379727014539</v>
      </c>
      <c r="N762" s="20">
        <v>1.3496022265663745</v>
      </c>
    </row>
    <row r="763" spans="1:14" x14ac:dyDescent="0.3">
      <c r="A763" s="56" t="s">
        <v>5630</v>
      </c>
      <c r="B763" s="1" t="s">
        <v>7467</v>
      </c>
      <c r="C763" s="139" t="s">
        <v>23</v>
      </c>
      <c r="D763" s="139" t="s">
        <v>6430</v>
      </c>
      <c r="E763" s="88">
        <v>10965.75</v>
      </c>
      <c r="F763" s="6">
        <v>36904.042452398309</v>
      </c>
      <c r="G763" s="6">
        <v>15898.623108197011</v>
      </c>
      <c r="H763" s="75">
        <v>15902.196844611859</v>
      </c>
      <c r="I763" s="20">
        <v>1.4501695592742729</v>
      </c>
      <c r="J763" s="83">
        <v>11061.328605939903</v>
      </c>
      <c r="K763" s="6">
        <v>37225.701885738235</v>
      </c>
      <c r="L763" s="6">
        <v>16038.472804525152</v>
      </c>
      <c r="M763" s="75">
        <v>16042.21657518503</v>
      </c>
      <c r="N763" s="20">
        <v>1.450297441355318</v>
      </c>
    </row>
    <row r="764" spans="1:14" x14ac:dyDescent="0.3">
      <c r="A764" s="56" t="s">
        <v>5629</v>
      </c>
      <c r="B764" s="1" t="s">
        <v>7969</v>
      </c>
      <c r="C764" s="139" t="s">
        <v>23</v>
      </c>
      <c r="D764" s="139" t="s">
        <v>6430</v>
      </c>
      <c r="E764" s="88">
        <v>14723.333333333332</v>
      </c>
      <c r="F764" s="6">
        <v>43456.500236464941</v>
      </c>
      <c r="G764" s="6">
        <v>18721.486128572629</v>
      </c>
      <c r="H764" s="75">
        <v>18725.69439593405</v>
      </c>
      <c r="I764" s="20">
        <v>1.2718379711976942</v>
      </c>
      <c r="J764" s="83">
        <v>14848.96906475049</v>
      </c>
      <c r="K764" s="6">
        <v>43827.319063182498</v>
      </c>
      <c r="L764" s="6">
        <v>18882.74039929924</v>
      </c>
      <c r="M764" s="75">
        <v>18887.148091374824</v>
      </c>
      <c r="N764" s="20">
        <v>1.2719501272455636</v>
      </c>
    </row>
    <row r="765" spans="1:14" x14ac:dyDescent="0.3">
      <c r="A765" s="56" t="s">
        <v>5628</v>
      </c>
      <c r="B765" s="1" t="s">
        <v>11459</v>
      </c>
      <c r="C765" s="139" t="s">
        <v>23</v>
      </c>
      <c r="D765" s="139" t="s">
        <v>6430</v>
      </c>
      <c r="E765" s="88">
        <v>13668.75</v>
      </c>
      <c r="F765" s="6">
        <v>51822.974579977381</v>
      </c>
      <c r="G765" s="6">
        <v>22325.8452581579</v>
      </c>
      <c r="H765" s="75">
        <v>22330.863723319846</v>
      </c>
      <c r="I765" s="20">
        <v>1.6337165961276523</v>
      </c>
      <c r="J765" s="83">
        <v>13787.941373624315</v>
      </c>
      <c r="K765" s="6">
        <v>52274.870439180711</v>
      </c>
      <c r="L765" s="6">
        <v>22522.317791946956</v>
      </c>
      <c r="M765" s="75">
        <v>22527.575050139152</v>
      </c>
      <c r="N765" s="20">
        <v>1.6338606641621893</v>
      </c>
    </row>
    <row r="766" spans="1:14" x14ac:dyDescent="0.3">
      <c r="A766" s="56" t="s">
        <v>5627</v>
      </c>
      <c r="B766" s="1" t="s">
        <v>6608</v>
      </c>
      <c r="C766" s="139" t="s">
        <v>23</v>
      </c>
      <c r="D766" s="139" t="s">
        <v>6430</v>
      </c>
      <c r="E766" s="88">
        <v>6290.333333333333</v>
      </c>
      <c r="F766" s="6">
        <v>20335.065367404404</v>
      </c>
      <c r="G766" s="6">
        <v>8760.5454219257736</v>
      </c>
      <c r="H766" s="75">
        <v>8762.5146415226664</v>
      </c>
      <c r="I766" s="20">
        <v>1.3930127669210959</v>
      </c>
      <c r="J766" s="83">
        <v>6347.1146198132938</v>
      </c>
      <c r="K766" s="6">
        <v>20518.624983569207</v>
      </c>
      <c r="L766" s="6">
        <v>8840.3278411065712</v>
      </c>
      <c r="M766" s="75">
        <v>8842.3913892011187</v>
      </c>
      <c r="N766" s="20">
        <v>1.3931356086746116</v>
      </c>
    </row>
    <row r="767" spans="1:14" x14ac:dyDescent="0.3">
      <c r="A767" s="56" t="s">
        <v>5626</v>
      </c>
      <c r="B767" s="1" t="s">
        <v>11458</v>
      </c>
      <c r="C767" s="139" t="s">
        <v>23</v>
      </c>
      <c r="D767" s="139" t="s">
        <v>6430</v>
      </c>
      <c r="E767" s="88">
        <v>13353.666666666668</v>
      </c>
      <c r="F767" s="6">
        <v>37377.677266146507</v>
      </c>
      <c r="G767" s="6">
        <v>16102.669627068666</v>
      </c>
      <c r="H767" s="75">
        <v>16106.28922962361</v>
      </c>
      <c r="I767" s="20">
        <v>1.2061323404026565</v>
      </c>
      <c r="J767" s="83">
        <v>13473.869619057123</v>
      </c>
      <c r="K767" s="6">
        <v>37714.132209424635</v>
      </c>
      <c r="L767" s="6">
        <v>16248.910111722065</v>
      </c>
      <c r="M767" s="75">
        <v>16252.703003581075</v>
      </c>
      <c r="N767" s="20">
        <v>1.2062387022502901</v>
      </c>
    </row>
    <row r="768" spans="1:14" x14ac:dyDescent="0.3">
      <c r="A768" s="56" t="s">
        <v>5625</v>
      </c>
      <c r="B768" s="1" t="s">
        <v>11457</v>
      </c>
      <c r="C768" s="139" t="s">
        <v>23</v>
      </c>
      <c r="D768" s="139" t="s">
        <v>6430</v>
      </c>
      <c r="E768" s="88">
        <v>9551.3333333333321</v>
      </c>
      <c r="F768" s="6">
        <v>27551.614234446206</v>
      </c>
      <c r="G768" s="6">
        <v>11869.505388221483</v>
      </c>
      <c r="H768" s="75">
        <v>11872.173448426664</v>
      </c>
      <c r="I768" s="20">
        <v>1.2429859825951</v>
      </c>
      <c r="J768" s="83">
        <v>9633.8342988609511</v>
      </c>
      <c r="K768" s="6">
        <v>27789.595121183098</v>
      </c>
      <c r="L768" s="6">
        <v>11972.982187627087</v>
      </c>
      <c r="M768" s="75">
        <v>11975.776973637674</v>
      </c>
      <c r="N768" s="20">
        <v>1.2430955943526683</v>
      </c>
    </row>
    <row r="769" spans="1:14" x14ac:dyDescent="0.3">
      <c r="A769" s="56" t="s">
        <v>5624</v>
      </c>
      <c r="B769" s="1" t="s">
        <v>11456</v>
      </c>
      <c r="C769" s="139" t="s">
        <v>23</v>
      </c>
      <c r="D769" s="139" t="s">
        <v>6430</v>
      </c>
      <c r="E769" s="88">
        <v>14147.499999999998</v>
      </c>
      <c r="F769" s="6">
        <v>30599.756214125795</v>
      </c>
      <c r="G769" s="6">
        <v>13182.674821562247</v>
      </c>
      <c r="H769" s="75">
        <v>13185.638059619674</v>
      </c>
      <c r="I769" s="20">
        <v>0.93201187910370564</v>
      </c>
      <c r="J769" s="83">
        <v>14274.306616575825</v>
      </c>
      <c r="K769" s="6">
        <v>30874.027396564983</v>
      </c>
      <c r="L769" s="6">
        <v>13301.891534130627</v>
      </c>
      <c r="M769" s="75">
        <v>13304.996519988901</v>
      </c>
      <c r="N769" s="20">
        <v>0.93209406785046034</v>
      </c>
    </row>
    <row r="770" spans="1:14" x14ac:dyDescent="0.3">
      <c r="A770" s="56" t="s">
        <v>5623</v>
      </c>
      <c r="B770" s="1" t="s">
        <v>11455</v>
      </c>
      <c r="C770" s="139" t="s">
        <v>23</v>
      </c>
      <c r="D770" s="139" t="s">
        <v>6430</v>
      </c>
      <c r="E770" s="88">
        <v>7900.8333333333321</v>
      </c>
      <c r="F770" s="6">
        <v>23730.463344082131</v>
      </c>
      <c r="G770" s="6">
        <v>10223.316141506541</v>
      </c>
      <c r="H770" s="75">
        <v>10225.614166746009</v>
      </c>
      <c r="I770" s="20">
        <v>1.2942450163585288</v>
      </c>
      <c r="J770" s="83">
        <v>7970.5173128255319</v>
      </c>
      <c r="K770" s="6">
        <v>23939.761914402909</v>
      </c>
      <c r="L770" s="6">
        <v>10314.304390807423</v>
      </c>
      <c r="M770" s="75">
        <v>10316.712000972429</v>
      </c>
      <c r="N770" s="20">
        <v>1.2943591483543464</v>
      </c>
    </row>
    <row r="771" spans="1:14" x14ac:dyDescent="0.3">
      <c r="A771" s="56" t="s">
        <v>5622</v>
      </c>
      <c r="B771" s="1" t="s">
        <v>11454</v>
      </c>
      <c r="C771" s="139" t="s">
        <v>23</v>
      </c>
      <c r="D771" s="139" t="s">
        <v>6430</v>
      </c>
      <c r="E771" s="88">
        <v>24146.166666666672</v>
      </c>
      <c r="F771" s="6">
        <v>71787.31695829879</v>
      </c>
      <c r="G771" s="6">
        <v>30926.679583702367</v>
      </c>
      <c r="H771" s="75">
        <v>30933.631368159829</v>
      </c>
      <c r="I771" s="20">
        <v>1.2810990578833006</v>
      </c>
      <c r="J771" s="83">
        <v>24351.409113435555</v>
      </c>
      <c r="K771" s="6">
        <v>72397.509241939159</v>
      </c>
      <c r="L771" s="6">
        <v>31192.037336361227</v>
      </c>
      <c r="M771" s="75">
        <v>31199.318318511145</v>
      </c>
      <c r="N771" s="20">
        <v>1.2812120306129369</v>
      </c>
    </row>
    <row r="772" spans="1:14" x14ac:dyDescent="0.3">
      <c r="A772" s="56" t="s">
        <v>5621</v>
      </c>
      <c r="B772" s="1" t="s">
        <v>6868</v>
      </c>
      <c r="C772" s="139" t="s">
        <v>23</v>
      </c>
      <c r="D772" s="139" t="s">
        <v>6430</v>
      </c>
      <c r="E772" s="88">
        <v>27405.416666666664</v>
      </c>
      <c r="F772" s="6">
        <v>80009.459457003395</v>
      </c>
      <c r="G772" s="6">
        <v>34468.859140248445</v>
      </c>
      <c r="H772" s="75">
        <v>34476.607145610265</v>
      </c>
      <c r="I772" s="20">
        <v>1.2580216372898401</v>
      </c>
      <c r="J772" s="83">
        <v>27647.766547460189</v>
      </c>
      <c r="K772" s="6">
        <v>80716.99414613453</v>
      </c>
      <c r="L772" s="6">
        <v>34776.438049426491</v>
      </c>
      <c r="M772" s="75">
        <v>34784.555718110489</v>
      </c>
      <c r="N772" s="20">
        <v>1.2581325749549888</v>
      </c>
    </row>
    <row r="773" spans="1:14" x14ac:dyDescent="0.3">
      <c r="A773" s="56" t="s">
        <v>5620</v>
      </c>
      <c r="B773" s="1" t="s">
        <v>11453</v>
      </c>
      <c r="C773" s="139" t="s">
        <v>23</v>
      </c>
      <c r="D773" s="139" t="s">
        <v>6430</v>
      </c>
      <c r="E773" s="88">
        <v>11342.666666666666</v>
      </c>
      <c r="F773" s="6">
        <v>35465.500955070427</v>
      </c>
      <c r="G773" s="6">
        <v>15278.885334997287</v>
      </c>
      <c r="H773" s="75">
        <v>15282.319765043738</v>
      </c>
      <c r="I773" s="20">
        <v>1.3473304130460566</v>
      </c>
      <c r="J773" s="83">
        <v>11439.955693634793</v>
      </c>
      <c r="K773" s="6">
        <v>35769.697858695909</v>
      </c>
      <c r="L773" s="6">
        <v>15411.162107666432</v>
      </c>
      <c r="M773" s="75">
        <v>15414.759448712335</v>
      </c>
      <c r="N773" s="20">
        <v>1.3474492263365259</v>
      </c>
    </row>
    <row r="774" spans="1:14" x14ac:dyDescent="0.3">
      <c r="A774" s="56" t="s">
        <v>5619</v>
      </c>
      <c r="B774" s="1" t="s">
        <v>11452</v>
      </c>
      <c r="C774" s="139" t="s">
        <v>23</v>
      </c>
      <c r="D774" s="139" t="s">
        <v>6430</v>
      </c>
      <c r="E774" s="88">
        <v>7215.75</v>
      </c>
      <c r="F774" s="6">
        <v>13800.705995835922</v>
      </c>
      <c r="G774" s="6">
        <v>5945.4793749992268</v>
      </c>
      <c r="H774" s="75">
        <v>5946.8158162747741</v>
      </c>
      <c r="I774" s="20">
        <v>0.82414382652874252</v>
      </c>
      <c r="J774" s="83">
        <v>7280.5312933047135</v>
      </c>
      <c r="K774" s="6">
        <v>13924.60546337961</v>
      </c>
      <c r="L774" s="6">
        <v>5999.3336518852138</v>
      </c>
      <c r="M774" s="75">
        <v>6000.7340426567343</v>
      </c>
      <c r="N774" s="20">
        <v>0.82421650301470439</v>
      </c>
    </row>
    <row r="775" spans="1:14" x14ac:dyDescent="0.3">
      <c r="A775" s="56" t="s">
        <v>5618</v>
      </c>
      <c r="B775" s="1" t="s">
        <v>11451</v>
      </c>
      <c r="C775" s="139" t="s">
        <v>23</v>
      </c>
      <c r="D775" s="139" t="s">
        <v>6430</v>
      </c>
      <c r="E775" s="88">
        <v>13684.916666666666</v>
      </c>
      <c r="F775" s="6">
        <v>26230.406367128642</v>
      </c>
      <c r="G775" s="6">
        <v>11300.316092572883</v>
      </c>
      <c r="H775" s="75">
        <v>11302.856208836065</v>
      </c>
      <c r="I775" s="20">
        <v>0.82593533334165226</v>
      </c>
      <c r="J775" s="83">
        <v>13812.412271581241</v>
      </c>
      <c r="K775" s="6">
        <v>26474.782099067004</v>
      </c>
      <c r="L775" s="6">
        <v>11406.502797581699</v>
      </c>
      <c r="M775" s="75">
        <v>11409.165353488728</v>
      </c>
      <c r="N775" s="20">
        <v>0.82600816781025677</v>
      </c>
    </row>
    <row r="776" spans="1:14" x14ac:dyDescent="0.3">
      <c r="A776" s="56" t="s">
        <v>5617</v>
      </c>
      <c r="B776" s="1" t="s">
        <v>11450</v>
      </c>
      <c r="C776" s="139" t="s">
        <v>23</v>
      </c>
      <c r="D776" s="139" t="s">
        <v>6430</v>
      </c>
      <c r="E776" s="88">
        <v>12622.5</v>
      </c>
      <c r="F776" s="6">
        <v>39357.29398745481</v>
      </c>
      <c r="G776" s="6">
        <v>16955.50790871117</v>
      </c>
      <c r="H776" s="75">
        <v>16959.31921461063</v>
      </c>
      <c r="I776" s="20">
        <v>1.3435784681806797</v>
      </c>
      <c r="J776" s="83">
        <v>12729.976571709813</v>
      </c>
      <c r="K776" s="6">
        <v>39692.408824416336</v>
      </c>
      <c r="L776" s="6">
        <v>17101.238854555741</v>
      </c>
      <c r="M776" s="75">
        <v>17105.23070072785</v>
      </c>
      <c r="N776" s="20">
        <v>1.3436969506087928</v>
      </c>
    </row>
    <row r="777" spans="1:14" x14ac:dyDescent="0.3">
      <c r="A777" s="56" t="s">
        <v>5616</v>
      </c>
      <c r="B777" s="1" t="s">
        <v>11449</v>
      </c>
      <c r="C777" s="139" t="s">
        <v>23</v>
      </c>
      <c r="D777" s="139" t="s">
        <v>6430</v>
      </c>
      <c r="E777" s="88">
        <v>8781.9166666666679</v>
      </c>
      <c r="F777" s="6">
        <v>29527.609042632732</v>
      </c>
      <c r="G777" s="6">
        <v>12720.783314200295</v>
      </c>
      <c r="H777" s="75">
        <v>12723.642727008937</v>
      </c>
      <c r="I777" s="20">
        <v>1.4488457599812798</v>
      </c>
      <c r="J777" s="83">
        <v>8851.0617477856395</v>
      </c>
      <c r="K777" s="6">
        <v>29760.096892381032</v>
      </c>
      <c r="L777" s="6">
        <v>12821.961185138876</v>
      </c>
      <c r="M777" s="75">
        <v>12824.95414355032</v>
      </c>
      <c r="N777" s="20">
        <v>1.4489735253241081</v>
      </c>
    </row>
    <row r="778" spans="1:14" x14ac:dyDescent="0.3">
      <c r="A778" s="56" t="s">
        <v>5615</v>
      </c>
      <c r="B778" s="1" t="s">
        <v>11448</v>
      </c>
      <c r="C778" s="139" t="s">
        <v>23</v>
      </c>
      <c r="D778" s="139" t="s">
        <v>6430</v>
      </c>
      <c r="E778" s="88">
        <v>8070.4166666666661</v>
      </c>
      <c r="F778" s="6">
        <v>25407.047095676531</v>
      </c>
      <c r="G778" s="6">
        <v>10945.604850400927</v>
      </c>
      <c r="H778" s="75">
        <v>10948.065233691366</v>
      </c>
      <c r="I778" s="20">
        <v>1.3565675337322154</v>
      </c>
      <c r="J778" s="83">
        <v>8138.2765752979149</v>
      </c>
      <c r="K778" s="6">
        <v>25620.681653310166</v>
      </c>
      <c r="L778" s="6">
        <v>11038.518687741396</v>
      </c>
      <c r="M778" s="75">
        <v>11041.095347183684</v>
      </c>
      <c r="N778" s="20">
        <v>1.3566871615910285</v>
      </c>
    </row>
    <row r="779" spans="1:14" x14ac:dyDescent="0.3">
      <c r="A779" s="56" t="s">
        <v>5614</v>
      </c>
      <c r="B779" s="1" t="s">
        <v>7921</v>
      </c>
      <c r="C779" s="139" t="s">
        <v>23</v>
      </c>
      <c r="D779" s="139" t="s">
        <v>6430</v>
      </c>
      <c r="E779" s="88">
        <v>14650.833333333332</v>
      </c>
      <c r="F779" s="6">
        <v>48305.657603185151</v>
      </c>
      <c r="G779" s="6">
        <v>20810.550638653462</v>
      </c>
      <c r="H779" s="75">
        <v>20815.228491705533</v>
      </c>
      <c r="I779" s="20">
        <v>1.4207538928415131</v>
      </c>
      <c r="J779" s="83">
        <v>14777.292245544721</v>
      </c>
      <c r="K779" s="6">
        <v>48722.60869225776</v>
      </c>
      <c r="L779" s="6">
        <v>20991.84689317242</v>
      </c>
      <c r="M779" s="75">
        <v>20996.746902135437</v>
      </c>
      <c r="N779" s="20">
        <v>1.4208791809247632</v>
      </c>
    </row>
    <row r="780" spans="1:14" x14ac:dyDescent="0.3">
      <c r="A780" s="56" t="s">
        <v>5613</v>
      </c>
      <c r="B780" s="1" t="s">
        <v>11447</v>
      </c>
      <c r="C780" s="139" t="s">
        <v>23</v>
      </c>
      <c r="D780" s="139" t="s">
        <v>6430</v>
      </c>
      <c r="E780" s="88">
        <v>13975.083333333334</v>
      </c>
      <c r="F780" s="6">
        <v>39742.001820698366</v>
      </c>
      <c r="G780" s="6">
        <v>17121.243812993194</v>
      </c>
      <c r="H780" s="75">
        <v>17125.092373466992</v>
      </c>
      <c r="I780" s="20">
        <v>1.225401807273683</v>
      </c>
      <c r="J780" s="83">
        <v>14095.192948900865</v>
      </c>
      <c r="K780" s="6">
        <v>40083.566621902995</v>
      </c>
      <c r="L780" s="6">
        <v>17269.766870938725</v>
      </c>
      <c r="M780" s="75">
        <v>17273.79805565951</v>
      </c>
      <c r="N780" s="20">
        <v>1.2255098683843495</v>
      </c>
    </row>
    <row r="781" spans="1:14" x14ac:dyDescent="0.3">
      <c r="A781" s="56" t="s">
        <v>5612</v>
      </c>
      <c r="B781" s="1" t="s">
        <v>11446</v>
      </c>
      <c r="C781" s="139" t="s">
        <v>23</v>
      </c>
      <c r="D781" s="139" t="s">
        <v>6430</v>
      </c>
      <c r="E781" s="88">
        <v>10954.833333333332</v>
      </c>
      <c r="F781" s="6">
        <v>25455.512253186178</v>
      </c>
      <c r="G781" s="6">
        <v>10966.484115162209</v>
      </c>
      <c r="H781" s="75">
        <v>10968.949191751453</v>
      </c>
      <c r="I781" s="20">
        <v>1.0012885507235578</v>
      </c>
      <c r="J781" s="83">
        <v>11050.891808404369</v>
      </c>
      <c r="K781" s="6">
        <v>25678.721280178208</v>
      </c>
      <c r="L781" s="6">
        <v>11063.524716639524</v>
      </c>
      <c r="M781" s="75">
        <v>11066.107213098743</v>
      </c>
      <c r="N781" s="20">
        <v>1.0013768485800216</v>
      </c>
    </row>
    <row r="782" spans="1:14" x14ac:dyDescent="0.3">
      <c r="A782" s="56" t="s">
        <v>5611</v>
      </c>
      <c r="B782" s="1" t="s">
        <v>11445</v>
      </c>
      <c r="C782" s="139" t="s">
        <v>23</v>
      </c>
      <c r="D782" s="139" t="s">
        <v>6430</v>
      </c>
      <c r="E782" s="88">
        <v>31369.916666666664</v>
      </c>
      <c r="F782" s="6">
        <v>89253.188055325445</v>
      </c>
      <c r="G782" s="6">
        <v>38451.147998948625</v>
      </c>
      <c r="H782" s="75">
        <v>38459.791154199331</v>
      </c>
      <c r="I782" s="20">
        <v>1.226008712833665</v>
      </c>
      <c r="J782" s="83">
        <v>31632.631927396527</v>
      </c>
      <c r="K782" s="6">
        <v>90000.661337453814</v>
      </c>
      <c r="L782" s="6">
        <v>38776.250980590623</v>
      </c>
      <c r="M782" s="75">
        <v>38785.302303150471</v>
      </c>
      <c r="N782" s="20">
        <v>1.2261168274638294</v>
      </c>
    </row>
    <row r="783" spans="1:14" x14ac:dyDescent="0.3">
      <c r="A783" s="56" t="s">
        <v>5610</v>
      </c>
      <c r="B783" s="1" t="s">
        <v>11444</v>
      </c>
      <c r="C783" s="139" t="s">
        <v>23</v>
      </c>
      <c r="D783" s="139" t="s">
        <v>6430</v>
      </c>
      <c r="E783" s="88">
        <v>21799.166666666668</v>
      </c>
      <c r="F783" s="6">
        <v>48428.528227796582</v>
      </c>
      <c r="G783" s="6">
        <v>20863.484507735298</v>
      </c>
      <c r="H783" s="75">
        <v>20868.174259408668</v>
      </c>
      <c r="I783" s="20">
        <v>0.95729229371498914</v>
      </c>
      <c r="J783" s="83">
        <v>21984.785214626383</v>
      </c>
      <c r="K783" s="6">
        <v>48840.894132738045</v>
      </c>
      <c r="L783" s="6">
        <v>21042.809473438534</v>
      </c>
      <c r="M783" s="75">
        <v>21047.721378310536</v>
      </c>
      <c r="N783" s="20">
        <v>0.95737671179555472</v>
      </c>
    </row>
    <row r="784" spans="1:14" x14ac:dyDescent="0.3">
      <c r="A784" s="56" t="s">
        <v>5609</v>
      </c>
      <c r="B784" s="1" t="s">
        <v>11443</v>
      </c>
      <c r="C784" s="139" t="s">
        <v>23</v>
      </c>
      <c r="D784" s="139" t="s">
        <v>6430</v>
      </c>
      <c r="E784" s="88">
        <v>8015.9166666666661</v>
      </c>
      <c r="F784" s="6">
        <v>25912.005802682364</v>
      </c>
      <c r="G784" s="6">
        <v>11163.146009428248</v>
      </c>
      <c r="H784" s="75">
        <v>11165.655292221272</v>
      </c>
      <c r="I784" s="20">
        <v>1.3929355501726282</v>
      </c>
      <c r="J784" s="83">
        <v>8081.7852075616856</v>
      </c>
      <c r="K784" s="6">
        <v>26124.930423141988</v>
      </c>
      <c r="L784" s="6">
        <v>11255.771278612257</v>
      </c>
      <c r="M784" s="75">
        <v>11258.398650107083</v>
      </c>
      <c r="N784" s="20">
        <v>1.3930583851168443</v>
      </c>
    </row>
    <row r="785" spans="1:14" x14ac:dyDescent="0.3">
      <c r="A785" s="56" t="s">
        <v>5608</v>
      </c>
      <c r="B785" s="1" t="s">
        <v>11442</v>
      </c>
      <c r="C785" s="139" t="s">
        <v>23</v>
      </c>
      <c r="D785" s="139" t="s">
        <v>6430</v>
      </c>
      <c r="E785" s="88">
        <v>4961.5</v>
      </c>
      <c r="F785" s="6">
        <v>13109.296746142756</v>
      </c>
      <c r="G785" s="6">
        <v>5647.6134951685317</v>
      </c>
      <c r="H785" s="75">
        <v>5648.8829813288949</v>
      </c>
      <c r="I785" s="20">
        <v>1.138543380294043</v>
      </c>
      <c r="J785" s="83">
        <v>5004.8138943833801</v>
      </c>
      <c r="K785" s="6">
        <v>13223.740905107346</v>
      </c>
      <c r="L785" s="6">
        <v>5697.3703150485271</v>
      </c>
      <c r="M785" s="75">
        <v>5698.7002202136819</v>
      </c>
      <c r="N785" s="20">
        <v>1.1386437818615016</v>
      </c>
    </row>
    <row r="786" spans="1:14" x14ac:dyDescent="0.3">
      <c r="A786" s="56" t="s">
        <v>5607</v>
      </c>
      <c r="B786" s="1" t="s">
        <v>18929</v>
      </c>
      <c r="C786" s="139" t="s">
        <v>23</v>
      </c>
      <c r="D786" s="139" t="s">
        <v>6430</v>
      </c>
      <c r="E786" s="88">
        <v>4287.75</v>
      </c>
      <c r="F786" s="6">
        <v>13392.230672409805</v>
      </c>
      <c r="G786" s="6">
        <v>5769.5042030508575</v>
      </c>
      <c r="H786" s="75">
        <v>5770.8010881412047</v>
      </c>
      <c r="I786" s="20">
        <v>1.3458809604434039</v>
      </c>
      <c r="J786" s="83">
        <v>4327.5966762365761</v>
      </c>
      <c r="K786" s="6">
        <v>13516.686594440953</v>
      </c>
      <c r="L786" s="6">
        <v>5823.5842273073567</v>
      </c>
      <c r="M786" s="75">
        <v>5824.9435938774304</v>
      </c>
      <c r="N786" s="20">
        <v>1.3459996459150156</v>
      </c>
    </row>
    <row r="787" spans="1:14" x14ac:dyDescent="0.3">
      <c r="A787" s="56" t="s">
        <v>5606</v>
      </c>
      <c r="B787" s="1" t="s">
        <v>11441</v>
      </c>
      <c r="C787" s="139" t="s">
        <v>23</v>
      </c>
      <c r="D787" s="139" t="s">
        <v>6430</v>
      </c>
      <c r="E787" s="88">
        <v>15388.25</v>
      </c>
      <c r="F787" s="6">
        <v>36751.78170618102</v>
      </c>
      <c r="G787" s="6">
        <v>15833.027686735961</v>
      </c>
      <c r="H787" s="75">
        <v>15836.586678430796</v>
      </c>
      <c r="I787" s="20">
        <v>1.0291350009540263</v>
      </c>
      <c r="J787" s="83">
        <v>15516.007122026949</v>
      </c>
      <c r="K787" s="6">
        <v>37056.904241891345</v>
      </c>
      <c r="L787" s="6">
        <v>15965.747341117747</v>
      </c>
      <c r="M787" s="75">
        <v>15969.474135881013</v>
      </c>
      <c r="N787" s="20">
        <v>1.029225754428168</v>
      </c>
    </row>
    <row r="788" spans="1:14" x14ac:dyDescent="0.3">
      <c r="A788" s="56" t="s">
        <v>5605</v>
      </c>
      <c r="B788" s="1" t="s">
        <v>11440</v>
      </c>
      <c r="C788" s="139" t="s">
        <v>23</v>
      </c>
      <c r="D788" s="139" t="s">
        <v>6430</v>
      </c>
      <c r="E788" s="88">
        <v>5554.333333333333</v>
      </c>
      <c r="F788" s="6">
        <v>19387.614358005136</v>
      </c>
      <c r="G788" s="6">
        <v>8352.3742430813563</v>
      </c>
      <c r="H788" s="75">
        <v>8354.2517128332838</v>
      </c>
      <c r="I788" s="20">
        <v>1.5040962094760759</v>
      </c>
      <c r="J788" s="83">
        <v>5597.3700546322943</v>
      </c>
      <c r="K788" s="6">
        <v>19537.835690738233</v>
      </c>
      <c r="L788" s="6">
        <v>8417.7605931249927</v>
      </c>
      <c r="M788" s="75">
        <v>8419.7255037193172</v>
      </c>
      <c r="N788" s="20">
        <v>1.5042288470370628</v>
      </c>
    </row>
    <row r="789" spans="1:14" x14ac:dyDescent="0.3">
      <c r="A789" s="56" t="s">
        <v>5604</v>
      </c>
      <c r="B789" s="1" t="s">
        <v>11439</v>
      </c>
      <c r="C789" s="139" t="s">
        <v>23</v>
      </c>
      <c r="D789" s="139" t="s">
        <v>6430</v>
      </c>
      <c r="E789" s="88">
        <v>2420.75</v>
      </c>
      <c r="F789" s="6">
        <v>7626.2393523828814</v>
      </c>
      <c r="G789" s="6">
        <v>3285.4586419043189</v>
      </c>
      <c r="H789" s="75">
        <v>3286.1971563724051</v>
      </c>
      <c r="I789" s="20">
        <v>1.3575119927181267</v>
      </c>
      <c r="J789" s="83">
        <v>2443.0214694456272</v>
      </c>
      <c r="K789" s="6">
        <v>7696.4025483847963</v>
      </c>
      <c r="L789" s="6">
        <v>3315.9493766923151</v>
      </c>
      <c r="M789" s="75">
        <v>3316.7234001381507</v>
      </c>
      <c r="N789" s="20">
        <v>1.357631703863325</v>
      </c>
    </row>
    <row r="790" spans="1:14" x14ac:dyDescent="0.3">
      <c r="A790" s="56" t="s">
        <v>5603</v>
      </c>
      <c r="B790" s="1" t="s">
        <v>11438</v>
      </c>
      <c r="C790" s="139" t="s">
        <v>23</v>
      </c>
      <c r="D790" s="139" t="s">
        <v>6430</v>
      </c>
      <c r="E790" s="88">
        <v>3182.3333333333339</v>
      </c>
      <c r="F790" s="6">
        <v>6288.5643176915128</v>
      </c>
      <c r="G790" s="6">
        <v>2709.1751291906508</v>
      </c>
      <c r="H790" s="75">
        <v>2709.7841050590328</v>
      </c>
      <c r="I790" s="20">
        <v>0.85150856972631161</v>
      </c>
      <c r="J790" s="83">
        <v>3210.0063420458628</v>
      </c>
      <c r="K790" s="6">
        <v>6343.2485625284589</v>
      </c>
      <c r="L790" s="6">
        <v>2732.9510098890214</v>
      </c>
      <c r="M790" s="75">
        <v>2733.5889472992976</v>
      </c>
      <c r="N790" s="20">
        <v>0.85158365935098879</v>
      </c>
    </row>
    <row r="791" spans="1:14" x14ac:dyDescent="0.3">
      <c r="A791" s="56" t="s">
        <v>5602</v>
      </c>
      <c r="B791" s="1" t="s">
        <v>11437</v>
      </c>
      <c r="C791" s="139" t="s">
        <v>23</v>
      </c>
      <c r="D791" s="139" t="s">
        <v>6430</v>
      </c>
      <c r="E791" s="88">
        <v>2661.0833333333335</v>
      </c>
      <c r="F791" s="6">
        <v>9522.5888849105158</v>
      </c>
      <c r="G791" s="6">
        <v>4102.4246026917153</v>
      </c>
      <c r="H791" s="75">
        <v>4103.3467570249577</v>
      </c>
      <c r="I791" s="20">
        <v>1.541983561967228</v>
      </c>
      <c r="J791" s="83">
        <v>2682.7763260751576</v>
      </c>
      <c r="K791" s="6">
        <v>9600.2164619864216</v>
      </c>
      <c r="L791" s="6">
        <v>4136.1963064049942</v>
      </c>
      <c r="M791" s="75">
        <v>4137.1617954864141</v>
      </c>
      <c r="N791" s="20">
        <v>1.5421195405950932</v>
      </c>
    </row>
    <row r="792" spans="1:14" x14ac:dyDescent="0.3">
      <c r="A792" s="56" t="s">
        <v>5601</v>
      </c>
      <c r="B792" s="1" t="s">
        <v>11436</v>
      </c>
      <c r="C792" s="139" t="s">
        <v>54</v>
      </c>
      <c r="D792" s="139" t="s">
        <v>6425</v>
      </c>
      <c r="E792" s="88">
        <v>11418.166666666666</v>
      </c>
      <c r="F792" s="6">
        <v>26746.613742140955</v>
      </c>
      <c r="G792" s="6">
        <v>11522.703288002176</v>
      </c>
      <c r="H792" s="75">
        <v>11514.230343555324</v>
      </c>
      <c r="I792" s="20">
        <v>1.0084132312737297</v>
      </c>
      <c r="J792" s="83">
        <v>11522.796459587436</v>
      </c>
      <c r="K792" s="6">
        <v>26991.704984795673</v>
      </c>
      <c r="L792" s="6">
        <v>11629.21595609362</v>
      </c>
      <c r="M792" s="75">
        <v>11620.730399973878</v>
      </c>
      <c r="N792" s="20">
        <v>1.0084991469501274</v>
      </c>
    </row>
    <row r="793" spans="1:14" x14ac:dyDescent="0.3">
      <c r="A793" s="56" t="s">
        <v>5600</v>
      </c>
      <c r="B793" s="1" t="s">
        <v>11435</v>
      </c>
      <c r="C793" s="139" t="s">
        <v>54</v>
      </c>
      <c r="D793" s="139" t="s">
        <v>6425</v>
      </c>
      <c r="E793" s="88">
        <v>12382.416666666666</v>
      </c>
      <c r="F793" s="6">
        <v>24100.723790439184</v>
      </c>
      <c r="G793" s="6">
        <v>10382.827969949092</v>
      </c>
      <c r="H793" s="75">
        <v>10375.193205572039</v>
      </c>
      <c r="I793" s="20">
        <v>0.83789727682980886</v>
      </c>
      <c r="J793" s="83">
        <v>12500.367075422426</v>
      </c>
      <c r="K793" s="6">
        <v>24330.298541387798</v>
      </c>
      <c r="L793" s="6">
        <v>10482.564779565004</v>
      </c>
      <c r="M793" s="75">
        <v>10474.915906928045</v>
      </c>
      <c r="N793" s="20">
        <v>0.83796866473811649</v>
      </c>
    </row>
    <row r="794" spans="1:14" x14ac:dyDescent="0.3">
      <c r="A794" s="56" t="s">
        <v>5599</v>
      </c>
      <c r="B794" s="1" t="s">
        <v>11434</v>
      </c>
      <c r="C794" s="139" t="s">
        <v>54</v>
      </c>
      <c r="D794" s="139" t="s">
        <v>6425</v>
      </c>
      <c r="E794" s="88">
        <v>10120.083333333336</v>
      </c>
      <c r="F794" s="6">
        <v>18236.728376632873</v>
      </c>
      <c r="G794" s="6">
        <v>7856.5612848682676</v>
      </c>
      <c r="H794" s="75">
        <v>7850.7841503151894</v>
      </c>
      <c r="I794" s="20">
        <v>0.77576279678018334</v>
      </c>
      <c r="J794" s="83">
        <v>10212.989193784613</v>
      </c>
      <c r="K794" s="6">
        <v>18404.147842050381</v>
      </c>
      <c r="L794" s="6">
        <v>7929.3179094702682</v>
      </c>
      <c r="M794" s="75">
        <v>7923.5320789924335</v>
      </c>
      <c r="N794" s="20">
        <v>0.77582889090047313</v>
      </c>
    </row>
    <row r="795" spans="1:14" x14ac:dyDescent="0.3">
      <c r="A795" s="56" t="s">
        <v>5598</v>
      </c>
      <c r="B795" s="1" t="s">
        <v>11433</v>
      </c>
      <c r="C795" s="139" t="s">
        <v>54</v>
      </c>
      <c r="D795" s="139" t="s">
        <v>6425</v>
      </c>
      <c r="E795" s="88">
        <v>10330.416666666668</v>
      </c>
      <c r="F795" s="6">
        <v>23763.111720188368</v>
      </c>
      <c r="G795" s="6">
        <v>10237.381381851885</v>
      </c>
      <c r="H795" s="75">
        <v>10229.853568146918</v>
      </c>
      <c r="I795" s="20">
        <v>0.99026533955360796</v>
      </c>
      <c r="J795" s="83">
        <v>10426.839455250774</v>
      </c>
      <c r="K795" s="6">
        <v>23984.913567241605</v>
      </c>
      <c r="L795" s="6">
        <v>10333.757712556884</v>
      </c>
      <c r="M795" s="75">
        <v>10326.217420818492</v>
      </c>
      <c r="N795" s="20">
        <v>0.99034970904998343</v>
      </c>
    </row>
    <row r="796" spans="1:14" x14ac:dyDescent="0.3">
      <c r="A796" s="56" t="s">
        <v>5597</v>
      </c>
      <c r="B796" s="1" t="s">
        <v>11432</v>
      </c>
      <c r="C796" s="139" t="s">
        <v>54</v>
      </c>
      <c r="D796" s="139" t="s">
        <v>6425</v>
      </c>
      <c r="E796" s="88">
        <v>16805.666666666664</v>
      </c>
      <c r="F796" s="6">
        <v>42093.975051178168</v>
      </c>
      <c r="G796" s="6">
        <v>18134.49692747786</v>
      </c>
      <c r="H796" s="75">
        <v>18121.162158613497</v>
      </c>
      <c r="I796" s="20">
        <v>1.0782769001693973</v>
      </c>
      <c r="J796" s="83">
        <v>16952.636141497067</v>
      </c>
      <c r="K796" s="6">
        <v>42462.096681191601</v>
      </c>
      <c r="L796" s="6">
        <v>18294.54243562085</v>
      </c>
      <c r="M796" s="75">
        <v>18281.193352835857</v>
      </c>
      <c r="N796" s="20">
        <v>1.0783687681520349</v>
      </c>
    </row>
    <row r="797" spans="1:14" x14ac:dyDescent="0.3">
      <c r="A797" s="56" t="s">
        <v>5596</v>
      </c>
      <c r="B797" s="1" t="s">
        <v>11286</v>
      </c>
      <c r="C797" s="139" t="s">
        <v>54</v>
      </c>
      <c r="D797" s="139" t="s">
        <v>6425</v>
      </c>
      <c r="E797" s="88">
        <v>23181.416666666668</v>
      </c>
      <c r="F797" s="6">
        <v>95675.310840026141</v>
      </c>
      <c r="G797" s="6">
        <v>41217.861424455368</v>
      </c>
      <c r="H797" s="75">
        <v>41187.552855247384</v>
      </c>
      <c r="I797" s="20">
        <v>1.7767487400574764</v>
      </c>
      <c r="J797" s="83">
        <v>23376.174464279633</v>
      </c>
      <c r="K797" s="6">
        <v>96479.12335472602</v>
      </c>
      <c r="L797" s="6">
        <v>41567.457905260511</v>
      </c>
      <c r="M797" s="75">
        <v>41537.127141936326</v>
      </c>
      <c r="N797" s="20">
        <v>1.7769001170575558</v>
      </c>
    </row>
    <row r="798" spans="1:14" x14ac:dyDescent="0.3">
      <c r="A798" s="56" t="s">
        <v>5595</v>
      </c>
      <c r="B798" s="1" t="s">
        <v>11431</v>
      </c>
      <c r="C798" s="139" t="s">
        <v>54</v>
      </c>
      <c r="D798" s="139" t="s">
        <v>6425</v>
      </c>
      <c r="E798" s="88">
        <v>11795.166666666668</v>
      </c>
      <c r="F798" s="6">
        <v>37569.29301574047</v>
      </c>
      <c r="G798" s="6">
        <v>16185.219569620856</v>
      </c>
      <c r="H798" s="75">
        <v>16173.318155269912</v>
      </c>
      <c r="I798" s="20">
        <v>1.3711818249229129</v>
      </c>
      <c r="J798" s="83">
        <v>11901.173267667895</v>
      </c>
      <c r="K798" s="6">
        <v>37906.939203129463</v>
      </c>
      <c r="L798" s="6">
        <v>16331.979861072898</v>
      </c>
      <c r="M798" s="75">
        <v>16320.062812479006</v>
      </c>
      <c r="N798" s="20">
        <v>1.3712986480766545</v>
      </c>
    </row>
    <row r="799" spans="1:14" x14ac:dyDescent="0.3">
      <c r="A799" s="56" t="s">
        <v>5594</v>
      </c>
      <c r="B799" s="1" t="s">
        <v>18931</v>
      </c>
      <c r="C799" s="139" t="s">
        <v>54</v>
      </c>
      <c r="D799" s="139" t="s">
        <v>6425</v>
      </c>
      <c r="E799" s="88">
        <v>9709.4166666666679</v>
      </c>
      <c r="F799" s="6">
        <v>28369.910031723801</v>
      </c>
      <c r="G799" s="6">
        <v>12222.035236102487</v>
      </c>
      <c r="H799" s="75">
        <v>12213.048054623052</v>
      </c>
      <c r="I799" s="20">
        <v>1.2578560045271909</v>
      </c>
      <c r="J799" s="83">
        <v>9802.428851717108</v>
      </c>
      <c r="K799" s="6">
        <v>28641.682004472081</v>
      </c>
      <c r="L799" s="6">
        <v>12340.098766024195</v>
      </c>
      <c r="M799" s="75">
        <v>12331.094496003103</v>
      </c>
      <c r="N799" s="20">
        <v>1.2579631724481268</v>
      </c>
    </row>
    <row r="800" spans="1:14" x14ac:dyDescent="0.3">
      <c r="A800" s="56" t="s">
        <v>5593</v>
      </c>
      <c r="B800" s="1" t="s">
        <v>11430</v>
      </c>
      <c r="C800" s="139" t="s">
        <v>54</v>
      </c>
      <c r="D800" s="139" t="s">
        <v>6425</v>
      </c>
      <c r="E800" s="88">
        <v>18753.833333333336</v>
      </c>
      <c r="F800" s="6">
        <v>85342.968421742655</v>
      </c>
      <c r="G800" s="6">
        <v>36766.587064877705</v>
      </c>
      <c r="H800" s="75">
        <v>36739.551633875548</v>
      </c>
      <c r="I800" s="20">
        <v>1.9590422385046014</v>
      </c>
      <c r="J800" s="83">
        <v>18920.939087393446</v>
      </c>
      <c r="K800" s="6">
        <v>86103.415677424258</v>
      </c>
      <c r="L800" s="6">
        <v>37097.145809577451</v>
      </c>
      <c r="M800" s="75">
        <v>37070.076924294219</v>
      </c>
      <c r="N800" s="20">
        <v>1.959209146706312</v>
      </c>
    </row>
    <row r="801" spans="1:14" x14ac:dyDescent="0.3">
      <c r="A801" s="56" t="s">
        <v>5592</v>
      </c>
      <c r="B801" s="1" t="s">
        <v>11429</v>
      </c>
      <c r="C801" s="139" t="s">
        <v>54</v>
      </c>
      <c r="D801" s="139" t="s">
        <v>6425</v>
      </c>
      <c r="E801" s="88">
        <v>13386</v>
      </c>
      <c r="F801" s="6">
        <v>28616.256171339028</v>
      </c>
      <c r="G801" s="6">
        <v>12328.163566974468</v>
      </c>
      <c r="H801" s="75">
        <v>12319.098346563609</v>
      </c>
      <c r="I801" s="20">
        <v>0.92029720204419607</v>
      </c>
      <c r="J801" s="83">
        <v>13512.645053101704</v>
      </c>
      <c r="K801" s="6">
        <v>28886.994799935408</v>
      </c>
      <c r="L801" s="6">
        <v>12445.790328555833</v>
      </c>
      <c r="M801" s="75">
        <v>12436.708937971443</v>
      </c>
      <c r="N801" s="20">
        <v>0.92037561033372306</v>
      </c>
    </row>
    <row r="802" spans="1:14" x14ac:dyDescent="0.3">
      <c r="A802" s="56" t="s">
        <v>5591</v>
      </c>
      <c r="B802" s="1" t="s">
        <v>11428</v>
      </c>
      <c r="C802" s="139" t="s">
        <v>54</v>
      </c>
      <c r="D802" s="139" t="s">
        <v>6425</v>
      </c>
      <c r="E802" s="88">
        <v>15836.499999999996</v>
      </c>
      <c r="F802" s="6">
        <v>40242.718934674762</v>
      </c>
      <c r="G802" s="6">
        <v>17336.957652180408</v>
      </c>
      <c r="H802" s="75">
        <v>17324.209334759329</v>
      </c>
      <c r="I802" s="20">
        <v>1.0939418012035067</v>
      </c>
      <c r="J802" s="83">
        <v>15981.232013041592</v>
      </c>
      <c r="K802" s="6">
        <v>40610.50283400117</v>
      </c>
      <c r="L802" s="6">
        <v>17496.794211709803</v>
      </c>
      <c r="M802" s="75">
        <v>17484.027226406615</v>
      </c>
      <c r="N802" s="20">
        <v>1.0940350038181448</v>
      </c>
    </row>
    <row r="803" spans="1:14" x14ac:dyDescent="0.3">
      <c r="A803" s="56" t="s">
        <v>5590</v>
      </c>
      <c r="B803" s="1" t="s">
        <v>11427</v>
      </c>
      <c r="C803" s="139" t="s">
        <v>54</v>
      </c>
      <c r="D803" s="139" t="s">
        <v>6425</v>
      </c>
      <c r="E803" s="88">
        <v>4654.9166666666661</v>
      </c>
      <c r="F803" s="6">
        <v>6633.1020178570052</v>
      </c>
      <c r="G803" s="6">
        <v>2857.6053465187842</v>
      </c>
      <c r="H803" s="75">
        <v>2855.5040747297853</v>
      </c>
      <c r="I803" s="20">
        <v>0.61343828025488156</v>
      </c>
      <c r="J803" s="83">
        <v>4703.5166947053858</v>
      </c>
      <c r="K803" s="6">
        <v>6702.3554475392129</v>
      </c>
      <c r="L803" s="6">
        <v>2887.6700807836737</v>
      </c>
      <c r="M803" s="75">
        <v>2885.5630181391839</v>
      </c>
      <c r="N803" s="20">
        <v>0.61349054450840568</v>
      </c>
    </row>
    <row r="804" spans="1:14" x14ac:dyDescent="0.3">
      <c r="A804" s="56" t="s">
        <v>5589</v>
      </c>
      <c r="B804" s="1" t="s">
        <v>11426</v>
      </c>
      <c r="C804" s="139" t="s">
        <v>54</v>
      </c>
      <c r="D804" s="139" t="s">
        <v>6425</v>
      </c>
      <c r="E804" s="88">
        <v>11766</v>
      </c>
      <c r="F804" s="6">
        <v>39253.426115310212</v>
      </c>
      <c r="G804" s="6">
        <v>16910.760611598464</v>
      </c>
      <c r="H804" s="75">
        <v>16898.325687984205</v>
      </c>
      <c r="I804" s="20">
        <v>1.4361997015114911</v>
      </c>
      <c r="J804" s="83">
        <v>11873.420571328494</v>
      </c>
      <c r="K804" s="6">
        <v>39611.799858290622</v>
      </c>
      <c r="L804" s="6">
        <v>17066.508959738003</v>
      </c>
      <c r="M804" s="75">
        <v>17054.055943120828</v>
      </c>
      <c r="N804" s="20">
        <v>1.4363220641154029</v>
      </c>
    </row>
    <row r="805" spans="1:14" x14ac:dyDescent="0.3">
      <c r="A805" s="56" t="s">
        <v>5588</v>
      </c>
      <c r="B805" s="1" t="s">
        <v>11425</v>
      </c>
      <c r="C805" s="139" t="s">
        <v>54</v>
      </c>
      <c r="D805" s="139" t="s">
        <v>6425</v>
      </c>
      <c r="E805" s="88">
        <v>11992.333333333332</v>
      </c>
      <c r="F805" s="6">
        <v>32390.729354921787</v>
      </c>
      <c r="G805" s="6">
        <v>13954.243600216978</v>
      </c>
      <c r="H805" s="75">
        <v>13943.982680720284</v>
      </c>
      <c r="I805" s="20">
        <v>1.1627414193001322</v>
      </c>
      <c r="J805" s="83">
        <v>12103.949963886966</v>
      </c>
      <c r="K805" s="6">
        <v>32692.200634220037</v>
      </c>
      <c r="L805" s="6">
        <v>14085.240686701422</v>
      </c>
      <c r="M805" s="75">
        <v>14074.963029053792</v>
      </c>
      <c r="N805" s="20">
        <v>1.162840483565075</v>
      </c>
    </row>
    <row r="806" spans="1:14" x14ac:dyDescent="0.3">
      <c r="A806" s="56" t="s">
        <v>5587</v>
      </c>
      <c r="B806" s="1" t="s">
        <v>11424</v>
      </c>
      <c r="C806" s="139" t="s">
        <v>54</v>
      </c>
      <c r="D806" s="139" t="s">
        <v>6425</v>
      </c>
      <c r="E806" s="88">
        <v>8801.6666666666679</v>
      </c>
      <c r="F806" s="6">
        <v>13510.919980849449</v>
      </c>
      <c r="G806" s="6">
        <v>5820.636720153514</v>
      </c>
      <c r="H806" s="75">
        <v>5816.3566540663724</v>
      </c>
      <c r="I806" s="20">
        <v>0.66082446363185432</v>
      </c>
      <c r="J806" s="83">
        <v>8887.3100343680362</v>
      </c>
      <c r="K806" s="6">
        <v>13642.386069230854</v>
      </c>
      <c r="L806" s="6">
        <v>5877.7411002697254</v>
      </c>
      <c r="M806" s="75">
        <v>5873.4522555056446</v>
      </c>
      <c r="N806" s="20">
        <v>0.66088076513506</v>
      </c>
    </row>
    <row r="807" spans="1:14" x14ac:dyDescent="0.3">
      <c r="A807" s="56" t="s">
        <v>5586</v>
      </c>
      <c r="B807" s="1" t="s">
        <v>11423</v>
      </c>
      <c r="C807" s="139" t="s">
        <v>54</v>
      </c>
      <c r="D807" s="139" t="s">
        <v>6425</v>
      </c>
      <c r="E807" s="88">
        <v>9143.3333333333321</v>
      </c>
      <c r="F807" s="6">
        <v>14504.256417974004</v>
      </c>
      <c r="G807" s="6">
        <v>6248.5757908895503</v>
      </c>
      <c r="H807" s="75">
        <v>6243.9810500353551</v>
      </c>
      <c r="I807" s="20">
        <v>0.68289985964659383</v>
      </c>
      <c r="J807" s="83">
        <v>9229.734865335784</v>
      </c>
      <c r="K807" s="6">
        <v>14641.316932928727</v>
      </c>
      <c r="L807" s="6">
        <v>6308.1245364288479</v>
      </c>
      <c r="M807" s="75">
        <v>6303.5216513361393</v>
      </c>
      <c r="N807" s="20">
        <v>0.68295804194878273</v>
      </c>
    </row>
    <row r="808" spans="1:14" x14ac:dyDescent="0.3">
      <c r="A808" s="56" t="s">
        <v>5585</v>
      </c>
      <c r="B808" s="1" t="s">
        <v>11422</v>
      </c>
      <c r="C808" s="139" t="s">
        <v>43</v>
      </c>
      <c r="D808" s="139" t="s">
        <v>6425</v>
      </c>
      <c r="E808" s="88">
        <v>8949.75</v>
      </c>
      <c r="F808" s="6">
        <v>12587.866258553249</v>
      </c>
      <c r="G808" s="6">
        <v>5422.976131660128</v>
      </c>
      <c r="H808" s="75">
        <v>5422.350170053166</v>
      </c>
      <c r="I808" s="20">
        <v>0.60586610464573487</v>
      </c>
      <c r="J808" s="83">
        <v>9037.4850986931124</v>
      </c>
      <c r="K808" s="6">
        <v>12711.266095255936</v>
      </c>
      <c r="L808" s="6">
        <v>5476.573583638743</v>
      </c>
      <c r="M808" s="75">
        <v>5476.218313220128</v>
      </c>
      <c r="N808" s="20">
        <v>0.60594493417333872</v>
      </c>
    </row>
    <row r="809" spans="1:14" x14ac:dyDescent="0.3">
      <c r="A809" s="56" t="s">
        <v>5584</v>
      </c>
      <c r="B809" s="1" t="s">
        <v>11421</v>
      </c>
      <c r="C809" s="139" t="s">
        <v>54</v>
      </c>
      <c r="D809" s="139" t="s">
        <v>6425</v>
      </c>
      <c r="E809" s="88">
        <v>10613.333333333334</v>
      </c>
      <c r="F809" s="6">
        <v>26370.739731497029</v>
      </c>
      <c r="G809" s="6">
        <v>11360.773081057981</v>
      </c>
      <c r="H809" s="75">
        <v>11352.419208118345</v>
      </c>
      <c r="I809" s="20">
        <v>1.0696374882021054</v>
      </c>
      <c r="J809" s="83">
        <v>10713.147128865658</v>
      </c>
      <c r="K809" s="6">
        <v>26618.745098041854</v>
      </c>
      <c r="L809" s="6">
        <v>11468.528401585168</v>
      </c>
      <c r="M809" s="75">
        <v>11460.160095266845</v>
      </c>
      <c r="N809" s="20">
        <v>1.0697286201165319</v>
      </c>
    </row>
    <row r="810" spans="1:14" x14ac:dyDescent="0.3">
      <c r="A810" s="56" t="s">
        <v>5583</v>
      </c>
      <c r="B810" s="1" t="s">
        <v>11420</v>
      </c>
      <c r="C810" s="139" t="s">
        <v>54</v>
      </c>
      <c r="D810" s="139" t="s">
        <v>6425</v>
      </c>
      <c r="E810" s="88">
        <v>15115.916666666666</v>
      </c>
      <c r="F810" s="6">
        <v>45301.246716115151</v>
      </c>
      <c r="G810" s="6">
        <v>19516.220988526322</v>
      </c>
      <c r="H810" s="75">
        <v>19501.870201899674</v>
      </c>
      <c r="I810" s="20">
        <v>1.2901546516794995</v>
      </c>
      <c r="J810" s="83">
        <v>15247.157791400727</v>
      </c>
      <c r="K810" s="6">
        <v>45694.566334235882</v>
      </c>
      <c r="L810" s="6">
        <v>19687.232808012883</v>
      </c>
      <c r="M810" s="75">
        <v>19672.867512926307</v>
      </c>
      <c r="N810" s="20">
        <v>1.2902645714089509</v>
      </c>
    </row>
    <row r="811" spans="1:14" x14ac:dyDescent="0.3">
      <c r="A811" s="56" t="s">
        <v>5582</v>
      </c>
      <c r="B811" s="1" t="s">
        <v>10613</v>
      </c>
      <c r="C811" s="139" t="s">
        <v>54</v>
      </c>
      <c r="D811" s="139" t="s">
        <v>6425</v>
      </c>
      <c r="E811" s="88">
        <v>4074.7499999999995</v>
      </c>
      <c r="F811" s="6">
        <v>11334.007003280827</v>
      </c>
      <c r="G811" s="6">
        <v>4882.8012780241324</v>
      </c>
      <c r="H811" s="75">
        <v>4879.2108268131915</v>
      </c>
      <c r="I811" s="20">
        <v>1.1974258118444547</v>
      </c>
      <c r="J811" s="83">
        <v>4111.6249684203312</v>
      </c>
      <c r="K811" s="6">
        <v>11436.575541306915</v>
      </c>
      <c r="L811" s="6">
        <v>4927.3807209642328</v>
      </c>
      <c r="M811" s="75">
        <v>4923.7853310609971</v>
      </c>
      <c r="N811" s="20">
        <v>1.1975278311807447</v>
      </c>
    </row>
    <row r="812" spans="1:14" x14ac:dyDescent="0.3">
      <c r="A812" s="56" t="s">
        <v>5581</v>
      </c>
      <c r="B812" s="1" t="s">
        <v>11419</v>
      </c>
      <c r="C812" s="139" t="s">
        <v>54</v>
      </c>
      <c r="D812" s="139" t="s">
        <v>6425</v>
      </c>
      <c r="E812" s="88">
        <v>7994.916666666667</v>
      </c>
      <c r="F812" s="6">
        <v>17370.06531120529</v>
      </c>
      <c r="G812" s="6">
        <v>7483.194343921331</v>
      </c>
      <c r="H812" s="75">
        <v>7477.6917558240521</v>
      </c>
      <c r="I812" s="20">
        <v>0.93530577835800477</v>
      </c>
      <c r="J812" s="83">
        <v>8068.1044905318749</v>
      </c>
      <c r="K812" s="6">
        <v>17529.076009318505</v>
      </c>
      <c r="L812" s="6">
        <v>7552.2984019709847</v>
      </c>
      <c r="M812" s="75">
        <v>7546.7876734605743</v>
      </c>
      <c r="N812" s="20">
        <v>0.93538546536140188</v>
      </c>
    </row>
    <row r="813" spans="1:14" x14ac:dyDescent="0.3">
      <c r="A813" s="56" t="s">
        <v>5580</v>
      </c>
      <c r="B813" s="1" t="s">
        <v>11418</v>
      </c>
      <c r="C813" s="139" t="s">
        <v>54</v>
      </c>
      <c r="D813" s="139" t="s">
        <v>6425</v>
      </c>
      <c r="E813" s="88">
        <v>10348.166666666668</v>
      </c>
      <c r="F813" s="6">
        <v>18744.22615119474</v>
      </c>
      <c r="G813" s="6">
        <v>8075.1962990788443</v>
      </c>
      <c r="H813" s="75">
        <v>8069.2583964938876</v>
      </c>
      <c r="I813" s="20">
        <v>0.77977661709744595</v>
      </c>
      <c r="J813" s="83">
        <v>10449.93746339178</v>
      </c>
      <c r="K813" s="6">
        <v>18928.569416127604</v>
      </c>
      <c r="L813" s="6">
        <v>8155.2618333688843</v>
      </c>
      <c r="M813" s="75">
        <v>8149.3111371035875</v>
      </c>
      <c r="N813" s="20">
        <v>0.77984305319072522</v>
      </c>
    </row>
    <row r="814" spans="1:14" x14ac:dyDescent="0.3">
      <c r="A814" s="56" t="s">
        <v>5579</v>
      </c>
      <c r="B814" s="1" t="s">
        <v>11417</v>
      </c>
      <c r="C814" s="139" t="s">
        <v>54</v>
      </c>
      <c r="D814" s="139" t="s">
        <v>6425</v>
      </c>
      <c r="E814" s="88">
        <v>6451.5</v>
      </c>
      <c r="F814" s="6">
        <v>13600.122003444676</v>
      </c>
      <c r="G814" s="6">
        <v>5859.0658255708868</v>
      </c>
      <c r="H814" s="75">
        <v>5854.7575015596103</v>
      </c>
      <c r="I814" s="20">
        <v>0.90750329404938546</v>
      </c>
      <c r="J814" s="83">
        <v>6511.2611586393541</v>
      </c>
      <c r="K814" s="6">
        <v>13726.101860619352</v>
      </c>
      <c r="L814" s="6">
        <v>5913.8095523197362</v>
      </c>
      <c r="M814" s="75">
        <v>5909.4943892831971</v>
      </c>
      <c r="N814" s="20">
        <v>0.90758061231229936</v>
      </c>
    </row>
    <row r="815" spans="1:14" x14ac:dyDescent="0.3">
      <c r="A815" s="56" t="s">
        <v>5578</v>
      </c>
      <c r="B815" s="1" t="s">
        <v>11416</v>
      </c>
      <c r="C815" s="139" t="s">
        <v>54</v>
      </c>
      <c r="D815" s="139" t="s">
        <v>6425</v>
      </c>
      <c r="E815" s="88">
        <v>7875.5000000000009</v>
      </c>
      <c r="F815" s="6">
        <v>23476.389597865938</v>
      </c>
      <c r="G815" s="6">
        <v>10113.858681988677</v>
      </c>
      <c r="H815" s="75">
        <v>10106.421697748614</v>
      </c>
      <c r="I815" s="20">
        <v>1.2832736585294411</v>
      </c>
      <c r="J815" s="83">
        <v>7944.0690412447648</v>
      </c>
      <c r="K815" s="6">
        <v>23680.789766314188</v>
      </c>
      <c r="L815" s="6">
        <v>10202.727777235452</v>
      </c>
      <c r="M815" s="75">
        <v>10195.283094854882</v>
      </c>
      <c r="N815" s="20">
        <v>1.2833829920059925</v>
      </c>
    </row>
    <row r="816" spans="1:14" x14ac:dyDescent="0.3">
      <c r="A816" s="56" t="s">
        <v>5577</v>
      </c>
      <c r="B816" s="1" t="s">
        <v>11415</v>
      </c>
      <c r="C816" s="139" t="s">
        <v>54</v>
      </c>
      <c r="D816" s="139" t="s">
        <v>6425</v>
      </c>
      <c r="E816" s="88">
        <v>7333.5</v>
      </c>
      <c r="F816" s="6">
        <v>11793.053368528741</v>
      </c>
      <c r="G816" s="6">
        <v>5080.5629503308483</v>
      </c>
      <c r="H816" s="75">
        <v>5076.8270798010817</v>
      </c>
      <c r="I816" s="20">
        <v>0.69227886818041617</v>
      </c>
      <c r="J816" s="83">
        <v>7403.865540698569</v>
      </c>
      <c r="K816" s="6">
        <v>11906.208693648208</v>
      </c>
      <c r="L816" s="6">
        <v>5129.719378407116</v>
      </c>
      <c r="M816" s="75">
        <v>5125.9763469053933</v>
      </c>
      <c r="N816" s="20">
        <v>0.69233784956361422</v>
      </c>
    </row>
    <row r="817" spans="1:14" x14ac:dyDescent="0.3">
      <c r="A817" s="56" t="s">
        <v>5576</v>
      </c>
      <c r="B817" s="1" t="s">
        <v>11414</v>
      </c>
      <c r="C817" s="139" t="s">
        <v>54</v>
      </c>
      <c r="D817" s="139" t="s">
        <v>6425</v>
      </c>
      <c r="E817" s="88">
        <v>17173.25</v>
      </c>
      <c r="F817" s="6">
        <v>40927.88285860607</v>
      </c>
      <c r="G817" s="6">
        <v>17632.132984475458</v>
      </c>
      <c r="H817" s="75">
        <v>17619.167616929066</v>
      </c>
      <c r="I817" s="20">
        <v>1.0259658257423065</v>
      </c>
      <c r="J817" s="83">
        <v>17333.945928709472</v>
      </c>
      <c r="K817" s="6">
        <v>41310.858949100075</v>
      </c>
      <c r="L817" s="6">
        <v>17798.538488821741</v>
      </c>
      <c r="M817" s="75">
        <v>17785.551328056434</v>
      </c>
      <c r="N817" s="20">
        <v>1.0260532368800681</v>
      </c>
    </row>
    <row r="818" spans="1:14" x14ac:dyDescent="0.3">
      <c r="A818" s="56" t="s">
        <v>5575</v>
      </c>
      <c r="B818" s="1" t="s">
        <v>11413</v>
      </c>
      <c r="C818" s="139" t="s">
        <v>54</v>
      </c>
      <c r="D818" s="139" t="s">
        <v>6425</v>
      </c>
      <c r="E818" s="88">
        <v>8818.75</v>
      </c>
      <c r="F818" s="6">
        <v>14810.674554174155</v>
      </c>
      <c r="G818" s="6">
        <v>6380.5837265309146</v>
      </c>
      <c r="H818" s="75">
        <v>6375.8919167965023</v>
      </c>
      <c r="I818" s="20">
        <v>0.72299270495211931</v>
      </c>
      <c r="J818" s="83">
        <v>8907.7308492457487</v>
      </c>
      <c r="K818" s="6">
        <v>14960.113692343715</v>
      </c>
      <c r="L818" s="6">
        <v>6445.4762288628035</v>
      </c>
      <c r="M818" s="75">
        <v>6440.7731215798212</v>
      </c>
      <c r="N818" s="20">
        <v>0.72305430311976548</v>
      </c>
    </row>
    <row r="819" spans="1:14" x14ac:dyDescent="0.3">
      <c r="A819" s="56" t="s">
        <v>5574</v>
      </c>
      <c r="B819" s="1" t="s">
        <v>8926</v>
      </c>
      <c r="C819" s="139" t="s">
        <v>54</v>
      </c>
      <c r="D819" s="139" t="s">
        <v>6425</v>
      </c>
      <c r="E819" s="88">
        <v>9122.1666666666661</v>
      </c>
      <c r="F819" s="6">
        <v>21265.275753664631</v>
      </c>
      <c r="G819" s="6">
        <v>9161.2891713824301</v>
      </c>
      <c r="H819" s="75">
        <v>9154.5526363636473</v>
      </c>
      <c r="I819" s="20">
        <v>1.0035502497246978</v>
      </c>
      <c r="J819" s="83">
        <v>9204.160529564906</v>
      </c>
      <c r="K819" s="6">
        <v>21456.416977932175</v>
      </c>
      <c r="L819" s="6">
        <v>9244.3699581379278</v>
      </c>
      <c r="M819" s="75">
        <v>9237.6245661555604</v>
      </c>
      <c r="N819" s="20">
        <v>1.0036357510805209</v>
      </c>
    </row>
    <row r="820" spans="1:14" x14ac:dyDescent="0.3">
      <c r="A820" s="56" t="s">
        <v>5573</v>
      </c>
      <c r="B820" s="1" t="s">
        <v>11412</v>
      </c>
      <c r="C820" s="139" t="s">
        <v>54</v>
      </c>
      <c r="D820" s="139" t="s">
        <v>6425</v>
      </c>
      <c r="E820" s="88">
        <v>13920.5</v>
      </c>
      <c r="F820" s="6">
        <v>31436.944426327329</v>
      </c>
      <c r="G820" s="6">
        <v>13543.343706917716</v>
      </c>
      <c r="H820" s="75">
        <v>13533.384932836219</v>
      </c>
      <c r="I820" s="20">
        <v>0.97219100842902328</v>
      </c>
      <c r="J820" s="83">
        <v>14042.130662449552</v>
      </c>
      <c r="K820" s="6">
        <v>31711.625391519952</v>
      </c>
      <c r="L820" s="6">
        <v>13662.765660948819</v>
      </c>
      <c r="M820" s="75">
        <v>13652.796273055035</v>
      </c>
      <c r="N820" s="20">
        <v>0.97227383801265665</v>
      </c>
    </row>
    <row r="821" spans="1:14" x14ac:dyDescent="0.3">
      <c r="A821" s="56" t="s">
        <v>5572</v>
      </c>
      <c r="B821" s="1" t="s">
        <v>11411</v>
      </c>
      <c r="C821" s="139" t="s">
        <v>54</v>
      </c>
      <c r="D821" s="139" t="s">
        <v>6425</v>
      </c>
      <c r="E821" s="88">
        <v>16148.583333333336</v>
      </c>
      <c r="F821" s="6">
        <v>58667.519657993696</v>
      </c>
      <c r="G821" s="6">
        <v>25274.542346906626</v>
      </c>
      <c r="H821" s="75">
        <v>25255.957316304655</v>
      </c>
      <c r="I821" s="20">
        <v>1.5639735569975479</v>
      </c>
      <c r="J821" s="83">
        <v>16295.334516841798</v>
      </c>
      <c r="K821" s="6">
        <v>59200.664130521203</v>
      </c>
      <c r="L821" s="6">
        <v>25506.254914456193</v>
      </c>
      <c r="M821" s="75">
        <v>25487.643620427581</v>
      </c>
      <c r="N821" s="20">
        <v>1.564106805790652</v>
      </c>
    </row>
    <row r="822" spans="1:14" x14ac:dyDescent="0.3">
      <c r="A822" s="56" t="s">
        <v>5571</v>
      </c>
      <c r="B822" s="1" t="s">
        <v>11410</v>
      </c>
      <c r="C822" s="139" t="s">
        <v>54</v>
      </c>
      <c r="D822" s="139" t="s">
        <v>6425</v>
      </c>
      <c r="E822" s="88">
        <v>10835.75</v>
      </c>
      <c r="F822" s="6">
        <v>24848.237308102805</v>
      </c>
      <c r="G822" s="6">
        <v>10704.864118182608</v>
      </c>
      <c r="H822" s="75">
        <v>10696.992552221267</v>
      </c>
      <c r="I822" s="20">
        <v>0.98719447682174899</v>
      </c>
      <c r="J822" s="83">
        <v>10931.902032488717</v>
      </c>
      <c r="K822" s="6">
        <v>25068.730446181486</v>
      </c>
      <c r="L822" s="6">
        <v>10800.713784770589</v>
      </c>
      <c r="M822" s="75">
        <v>10792.832766540299</v>
      </c>
      <c r="N822" s="20">
        <v>0.98727858468406371</v>
      </c>
    </row>
    <row r="823" spans="1:14" x14ac:dyDescent="0.3">
      <c r="A823" s="56" t="s">
        <v>5570</v>
      </c>
      <c r="B823" s="1" t="s">
        <v>6759</v>
      </c>
      <c r="C823" s="139" t="s">
        <v>54</v>
      </c>
      <c r="D823" s="139" t="s">
        <v>6425</v>
      </c>
      <c r="E823" s="88">
        <v>11855.666666666664</v>
      </c>
      <c r="F823" s="6">
        <v>40568.523460605298</v>
      </c>
      <c r="G823" s="6">
        <v>17477.317434483277</v>
      </c>
      <c r="H823" s="75">
        <v>17464.465906851165</v>
      </c>
      <c r="I823" s="20">
        <v>1.4730901599953188</v>
      </c>
      <c r="J823" s="83">
        <v>11965.092953465624</v>
      </c>
      <c r="K823" s="6">
        <v>40942.965742766617</v>
      </c>
      <c r="L823" s="6">
        <v>17640.033883512762</v>
      </c>
      <c r="M823" s="75">
        <v>17627.162379703921</v>
      </c>
      <c r="N823" s="20">
        <v>1.4732156656249218</v>
      </c>
    </row>
    <row r="824" spans="1:14" x14ac:dyDescent="0.3">
      <c r="A824" s="56" t="s">
        <v>5569</v>
      </c>
      <c r="B824" s="1" t="s">
        <v>11409</v>
      </c>
      <c r="C824" s="139" t="s">
        <v>54</v>
      </c>
      <c r="D824" s="139" t="s">
        <v>6425</v>
      </c>
      <c r="E824" s="88">
        <v>5186.8333333333339</v>
      </c>
      <c r="F824" s="6">
        <v>21237.910267189658</v>
      </c>
      <c r="G824" s="6">
        <v>9149.4998516568394</v>
      </c>
      <c r="H824" s="75">
        <v>9142.7719856325275</v>
      </c>
      <c r="I824" s="20">
        <v>1.7626885997813424</v>
      </c>
      <c r="J824" s="83">
        <v>5238.0610983934785</v>
      </c>
      <c r="K824" s="6">
        <v>21447.666511051233</v>
      </c>
      <c r="L824" s="6">
        <v>9240.5998713971148</v>
      </c>
      <c r="M824" s="75">
        <v>9233.8572303553738</v>
      </c>
      <c r="N824" s="20">
        <v>1.7628387788732385</v>
      </c>
    </row>
    <row r="825" spans="1:14" x14ac:dyDescent="0.3">
      <c r="A825" s="56" t="s">
        <v>5568</v>
      </c>
      <c r="B825" s="1" t="s">
        <v>11408</v>
      </c>
      <c r="C825" s="139" t="s">
        <v>54</v>
      </c>
      <c r="D825" s="139" t="s">
        <v>6425</v>
      </c>
      <c r="E825" s="88">
        <v>10283.166666666664</v>
      </c>
      <c r="F825" s="6">
        <v>16426.155261031785</v>
      </c>
      <c r="G825" s="6">
        <v>7076.5486450089447</v>
      </c>
      <c r="H825" s="75">
        <v>7071.3450741067036</v>
      </c>
      <c r="I825" s="20">
        <v>0.68766220594564309</v>
      </c>
      <c r="J825" s="83">
        <v>10378.035338916588</v>
      </c>
      <c r="K825" s="6">
        <v>16577.696862009288</v>
      </c>
      <c r="L825" s="6">
        <v>7142.4023407027071</v>
      </c>
      <c r="M825" s="75">
        <v>7137.1907033816151</v>
      </c>
      <c r="N825" s="20">
        <v>0.68772079399439578</v>
      </c>
    </row>
    <row r="826" spans="1:14" x14ac:dyDescent="0.3">
      <c r="A826" s="56" t="s">
        <v>5567</v>
      </c>
      <c r="B826" s="1" t="s">
        <v>11407</v>
      </c>
      <c r="C826" s="139" t="s">
        <v>54</v>
      </c>
      <c r="D826" s="139" t="s">
        <v>6425</v>
      </c>
      <c r="E826" s="88">
        <v>12517.916666666668</v>
      </c>
      <c r="F826" s="6">
        <v>20007.371880558545</v>
      </c>
      <c r="G826" s="6">
        <v>8619.3718567508113</v>
      </c>
      <c r="H826" s="75">
        <v>8613.0338076764201</v>
      </c>
      <c r="I826" s="20">
        <v>0.68805649031133398</v>
      </c>
      <c r="J826" s="83">
        <v>12630.474551485106</v>
      </c>
      <c r="K826" s="6">
        <v>20187.273019032193</v>
      </c>
      <c r="L826" s="6">
        <v>8697.5668130334125</v>
      </c>
      <c r="M826" s="75">
        <v>8691.2204100105555</v>
      </c>
      <c r="N826" s="20">
        <v>0.68811511195267261</v>
      </c>
    </row>
    <row r="827" spans="1:14" x14ac:dyDescent="0.3">
      <c r="A827" s="56" t="s">
        <v>5566</v>
      </c>
      <c r="B827" s="1" t="s">
        <v>11406</v>
      </c>
      <c r="C827" s="139" t="s">
        <v>54</v>
      </c>
      <c r="D827" s="139" t="s">
        <v>6425</v>
      </c>
      <c r="E827" s="88">
        <v>3564.1666666666661</v>
      </c>
      <c r="F827" s="6">
        <v>4827.7240995087523</v>
      </c>
      <c r="G827" s="6">
        <v>2079.8308485432976</v>
      </c>
      <c r="H827" s="75">
        <v>2078.3014946409971</v>
      </c>
      <c r="I827" s="20">
        <v>0.58311007565330764</v>
      </c>
      <c r="J827" s="83">
        <v>3599.8198875688113</v>
      </c>
      <c r="K827" s="6">
        <v>4876.0169909114347</v>
      </c>
      <c r="L827" s="6">
        <v>2100.8029920611589</v>
      </c>
      <c r="M827" s="75">
        <v>2099.2700871987017</v>
      </c>
      <c r="N827" s="20">
        <v>0.58315975597781178</v>
      </c>
    </row>
    <row r="828" spans="1:14" x14ac:dyDescent="0.3">
      <c r="A828" s="56" t="s">
        <v>5565</v>
      </c>
      <c r="B828" s="1" t="s">
        <v>7470</v>
      </c>
      <c r="C828" s="139" t="s">
        <v>54</v>
      </c>
      <c r="D828" s="139" t="s">
        <v>6425</v>
      </c>
      <c r="E828" s="88">
        <v>7835.5833333333339</v>
      </c>
      <c r="F828" s="6">
        <v>12590.145743929059</v>
      </c>
      <c r="G828" s="6">
        <v>5423.9581562965186</v>
      </c>
      <c r="H828" s="75">
        <v>5419.9697783098873</v>
      </c>
      <c r="I828" s="20">
        <v>0.69171235219371718</v>
      </c>
      <c r="J828" s="83">
        <v>7912.8774023538599</v>
      </c>
      <c r="K828" s="6">
        <v>12714.341167895758</v>
      </c>
      <c r="L828" s="6">
        <v>5477.8984604417947</v>
      </c>
      <c r="M828" s="75">
        <v>5473.9013711298558</v>
      </c>
      <c r="N828" s="20">
        <v>0.69177128531038823</v>
      </c>
    </row>
    <row r="829" spans="1:14" x14ac:dyDescent="0.3">
      <c r="A829" s="56" t="s">
        <v>5564</v>
      </c>
      <c r="B829" s="1" t="s">
        <v>11405</v>
      </c>
      <c r="C829" s="139" t="s">
        <v>54</v>
      </c>
      <c r="D829" s="139" t="s">
        <v>6425</v>
      </c>
      <c r="E829" s="88">
        <v>11700.25</v>
      </c>
      <c r="F829" s="6">
        <v>32136.122334035746</v>
      </c>
      <c r="G829" s="6">
        <v>13844.556400745827</v>
      </c>
      <c r="H829" s="75">
        <v>13834.376137109517</v>
      </c>
      <c r="I829" s="20">
        <v>1.1824000459058155</v>
      </c>
      <c r="J829" s="83">
        <v>11807.029684692166</v>
      </c>
      <c r="K829" s="6">
        <v>32429.405384402809</v>
      </c>
      <c r="L829" s="6">
        <v>13972.016912431453</v>
      </c>
      <c r="M829" s="75">
        <v>13961.821871418882</v>
      </c>
      <c r="N829" s="20">
        <v>1.1825007850636988</v>
      </c>
    </row>
    <row r="830" spans="1:14" x14ac:dyDescent="0.3">
      <c r="A830" s="56" t="s">
        <v>5563</v>
      </c>
      <c r="B830" s="1" t="s">
        <v>11404</v>
      </c>
      <c r="C830" s="139" t="s">
        <v>54</v>
      </c>
      <c r="D830" s="139" t="s">
        <v>6425</v>
      </c>
      <c r="E830" s="88">
        <v>13005.166666666666</v>
      </c>
      <c r="F830" s="6">
        <v>19239.892551495013</v>
      </c>
      <c r="G830" s="6">
        <v>8288.7342413228562</v>
      </c>
      <c r="H830" s="75">
        <v>8282.6393187160593</v>
      </c>
      <c r="I830" s="20">
        <v>0.63687298525325009</v>
      </c>
      <c r="J830" s="83">
        <v>13129.431227794455</v>
      </c>
      <c r="K830" s="6">
        <v>19423.730011278232</v>
      </c>
      <c r="L830" s="6">
        <v>8368.5988380967501</v>
      </c>
      <c r="M830" s="75">
        <v>8362.4924750063765</v>
      </c>
      <c r="N830" s="20">
        <v>0.63692724611735885</v>
      </c>
    </row>
    <row r="831" spans="1:14" x14ac:dyDescent="0.3">
      <c r="A831" s="56" t="s">
        <v>5562</v>
      </c>
      <c r="B831" s="1" t="s">
        <v>11403</v>
      </c>
      <c r="C831" s="139" t="s">
        <v>54</v>
      </c>
      <c r="D831" s="139" t="s">
        <v>6425</v>
      </c>
      <c r="E831" s="88">
        <v>8448.4166666666679</v>
      </c>
      <c r="F831" s="6">
        <v>23373.519909399554</v>
      </c>
      <c r="G831" s="6">
        <v>10069.541412185667</v>
      </c>
      <c r="H831" s="75">
        <v>10062.137015590681</v>
      </c>
      <c r="I831" s="20">
        <v>1.1910086129263684</v>
      </c>
      <c r="J831" s="83">
        <v>8524.0846226985632</v>
      </c>
      <c r="K831" s="6">
        <v>23582.864044116915</v>
      </c>
      <c r="L831" s="6">
        <v>10160.537060801274</v>
      </c>
      <c r="M831" s="75">
        <v>10153.123163960621</v>
      </c>
      <c r="N831" s="20">
        <v>1.1911100855245071</v>
      </c>
    </row>
    <row r="832" spans="1:14" x14ac:dyDescent="0.3">
      <c r="A832" s="56" t="s">
        <v>5561</v>
      </c>
      <c r="B832" s="1" t="s">
        <v>18933</v>
      </c>
      <c r="C832" s="139" t="s">
        <v>54</v>
      </c>
      <c r="D832" s="139" t="s">
        <v>6425</v>
      </c>
      <c r="E832" s="88">
        <v>13293.666666666668</v>
      </c>
      <c r="F832" s="6">
        <v>34252.818233599734</v>
      </c>
      <c r="G832" s="6">
        <v>14756.449735608574</v>
      </c>
      <c r="H832" s="75">
        <v>14745.598933004572</v>
      </c>
      <c r="I832" s="20">
        <v>1.1092198490261957</v>
      </c>
      <c r="J832" s="83">
        <v>13417.125273632129</v>
      </c>
      <c r="K832" s="6">
        <v>34570.924992991029</v>
      </c>
      <c r="L832" s="6">
        <v>14894.677930566835</v>
      </c>
      <c r="M832" s="75">
        <v>14883.809646243755</v>
      </c>
      <c r="N832" s="20">
        <v>1.1093143533133742</v>
      </c>
    </row>
    <row r="833" spans="1:14" x14ac:dyDescent="0.3">
      <c r="A833" s="56" t="s">
        <v>5560</v>
      </c>
      <c r="B833" s="1" t="s">
        <v>11402</v>
      </c>
      <c r="C833" s="139" t="s">
        <v>54</v>
      </c>
      <c r="D833" s="139" t="s">
        <v>6425</v>
      </c>
      <c r="E833" s="88">
        <v>4682.416666666667</v>
      </c>
      <c r="F833" s="6">
        <v>7795.7115980922972</v>
      </c>
      <c r="G833" s="6">
        <v>3358.4689460006566</v>
      </c>
      <c r="H833" s="75">
        <v>3355.9993761354349</v>
      </c>
      <c r="I833" s="20">
        <v>0.71672378069773823</v>
      </c>
      <c r="J833" s="83">
        <v>4727.6455387382866</v>
      </c>
      <c r="K833" s="6">
        <v>7871.012723062101</v>
      </c>
      <c r="L833" s="6">
        <v>3391.1791345233755</v>
      </c>
      <c r="M833" s="75">
        <v>3388.7046735651525</v>
      </c>
      <c r="N833" s="20">
        <v>0.71678484476006832</v>
      </c>
    </row>
    <row r="834" spans="1:14" x14ac:dyDescent="0.3">
      <c r="A834" s="56" t="s">
        <v>5559</v>
      </c>
      <c r="B834" s="1" t="s">
        <v>11401</v>
      </c>
      <c r="C834" s="139" t="s">
        <v>54</v>
      </c>
      <c r="D834" s="139" t="s">
        <v>6425</v>
      </c>
      <c r="E834" s="88">
        <v>11571.083333333332</v>
      </c>
      <c r="F834" s="6">
        <v>32590.894362614708</v>
      </c>
      <c r="G834" s="6">
        <v>14040.476646931682</v>
      </c>
      <c r="H834" s="75">
        <v>14030.152318025232</v>
      </c>
      <c r="I834" s="20">
        <v>1.2125184750513334</v>
      </c>
      <c r="J834" s="83">
        <v>11686.956490137138</v>
      </c>
      <c r="K834" s="6">
        <v>32917.260503456222</v>
      </c>
      <c r="L834" s="6">
        <v>14182.20639612482</v>
      </c>
      <c r="M834" s="75">
        <v>14171.857984956738</v>
      </c>
      <c r="N834" s="20">
        <v>1.212621780265603</v>
      </c>
    </row>
    <row r="835" spans="1:14" x14ac:dyDescent="0.3">
      <c r="A835" s="56" t="s">
        <v>5558</v>
      </c>
      <c r="B835" s="1" t="s">
        <v>11400</v>
      </c>
      <c r="C835" s="139" t="s">
        <v>54</v>
      </c>
      <c r="D835" s="139" t="s">
        <v>6425</v>
      </c>
      <c r="E835" s="88">
        <v>11120.583333333332</v>
      </c>
      <c r="F835" s="6">
        <v>16224.223015991271</v>
      </c>
      <c r="G835" s="6">
        <v>6989.5542551278822</v>
      </c>
      <c r="H835" s="75">
        <v>6984.414653470898</v>
      </c>
      <c r="I835" s="20">
        <v>0.62806189604600171</v>
      </c>
      <c r="J835" s="83">
        <v>11226.97249865402</v>
      </c>
      <c r="K835" s="6">
        <v>16379.438034206563</v>
      </c>
      <c r="L835" s="6">
        <v>7056.9837009754792</v>
      </c>
      <c r="M835" s="75">
        <v>7051.8343915588503</v>
      </c>
      <c r="N835" s="20">
        <v>0.62811540621519124</v>
      </c>
    </row>
    <row r="836" spans="1:14" x14ac:dyDescent="0.3">
      <c r="A836" s="56" t="s">
        <v>5557</v>
      </c>
      <c r="B836" s="1" t="s">
        <v>11399</v>
      </c>
      <c r="C836" s="139" t="s">
        <v>54</v>
      </c>
      <c r="D836" s="139" t="s">
        <v>6425</v>
      </c>
      <c r="E836" s="88">
        <v>9746.3333333333339</v>
      </c>
      <c r="F836" s="6">
        <v>22472.735479945393</v>
      </c>
      <c r="G836" s="6">
        <v>9681.4746532636145</v>
      </c>
      <c r="H836" s="75">
        <v>9674.3556122842183</v>
      </c>
      <c r="I836" s="20">
        <v>0.99261489233053979</v>
      </c>
      <c r="J836" s="83">
        <v>9828.3561222224744</v>
      </c>
      <c r="K836" s="6">
        <v>22661.860597565668</v>
      </c>
      <c r="L836" s="6">
        <v>9763.7281899913651</v>
      </c>
      <c r="M836" s="75">
        <v>9756.6038349353676</v>
      </c>
      <c r="N836" s="20">
        <v>0.99269946200617709</v>
      </c>
    </row>
    <row r="837" spans="1:14" x14ac:dyDescent="0.3">
      <c r="A837" s="56" t="s">
        <v>5556</v>
      </c>
      <c r="B837" s="1" t="s">
        <v>6637</v>
      </c>
      <c r="C837" s="139" t="s">
        <v>54</v>
      </c>
      <c r="D837" s="139" t="s">
        <v>6425</v>
      </c>
      <c r="E837" s="88">
        <v>9421</v>
      </c>
      <c r="F837" s="6">
        <v>20542.35200346378</v>
      </c>
      <c r="G837" s="6">
        <v>8849.8465359250022</v>
      </c>
      <c r="H837" s="75">
        <v>8843.3390128040919</v>
      </c>
      <c r="I837" s="20">
        <v>0.93868368674281832</v>
      </c>
      <c r="J837" s="83">
        <v>9507.1789494474815</v>
      </c>
      <c r="K837" s="6">
        <v>20730.263935831776</v>
      </c>
      <c r="L837" s="6">
        <v>8931.5112280756111</v>
      </c>
      <c r="M837" s="75">
        <v>8924.9941215014369</v>
      </c>
      <c r="N837" s="20">
        <v>0.93876366154022184</v>
      </c>
    </row>
    <row r="838" spans="1:14" x14ac:dyDescent="0.3">
      <c r="A838" s="56" t="s">
        <v>5555</v>
      </c>
      <c r="B838" s="1" t="s">
        <v>7093</v>
      </c>
      <c r="C838" s="139" t="s">
        <v>54</v>
      </c>
      <c r="D838" s="139" t="s">
        <v>6425</v>
      </c>
      <c r="E838" s="88">
        <v>27929.25</v>
      </c>
      <c r="F838" s="6">
        <v>72157.312360661803</v>
      </c>
      <c r="G838" s="6">
        <v>31086.077228595143</v>
      </c>
      <c r="H838" s="75">
        <v>31063.218824725394</v>
      </c>
      <c r="I838" s="20">
        <v>1.1122109911553442</v>
      </c>
      <c r="J838" s="83">
        <v>28207.90619445459</v>
      </c>
      <c r="K838" s="6">
        <v>72877.241541162293</v>
      </c>
      <c r="L838" s="6">
        <v>31398.727151321851</v>
      </c>
      <c r="M838" s="75">
        <v>31375.816263576973</v>
      </c>
      <c r="N838" s="20">
        <v>1.1123057502844775</v>
      </c>
    </row>
    <row r="839" spans="1:14" x14ac:dyDescent="0.3">
      <c r="A839" s="56" t="s">
        <v>5554</v>
      </c>
      <c r="B839" s="1" t="s">
        <v>18934</v>
      </c>
      <c r="C839" s="139" t="s">
        <v>54</v>
      </c>
      <c r="D839" s="139" t="s">
        <v>6425</v>
      </c>
      <c r="E839" s="88">
        <v>7323.5</v>
      </c>
      <c r="F839" s="6">
        <v>17493.040867073531</v>
      </c>
      <c r="G839" s="6">
        <v>7536.1734184168172</v>
      </c>
      <c r="H839" s="75">
        <v>7530.6318734234146</v>
      </c>
      <c r="I839" s="20">
        <v>1.0282831806408705</v>
      </c>
      <c r="J839" s="83">
        <v>7386.9549193091225</v>
      </c>
      <c r="K839" s="6">
        <v>17644.610403045583</v>
      </c>
      <c r="L839" s="6">
        <v>7602.0757100649107</v>
      </c>
      <c r="M839" s="75">
        <v>7596.5286602631149</v>
      </c>
      <c r="N839" s="20">
        <v>1.0283707892146705</v>
      </c>
    </row>
    <row r="840" spans="1:14" x14ac:dyDescent="0.3">
      <c r="A840" s="56" t="s">
        <v>5553</v>
      </c>
      <c r="B840" s="1" t="s">
        <v>6935</v>
      </c>
      <c r="C840" s="139" t="s">
        <v>54</v>
      </c>
      <c r="D840" s="139" t="s">
        <v>6425</v>
      </c>
      <c r="E840" s="88">
        <v>10687.416666666668</v>
      </c>
      <c r="F840" s="6">
        <v>28584.616961235679</v>
      </c>
      <c r="G840" s="6">
        <v>12314.533085231906</v>
      </c>
      <c r="H840" s="75">
        <v>12305.47788767</v>
      </c>
      <c r="I840" s="20">
        <v>1.1513987216433654</v>
      </c>
      <c r="J840" s="83">
        <v>10782.206339390646</v>
      </c>
      <c r="K840" s="6">
        <v>28838.141884161781</v>
      </c>
      <c r="L840" s="6">
        <v>12424.74233962974</v>
      </c>
      <c r="M840" s="75">
        <v>12415.676307251089</v>
      </c>
      <c r="N840" s="20">
        <v>1.1514968195231885</v>
      </c>
    </row>
    <row r="841" spans="1:14" x14ac:dyDescent="0.3">
      <c r="A841" s="56" t="s">
        <v>5552</v>
      </c>
      <c r="B841" s="1" t="s">
        <v>11398</v>
      </c>
      <c r="C841" s="139" t="s">
        <v>54</v>
      </c>
      <c r="D841" s="139" t="s">
        <v>6425</v>
      </c>
      <c r="E841" s="88">
        <v>34965.500000000007</v>
      </c>
      <c r="F841" s="6">
        <v>89372.82302294219</v>
      </c>
      <c r="G841" s="6">
        <v>38502.687915291215</v>
      </c>
      <c r="H841" s="75">
        <v>38474.375884025045</v>
      </c>
      <c r="I841" s="20">
        <v>1.1003525155946587</v>
      </c>
      <c r="J841" s="83">
        <v>35256.182256448417</v>
      </c>
      <c r="K841" s="6">
        <v>90115.81522558404</v>
      </c>
      <c r="L841" s="6">
        <v>38825.864350105607</v>
      </c>
      <c r="M841" s="75">
        <v>38797.534060937003</v>
      </c>
      <c r="N841" s="20">
        <v>1.1004462643949733</v>
      </c>
    </row>
    <row r="842" spans="1:14" x14ac:dyDescent="0.3">
      <c r="A842" s="56" t="s">
        <v>5551</v>
      </c>
      <c r="B842" s="1" t="s">
        <v>11397</v>
      </c>
      <c r="C842" s="139" t="s">
        <v>54</v>
      </c>
      <c r="D842" s="139" t="s">
        <v>6425</v>
      </c>
      <c r="E842" s="88">
        <v>4567.6666666666661</v>
      </c>
      <c r="F842" s="6">
        <v>12831.154301557415</v>
      </c>
      <c r="G842" s="6">
        <v>5527.7870045460249</v>
      </c>
      <c r="H842" s="75">
        <v>5523.7222784975538</v>
      </c>
      <c r="I842" s="20">
        <v>1.2093094092894012</v>
      </c>
      <c r="J842" s="83">
        <v>4610.3345186557344</v>
      </c>
      <c r="K842" s="6">
        <v>12951.013702985078</v>
      </c>
      <c r="L842" s="6">
        <v>5579.8674180522976</v>
      </c>
      <c r="M842" s="75">
        <v>5575.7959244713575</v>
      </c>
      <c r="N842" s="20">
        <v>1.2094124410948663</v>
      </c>
    </row>
    <row r="843" spans="1:14" x14ac:dyDescent="0.3">
      <c r="A843" s="56" t="s">
        <v>5550</v>
      </c>
      <c r="B843" s="1" t="s">
        <v>11396</v>
      </c>
      <c r="C843" s="139" t="s">
        <v>54</v>
      </c>
      <c r="D843" s="139" t="s">
        <v>6425</v>
      </c>
      <c r="E843" s="88">
        <v>6468.916666666667</v>
      </c>
      <c r="F843" s="6">
        <v>18715.235401819722</v>
      </c>
      <c r="G843" s="6">
        <v>8062.7068001700973</v>
      </c>
      <c r="H843" s="75">
        <v>8056.7780814396383</v>
      </c>
      <c r="I843" s="20">
        <v>1.2454601746463945</v>
      </c>
      <c r="J843" s="83">
        <v>6529.6452236089717</v>
      </c>
      <c r="K843" s="6">
        <v>18890.929308133975</v>
      </c>
      <c r="L843" s="6">
        <v>8139.0448161513659</v>
      </c>
      <c r="M843" s="75">
        <v>8133.1059530492184</v>
      </c>
      <c r="N843" s="20">
        <v>1.2455662864565258</v>
      </c>
    </row>
    <row r="844" spans="1:14" x14ac:dyDescent="0.3">
      <c r="A844" s="56" t="s">
        <v>5549</v>
      </c>
      <c r="B844" s="1" t="s">
        <v>11395</v>
      </c>
      <c r="C844" s="139" t="s">
        <v>54</v>
      </c>
      <c r="D844" s="139" t="s">
        <v>6425</v>
      </c>
      <c r="E844" s="88">
        <v>10206.666666666666</v>
      </c>
      <c r="F844" s="6">
        <v>15705.245356716292</v>
      </c>
      <c r="G844" s="6">
        <v>6765.973594092442</v>
      </c>
      <c r="H844" s="75">
        <v>6760.9983971305182</v>
      </c>
      <c r="I844" s="20">
        <v>0.66241003237725526</v>
      </c>
      <c r="J844" s="83">
        <v>10301.55339593704</v>
      </c>
      <c r="K844" s="6">
        <v>15851.249866607299</v>
      </c>
      <c r="L844" s="6">
        <v>6829.4169626043686</v>
      </c>
      <c r="M844" s="75">
        <v>6824.433703103462</v>
      </c>
      <c r="N844" s="20">
        <v>0.66246646896913974</v>
      </c>
    </row>
    <row r="845" spans="1:14" x14ac:dyDescent="0.3">
      <c r="A845" s="56" t="s">
        <v>5548</v>
      </c>
      <c r="B845" s="1" t="s">
        <v>11394</v>
      </c>
      <c r="C845" s="139" t="s">
        <v>54</v>
      </c>
      <c r="D845" s="139" t="s">
        <v>6425</v>
      </c>
      <c r="E845" s="88">
        <v>8713.6666666666679</v>
      </c>
      <c r="F845" s="6">
        <v>21716.722893562306</v>
      </c>
      <c r="G845" s="6">
        <v>9355.7770229440721</v>
      </c>
      <c r="H845" s="75">
        <v>9348.8974759322973</v>
      </c>
      <c r="I845" s="20">
        <v>1.0729005174934734</v>
      </c>
      <c r="J845" s="83">
        <v>8790.4292267266756</v>
      </c>
      <c r="K845" s="6">
        <v>21908.035151558208</v>
      </c>
      <c r="L845" s="6">
        <v>9438.9469688807512</v>
      </c>
      <c r="M845" s="75">
        <v>9432.0595987847701</v>
      </c>
      <c r="N845" s="20">
        <v>1.0729919274143365</v>
      </c>
    </row>
    <row r="846" spans="1:14" x14ac:dyDescent="0.3">
      <c r="A846" s="56" t="s">
        <v>5547</v>
      </c>
      <c r="B846" s="1" t="s">
        <v>11393</v>
      </c>
      <c r="C846" s="139" t="s">
        <v>54</v>
      </c>
      <c r="D846" s="139" t="s">
        <v>6425</v>
      </c>
      <c r="E846" s="88">
        <v>6136.5</v>
      </c>
      <c r="F846" s="6">
        <v>14613.515504284624</v>
      </c>
      <c r="G846" s="6">
        <v>6295.6456758930453</v>
      </c>
      <c r="H846" s="75">
        <v>6291.0163233239782</v>
      </c>
      <c r="I846" s="20">
        <v>1.0251798783221671</v>
      </c>
      <c r="J846" s="83">
        <v>6190.5809778051698</v>
      </c>
      <c r="K846" s="6">
        <v>14742.304424294844</v>
      </c>
      <c r="L846" s="6">
        <v>6351.6343979445346</v>
      </c>
      <c r="M846" s="75">
        <v>6346.9997647638165</v>
      </c>
      <c r="N846" s="20">
        <v>1.0252672224980899</v>
      </c>
    </row>
    <row r="847" spans="1:14" x14ac:dyDescent="0.3">
      <c r="A847" s="56" t="s">
        <v>5546</v>
      </c>
      <c r="B847" s="1" t="s">
        <v>11392</v>
      </c>
      <c r="C847" s="139" t="s">
        <v>54</v>
      </c>
      <c r="D847" s="139" t="s">
        <v>6425</v>
      </c>
      <c r="E847" s="88">
        <v>10773.75</v>
      </c>
      <c r="F847" s="6">
        <v>21929.817240097611</v>
      </c>
      <c r="G847" s="6">
        <v>9447.580155525613</v>
      </c>
      <c r="H847" s="75">
        <v>9440.6331032745748</v>
      </c>
      <c r="I847" s="20">
        <v>0.87626249943376955</v>
      </c>
      <c r="J847" s="83">
        <v>10863.16659358855</v>
      </c>
      <c r="K847" s="6">
        <v>22111.823464079884</v>
      </c>
      <c r="L847" s="6">
        <v>9526.7479542937672</v>
      </c>
      <c r="M847" s="75">
        <v>9519.7965179536041</v>
      </c>
      <c r="N847" s="20">
        <v>0.87633715601601803</v>
      </c>
    </row>
    <row r="848" spans="1:14" x14ac:dyDescent="0.3">
      <c r="A848" s="56" t="s">
        <v>5545</v>
      </c>
      <c r="B848" s="1" t="s">
        <v>11391</v>
      </c>
      <c r="C848" s="139" t="s">
        <v>54</v>
      </c>
      <c r="D848" s="139" t="s">
        <v>6425</v>
      </c>
      <c r="E848" s="88">
        <v>18254</v>
      </c>
      <c r="F848" s="6">
        <v>48229.828488395251</v>
      </c>
      <c r="G848" s="6">
        <v>20777.882712958657</v>
      </c>
      <c r="H848" s="75">
        <v>20762.604193539224</v>
      </c>
      <c r="I848" s="20">
        <v>1.1374276429023351</v>
      </c>
      <c r="J848" s="83">
        <v>18416.536750759282</v>
      </c>
      <c r="K848" s="6">
        <v>48659.27516376401</v>
      </c>
      <c r="L848" s="6">
        <v>20964.560018166558</v>
      </c>
      <c r="M848" s="75">
        <v>20949.262688472834</v>
      </c>
      <c r="N848" s="20">
        <v>1.1375245504619174</v>
      </c>
    </row>
    <row r="849" spans="1:14" x14ac:dyDescent="0.3">
      <c r="A849" s="56" t="s">
        <v>5544</v>
      </c>
      <c r="B849" s="1" t="s">
        <v>11390</v>
      </c>
      <c r="C849" s="139" t="s">
        <v>54</v>
      </c>
      <c r="D849" s="139" t="s">
        <v>6425</v>
      </c>
      <c r="E849" s="88">
        <v>9013.5</v>
      </c>
      <c r="F849" s="6">
        <v>15705.344179347376</v>
      </c>
      <c r="G849" s="6">
        <v>6766.0161678502673</v>
      </c>
      <c r="H849" s="75">
        <v>6761.0409395827492</v>
      </c>
      <c r="I849" s="20">
        <v>0.7501016186367947</v>
      </c>
      <c r="J849" s="83">
        <v>9096.1734623434932</v>
      </c>
      <c r="K849" s="6">
        <v>15849.396454335214</v>
      </c>
      <c r="L849" s="6">
        <v>6828.6184309228802</v>
      </c>
      <c r="M849" s="75">
        <v>6823.6357540911249</v>
      </c>
      <c r="N849" s="20">
        <v>0.75016552645348489</v>
      </c>
    </row>
    <row r="850" spans="1:14" x14ac:dyDescent="0.3">
      <c r="A850" s="56" t="s">
        <v>5543</v>
      </c>
      <c r="B850" s="1" t="s">
        <v>11389</v>
      </c>
      <c r="C850" s="139" t="s">
        <v>54</v>
      </c>
      <c r="D850" s="139" t="s">
        <v>6425</v>
      </c>
      <c r="E850" s="88">
        <v>9520.5833333333358</v>
      </c>
      <c r="F850" s="6">
        <v>15639.484698954455</v>
      </c>
      <c r="G850" s="6">
        <v>6737.643258345317</v>
      </c>
      <c r="H850" s="75">
        <v>6732.6888934186336</v>
      </c>
      <c r="I850" s="20">
        <v>0.70717188828611321</v>
      </c>
      <c r="J850" s="83">
        <v>9610.4269084060361</v>
      </c>
      <c r="K850" s="6">
        <v>15787.070951650687</v>
      </c>
      <c r="L850" s="6">
        <v>6801.7658578564979</v>
      </c>
      <c r="M850" s="75">
        <v>6796.8027746943917</v>
      </c>
      <c r="N850" s="20">
        <v>0.70723213853792211</v>
      </c>
    </row>
    <row r="851" spans="1:14" x14ac:dyDescent="0.3">
      <c r="A851" s="56" t="s">
        <v>5542</v>
      </c>
      <c r="B851" s="1" t="s">
        <v>11388</v>
      </c>
      <c r="C851" s="139" t="s">
        <v>54</v>
      </c>
      <c r="D851" s="139" t="s">
        <v>6425</v>
      </c>
      <c r="E851" s="88">
        <v>12703.416666666666</v>
      </c>
      <c r="F851" s="6">
        <v>29889.218672806572</v>
      </c>
      <c r="G851" s="6">
        <v>12876.568286262474</v>
      </c>
      <c r="H851" s="75">
        <v>12867.099809549271</v>
      </c>
      <c r="I851" s="20">
        <v>1.0128849700185072</v>
      </c>
      <c r="J851" s="83">
        <v>12827.149283258146</v>
      </c>
      <c r="K851" s="6">
        <v>30180.342811398783</v>
      </c>
      <c r="L851" s="6">
        <v>13003.021646109288</v>
      </c>
      <c r="M851" s="75">
        <v>12993.533657381513</v>
      </c>
      <c r="N851" s="20">
        <v>1.0129712666820312</v>
      </c>
    </row>
    <row r="852" spans="1:14" x14ac:dyDescent="0.3">
      <c r="A852" s="56" t="s">
        <v>5541</v>
      </c>
      <c r="B852" s="1" t="s">
        <v>11387</v>
      </c>
      <c r="C852" s="139" t="s">
        <v>54</v>
      </c>
      <c r="D852" s="139" t="s">
        <v>6425</v>
      </c>
      <c r="E852" s="88">
        <v>8921</v>
      </c>
      <c r="F852" s="6">
        <v>20160.928386987493</v>
      </c>
      <c r="G852" s="6">
        <v>8685.5255044080914</v>
      </c>
      <c r="H852" s="75">
        <v>8679.1388108301016</v>
      </c>
      <c r="I852" s="20">
        <v>0.97288855630872118</v>
      </c>
      <c r="J852" s="83">
        <v>8999.5011528782397</v>
      </c>
      <c r="K852" s="6">
        <v>20338.336314515142</v>
      </c>
      <c r="L852" s="6">
        <v>8762.6515376626994</v>
      </c>
      <c r="M852" s="75">
        <v>8756.2576438988108</v>
      </c>
      <c r="N852" s="20">
        <v>0.97297144532265167</v>
      </c>
    </row>
    <row r="853" spans="1:14" x14ac:dyDescent="0.3">
      <c r="A853" s="56" t="s">
        <v>5540</v>
      </c>
      <c r="B853" s="1" t="s">
        <v>11386</v>
      </c>
      <c r="C853" s="139" t="s">
        <v>54</v>
      </c>
      <c r="D853" s="139" t="s">
        <v>6425</v>
      </c>
      <c r="E853" s="88">
        <v>11781.833333333332</v>
      </c>
      <c r="F853" s="6">
        <v>22838.119579897684</v>
      </c>
      <c r="G853" s="6">
        <v>9838.8857038920742</v>
      </c>
      <c r="H853" s="75">
        <v>9831.65091445904</v>
      </c>
      <c r="I853" s="20">
        <v>0.83447547052318183</v>
      </c>
      <c r="J853" s="83">
        <v>11890.879347437323</v>
      </c>
      <c r="K853" s="6">
        <v>23049.496352880225</v>
      </c>
      <c r="L853" s="6">
        <v>9930.7387554000979</v>
      </c>
      <c r="M853" s="75">
        <v>9923.4925367953711</v>
      </c>
      <c r="N853" s="20">
        <v>0.83454656689743001</v>
      </c>
    </row>
    <row r="854" spans="1:14" x14ac:dyDescent="0.3">
      <c r="A854" s="56" t="s">
        <v>5539</v>
      </c>
      <c r="B854" s="1" t="s">
        <v>11385</v>
      </c>
      <c r="C854" s="139" t="s">
        <v>54</v>
      </c>
      <c r="D854" s="139" t="s">
        <v>6425</v>
      </c>
      <c r="E854" s="88">
        <v>9641.0833333333339</v>
      </c>
      <c r="F854" s="6">
        <v>17736.539254382958</v>
      </c>
      <c r="G854" s="6">
        <v>7641.0749096905674</v>
      </c>
      <c r="H854" s="75">
        <v>7635.4562278929152</v>
      </c>
      <c r="I854" s="20">
        <v>0.79197077381271963</v>
      </c>
      <c r="J854" s="83">
        <v>9736.8452213095734</v>
      </c>
      <c r="K854" s="6">
        <v>17912.710793041068</v>
      </c>
      <c r="L854" s="6">
        <v>7717.5851725063039</v>
      </c>
      <c r="M854" s="75">
        <v>7711.9538382583678</v>
      </c>
      <c r="N854" s="20">
        <v>0.79203824883447571</v>
      </c>
    </row>
    <row r="855" spans="1:14" x14ac:dyDescent="0.3">
      <c r="A855" s="56" t="s">
        <v>5538</v>
      </c>
      <c r="B855" s="1" t="s">
        <v>11384</v>
      </c>
      <c r="C855" s="139" t="s">
        <v>54</v>
      </c>
      <c r="D855" s="139" t="s">
        <v>6425</v>
      </c>
      <c r="E855" s="88">
        <v>12492.416666666666</v>
      </c>
      <c r="F855" s="6">
        <v>34086.281574070148</v>
      </c>
      <c r="G855" s="6">
        <v>14684.704110804078</v>
      </c>
      <c r="H855" s="75">
        <v>14673.906064630411</v>
      </c>
      <c r="I855" s="20">
        <v>1.1746250910590088</v>
      </c>
      <c r="J855" s="83">
        <v>12605.970129524725</v>
      </c>
      <c r="K855" s="6">
        <v>34396.118766662228</v>
      </c>
      <c r="L855" s="6">
        <v>14819.363705044865</v>
      </c>
      <c r="M855" s="75">
        <v>14808.55037568089</v>
      </c>
      <c r="N855" s="20">
        <v>1.1747251677994581</v>
      </c>
    </row>
    <row r="856" spans="1:14" x14ac:dyDescent="0.3">
      <c r="A856" s="56" t="s">
        <v>5537</v>
      </c>
      <c r="B856" s="1" t="s">
        <v>11383</v>
      </c>
      <c r="C856" s="139" t="s">
        <v>54</v>
      </c>
      <c r="D856" s="139" t="s">
        <v>6425</v>
      </c>
      <c r="E856" s="88">
        <v>13358.416666666666</v>
      </c>
      <c r="F856" s="6">
        <v>22729.253509325485</v>
      </c>
      <c r="G856" s="6">
        <v>9791.9851339198194</v>
      </c>
      <c r="H856" s="75">
        <v>9784.784831699897</v>
      </c>
      <c r="I856" s="20">
        <v>0.73248088271688117</v>
      </c>
      <c r="J856" s="83">
        <v>13481.162791474211</v>
      </c>
      <c r="K856" s="6">
        <v>22938.105191201805</v>
      </c>
      <c r="L856" s="6">
        <v>9882.7465342533342</v>
      </c>
      <c r="M856" s="75">
        <v>9875.5353344054511</v>
      </c>
      <c r="N856" s="20">
        <v>0.73254328926663215</v>
      </c>
    </row>
    <row r="857" spans="1:14" x14ac:dyDescent="0.3">
      <c r="A857" s="56" t="s">
        <v>5536</v>
      </c>
      <c r="B857" s="1" t="s">
        <v>11382</v>
      </c>
      <c r="C857" s="139" t="s">
        <v>54</v>
      </c>
      <c r="D857" s="139" t="s">
        <v>6425</v>
      </c>
      <c r="E857" s="88">
        <v>3977.0833333333339</v>
      </c>
      <c r="F857" s="6">
        <v>7936.8640478552479</v>
      </c>
      <c r="G857" s="6">
        <v>3419.2788044998852</v>
      </c>
      <c r="H857" s="75">
        <v>3416.7645195586952</v>
      </c>
      <c r="I857" s="20">
        <v>0.8591131322096246</v>
      </c>
      <c r="J857" s="83">
        <v>4020.349979624657</v>
      </c>
      <c r="K857" s="6">
        <v>8023.2091054361899</v>
      </c>
      <c r="L857" s="6">
        <v>3456.7520429173237</v>
      </c>
      <c r="M857" s="75">
        <v>3454.2297350022454</v>
      </c>
      <c r="N857" s="20">
        <v>0.8591863276850179</v>
      </c>
    </row>
    <row r="858" spans="1:14" x14ac:dyDescent="0.3">
      <c r="A858" s="56" t="s">
        <v>5535</v>
      </c>
      <c r="B858" s="1" t="s">
        <v>11381</v>
      </c>
      <c r="C858" s="139" t="s">
        <v>54</v>
      </c>
      <c r="D858" s="139" t="s">
        <v>6425</v>
      </c>
      <c r="E858" s="88">
        <v>13633.25</v>
      </c>
      <c r="F858" s="6">
        <v>57745.04203717535</v>
      </c>
      <c r="G858" s="6">
        <v>24877.129948575071</v>
      </c>
      <c r="H858" s="75">
        <v>24858.837145681249</v>
      </c>
      <c r="I858" s="20">
        <v>1.8233977331656979</v>
      </c>
      <c r="J858" s="83">
        <v>13747.651105194484</v>
      </c>
      <c r="K858" s="6">
        <v>58229.599763950311</v>
      </c>
      <c r="L858" s="6">
        <v>25087.87759325765</v>
      </c>
      <c r="M858" s="75">
        <v>25069.57157898751</v>
      </c>
      <c r="N858" s="20">
        <v>1.8235530846076748</v>
      </c>
    </row>
    <row r="859" spans="1:14" x14ac:dyDescent="0.3">
      <c r="A859" s="56" t="s">
        <v>5534</v>
      </c>
      <c r="B859" s="1" t="s">
        <v>10648</v>
      </c>
      <c r="C859" s="139" t="s">
        <v>54</v>
      </c>
      <c r="D859" s="139" t="s">
        <v>6425</v>
      </c>
      <c r="E859" s="88">
        <v>30775.166666666672</v>
      </c>
      <c r="F859" s="6">
        <v>115318.03778053026</v>
      </c>
      <c r="G859" s="6">
        <v>49680.140667904685</v>
      </c>
      <c r="H859" s="75">
        <v>49643.609563920669</v>
      </c>
      <c r="I859" s="20">
        <v>1.613106115772587</v>
      </c>
      <c r="J859" s="83">
        <v>31017.456309605586</v>
      </c>
      <c r="K859" s="6">
        <v>116225.92453548727</v>
      </c>
      <c r="L859" s="6">
        <v>50075.250040009771</v>
      </c>
      <c r="M859" s="75">
        <v>50038.711347631121</v>
      </c>
      <c r="N859" s="20">
        <v>1.6132435506045983</v>
      </c>
    </row>
    <row r="860" spans="1:14" x14ac:dyDescent="0.3">
      <c r="A860" s="56" t="s">
        <v>5533</v>
      </c>
      <c r="B860" s="1" t="s">
        <v>11380</v>
      </c>
      <c r="C860" s="139" t="s">
        <v>54</v>
      </c>
      <c r="D860" s="139" t="s">
        <v>6425</v>
      </c>
      <c r="E860" s="88">
        <v>12409.083333333332</v>
      </c>
      <c r="F860" s="6">
        <v>52054.653950228691</v>
      </c>
      <c r="G860" s="6">
        <v>22425.65500106943</v>
      </c>
      <c r="H860" s="75">
        <v>22409.164831683032</v>
      </c>
      <c r="I860" s="20">
        <v>1.8058678654762064</v>
      </c>
      <c r="J860" s="83">
        <v>12524.116461612139</v>
      </c>
      <c r="K860" s="6">
        <v>52537.204475881183</v>
      </c>
      <c r="L860" s="6">
        <v>22635.342855281862</v>
      </c>
      <c r="M860" s="75">
        <v>22618.826395976841</v>
      </c>
      <c r="N860" s="20">
        <v>1.8060217233931153</v>
      </c>
    </row>
    <row r="861" spans="1:14" x14ac:dyDescent="0.3">
      <c r="A861" s="56" t="s">
        <v>5532</v>
      </c>
      <c r="B861" s="1" t="s">
        <v>11379</v>
      </c>
      <c r="C861" s="139" t="s">
        <v>54</v>
      </c>
      <c r="D861" s="139" t="s">
        <v>6425</v>
      </c>
      <c r="E861" s="88">
        <v>6144.4999999999991</v>
      </c>
      <c r="F861" s="6">
        <v>14123.358974255394</v>
      </c>
      <c r="G861" s="6">
        <v>6084.4814397525697</v>
      </c>
      <c r="H861" s="75">
        <v>6080.0073617572953</v>
      </c>
      <c r="I861" s="20">
        <v>0.98950400549390449</v>
      </c>
      <c r="J861" s="83">
        <v>6201.2462712937877</v>
      </c>
      <c r="K861" s="6">
        <v>14253.792363454297</v>
      </c>
      <c r="L861" s="6">
        <v>6141.1618747796892</v>
      </c>
      <c r="M861" s="75">
        <v>6136.6808182815021</v>
      </c>
      <c r="N861" s="20">
        <v>0.98958831012547177</v>
      </c>
    </row>
    <row r="862" spans="1:14" x14ac:dyDescent="0.3">
      <c r="A862" s="56" t="s">
        <v>5531</v>
      </c>
      <c r="B862" s="1" t="s">
        <v>11378</v>
      </c>
      <c r="C862" s="139" t="s">
        <v>54</v>
      </c>
      <c r="D862" s="139" t="s">
        <v>6425</v>
      </c>
      <c r="E862" s="88">
        <v>5185.25</v>
      </c>
      <c r="F862" s="6">
        <v>6937.9624231938687</v>
      </c>
      <c r="G862" s="6">
        <v>2988.9421964401668</v>
      </c>
      <c r="H862" s="75">
        <v>2986.7443492377956</v>
      </c>
      <c r="I862" s="20">
        <v>0.57600778154144849</v>
      </c>
      <c r="J862" s="83">
        <v>5234.6883152990977</v>
      </c>
      <c r="K862" s="6">
        <v>7004.1118227042389</v>
      </c>
      <c r="L862" s="6">
        <v>3017.6800247608621</v>
      </c>
      <c r="M862" s="75">
        <v>3015.4780970214333</v>
      </c>
      <c r="N862" s="20">
        <v>0.57605685675845941</v>
      </c>
    </row>
    <row r="863" spans="1:14" x14ac:dyDescent="0.3">
      <c r="A863" s="56" t="s">
        <v>5530</v>
      </c>
      <c r="B863" s="1" t="s">
        <v>11377</v>
      </c>
      <c r="C863" s="139" t="s">
        <v>54</v>
      </c>
      <c r="D863" s="139" t="s">
        <v>6425</v>
      </c>
      <c r="E863" s="88">
        <v>3558.083333333333</v>
      </c>
      <c r="F863" s="6">
        <v>8553.6524753968406</v>
      </c>
      <c r="G863" s="6">
        <v>3684.9973029443286</v>
      </c>
      <c r="H863" s="75">
        <v>3682.287628256518</v>
      </c>
      <c r="I863" s="20">
        <v>1.0349076407962672</v>
      </c>
      <c r="J863" s="83">
        <v>3590.0202225477369</v>
      </c>
      <c r="K863" s="6">
        <v>8630.4289378607882</v>
      </c>
      <c r="L863" s="6">
        <v>3718.3691051987298</v>
      </c>
      <c r="M863" s="75">
        <v>3715.6559016745018</v>
      </c>
      <c r="N863" s="20">
        <v>1.0349958137666435</v>
      </c>
    </row>
    <row r="864" spans="1:14" x14ac:dyDescent="0.3">
      <c r="A864" s="56" t="s">
        <v>5529</v>
      </c>
      <c r="B864" s="1" t="s">
        <v>11376</v>
      </c>
      <c r="C864" s="139" t="s">
        <v>54</v>
      </c>
      <c r="D864" s="139" t="s">
        <v>6425</v>
      </c>
      <c r="E864" s="88">
        <v>8280.5</v>
      </c>
      <c r="F864" s="6">
        <v>13450.863831993995</v>
      </c>
      <c r="G864" s="6">
        <v>5794.7639427412778</v>
      </c>
      <c r="H864" s="75">
        <v>5790.5029015825949</v>
      </c>
      <c r="I864" s="20">
        <v>0.69929387133416998</v>
      </c>
      <c r="J864" s="83">
        <v>8357.1979459366376</v>
      </c>
      <c r="K864" s="6">
        <v>13575.452157214375</v>
      </c>
      <c r="L864" s="6">
        <v>5848.9030213834803</v>
      </c>
      <c r="M864" s="75">
        <v>5844.6352190643674</v>
      </c>
      <c r="N864" s="20">
        <v>0.69935345038776953</v>
      </c>
    </row>
    <row r="865" spans="1:14" x14ac:dyDescent="0.3">
      <c r="A865" s="56" t="s">
        <v>5528</v>
      </c>
      <c r="B865" s="1" t="s">
        <v>11275</v>
      </c>
      <c r="C865" s="139" t="s">
        <v>54</v>
      </c>
      <c r="D865" s="139" t="s">
        <v>6425</v>
      </c>
      <c r="E865" s="88">
        <v>16878.5</v>
      </c>
      <c r="F865" s="6">
        <v>38842.59517633912</v>
      </c>
      <c r="G865" s="6">
        <v>16733.770617390837</v>
      </c>
      <c r="H865" s="75">
        <v>16721.465839138396</v>
      </c>
      <c r="I865" s="20">
        <v>0.99069620162564187</v>
      </c>
      <c r="J865" s="83">
        <v>17030.589468138918</v>
      </c>
      <c r="K865" s="6">
        <v>39192.59959862219</v>
      </c>
      <c r="L865" s="6">
        <v>16885.899014894549</v>
      </c>
      <c r="M865" s="75">
        <v>16873.57778496261</v>
      </c>
      <c r="N865" s="20">
        <v>0.99078060783098276</v>
      </c>
    </row>
    <row r="866" spans="1:14" x14ac:dyDescent="0.3">
      <c r="A866" s="56" t="s">
        <v>5527</v>
      </c>
      <c r="B866" s="1" t="s">
        <v>11375</v>
      </c>
      <c r="C866" s="139" t="s">
        <v>54</v>
      </c>
      <c r="D866" s="139" t="s">
        <v>6425</v>
      </c>
      <c r="E866" s="88">
        <v>3296.916666666667</v>
      </c>
      <c r="F866" s="6">
        <v>5540.5299455152717</v>
      </c>
      <c r="G866" s="6">
        <v>2386.9145917292881</v>
      </c>
      <c r="H866" s="75">
        <v>2385.1594311363601</v>
      </c>
      <c r="I866" s="20">
        <v>0.72345153738685941</v>
      </c>
      <c r="J866" s="83">
        <v>3328.50402911535</v>
      </c>
      <c r="K866" s="6">
        <v>5593.6130972115861</v>
      </c>
      <c r="L866" s="6">
        <v>2409.9750171005971</v>
      </c>
      <c r="M866" s="75">
        <v>2408.216516928961</v>
      </c>
      <c r="N866" s="20">
        <v>0.72351317464651443</v>
      </c>
    </row>
    <row r="867" spans="1:14" x14ac:dyDescent="0.3">
      <c r="A867" s="56" t="s">
        <v>5526</v>
      </c>
      <c r="B867" s="1" t="s">
        <v>7547</v>
      </c>
      <c r="C867" s="139" t="s">
        <v>54</v>
      </c>
      <c r="D867" s="139" t="s">
        <v>6425</v>
      </c>
      <c r="E867" s="88">
        <v>16938.333333333332</v>
      </c>
      <c r="F867" s="6">
        <v>35568.677540912329</v>
      </c>
      <c r="G867" s="6">
        <v>15323.334819196933</v>
      </c>
      <c r="H867" s="75">
        <v>15312.067171196419</v>
      </c>
      <c r="I867" s="20">
        <v>0.90398900941826743</v>
      </c>
      <c r="J867" s="83">
        <v>17087.022083036387</v>
      </c>
      <c r="K867" s="6">
        <v>35880.907917306075</v>
      </c>
      <c r="L867" s="6">
        <v>15459.076301630686</v>
      </c>
      <c r="M867" s="75">
        <v>15447.796189539542</v>
      </c>
      <c r="N867" s="20">
        <v>0.90406602826807181</v>
      </c>
    </row>
    <row r="868" spans="1:14" x14ac:dyDescent="0.3">
      <c r="A868" s="56" t="s">
        <v>5525</v>
      </c>
      <c r="B868" s="1" t="s">
        <v>18935</v>
      </c>
      <c r="C868" s="139" t="s">
        <v>54</v>
      </c>
      <c r="D868" s="139" t="s">
        <v>6425</v>
      </c>
      <c r="E868" s="88">
        <v>20757.416666666664</v>
      </c>
      <c r="F868" s="6">
        <v>49997.355836387986</v>
      </c>
      <c r="G868" s="6">
        <v>21539.350814330333</v>
      </c>
      <c r="H868" s="75">
        <v>21523.51236754319</v>
      </c>
      <c r="I868" s="20">
        <v>1.0369070830527174</v>
      </c>
      <c r="J868" s="83">
        <v>20942.17852832573</v>
      </c>
      <c r="K868" s="6">
        <v>50442.38253169907</v>
      </c>
      <c r="L868" s="6">
        <v>21732.801248807569</v>
      </c>
      <c r="M868" s="75">
        <v>21716.943352167571</v>
      </c>
      <c r="N868" s="20">
        <v>1.0369954263733316</v>
      </c>
    </row>
    <row r="869" spans="1:14" x14ac:dyDescent="0.3">
      <c r="A869" s="56" t="s">
        <v>5524</v>
      </c>
      <c r="B869" s="1" t="s">
        <v>11374</v>
      </c>
      <c r="C869" s="139" t="s">
        <v>54</v>
      </c>
      <c r="D869" s="139" t="s">
        <v>6425</v>
      </c>
      <c r="E869" s="88">
        <v>8197.6666666666661</v>
      </c>
      <c r="F869" s="6">
        <v>13192.762313056401</v>
      </c>
      <c r="G869" s="6">
        <v>5683.5712792672166</v>
      </c>
      <c r="H869" s="75">
        <v>5679.3920009758895</v>
      </c>
      <c r="I869" s="20">
        <v>0.69280592050289391</v>
      </c>
      <c r="J869" s="83">
        <v>8270.7648493547931</v>
      </c>
      <c r="K869" s="6">
        <v>13310.401513201259</v>
      </c>
      <c r="L869" s="6">
        <v>5734.7075239050328</v>
      </c>
      <c r="M869" s="75">
        <v>5730.5230472637759</v>
      </c>
      <c r="N869" s="20">
        <v>0.69286494679035848</v>
      </c>
    </row>
    <row r="870" spans="1:14" x14ac:dyDescent="0.3">
      <c r="A870" s="56" t="s">
        <v>5523</v>
      </c>
      <c r="B870" s="1" t="s">
        <v>11373</v>
      </c>
      <c r="C870" s="139" t="s">
        <v>54</v>
      </c>
      <c r="D870" s="139" t="s">
        <v>6425</v>
      </c>
      <c r="E870" s="88">
        <v>6058.6666666666661</v>
      </c>
      <c r="F870" s="6">
        <v>10307.621467745879</v>
      </c>
      <c r="G870" s="6">
        <v>4440.6243318474781</v>
      </c>
      <c r="H870" s="75">
        <v>4437.3590248849823</v>
      </c>
      <c r="I870" s="20">
        <v>0.73239860666015344</v>
      </c>
      <c r="J870" s="83">
        <v>6120.2717963988862</v>
      </c>
      <c r="K870" s="6">
        <v>10412.430395631734</v>
      </c>
      <c r="L870" s="6">
        <v>4486.1338610066832</v>
      </c>
      <c r="M870" s="75">
        <v>4482.8604382082785</v>
      </c>
      <c r="N870" s="20">
        <v>0.73246100620007659</v>
      </c>
    </row>
    <row r="871" spans="1:14" x14ac:dyDescent="0.3">
      <c r="A871" s="56" t="s">
        <v>5522</v>
      </c>
      <c r="B871" s="1" t="s">
        <v>11372</v>
      </c>
      <c r="C871" s="139" t="s">
        <v>54</v>
      </c>
      <c r="D871" s="139" t="s">
        <v>6425</v>
      </c>
      <c r="E871" s="88">
        <v>8532.5</v>
      </c>
      <c r="F871" s="6">
        <v>16207.595440669451</v>
      </c>
      <c r="G871" s="6">
        <v>6982.3909327469873</v>
      </c>
      <c r="H871" s="75">
        <v>6977.2565984678977</v>
      </c>
      <c r="I871" s="20">
        <v>0.81772711379641339</v>
      </c>
      <c r="J871" s="83">
        <v>8615.0089505347005</v>
      </c>
      <c r="K871" s="6">
        <v>16364.322272254642</v>
      </c>
      <c r="L871" s="6">
        <v>7050.4711646174092</v>
      </c>
      <c r="M871" s="75">
        <v>7045.3266072402084</v>
      </c>
      <c r="N871" s="20">
        <v>0.81779678322945126</v>
      </c>
    </row>
    <row r="872" spans="1:14" x14ac:dyDescent="0.3">
      <c r="A872" s="56" t="s">
        <v>5521</v>
      </c>
      <c r="B872" s="1" t="s">
        <v>11371</v>
      </c>
      <c r="C872" s="139" t="s">
        <v>54</v>
      </c>
      <c r="D872" s="139" t="s">
        <v>6425</v>
      </c>
      <c r="E872" s="88">
        <v>5674</v>
      </c>
      <c r="F872" s="6">
        <v>8156.9433202037917</v>
      </c>
      <c r="G872" s="6">
        <v>3514.0911115664885</v>
      </c>
      <c r="H872" s="75">
        <v>3511.507108661503</v>
      </c>
      <c r="I872" s="20">
        <v>0.61887682563650037</v>
      </c>
      <c r="J872" s="83">
        <v>5734.5315644512139</v>
      </c>
      <c r="K872" s="6">
        <v>8243.9635070758068</v>
      </c>
      <c r="L872" s="6">
        <v>3551.8627671702534</v>
      </c>
      <c r="M872" s="75">
        <v>3549.271059272297</v>
      </c>
      <c r="N872" s="20">
        <v>0.6189295532479917</v>
      </c>
    </row>
    <row r="873" spans="1:14" x14ac:dyDescent="0.3">
      <c r="A873" s="56" t="s">
        <v>5520</v>
      </c>
      <c r="B873" s="1" t="s">
        <v>11370</v>
      </c>
      <c r="C873" s="139" t="s">
        <v>54</v>
      </c>
      <c r="D873" s="139" t="s">
        <v>6425</v>
      </c>
      <c r="E873" s="88">
        <v>7964.3333333333339</v>
      </c>
      <c r="F873" s="6">
        <v>11042.844798227827</v>
      </c>
      <c r="G873" s="6">
        <v>4757.3657470125863</v>
      </c>
      <c r="H873" s="75">
        <v>4753.8675318212108</v>
      </c>
      <c r="I873" s="20">
        <v>0.59689459655395438</v>
      </c>
      <c r="J873" s="83">
        <v>8044.1740943100158</v>
      </c>
      <c r="K873" s="6">
        <v>11153.546986990799</v>
      </c>
      <c r="L873" s="6">
        <v>4805.4395474912308</v>
      </c>
      <c r="M873" s="75">
        <v>4801.9331350972898</v>
      </c>
      <c r="N873" s="20">
        <v>0.59694545130418053</v>
      </c>
    </row>
    <row r="874" spans="1:14" x14ac:dyDescent="0.3">
      <c r="A874" s="56" t="s">
        <v>5519</v>
      </c>
      <c r="B874" s="1" t="s">
        <v>11369</v>
      </c>
      <c r="C874" s="139" t="s">
        <v>54</v>
      </c>
      <c r="D874" s="139" t="s">
        <v>6425</v>
      </c>
      <c r="E874" s="88">
        <v>4975.6666666666661</v>
      </c>
      <c r="F874" s="6">
        <v>11197.758798554089</v>
      </c>
      <c r="G874" s="6">
        <v>4824.104216342801</v>
      </c>
      <c r="H874" s="75">
        <v>4820.5569266131888</v>
      </c>
      <c r="I874" s="20">
        <v>0.9688263401781716</v>
      </c>
      <c r="J874" s="83">
        <v>5018.6895438718993</v>
      </c>
      <c r="K874" s="6">
        <v>11294.581964983516</v>
      </c>
      <c r="L874" s="6">
        <v>4866.2036310259346</v>
      </c>
      <c r="M874" s="75">
        <v>4862.6528805577109</v>
      </c>
      <c r="N874" s="20">
        <v>0.96890888309584366</v>
      </c>
    </row>
    <row r="875" spans="1:14" x14ac:dyDescent="0.3">
      <c r="A875" s="56" t="s">
        <v>5518</v>
      </c>
      <c r="B875" s="1" t="s">
        <v>11368</v>
      </c>
      <c r="C875" s="139" t="s">
        <v>54</v>
      </c>
      <c r="D875" s="139" t="s">
        <v>6425</v>
      </c>
      <c r="E875" s="88">
        <v>5699.9166666666661</v>
      </c>
      <c r="F875" s="6">
        <v>17272.676745566903</v>
      </c>
      <c r="G875" s="6">
        <v>7441.2383955416981</v>
      </c>
      <c r="H875" s="75">
        <v>7435.7666587482272</v>
      </c>
      <c r="I875" s="20">
        <v>1.3045395386625351</v>
      </c>
      <c r="J875" s="83">
        <v>5753.4966784836142</v>
      </c>
      <c r="K875" s="6">
        <v>17435.04231654972</v>
      </c>
      <c r="L875" s="6">
        <v>7511.784543325406</v>
      </c>
      <c r="M875" s="75">
        <v>7506.303376792559</v>
      </c>
      <c r="N875" s="20">
        <v>1.3046506839682253</v>
      </c>
    </row>
    <row r="876" spans="1:14" x14ac:dyDescent="0.3">
      <c r="A876" s="56" t="s">
        <v>5517</v>
      </c>
      <c r="B876" s="1" t="s">
        <v>11367</v>
      </c>
      <c r="C876" s="139" t="s">
        <v>54</v>
      </c>
      <c r="D876" s="139" t="s">
        <v>6425</v>
      </c>
      <c r="E876" s="88">
        <v>6349.6666666666679</v>
      </c>
      <c r="F876" s="6">
        <v>13623.209603895319</v>
      </c>
      <c r="G876" s="6">
        <v>5869.012190078538</v>
      </c>
      <c r="H876" s="75">
        <v>5864.6965522458595</v>
      </c>
      <c r="I876" s="20">
        <v>0.92362274432975877</v>
      </c>
      <c r="J876" s="83">
        <v>6404.7729880087973</v>
      </c>
      <c r="K876" s="6">
        <v>13741.440214343651</v>
      </c>
      <c r="L876" s="6">
        <v>5920.4179910223411</v>
      </c>
      <c r="M876" s="75">
        <v>5916.0980059687627</v>
      </c>
      <c r="N876" s="20">
        <v>0.9237014359517588</v>
      </c>
    </row>
    <row r="877" spans="1:14" x14ac:dyDescent="0.3">
      <c r="A877" s="56" t="s">
        <v>5516</v>
      </c>
      <c r="B877" s="1" t="s">
        <v>11366</v>
      </c>
      <c r="C877" s="139" t="s">
        <v>54</v>
      </c>
      <c r="D877" s="139" t="s">
        <v>6425</v>
      </c>
      <c r="E877" s="88">
        <v>10810.75</v>
      </c>
      <c r="F877" s="6">
        <v>29726.566526665018</v>
      </c>
      <c r="G877" s="6">
        <v>12806.496147889573</v>
      </c>
      <c r="H877" s="75">
        <v>12797.079197048455</v>
      </c>
      <c r="I877" s="20">
        <v>1.183736484244706</v>
      </c>
      <c r="J877" s="83">
        <v>10904.360964431071</v>
      </c>
      <c r="K877" s="6">
        <v>29983.97073652886</v>
      </c>
      <c r="L877" s="6">
        <v>12918.415902689414</v>
      </c>
      <c r="M877" s="75">
        <v>12908.989648715431</v>
      </c>
      <c r="N877" s="20">
        <v>1.1838373372656368</v>
      </c>
    </row>
    <row r="878" spans="1:14" x14ac:dyDescent="0.3">
      <c r="A878" s="56" t="s">
        <v>5515</v>
      </c>
      <c r="B878" s="1" t="s">
        <v>11365</v>
      </c>
      <c r="C878" s="139" t="s">
        <v>54</v>
      </c>
      <c r="D878" s="139" t="s">
        <v>6425</v>
      </c>
      <c r="E878" s="88">
        <v>8375.9166666666661</v>
      </c>
      <c r="F878" s="6">
        <v>13523.533457386533</v>
      </c>
      <c r="G878" s="6">
        <v>5826.070729444119</v>
      </c>
      <c r="H878" s="75">
        <v>5821.7866675881305</v>
      </c>
      <c r="I878" s="20">
        <v>0.69506263007091329</v>
      </c>
      <c r="J878" s="83">
        <v>8449.6407167412181</v>
      </c>
      <c r="K878" s="6">
        <v>13642.56635819905</v>
      </c>
      <c r="L878" s="6">
        <v>5877.8187767020527</v>
      </c>
      <c r="M878" s="75">
        <v>5873.5298752593681</v>
      </c>
      <c r="N878" s="20">
        <v>0.69512184862750215</v>
      </c>
    </row>
    <row r="879" spans="1:14" x14ac:dyDescent="0.3">
      <c r="A879" s="56" t="s">
        <v>5514</v>
      </c>
      <c r="B879" s="1" t="s">
        <v>11364</v>
      </c>
      <c r="C879" s="139" t="s">
        <v>54</v>
      </c>
      <c r="D879" s="139" t="s">
        <v>6425</v>
      </c>
      <c r="E879" s="88">
        <v>7097.3333333333339</v>
      </c>
      <c r="F879" s="6">
        <v>17674.870222167814</v>
      </c>
      <c r="G879" s="6">
        <v>7614.5072863224632</v>
      </c>
      <c r="H879" s="75">
        <v>7608.9081403916352</v>
      </c>
      <c r="I879" s="20">
        <v>1.0720798619751504</v>
      </c>
      <c r="J879" s="83">
        <v>7158.7683502903328</v>
      </c>
      <c r="K879" s="6">
        <v>17827.865143050534</v>
      </c>
      <c r="L879" s="6">
        <v>7681.0299275808402</v>
      </c>
      <c r="M879" s="75">
        <v>7675.4252668062882</v>
      </c>
      <c r="N879" s="20">
        <v>1.0721712019770833</v>
      </c>
    </row>
    <row r="880" spans="1:14" x14ac:dyDescent="0.3">
      <c r="A880" s="56" t="s">
        <v>5513</v>
      </c>
      <c r="B880" s="1" t="s">
        <v>11363</v>
      </c>
      <c r="C880" s="139" t="s">
        <v>54</v>
      </c>
      <c r="D880" s="139" t="s">
        <v>6425</v>
      </c>
      <c r="E880" s="88">
        <v>15575.416666666668</v>
      </c>
      <c r="F880" s="6">
        <v>26736.409551524921</v>
      </c>
      <c r="G880" s="6">
        <v>11518.307222694757</v>
      </c>
      <c r="H880" s="75">
        <v>11509.837510789454</v>
      </c>
      <c r="I880" s="20">
        <v>0.73897461346391713</v>
      </c>
      <c r="J880" s="83">
        <v>15713.844039106065</v>
      </c>
      <c r="K880" s="6">
        <v>26974.030862202402</v>
      </c>
      <c r="L880" s="6">
        <v>11621.601165231486</v>
      </c>
      <c r="M880" s="75">
        <v>11613.121165439483</v>
      </c>
      <c r="N880" s="20">
        <v>0.73903757327224529</v>
      </c>
    </row>
    <row r="881" spans="1:14" x14ac:dyDescent="0.3">
      <c r="A881" s="56" t="s">
        <v>5512</v>
      </c>
      <c r="B881" s="1" t="s">
        <v>11362</v>
      </c>
      <c r="C881" s="139" t="s">
        <v>54</v>
      </c>
      <c r="D881" s="139" t="s">
        <v>6425</v>
      </c>
      <c r="E881" s="88">
        <v>11810.166666666666</v>
      </c>
      <c r="F881" s="6">
        <v>18807.530610813272</v>
      </c>
      <c r="G881" s="6">
        <v>8102.4684805977477</v>
      </c>
      <c r="H881" s="75">
        <v>8096.5105240659705</v>
      </c>
      <c r="I881" s="20">
        <v>0.6855542984772417</v>
      </c>
      <c r="J881" s="83">
        <v>11908.364012211041</v>
      </c>
      <c r="K881" s="6">
        <v>18963.908554863716</v>
      </c>
      <c r="L881" s="6">
        <v>8170.48749163301</v>
      </c>
      <c r="M881" s="75">
        <v>8164.5256855750895</v>
      </c>
      <c r="N881" s="20">
        <v>0.68561270693464227</v>
      </c>
    </row>
    <row r="882" spans="1:14" x14ac:dyDescent="0.3">
      <c r="A882" s="56" t="s">
        <v>5511</v>
      </c>
      <c r="B882" s="1" t="s">
        <v>11361</v>
      </c>
      <c r="C882" s="139" t="s">
        <v>54</v>
      </c>
      <c r="D882" s="139" t="s">
        <v>6425</v>
      </c>
      <c r="E882" s="88">
        <v>6354.6666666666679</v>
      </c>
      <c r="F882" s="6">
        <v>9812.6940216984312</v>
      </c>
      <c r="G882" s="6">
        <v>4227.4047383365369</v>
      </c>
      <c r="H882" s="75">
        <v>4224.2962173057485</v>
      </c>
      <c r="I882" s="20">
        <v>0.66475496495579334</v>
      </c>
      <c r="J882" s="83">
        <v>6412.3092186837584</v>
      </c>
      <c r="K882" s="6">
        <v>9901.7039973971623</v>
      </c>
      <c r="L882" s="6">
        <v>4266.0904223690231</v>
      </c>
      <c r="M882" s="75">
        <v>4262.9775599174545</v>
      </c>
      <c r="N882" s="20">
        <v>0.66481160133330364</v>
      </c>
    </row>
    <row r="883" spans="1:14" x14ac:dyDescent="0.3">
      <c r="A883" s="56" t="s">
        <v>5510</v>
      </c>
      <c r="B883" s="1" t="s">
        <v>11360</v>
      </c>
      <c r="C883" s="139" t="s">
        <v>54</v>
      </c>
      <c r="D883" s="139" t="s">
        <v>6425</v>
      </c>
      <c r="E883" s="88">
        <v>13184.000000000002</v>
      </c>
      <c r="F883" s="6">
        <v>27412.946744117013</v>
      </c>
      <c r="G883" s="6">
        <v>11809.766074596233</v>
      </c>
      <c r="H883" s="75">
        <v>11801.082045390642</v>
      </c>
      <c r="I883" s="20">
        <v>0.89510634446227544</v>
      </c>
      <c r="J883" s="83">
        <v>13286.028975251844</v>
      </c>
      <c r="K883" s="6">
        <v>27625.091378896712</v>
      </c>
      <c r="L883" s="6">
        <v>11902.10672623213</v>
      </c>
      <c r="M883" s="75">
        <v>11893.422048352735</v>
      </c>
      <c r="N883" s="20">
        <v>0.89518260651898729</v>
      </c>
    </row>
    <row r="884" spans="1:14" x14ac:dyDescent="0.3">
      <c r="A884" s="56" t="s">
        <v>5509</v>
      </c>
      <c r="B884" s="1" t="s">
        <v>11359</v>
      </c>
      <c r="C884" s="139" t="s">
        <v>54</v>
      </c>
      <c r="D884" s="139" t="s">
        <v>6425</v>
      </c>
      <c r="E884" s="88">
        <v>5101.9166666666661</v>
      </c>
      <c r="F884" s="6">
        <v>14268.088276343155</v>
      </c>
      <c r="G884" s="6">
        <v>6146.832241282611</v>
      </c>
      <c r="H884" s="75">
        <v>6142.3123151157415</v>
      </c>
      <c r="I884" s="20">
        <v>1.2039225092104096</v>
      </c>
      <c r="J884" s="83">
        <v>5148.9464578450516</v>
      </c>
      <c r="K884" s="6">
        <v>14399.612418345576</v>
      </c>
      <c r="L884" s="6">
        <v>6203.9875803071964</v>
      </c>
      <c r="M884" s="75">
        <v>6199.4606814192884</v>
      </c>
      <c r="N884" s="20">
        <v>1.2040250820580294</v>
      </c>
    </row>
    <row r="885" spans="1:14" x14ac:dyDescent="0.3">
      <c r="A885" s="56" t="s">
        <v>5508</v>
      </c>
      <c r="B885" s="1" t="s">
        <v>11358</v>
      </c>
      <c r="C885" s="139" t="s">
        <v>54</v>
      </c>
      <c r="D885" s="139" t="s">
        <v>6425</v>
      </c>
      <c r="E885" s="88">
        <v>8307</v>
      </c>
      <c r="F885" s="6">
        <v>35129.839485343364</v>
      </c>
      <c r="G885" s="6">
        <v>15134.279084719486</v>
      </c>
      <c r="H885" s="75">
        <v>15123.150454334505</v>
      </c>
      <c r="I885" s="20">
        <v>1.8205309322661016</v>
      </c>
      <c r="J885" s="83">
        <v>8374.8722952727512</v>
      </c>
      <c r="K885" s="6">
        <v>35416.867634908012</v>
      </c>
      <c r="L885" s="6">
        <v>15259.147299021421</v>
      </c>
      <c r="M885" s="75">
        <v>15248.013070262221</v>
      </c>
      <c r="N885" s="20">
        <v>1.8206860394598563</v>
      </c>
    </row>
    <row r="886" spans="1:14" x14ac:dyDescent="0.3">
      <c r="A886" s="56" t="s">
        <v>5507</v>
      </c>
      <c r="B886" s="1" t="s">
        <v>11357</v>
      </c>
      <c r="C886" s="139" t="s">
        <v>54</v>
      </c>
      <c r="D886" s="139" t="s">
        <v>6425</v>
      </c>
      <c r="E886" s="88">
        <v>4243.583333333333</v>
      </c>
      <c r="F886" s="6">
        <v>11242.024172591862</v>
      </c>
      <c r="G886" s="6">
        <v>4843.1741732310666</v>
      </c>
      <c r="H886" s="75">
        <v>4839.6128608644676</v>
      </c>
      <c r="I886" s="20">
        <v>1.1404543002253131</v>
      </c>
      <c r="J886" s="83">
        <v>4279.2324655885623</v>
      </c>
      <c r="K886" s="6">
        <v>11336.465208637313</v>
      </c>
      <c r="L886" s="6">
        <v>4884.2487780689271</v>
      </c>
      <c r="M886" s="75">
        <v>4880.6848604956731</v>
      </c>
      <c r="N886" s="20">
        <v>1.1405514656527049</v>
      </c>
    </row>
    <row r="887" spans="1:14" x14ac:dyDescent="0.3">
      <c r="A887" s="56" t="s">
        <v>5506</v>
      </c>
      <c r="B887" s="1" t="s">
        <v>11356</v>
      </c>
      <c r="C887" s="139" t="s">
        <v>54</v>
      </c>
      <c r="D887" s="139" t="s">
        <v>6425</v>
      </c>
      <c r="E887" s="88">
        <v>2415.75</v>
      </c>
      <c r="F887" s="6">
        <v>3883.4992044681644</v>
      </c>
      <c r="G887" s="6">
        <v>1673.0495113770328</v>
      </c>
      <c r="H887" s="75">
        <v>1671.8192744081184</v>
      </c>
      <c r="I887" s="20">
        <v>0.69204978760555458</v>
      </c>
      <c r="J887" s="83">
        <v>2442.4875060035147</v>
      </c>
      <c r="K887" s="6">
        <v>3926.4817495552438</v>
      </c>
      <c r="L887" s="6">
        <v>1691.7013667332023</v>
      </c>
      <c r="M887" s="75">
        <v>1690.4669733794753</v>
      </c>
      <c r="N887" s="20">
        <v>0.69210874947134438</v>
      </c>
    </row>
    <row r="888" spans="1:14" x14ac:dyDescent="0.3">
      <c r="A888" s="56" t="s">
        <v>5505</v>
      </c>
      <c r="B888" s="1" t="s">
        <v>11355</v>
      </c>
      <c r="C888" s="139" t="s">
        <v>54</v>
      </c>
      <c r="D888" s="139" t="s">
        <v>6425</v>
      </c>
      <c r="E888" s="88">
        <v>2244.5</v>
      </c>
      <c r="F888" s="6">
        <v>6852.1383760091048</v>
      </c>
      <c r="G888" s="6">
        <v>2951.9683559301279</v>
      </c>
      <c r="H888" s="75">
        <v>2949.7976965576258</v>
      </c>
      <c r="I888" s="20">
        <v>1.3142337699076079</v>
      </c>
      <c r="J888" s="83">
        <v>2263.2830517848342</v>
      </c>
      <c r="K888" s="6">
        <v>6909.4803541572128</v>
      </c>
      <c r="L888" s="6">
        <v>2976.9086179677179</v>
      </c>
      <c r="M888" s="75">
        <v>2974.7364401324726</v>
      </c>
      <c r="N888" s="20">
        <v>1.3143457411509283</v>
      </c>
    </row>
    <row r="889" spans="1:14" x14ac:dyDescent="0.3">
      <c r="A889" s="56" t="s">
        <v>5504</v>
      </c>
      <c r="B889" s="1" t="s">
        <v>11354</v>
      </c>
      <c r="C889" s="139" t="s">
        <v>54</v>
      </c>
      <c r="D889" s="139" t="s">
        <v>6425</v>
      </c>
      <c r="E889" s="88">
        <v>5290.833333333333</v>
      </c>
      <c r="F889" s="6">
        <v>23740.697682086815</v>
      </c>
      <c r="G889" s="6">
        <v>10227.725194604403</v>
      </c>
      <c r="H889" s="75">
        <v>10220.204481345929</v>
      </c>
      <c r="I889" s="20">
        <v>1.9316814266207458</v>
      </c>
      <c r="J889" s="83">
        <v>5332.4883330608936</v>
      </c>
      <c r="K889" s="6">
        <v>23927.609401503305</v>
      </c>
      <c r="L889" s="6">
        <v>10309.068552723156</v>
      </c>
      <c r="M889" s="75">
        <v>10301.54627606438</v>
      </c>
      <c r="N889" s="20">
        <v>1.9318460037119678</v>
      </c>
    </row>
    <row r="890" spans="1:14" x14ac:dyDescent="0.3">
      <c r="A890" s="56" t="s">
        <v>5503</v>
      </c>
      <c r="B890" s="1" t="s">
        <v>11353</v>
      </c>
      <c r="C890" s="139" t="s">
        <v>54</v>
      </c>
      <c r="D890" s="139" t="s">
        <v>6425</v>
      </c>
      <c r="E890" s="88">
        <v>4573.5833333333339</v>
      </c>
      <c r="F890" s="6">
        <v>8254.6201504333476</v>
      </c>
      <c r="G890" s="6">
        <v>3556.1712471566784</v>
      </c>
      <c r="H890" s="75">
        <v>3553.5563016297874</v>
      </c>
      <c r="I890" s="20">
        <v>0.77697421094979213</v>
      </c>
      <c r="J890" s="83">
        <v>4612.0536492786778</v>
      </c>
      <c r="K890" s="6">
        <v>8324.053201512037</v>
      </c>
      <c r="L890" s="6">
        <v>3586.3689368613163</v>
      </c>
      <c r="M890" s="75">
        <v>3583.7520506503511</v>
      </c>
      <c r="N890" s="20">
        <v>0.77704040828121057</v>
      </c>
    </row>
    <row r="891" spans="1:14" x14ac:dyDescent="0.3">
      <c r="A891" s="56" t="s">
        <v>5502</v>
      </c>
      <c r="B891" s="1" t="s">
        <v>11352</v>
      </c>
      <c r="C891" s="139" t="s">
        <v>54</v>
      </c>
      <c r="D891" s="139" t="s">
        <v>6425</v>
      </c>
      <c r="E891" s="88">
        <v>3831.25</v>
      </c>
      <c r="F891" s="6">
        <v>10425.695114417202</v>
      </c>
      <c r="G891" s="6">
        <v>4491.4916158275237</v>
      </c>
      <c r="H891" s="75">
        <v>4488.1889048235844</v>
      </c>
      <c r="I891" s="20">
        <v>1.1714685559082765</v>
      </c>
      <c r="J891" s="83">
        <v>3865.2677996020275</v>
      </c>
      <c r="K891" s="6">
        <v>10518.265217415983</v>
      </c>
      <c r="L891" s="6">
        <v>4531.7321660747402</v>
      </c>
      <c r="M891" s="75">
        <v>4528.4254713018463</v>
      </c>
      <c r="N891" s="20">
        <v>1.171568363715471</v>
      </c>
    </row>
    <row r="892" spans="1:14" x14ac:dyDescent="0.3">
      <c r="A892" s="56" t="s">
        <v>5501</v>
      </c>
      <c r="B892" s="1" t="s">
        <v>11351</v>
      </c>
      <c r="C892" s="139" t="s">
        <v>54</v>
      </c>
      <c r="D892" s="139" t="s">
        <v>6425</v>
      </c>
      <c r="E892" s="88">
        <v>3779.4166666666661</v>
      </c>
      <c r="F892" s="6">
        <v>6776.7547253219009</v>
      </c>
      <c r="G892" s="6">
        <v>2919.4923405358322</v>
      </c>
      <c r="H892" s="75">
        <v>2917.3455616250076</v>
      </c>
      <c r="I892" s="20">
        <v>0.77190366104778285</v>
      </c>
      <c r="J892" s="83">
        <v>3810.4951467132005</v>
      </c>
      <c r="K892" s="6">
        <v>6832.4805833276359</v>
      </c>
      <c r="L892" s="6">
        <v>2943.7337235306577</v>
      </c>
      <c r="M892" s="75">
        <v>2941.5857526092377</v>
      </c>
      <c r="N892" s="20">
        <v>0.77196942637403609</v>
      </c>
    </row>
    <row r="893" spans="1:14" x14ac:dyDescent="0.3">
      <c r="A893" s="56" t="s">
        <v>5500</v>
      </c>
      <c r="B893" s="1" t="s">
        <v>11350</v>
      </c>
      <c r="C893" s="139" t="s">
        <v>54</v>
      </c>
      <c r="D893" s="139" t="s">
        <v>6425</v>
      </c>
      <c r="E893" s="88">
        <v>4213.8333333333339</v>
      </c>
      <c r="F893" s="6">
        <v>10533.160187423038</v>
      </c>
      <c r="G893" s="6">
        <v>4537.7886223199284</v>
      </c>
      <c r="H893" s="75">
        <v>4534.4518679188577</v>
      </c>
      <c r="I893" s="20">
        <v>1.0760871418547302</v>
      </c>
      <c r="J893" s="83">
        <v>4254.2012603374596</v>
      </c>
      <c r="K893" s="6">
        <v>10634.066371396932</v>
      </c>
      <c r="L893" s="6">
        <v>4581.6244062414098</v>
      </c>
      <c r="M893" s="75">
        <v>4578.281306313992</v>
      </c>
      <c r="N893" s="20">
        <v>1.076178823272415</v>
      </c>
    </row>
    <row r="894" spans="1:14" x14ac:dyDescent="0.3">
      <c r="A894" s="56" t="s">
        <v>5499</v>
      </c>
      <c r="B894" s="1" t="s">
        <v>11349</v>
      </c>
      <c r="C894" s="139" t="s">
        <v>54</v>
      </c>
      <c r="D894" s="139" t="s">
        <v>6425</v>
      </c>
      <c r="E894" s="88">
        <v>7744.9166666666652</v>
      </c>
      <c r="F894" s="6">
        <v>17418.615097071488</v>
      </c>
      <c r="G894" s="6">
        <v>7504.1100674078834</v>
      </c>
      <c r="H894" s="75">
        <v>7498.5920994332664</v>
      </c>
      <c r="I894" s="20">
        <v>0.9681953237413703</v>
      </c>
      <c r="J894" s="83">
        <v>7814.7607048394448</v>
      </c>
      <c r="K894" s="6">
        <v>17575.697021915548</v>
      </c>
      <c r="L894" s="6">
        <v>7572.3847886549001</v>
      </c>
      <c r="M894" s="75">
        <v>7566.8594035965252</v>
      </c>
      <c r="N894" s="20">
        <v>0.96827781289714965</v>
      </c>
    </row>
    <row r="895" spans="1:14" x14ac:dyDescent="0.3">
      <c r="A895" s="56" t="s">
        <v>5498</v>
      </c>
      <c r="B895" s="1" t="s">
        <v>11348</v>
      </c>
      <c r="C895" s="139" t="s">
        <v>54</v>
      </c>
      <c r="D895" s="139" t="s">
        <v>6425</v>
      </c>
      <c r="E895" s="88">
        <v>4959.583333333333</v>
      </c>
      <c r="F895" s="6">
        <v>19172.085705374098</v>
      </c>
      <c r="G895" s="6">
        <v>8259.5223875802076</v>
      </c>
      <c r="H895" s="75">
        <v>8253.4489452118378</v>
      </c>
      <c r="I895" s="20">
        <v>1.6641416003115528</v>
      </c>
      <c r="J895" s="83">
        <v>5001.7015286224287</v>
      </c>
      <c r="K895" s="6">
        <v>19334.900521774314</v>
      </c>
      <c r="L895" s="6">
        <v>8330.3271795522996</v>
      </c>
      <c r="M895" s="75">
        <v>8324.2487423605926</v>
      </c>
      <c r="N895" s="20">
        <v>1.6642833833096118</v>
      </c>
    </row>
    <row r="896" spans="1:14" x14ac:dyDescent="0.3">
      <c r="A896" s="56" t="s">
        <v>5497</v>
      </c>
      <c r="B896" s="1" t="s">
        <v>8012</v>
      </c>
      <c r="C896" s="139" t="s">
        <v>54</v>
      </c>
      <c r="D896" s="139" t="s">
        <v>6425</v>
      </c>
      <c r="E896" s="88">
        <v>4540.583333333333</v>
      </c>
      <c r="F896" s="6">
        <v>12076.870071743473</v>
      </c>
      <c r="G896" s="6">
        <v>5202.8339671724952</v>
      </c>
      <c r="H896" s="75">
        <v>5199.0081875730193</v>
      </c>
      <c r="I896" s="20">
        <v>1.1450088691041209</v>
      </c>
      <c r="J896" s="83">
        <v>4579.1532179731985</v>
      </c>
      <c r="K896" s="6">
        <v>12179.456777301375</v>
      </c>
      <c r="L896" s="6">
        <v>5247.446694120642</v>
      </c>
      <c r="M896" s="75">
        <v>5243.6177598591721</v>
      </c>
      <c r="N896" s="20">
        <v>1.1451064225756733</v>
      </c>
    </row>
    <row r="897" spans="1:14" x14ac:dyDescent="0.3">
      <c r="A897" s="56" t="s">
        <v>5496</v>
      </c>
      <c r="B897" s="1" t="s">
        <v>11347</v>
      </c>
      <c r="C897" s="139" t="s">
        <v>54</v>
      </c>
      <c r="D897" s="139" t="s">
        <v>6425</v>
      </c>
      <c r="E897" s="88">
        <v>3679.416666666667</v>
      </c>
      <c r="F897" s="6">
        <v>10117.608573003636</v>
      </c>
      <c r="G897" s="6">
        <v>4358.7649148716528</v>
      </c>
      <c r="H897" s="75">
        <v>4355.5598012748242</v>
      </c>
      <c r="I897" s="20">
        <v>1.1837636766538602</v>
      </c>
      <c r="J897" s="83">
        <v>3715.9761840480442</v>
      </c>
      <c r="K897" s="6">
        <v>10218.139423405473</v>
      </c>
      <c r="L897" s="6">
        <v>4402.4247483140498</v>
      </c>
      <c r="M897" s="75">
        <v>4399.2124060197966</v>
      </c>
      <c r="N897" s="20">
        <v>1.1838645319915535</v>
      </c>
    </row>
    <row r="898" spans="1:14" x14ac:dyDescent="0.3">
      <c r="A898" s="56" t="s">
        <v>5495</v>
      </c>
      <c r="B898" s="1" t="s">
        <v>11346</v>
      </c>
      <c r="C898" s="139" t="s">
        <v>54</v>
      </c>
      <c r="D898" s="139" t="s">
        <v>6425</v>
      </c>
      <c r="E898" s="88">
        <v>7322.75</v>
      </c>
      <c r="F898" s="6">
        <v>12511.306054668736</v>
      </c>
      <c r="G898" s="6">
        <v>5389.9932456194829</v>
      </c>
      <c r="H898" s="75">
        <v>5386.0298429180875</v>
      </c>
      <c r="I898" s="20">
        <v>0.73552010418464209</v>
      </c>
      <c r="J898" s="83">
        <v>7393.9745029887408</v>
      </c>
      <c r="K898" s="6">
        <v>12632.996888779391</v>
      </c>
      <c r="L898" s="6">
        <v>5442.8517603845048</v>
      </c>
      <c r="M898" s="75">
        <v>5438.88024379744</v>
      </c>
      <c r="N898" s="20">
        <v>0.73558276967265357</v>
      </c>
    </row>
    <row r="899" spans="1:14" x14ac:dyDescent="0.3">
      <c r="A899" s="56" t="s">
        <v>5494</v>
      </c>
      <c r="B899" s="1" t="s">
        <v>11345</v>
      </c>
      <c r="C899" s="139" t="s">
        <v>54</v>
      </c>
      <c r="D899" s="139" t="s">
        <v>6425</v>
      </c>
      <c r="E899" s="88">
        <v>8304.0833333333321</v>
      </c>
      <c r="F899" s="6">
        <v>20758.459607819041</v>
      </c>
      <c r="G899" s="6">
        <v>8942.9478095020477</v>
      </c>
      <c r="H899" s="75">
        <v>8936.371826584922</v>
      </c>
      <c r="I899" s="20">
        <v>1.0761418771790894</v>
      </c>
      <c r="J899" s="83">
        <v>8379.3241015279491</v>
      </c>
      <c r="K899" s="6">
        <v>20946.545683636668</v>
      </c>
      <c r="L899" s="6">
        <v>9024.6949359592472</v>
      </c>
      <c r="M899" s="75">
        <v>9018.1098354991846</v>
      </c>
      <c r="N899" s="20">
        <v>1.0762335632601625</v>
      </c>
    </row>
    <row r="900" spans="1:14" x14ac:dyDescent="0.3">
      <c r="A900" s="56" t="s">
        <v>5493</v>
      </c>
      <c r="B900" s="1" t="s">
        <v>11344</v>
      </c>
      <c r="C900" s="139" t="s">
        <v>50</v>
      </c>
      <c r="D900" s="139" t="s">
        <v>6425</v>
      </c>
      <c r="E900" s="88">
        <v>24895.166666666664</v>
      </c>
      <c r="F900" s="6">
        <v>34990.531790652814</v>
      </c>
      <c r="G900" s="6">
        <v>15074.263964782052</v>
      </c>
      <c r="H900" s="75">
        <v>15045.314494467288</v>
      </c>
      <c r="I900" s="20">
        <v>0.60434680739101787</v>
      </c>
      <c r="J900" s="83">
        <v>25122.40766122322</v>
      </c>
      <c r="K900" s="6">
        <v>35309.922431841696</v>
      </c>
      <c r="L900" s="6">
        <v>15213.070592765665</v>
      </c>
      <c r="M900" s="75">
        <v>15182.840610391575</v>
      </c>
      <c r="N900" s="20">
        <v>0.60435451948447194</v>
      </c>
    </row>
    <row r="901" spans="1:14" x14ac:dyDescent="0.3">
      <c r="A901" s="56" t="s">
        <v>5492</v>
      </c>
      <c r="B901" s="1" t="s">
        <v>11343</v>
      </c>
      <c r="C901" s="139" t="s">
        <v>50</v>
      </c>
      <c r="D901" s="139" t="s">
        <v>6425</v>
      </c>
      <c r="E901" s="88">
        <v>11038.583333333334</v>
      </c>
      <c r="F901" s="6">
        <v>14021.865932531264</v>
      </c>
      <c r="G901" s="6">
        <v>6040.7572428557723</v>
      </c>
      <c r="H901" s="75">
        <v>6029.1562305019152</v>
      </c>
      <c r="I901" s="20">
        <v>0.54618931147583083</v>
      </c>
      <c r="J901" s="83">
        <v>11137.78910817169</v>
      </c>
      <c r="K901" s="6">
        <v>14147.883015748432</v>
      </c>
      <c r="L901" s="6">
        <v>6095.5314606604516</v>
      </c>
      <c r="M901" s="75">
        <v>6083.4189941144732</v>
      </c>
      <c r="N901" s="20">
        <v>0.54619628141918464</v>
      </c>
    </row>
    <row r="902" spans="1:14" x14ac:dyDescent="0.3">
      <c r="A902" s="56" t="s">
        <v>5491</v>
      </c>
      <c r="B902" s="1" t="s">
        <v>9930</v>
      </c>
      <c r="C902" s="139" t="s">
        <v>50</v>
      </c>
      <c r="D902" s="139" t="s">
        <v>6425</v>
      </c>
      <c r="E902" s="88">
        <v>11574.916666666666</v>
      </c>
      <c r="F902" s="6">
        <v>17992.915504027675</v>
      </c>
      <c r="G902" s="6">
        <v>7751.5243102474833</v>
      </c>
      <c r="H902" s="75">
        <v>7736.6378439206401</v>
      </c>
      <c r="I902" s="20">
        <v>0.66839685042403252</v>
      </c>
      <c r="J902" s="83">
        <v>11684.236400032878</v>
      </c>
      <c r="K902" s="6">
        <v>18162.850267449823</v>
      </c>
      <c r="L902" s="6">
        <v>7825.356281025819</v>
      </c>
      <c r="M902" s="75">
        <v>7809.806469368541</v>
      </c>
      <c r="N902" s="20">
        <v>0.66840537986261261</v>
      </c>
    </row>
    <row r="903" spans="1:14" x14ac:dyDescent="0.3">
      <c r="A903" s="56" t="s">
        <v>5490</v>
      </c>
      <c r="B903" s="1" t="s">
        <v>11342</v>
      </c>
      <c r="C903" s="139" t="s">
        <v>50</v>
      </c>
      <c r="D903" s="139" t="s">
        <v>6425</v>
      </c>
      <c r="E903" s="88">
        <v>11063.333333333334</v>
      </c>
      <c r="F903" s="6">
        <v>34785.176341017956</v>
      </c>
      <c r="G903" s="6">
        <v>14985.794824818044</v>
      </c>
      <c r="H903" s="75">
        <v>14957.015255650502</v>
      </c>
      <c r="I903" s="20">
        <v>1.3519447353706389</v>
      </c>
      <c r="J903" s="83">
        <v>11159.390031495976</v>
      </c>
      <c r="K903" s="6">
        <v>35087.196454093282</v>
      </c>
      <c r="L903" s="6">
        <v>15117.110426643243</v>
      </c>
      <c r="M903" s="75">
        <v>15087.071127281686</v>
      </c>
      <c r="N903" s="20">
        <v>1.3519619875907487</v>
      </c>
    </row>
    <row r="904" spans="1:14" x14ac:dyDescent="0.3">
      <c r="A904" s="56" t="s">
        <v>5489</v>
      </c>
      <c r="B904" s="1" t="s">
        <v>11341</v>
      </c>
      <c r="C904" s="139" t="s">
        <v>50</v>
      </c>
      <c r="D904" s="139" t="s">
        <v>6425</v>
      </c>
      <c r="E904" s="88">
        <v>10530.5</v>
      </c>
      <c r="F904" s="6">
        <v>18566.706647515221</v>
      </c>
      <c r="G904" s="6">
        <v>7998.7191573945611</v>
      </c>
      <c r="H904" s="75">
        <v>7983.3579640822963</v>
      </c>
      <c r="I904" s="20">
        <v>0.75811765482002724</v>
      </c>
      <c r="J904" s="83">
        <v>10623.246304452485</v>
      </c>
      <c r="K904" s="6">
        <v>18730.23102218028</v>
      </c>
      <c r="L904" s="6">
        <v>8069.8089130403068</v>
      </c>
      <c r="M904" s="75">
        <v>8053.7733481150062</v>
      </c>
      <c r="N904" s="20">
        <v>0.75812732918933223</v>
      </c>
    </row>
    <row r="905" spans="1:14" x14ac:dyDescent="0.3">
      <c r="A905" s="56" t="s">
        <v>5488</v>
      </c>
      <c r="B905" s="1" t="s">
        <v>18937</v>
      </c>
      <c r="C905" s="139" t="s">
        <v>50</v>
      </c>
      <c r="D905" s="139" t="s">
        <v>6425</v>
      </c>
      <c r="E905" s="88">
        <v>8561</v>
      </c>
      <c r="F905" s="6">
        <v>34281.453824848744</v>
      </c>
      <c r="G905" s="6">
        <v>14768.786228916473</v>
      </c>
      <c r="H905" s="75">
        <v>14740.42341534773</v>
      </c>
      <c r="I905" s="20">
        <v>1.721810935094934</v>
      </c>
      <c r="J905" s="83">
        <v>8636.5015907742491</v>
      </c>
      <c r="K905" s="6">
        <v>34583.790502553456</v>
      </c>
      <c r="L905" s="6">
        <v>14900.220959033208</v>
      </c>
      <c r="M905" s="75">
        <v>14870.612642012986</v>
      </c>
      <c r="N905" s="20">
        <v>1.7218329071922116</v>
      </c>
    </row>
    <row r="906" spans="1:14" x14ac:dyDescent="0.3">
      <c r="A906" s="56" t="s">
        <v>5487</v>
      </c>
      <c r="B906" s="1" t="s">
        <v>11340</v>
      </c>
      <c r="C906" s="139" t="s">
        <v>50</v>
      </c>
      <c r="D906" s="139" t="s">
        <v>6425</v>
      </c>
      <c r="E906" s="88">
        <v>28933.25</v>
      </c>
      <c r="F906" s="6">
        <v>51176.920695611669</v>
      </c>
      <c r="G906" s="6">
        <v>22047.518914143802</v>
      </c>
      <c r="H906" s="75">
        <v>22005.177610063522</v>
      </c>
      <c r="I906" s="20">
        <v>0.76054980377467174</v>
      </c>
      <c r="J906" s="83">
        <v>29210.165896711187</v>
      </c>
      <c r="K906" s="6">
        <v>51666.727505608564</v>
      </c>
      <c r="L906" s="6">
        <v>22260.303017012713</v>
      </c>
      <c r="M906" s="75">
        <v>22216.069437490234</v>
      </c>
      <c r="N906" s="20">
        <v>0.76055950918072579</v>
      </c>
    </row>
    <row r="907" spans="1:14" x14ac:dyDescent="0.3">
      <c r="A907" s="56" t="s">
        <v>5486</v>
      </c>
      <c r="B907" s="1" t="s">
        <v>11339</v>
      </c>
      <c r="C907" s="139" t="s">
        <v>50</v>
      </c>
      <c r="D907" s="139" t="s">
        <v>6425</v>
      </c>
      <c r="E907" s="88">
        <v>15031.666666666668</v>
      </c>
      <c r="F907" s="6">
        <v>21188.207004045122</v>
      </c>
      <c r="G907" s="6">
        <v>9128.0871988559484</v>
      </c>
      <c r="H907" s="75">
        <v>9110.5571031901673</v>
      </c>
      <c r="I907" s="20">
        <v>0.60609094821089915</v>
      </c>
      <c r="J907" s="83">
        <v>15184.091696695112</v>
      </c>
      <c r="K907" s="6">
        <v>21403.060962721724</v>
      </c>
      <c r="L907" s="6">
        <v>9221.3818355355033</v>
      </c>
      <c r="M907" s="75">
        <v>9203.0579732584465</v>
      </c>
      <c r="N907" s="20">
        <v>0.60609868256140309</v>
      </c>
    </row>
    <row r="908" spans="1:14" x14ac:dyDescent="0.3">
      <c r="A908" s="56" t="s">
        <v>5485</v>
      </c>
      <c r="B908" s="1" t="s">
        <v>11338</v>
      </c>
      <c r="C908" s="139" t="s">
        <v>50</v>
      </c>
      <c r="D908" s="139" t="s">
        <v>6425</v>
      </c>
      <c r="E908" s="88">
        <v>12277.833333333334</v>
      </c>
      <c r="F908" s="6">
        <v>33718.516605116623</v>
      </c>
      <c r="G908" s="6">
        <v>14526.267358479945</v>
      </c>
      <c r="H908" s="75">
        <v>14498.370291886104</v>
      </c>
      <c r="I908" s="20">
        <v>1.1808573954595221</v>
      </c>
      <c r="J908" s="83">
        <v>12389.697666266269</v>
      </c>
      <c r="K908" s="6">
        <v>34025.728738162856</v>
      </c>
      <c r="L908" s="6">
        <v>14659.783358718867</v>
      </c>
      <c r="M908" s="75">
        <v>14630.652816673479</v>
      </c>
      <c r="N908" s="20">
        <v>1.1808724644273374</v>
      </c>
    </row>
    <row r="909" spans="1:14" x14ac:dyDescent="0.3">
      <c r="A909" s="56" t="s">
        <v>5484</v>
      </c>
      <c r="B909" s="1" t="s">
        <v>18938</v>
      </c>
      <c r="C909" s="139" t="s">
        <v>50</v>
      </c>
      <c r="D909" s="139" t="s">
        <v>6425</v>
      </c>
      <c r="E909" s="88">
        <v>11732.583333333334</v>
      </c>
      <c r="F909" s="6">
        <v>22951.344838732239</v>
      </c>
      <c r="G909" s="6">
        <v>9887.6642548830823</v>
      </c>
      <c r="H909" s="75">
        <v>9868.6754244169424</v>
      </c>
      <c r="I909" s="20">
        <v>0.84113405752500725</v>
      </c>
      <c r="J909" s="83">
        <v>11830.174954843795</v>
      </c>
      <c r="K909" s="6">
        <v>23142.254112079907</v>
      </c>
      <c r="L909" s="6">
        <v>9970.7028856372963</v>
      </c>
      <c r="M909" s="75">
        <v>9950.8900430785143</v>
      </c>
      <c r="N909" s="20">
        <v>0.84114479126990271</v>
      </c>
    </row>
    <row r="910" spans="1:14" x14ac:dyDescent="0.3">
      <c r="A910" s="56" t="s">
        <v>5483</v>
      </c>
      <c r="B910" s="1" t="s">
        <v>11337</v>
      </c>
      <c r="C910" s="139" t="s">
        <v>50</v>
      </c>
      <c r="D910" s="139" t="s">
        <v>6425</v>
      </c>
      <c r="E910" s="88">
        <v>12834.083333333332</v>
      </c>
      <c r="F910" s="6">
        <v>25587.610495698427</v>
      </c>
      <c r="G910" s="6">
        <v>11023.393332456399</v>
      </c>
      <c r="H910" s="75">
        <v>11002.223383542709</v>
      </c>
      <c r="I910" s="20">
        <v>0.85726600784702534</v>
      </c>
      <c r="J910" s="83">
        <v>12955.916952850213</v>
      </c>
      <c r="K910" s="6">
        <v>25830.513017094898</v>
      </c>
      <c r="L910" s="6">
        <v>11128.923285938836</v>
      </c>
      <c r="M910" s="75">
        <v>11106.80893678591</v>
      </c>
      <c r="N910" s="20">
        <v>0.85727694745237526</v>
      </c>
    </row>
    <row r="911" spans="1:14" x14ac:dyDescent="0.3">
      <c r="A911" s="56" t="s">
        <v>5482</v>
      </c>
      <c r="B911" s="1" t="s">
        <v>11336</v>
      </c>
      <c r="C911" s="139" t="s">
        <v>50</v>
      </c>
      <c r="D911" s="139" t="s">
        <v>6425</v>
      </c>
      <c r="E911" s="88">
        <v>18026.833333333332</v>
      </c>
      <c r="F911" s="6">
        <v>28474.0878962897</v>
      </c>
      <c r="G911" s="6">
        <v>12266.916080987879</v>
      </c>
      <c r="H911" s="75">
        <v>12243.358000555567</v>
      </c>
      <c r="I911" s="20">
        <v>0.67917408311067207</v>
      </c>
      <c r="J911" s="83">
        <v>18184.279364015158</v>
      </c>
      <c r="K911" s="6">
        <v>28722.780056119376</v>
      </c>
      <c r="L911" s="6">
        <v>12375.039380437256</v>
      </c>
      <c r="M911" s="75">
        <v>12350.448866637422</v>
      </c>
      <c r="N911" s="20">
        <v>0.67918275007794404</v>
      </c>
    </row>
    <row r="912" spans="1:14" x14ac:dyDescent="0.3">
      <c r="A912" s="56" t="s">
        <v>5481</v>
      </c>
      <c r="B912" s="1" t="s">
        <v>11335</v>
      </c>
      <c r="C912" s="139" t="s">
        <v>50</v>
      </c>
      <c r="D912" s="139" t="s">
        <v>6425</v>
      </c>
      <c r="E912" s="88">
        <v>8375.1666666666679</v>
      </c>
      <c r="F912" s="6">
        <v>12228.166985150492</v>
      </c>
      <c r="G912" s="6">
        <v>5268.0141600143606</v>
      </c>
      <c r="H912" s="75">
        <v>5257.8971672444723</v>
      </c>
      <c r="I912" s="20">
        <v>0.62779612352921987</v>
      </c>
      <c r="J912" s="83">
        <v>8451.5471545998516</v>
      </c>
      <c r="K912" s="6">
        <v>12339.686361185308</v>
      </c>
      <c r="L912" s="6">
        <v>5316.4806597256638</v>
      </c>
      <c r="M912" s="75">
        <v>5305.9162496247791</v>
      </c>
      <c r="N912" s="20">
        <v>0.62780413486032238</v>
      </c>
    </row>
    <row r="913" spans="1:14" x14ac:dyDescent="0.3">
      <c r="A913" s="56" t="s">
        <v>5480</v>
      </c>
      <c r="B913" s="1" t="s">
        <v>11334</v>
      </c>
      <c r="C913" s="139" t="s">
        <v>50</v>
      </c>
      <c r="D913" s="139" t="s">
        <v>6425</v>
      </c>
      <c r="E913" s="88">
        <v>15700.666666666668</v>
      </c>
      <c r="F913" s="6">
        <v>27883.161585954476</v>
      </c>
      <c r="G913" s="6">
        <v>12012.33923605672</v>
      </c>
      <c r="H913" s="75">
        <v>11989.270059416483</v>
      </c>
      <c r="I913" s="20">
        <v>0.76361534920490526</v>
      </c>
      <c r="J913" s="83">
        <v>15839.265188191166</v>
      </c>
      <c r="K913" s="6">
        <v>28129.301769252976</v>
      </c>
      <c r="L913" s="6">
        <v>12119.342781533645</v>
      </c>
      <c r="M913" s="75">
        <v>12095.260363954809</v>
      </c>
      <c r="N913" s="20">
        <v>0.76362509373050524</v>
      </c>
    </row>
    <row r="914" spans="1:14" x14ac:dyDescent="0.3">
      <c r="A914" s="56" t="s">
        <v>5479</v>
      </c>
      <c r="B914" s="1" t="s">
        <v>18939</v>
      </c>
      <c r="C914" s="139" t="s">
        <v>50</v>
      </c>
      <c r="D914" s="139" t="s">
        <v>6425</v>
      </c>
      <c r="E914" s="88">
        <v>13893.583333333332</v>
      </c>
      <c r="F914" s="6">
        <v>40410.262542295408</v>
      </c>
      <c r="G914" s="6">
        <v>17409.137080089538</v>
      </c>
      <c r="H914" s="75">
        <v>17375.703587198397</v>
      </c>
      <c r="I914" s="20">
        <v>1.2506279460325258</v>
      </c>
      <c r="J914" s="83">
        <v>14019.471999733611</v>
      </c>
      <c r="K914" s="6">
        <v>40776.416754515776</v>
      </c>
      <c r="L914" s="6">
        <v>17568.27724002807</v>
      </c>
      <c r="M914" s="75">
        <v>17533.367212622972</v>
      </c>
      <c r="N914" s="20">
        <v>1.2506439053450893</v>
      </c>
    </row>
    <row r="915" spans="1:14" x14ac:dyDescent="0.3">
      <c r="A915" s="56" t="s">
        <v>5478</v>
      </c>
      <c r="B915" s="1" t="s">
        <v>11333</v>
      </c>
      <c r="C915" s="139" t="s">
        <v>50</v>
      </c>
      <c r="D915" s="139" t="s">
        <v>6425</v>
      </c>
      <c r="E915" s="88">
        <v>5935.0833333333339</v>
      </c>
      <c r="F915" s="6">
        <v>17737.585677221337</v>
      </c>
      <c r="G915" s="6">
        <v>7641.5257189031527</v>
      </c>
      <c r="H915" s="75">
        <v>7626.8505001013773</v>
      </c>
      <c r="I915" s="20">
        <v>1.2850452254421663</v>
      </c>
      <c r="J915" s="83">
        <v>5985.8455411318664</v>
      </c>
      <c r="K915" s="6">
        <v>17889.293574048068</v>
      </c>
      <c r="L915" s="6">
        <v>7707.4960026330355</v>
      </c>
      <c r="M915" s="75">
        <v>7692.1803918306541</v>
      </c>
      <c r="N915" s="20">
        <v>1.2850616239549904</v>
      </c>
    </row>
    <row r="916" spans="1:14" x14ac:dyDescent="0.3">
      <c r="A916" s="56" t="s">
        <v>5477</v>
      </c>
      <c r="B916" s="1" t="s">
        <v>11332</v>
      </c>
      <c r="C916" s="139" t="s">
        <v>50</v>
      </c>
      <c r="D916" s="139" t="s">
        <v>6425</v>
      </c>
      <c r="E916" s="88">
        <v>21032.416666666672</v>
      </c>
      <c r="F916" s="6">
        <v>108873.92541466723</v>
      </c>
      <c r="G916" s="6">
        <v>46903.953915359103</v>
      </c>
      <c r="H916" s="75">
        <v>46813.876905649704</v>
      </c>
      <c r="I916" s="20">
        <v>2.2257963812519419</v>
      </c>
      <c r="J916" s="83">
        <v>21283.263540831882</v>
      </c>
      <c r="K916" s="6">
        <v>110172.429733082</v>
      </c>
      <c r="L916" s="6">
        <v>47467.137718616374</v>
      </c>
      <c r="M916" s="75">
        <v>47372.815489068278</v>
      </c>
      <c r="N916" s="20">
        <v>2.2258247847273829</v>
      </c>
    </row>
    <row r="917" spans="1:14" x14ac:dyDescent="0.3">
      <c r="A917" s="56" t="s">
        <v>5476</v>
      </c>
      <c r="B917" s="1" t="s">
        <v>11331</v>
      </c>
      <c r="C917" s="139" t="s">
        <v>50</v>
      </c>
      <c r="D917" s="139" t="s">
        <v>6425</v>
      </c>
      <c r="E917" s="88">
        <v>8083.3333333333339</v>
      </c>
      <c r="F917" s="6">
        <v>12237.791783935019</v>
      </c>
      <c r="G917" s="6">
        <v>5272.1606176433534</v>
      </c>
      <c r="H917" s="75">
        <v>5262.0356617813814</v>
      </c>
      <c r="I917" s="20">
        <v>0.65097348393171728</v>
      </c>
      <c r="J917" s="83">
        <v>8161.604881098282</v>
      </c>
      <c r="K917" s="6">
        <v>12356.291277232391</v>
      </c>
      <c r="L917" s="6">
        <v>5323.6347892907697</v>
      </c>
      <c r="M917" s="75">
        <v>5313.056163176796</v>
      </c>
      <c r="N917" s="20">
        <v>0.65098179103003018</v>
      </c>
    </row>
    <row r="918" spans="1:14" x14ac:dyDescent="0.3">
      <c r="A918" s="56" t="s">
        <v>5475</v>
      </c>
      <c r="B918" s="1" t="s">
        <v>11330</v>
      </c>
      <c r="C918" s="139" t="s">
        <v>50</v>
      </c>
      <c r="D918" s="139" t="s">
        <v>6425</v>
      </c>
      <c r="E918" s="88">
        <v>7275.1666666666661</v>
      </c>
      <c r="F918" s="6">
        <v>9629.3863918874922</v>
      </c>
      <c r="G918" s="6">
        <v>4148.434015197462</v>
      </c>
      <c r="H918" s="75">
        <v>4140.4671275499923</v>
      </c>
      <c r="I918" s="20">
        <v>0.56912333658564418</v>
      </c>
      <c r="J918" s="83">
        <v>7347.2225871634091</v>
      </c>
      <c r="K918" s="6">
        <v>9724.7593684909498</v>
      </c>
      <c r="L918" s="6">
        <v>4189.854878783307</v>
      </c>
      <c r="M918" s="75">
        <v>4181.5291934219413</v>
      </c>
      <c r="N918" s="20">
        <v>0.5691305991909974</v>
      </c>
    </row>
    <row r="919" spans="1:14" x14ac:dyDescent="0.3">
      <c r="A919" s="56" t="s">
        <v>5474</v>
      </c>
      <c r="B919" s="1" t="s">
        <v>11329</v>
      </c>
      <c r="C919" s="139" t="s">
        <v>50</v>
      </c>
      <c r="D919" s="139" t="s">
        <v>6425</v>
      </c>
      <c r="E919" s="88">
        <v>20864.666666666668</v>
      </c>
      <c r="F919" s="6">
        <v>51115.395365176541</v>
      </c>
      <c r="G919" s="6">
        <v>22021.013198910648</v>
      </c>
      <c r="H919" s="75">
        <v>21978.722797907172</v>
      </c>
      <c r="I919" s="20">
        <v>1.0533943891382802</v>
      </c>
      <c r="J919" s="83">
        <v>21061.577752186946</v>
      </c>
      <c r="K919" s="6">
        <v>51597.798853761153</v>
      </c>
      <c r="L919" s="6">
        <v>22230.605516304717</v>
      </c>
      <c r="M919" s="75">
        <v>22186.430948861194</v>
      </c>
      <c r="N919" s="20">
        <v>1.0534078315456423</v>
      </c>
    </row>
    <row r="920" spans="1:14" x14ac:dyDescent="0.3">
      <c r="A920" s="56" t="s">
        <v>5473</v>
      </c>
      <c r="B920" s="1" t="s">
        <v>11328</v>
      </c>
      <c r="C920" s="139" t="s">
        <v>50</v>
      </c>
      <c r="D920" s="139" t="s">
        <v>6425</v>
      </c>
      <c r="E920" s="88">
        <v>10851.75</v>
      </c>
      <c r="F920" s="6">
        <v>17126.182484548834</v>
      </c>
      <c r="G920" s="6">
        <v>7378.1272324097908</v>
      </c>
      <c r="H920" s="75">
        <v>7363.9578589802013</v>
      </c>
      <c r="I920" s="20">
        <v>0.67859634243142364</v>
      </c>
      <c r="J920" s="83">
        <v>10956.821129973256</v>
      </c>
      <c r="K920" s="6">
        <v>17292.005263895917</v>
      </c>
      <c r="L920" s="6">
        <v>7450.1578778008979</v>
      </c>
      <c r="M920" s="75">
        <v>7435.3536251053774</v>
      </c>
      <c r="N920" s="20">
        <v>0.67860500202612384</v>
      </c>
    </row>
    <row r="921" spans="1:14" x14ac:dyDescent="0.3">
      <c r="A921" s="56" t="s">
        <v>5472</v>
      </c>
      <c r="B921" s="1" t="s">
        <v>11327</v>
      </c>
      <c r="C921" s="139" t="s">
        <v>50</v>
      </c>
      <c r="D921" s="139" t="s">
        <v>6425</v>
      </c>
      <c r="E921" s="88">
        <v>8115.6666666666661</v>
      </c>
      <c r="F921" s="6">
        <v>21402.266051965478</v>
      </c>
      <c r="G921" s="6">
        <v>9220.3059342472006</v>
      </c>
      <c r="H921" s="75">
        <v>9202.5987364987632</v>
      </c>
      <c r="I921" s="20">
        <v>1.1339301026613666</v>
      </c>
      <c r="J921" s="83">
        <v>8193.5388641431491</v>
      </c>
      <c r="K921" s="6">
        <v>21607.627060111394</v>
      </c>
      <c r="L921" s="6">
        <v>9309.5179249444463</v>
      </c>
      <c r="M921" s="75">
        <v>9291.0189269238781</v>
      </c>
      <c r="N921" s="20">
        <v>1.1339445727881465</v>
      </c>
    </row>
    <row r="922" spans="1:14" x14ac:dyDescent="0.3">
      <c r="A922" s="56" t="s">
        <v>5471</v>
      </c>
      <c r="B922" s="1" t="s">
        <v>8511</v>
      </c>
      <c r="C922" s="139" t="s">
        <v>50</v>
      </c>
      <c r="D922" s="139" t="s">
        <v>6425</v>
      </c>
      <c r="E922" s="88">
        <v>7708.9166666666661</v>
      </c>
      <c r="F922" s="6">
        <v>12045.559689113414</v>
      </c>
      <c r="G922" s="6">
        <v>5189.3451475275779</v>
      </c>
      <c r="H922" s="75">
        <v>5179.3792351850316</v>
      </c>
      <c r="I922" s="20">
        <v>0.67186862423622407</v>
      </c>
      <c r="J922" s="83">
        <v>7775.8431637539197</v>
      </c>
      <c r="K922" s="6">
        <v>12150.135617263428</v>
      </c>
      <c r="L922" s="6">
        <v>5234.8138462751085</v>
      </c>
      <c r="M922" s="75">
        <v>5224.411716781291</v>
      </c>
      <c r="N922" s="20">
        <v>0.67187719797824708</v>
      </c>
    </row>
    <row r="923" spans="1:14" x14ac:dyDescent="0.3">
      <c r="A923" s="56" t="s">
        <v>5470</v>
      </c>
      <c r="B923" s="1" t="s">
        <v>11326</v>
      </c>
      <c r="C923" s="139" t="s">
        <v>50</v>
      </c>
      <c r="D923" s="139" t="s">
        <v>6425</v>
      </c>
      <c r="E923" s="88">
        <v>7179</v>
      </c>
      <c r="F923" s="6">
        <v>10793.426438973896</v>
      </c>
      <c r="G923" s="6">
        <v>4649.9138738158217</v>
      </c>
      <c r="H923" s="75">
        <v>4640.9839158443583</v>
      </c>
      <c r="I923" s="20">
        <v>0.64646662708515923</v>
      </c>
      <c r="J923" s="83">
        <v>7248.9003322127082</v>
      </c>
      <c r="K923" s="6">
        <v>10898.519640505823</v>
      </c>
      <c r="L923" s="6">
        <v>4695.5625282864821</v>
      </c>
      <c r="M923" s="75">
        <v>4686.2319482697148</v>
      </c>
      <c r="N923" s="20">
        <v>0.64647487667129433</v>
      </c>
    </row>
    <row r="924" spans="1:14" x14ac:dyDescent="0.3">
      <c r="A924" s="56" t="s">
        <v>5469</v>
      </c>
      <c r="B924" s="1" t="s">
        <v>11325</v>
      </c>
      <c r="C924" s="139" t="s">
        <v>50</v>
      </c>
      <c r="D924" s="139" t="s">
        <v>6425</v>
      </c>
      <c r="E924" s="88">
        <v>6805.3333333333339</v>
      </c>
      <c r="F924" s="6">
        <v>10340.14548383631</v>
      </c>
      <c r="G924" s="6">
        <v>4454.635996679418</v>
      </c>
      <c r="H924" s="75">
        <v>4446.0810614036236</v>
      </c>
      <c r="I924" s="20">
        <v>0.65332303997898067</v>
      </c>
      <c r="J924" s="83">
        <v>6877.3916083327322</v>
      </c>
      <c r="K924" s="6">
        <v>10449.632118849249</v>
      </c>
      <c r="L924" s="6">
        <v>4502.1620027442659</v>
      </c>
      <c r="M924" s="75">
        <v>4493.2157300534018</v>
      </c>
      <c r="N924" s="20">
        <v>0.65333137706007116</v>
      </c>
    </row>
    <row r="925" spans="1:14" x14ac:dyDescent="0.3">
      <c r="A925" s="56" t="s">
        <v>5468</v>
      </c>
      <c r="B925" s="1" t="s">
        <v>11324</v>
      </c>
      <c r="C925" s="139" t="s">
        <v>50</v>
      </c>
      <c r="D925" s="139" t="s">
        <v>6425</v>
      </c>
      <c r="E925" s="88">
        <v>14845.166666666666</v>
      </c>
      <c r="F925" s="6">
        <v>34626.604983314115</v>
      </c>
      <c r="G925" s="6">
        <v>14917.480730091422</v>
      </c>
      <c r="H925" s="75">
        <v>14888.832355180661</v>
      </c>
      <c r="I925" s="20">
        <v>1.002941407765535</v>
      </c>
      <c r="J925" s="83">
        <v>14963.601571217012</v>
      </c>
      <c r="K925" s="6">
        <v>34902.856422464996</v>
      </c>
      <c r="L925" s="6">
        <v>15037.688617670226</v>
      </c>
      <c r="M925" s="75">
        <v>15007.807137854088</v>
      </c>
      <c r="N925" s="20">
        <v>1.0029542063404111</v>
      </c>
    </row>
    <row r="926" spans="1:14" x14ac:dyDescent="0.3">
      <c r="A926" s="56" t="s">
        <v>5467</v>
      </c>
      <c r="B926" s="1" t="s">
        <v>18940</v>
      </c>
      <c r="C926" s="139" t="s">
        <v>50</v>
      </c>
      <c r="D926" s="139" t="s">
        <v>6425</v>
      </c>
      <c r="E926" s="88">
        <v>7542.5833333333321</v>
      </c>
      <c r="F926" s="6">
        <v>12727.703587678096</v>
      </c>
      <c r="G926" s="6">
        <v>5483.2194233017017</v>
      </c>
      <c r="H926" s="75">
        <v>5472.689138155105</v>
      </c>
      <c r="I926" s="20">
        <v>0.72557224710655355</v>
      </c>
      <c r="J926" s="83">
        <v>7609.4997282852746</v>
      </c>
      <c r="K926" s="6">
        <v>12840.621404089934</v>
      </c>
      <c r="L926" s="6">
        <v>5532.3055510096492</v>
      </c>
      <c r="M926" s="75">
        <v>5521.3122739933297</v>
      </c>
      <c r="N926" s="20">
        <v>0.72558150616262684</v>
      </c>
    </row>
    <row r="927" spans="1:14" x14ac:dyDescent="0.3">
      <c r="A927" s="56" t="s">
        <v>5466</v>
      </c>
      <c r="B927" s="1" t="s">
        <v>11323</v>
      </c>
      <c r="C927" s="139" t="s">
        <v>50</v>
      </c>
      <c r="D927" s="139" t="s">
        <v>6425</v>
      </c>
      <c r="E927" s="88">
        <v>11691.5</v>
      </c>
      <c r="F927" s="6">
        <v>28934.996067010154</v>
      </c>
      <c r="G927" s="6">
        <v>12465.479837335846</v>
      </c>
      <c r="H927" s="75">
        <v>12441.540423819315</v>
      </c>
      <c r="I927" s="20">
        <v>1.0641526257382983</v>
      </c>
      <c r="J927" s="83">
        <v>11794.46135254926</v>
      </c>
      <c r="K927" s="6">
        <v>29189.812500407657</v>
      </c>
      <c r="L927" s="6">
        <v>12576.257538245</v>
      </c>
      <c r="M927" s="75">
        <v>12551.26718265604</v>
      </c>
      <c r="N927" s="20">
        <v>1.0641662054319423</v>
      </c>
    </row>
    <row r="928" spans="1:14" x14ac:dyDescent="0.3">
      <c r="A928" s="56" t="s">
        <v>5465</v>
      </c>
      <c r="B928" s="1" t="s">
        <v>11322</v>
      </c>
      <c r="C928" s="139" t="s">
        <v>50</v>
      </c>
      <c r="D928" s="139" t="s">
        <v>6425</v>
      </c>
      <c r="E928" s="88">
        <v>9636.1666666666679</v>
      </c>
      <c r="F928" s="6">
        <v>14236.698844242954</v>
      </c>
      <c r="G928" s="6">
        <v>6133.3093663513582</v>
      </c>
      <c r="H928" s="75">
        <v>6121.5306116574448</v>
      </c>
      <c r="I928" s="20">
        <v>0.635266161681593</v>
      </c>
      <c r="J928" s="83">
        <v>9725.3618942935609</v>
      </c>
      <c r="K928" s="6">
        <v>14368.477967414456</v>
      </c>
      <c r="L928" s="6">
        <v>6190.5734868382451</v>
      </c>
      <c r="M928" s="75">
        <v>6178.2721617210382</v>
      </c>
      <c r="N928" s="20">
        <v>0.63527426833814715</v>
      </c>
    </row>
    <row r="929" spans="1:14" x14ac:dyDescent="0.3">
      <c r="A929" s="56" t="s">
        <v>5464</v>
      </c>
      <c r="B929" s="1" t="s">
        <v>7145</v>
      </c>
      <c r="C929" s="139" t="s">
        <v>50</v>
      </c>
      <c r="D929" s="139" t="s">
        <v>6425</v>
      </c>
      <c r="E929" s="88">
        <v>7933.083333333333</v>
      </c>
      <c r="F929" s="6">
        <v>20502.515149242932</v>
      </c>
      <c r="G929" s="6">
        <v>8832.6844287685744</v>
      </c>
      <c r="H929" s="75">
        <v>8815.7216413138958</v>
      </c>
      <c r="I929" s="20">
        <v>1.1112604356835483</v>
      </c>
      <c r="J929" s="83">
        <v>8006.1242746125108</v>
      </c>
      <c r="K929" s="6">
        <v>20691.284501860089</v>
      </c>
      <c r="L929" s="6">
        <v>8914.7171702064115</v>
      </c>
      <c r="M929" s="75">
        <v>8897.0026830959996</v>
      </c>
      <c r="N929" s="20">
        <v>1.1112746165218135</v>
      </c>
    </row>
    <row r="930" spans="1:14" x14ac:dyDescent="0.3">
      <c r="A930" s="56" t="s">
        <v>5463</v>
      </c>
      <c r="B930" s="1" t="s">
        <v>11321</v>
      </c>
      <c r="C930" s="139" t="s">
        <v>50</v>
      </c>
      <c r="D930" s="139" t="s">
        <v>6425</v>
      </c>
      <c r="E930" s="88">
        <v>10592.916666666668</v>
      </c>
      <c r="F930" s="6">
        <v>24820.043741877034</v>
      </c>
      <c r="G930" s="6">
        <v>10692.718053586088</v>
      </c>
      <c r="H930" s="75">
        <v>10672.183152207179</v>
      </c>
      <c r="I930" s="20">
        <v>1.0074829707468522</v>
      </c>
      <c r="J930" s="83">
        <v>10699.886209124305</v>
      </c>
      <c r="K930" s="6">
        <v>25070.681862273254</v>
      </c>
      <c r="L930" s="6">
        <v>10801.554540816351</v>
      </c>
      <c r="M930" s="75">
        <v>10780.090708029238</v>
      </c>
      <c r="N930" s="20">
        <v>1.0074958272767929</v>
      </c>
    </row>
    <row r="931" spans="1:14" x14ac:dyDescent="0.3">
      <c r="A931" s="56" t="s">
        <v>5462</v>
      </c>
      <c r="B931" s="1" t="s">
        <v>11320</v>
      </c>
      <c r="C931" s="139" t="s">
        <v>50</v>
      </c>
      <c r="D931" s="139" t="s">
        <v>6425</v>
      </c>
      <c r="E931" s="88">
        <v>36693.166666666672</v>
      </c>
      <c r="F931" s="6">
        <v>65889.956518648658</v>
      </c>
      <c r="G931" s="6">
        <v>28386.038918546856</v>
      </c>
      <c r="H931" s="75">
        <v>28331.524761640347</v>
      </c>
      <c r="I931" s="20">
        <v>0.77211991592368268</v>
      </c>
      <c r="J931" s="83">
        <v>37026.042862102404</v>
      </c>
      <c r="K931" s="6">
        <v>66487.702639679919</v>
      </c>
      <c r="L931" s="6">
        <v>28645.832223526235</v>
      </c>
      <c r="M931" s="75">
        <v>28588.909921225204</v>
      </c>
      <c r="N931" s="20">
        <v>0.77212976897639429</v>
      </c>
    </row>
    <row r="932" spans="1:14" x14ac:dyDescent="0.3">
      <c r="A932" s="56" t="s">
        <v>5461</v>
      </c>
      <c r="B932" s="1" t="s">
        <v>7262</v>
      </c>
      <c r="C932" s="139" t="s">
        <v>50</v>
      </c>
      <c r="D932" s="139" t="s">
        <v>6425</v>
      </c>
      <c r="E932" s="88">
        <v>10813.916666666668</v>
      </c>
      <c r="F932" s="6">
        <v>21648.942897506578</v>
      </c>
      <c r="G932" s="6">
        <v>9326.5767364726089</v>
      </c>
      <c r="H932" s="75">
        <v>9308.665450256467</v>
      </c>
      <c r="I932" s="20">
        <v>0.86080425226041746</v>
      </c>
      <c r="J932" s="83">
        <v>10910.457971881482</v>
      </c>
      <c r="K932" s="6">
        <v>21842.213963695634</v>
      </c>
      <c r="L932" s="6">
        <v>9410.588300594638</v>
      </c>
      <c r="M932" s="75">
        <v>9391.8884650340206</v>
      </c>
      <c r="N932" s="20">
        <v>0.86081523701744411</v>
      </c>
    </row>
    <row r="933" spans="1:14" x14ac:dyDescent="0.3">
      <c r="A933" s="56" t="s">
        <v>5460</v>
      </c>
      <c r="B933" s="1" t="s">
        <v>7228</v>
      </c>
      <c r="C933" s="139" t="s">
        <v>31</v>
      </c>
      <c r="D933" s="139" t="s">
        <v>6425</v>
      </c>
      <c r="E933" s="88">
        <v>8896.75</v>
      </c>
      <c r="F933" s="6">
        <v>14464.19783425612</v>
      </c>
      <c r="G933" s="6">
        <v>6231.3181604930887</v>
      </c>
      <c r="H933" s="75">
        <v>6221.72258304567</v>
      </c>
      <c r="I933" s="20">
        <v>0.69932532475855458</v>
      </c>
      <c r="J933" s="83">
        <v>8985.5519482523341</v>
      </c>
      <c r="K933" s="6">
        <v>14608.570661141121</v>
      </c>
      <c r="L933" s="6">
        <v>6294.0159995065042</v>
      </c>
      <c r="M933" s="75">
        <v>6283.6353598964288</v>
      </c>
      <c r="N933" s="20">
        <v>0.69930432722261193</v>
      </c>
    </row>
    <row r="934" spans="1:14" x14ac:dyDescent="0.3">
      <c r="A934" s="56" t="s">
        <v>5459</v>
      </c>
      <c r="B934" s="1" t="s">
        <v>11319</v>
      </c>
      <c r="C934" s="139" t="s">
        <v>50</v>
      </c>
      <c r="D934" s="139" t="s">
        <v>6425</v>
      </c>
      <c r="E934" s="88">
        <v>12658.833333333332</v>
      </c>
      <c r="F934" s="6">
        <v>27630.238056792983</v>
      </c>
      <c r="G934" s="6">
        <v>11903.377301316903</v>
      </c>
      <c r="H934" s="75">
        <v>11880.517381347676</v>
      </c>
      <c r="I934" s="20">
        <v>0.93851598077871923</v>
      </c>
      <c r="J934" s="83">
        <v>12773.305102701184</v>
      </c>
      <c r="K934" s="6">
        <v>27880.093802194697</v>
      </c>
      <c r="L934" s="6">
        <v>12011.973007429629</v>
      </c>
      <c r="M934" s="75">
        <v>11988.103944962693</v>
      </c>
      <c r="N934" s="20">
        <v>0.93852795721817972</v>
      </c>
    </row>
    <row r="935" spans="1:14" x14ac:dyDescent="0.3">
      <c r="A935" s="56" t="s">
        <v>5458</v>
      </c>
      <c r="B935" s="1" t="s">
        <v>11318</v>
      </c>
      <c r="C935" s="139" t="s">
        <v>50</v>
      </c>
      <c r="D935" s="139" t="s">
        <v>6425</v>
      </c>
      <c r="E935" s="88">
        <v>12814.25</v>
      </c>
      <c r="F935" s="6">
        <v>19356.418630464985</v>
      </c>
      <c r="G935" s="6">
        <v>8338.9348179726694</v>
      </c>
      <c r="H935" s="75">
        <v>8322.9202552362294</v>
      </c>
      <c r="I935" s="20">
        <v>0.64950506313176581</v>
      </c>
      <c r="J935" s="83">
        <v>12934.544653499423</v>
      </c>
      <c r="K935" s="6">
        <v>19538.128342086155</v>
      </c>
      <c r="L935" s="6">
        <v>8417.886680222</v>
      </c>
      <c r="M935" s="75">
        <v>8401.1594479109117</v>
      </c>
      <c r="N935" s="20">
        <v>0.64951335149150302</v>
      </c>
    </row>
    <row r="936" spans="1:14" x14ac:dyDescent="0.3">
      <c r="A936" s="56" t="s">
        <v>5457</v>
      </c>
      <c r="B936" s="1" t="s">
        <v>11317</v>
      </c>
      <c r="C936" s="139" t="s">
        <v>50</v>
      </c>
      <c r="D936" s="139" t="s">
        <v>6425</v>
      </c>
      <c r="E936" s="88">
        <v>11274.5</v>
      </c>
      <c r="F936" s="6">
        <v>20715.698007125069</v>
      </c>
      <c r="G936" s="6">
        <v>8924.525692905645</v>
      </c>
      <c r="H936" s="75">
        <v>8907.3865282854858</v>
      </c>
      <c r="I936" s="20">
        <v>0.79004714428892509</v>
      </c>
      <c r="J936" s="83">
        <v>11383.706436568344</v>
      </c>
      <c r="K936" s="6">
        <v>20916.353252181085</v>
      </c>
      <c r="L936" s="6">
        <v>9011.6867059925098</v>
      </c>
      <c r="M936" s="75">
        <v>8993.7795301451479</v>
      </c>
      <c r="N936" s="20">
        <v>0.79005722611170504</v>
      </c>
    </row>
    <row r="937" spans="1:14" x14ac:dyDescent="0.3">
      <c r="A937" s="56" t="s">
        <v>5456</v>
      </c>
      <c r="B937" s="1" t="s">
        <v>11316</v>
      </c>
      <c r="C937" s="139" t="s">
        <v>50</v>
      </c>
      <c r="D937" s="139" t="s">
        <v>6425</v>
      </c>
      <c r="E937" s="88">
        <v>9627.6666666666679</v>
      </c>
      <c r="F937" s="6">
        <v>13326.003253062001</v>
      </c>
      <c r="G937" s="6">
        <v>5740.9727818387391</v>
      </c>
      <c r="H937" s="75">
        <v>5729.9474925434215</v>
      </c>
      <c r="I937" s="20">
        <v>0.59515432876191054</v>
      </c>
      <c r="J937" s="83">
        <v>9719.2943513739228</v>
      </c>
      <c r="K937" s="6">
        <v>13452.828460742583</v>
      </c>
      <c r="L937" s="6">
        <v>5796.0713292614664</v>
      </c>
      <c r="M937" s="75">
        <v>5784.553921710235</v>
      </c>
      <c r="N937" s="20">
        <v>0.59516192354978203</v>
      </c>
    </row>
    <row r="938" spans="1:14" x14ac:dyDescent="0.3">
      <c r="A938" s="56" t="s">
        <v>5455</v>
      </c>
      <c r="B938" s="1" t="s">
        <v>7440</v>
      </c>
      <c r="C938" s="139" t="s">
        <v>50</v>
      </c>
      <c r="D938" s="139" t="s">
        <v>6425</v>
      </c>
      <c r="E938" s="88">
        <v>7964.75</v>
      </c>
      <c r="F938" s="6">
        <v>18042.315928199772</v>
      </c>
      <c r="G938" s="6">
        <v>7772.8064970515525</v>
      </c>
      <c r="H938" s="75">
        <v>7757.8791592077605</v>
      </c>
      <c r="I938" s="20">
        <v>0.9740267000480568</v>
      </c>
      <c r="J938" s="83">
        <v>8029.0512133895463</v>
      </c>
      <c r="K938" s="6">
        <v>18187.975591910596</v>
      </c>
      <c r="L938" s="6">
        <v>7836.1813780060147</v>
      </c>
      <c r="M938" s="75">
        <v>7820.610055734629</v>
      </c>
      <c r="N938" s="20">
        <v>0.97403912964120676</v>
      </c>
    </row>
    <row r="939" spans="1:14" x14ac:dyDescent="0.3">
      <c r="A939" s="56" t="s">
        <v>5454</v>
      </c>
      <c r="B939" s="1" t="s">
        <v>11315</v>
      </c>
      <c r="C939" s="139" t="s">
        <v>50</v>
      </c>
      <c r="D939" s="139" t="s">
        <v>6425</v>
      </c>
      <c r="E939" s="88">
        <v>17385.666666666668</v>
      </c>
      <c r="F939" s="6">
        <v>58296.953956508813</v>
      </c>
      <c r="G939" s="6">
        <v>25114.899011563837</v>
      </c>
      <c r="H939" s="75">
        <v>25066.666937010003</v>
      </c>
      <c r="I939" s="20">
        <v>1.4418007326155646</v>
      </c>
      <c r="J939" s="83">
        <v>17535.030183889183</v>
      </c>
      <c r="K939" s="6">
        <v>58797.794002119364</v>
      </c>
      <c r="L939" s="6">
        <v>25332.680709785414</v>
      </c>
      <c r="M939" s="75">
        <v>25282.341990414097</v>
      </c>
      <c r="N939" s="20">
        <v>1.4418191314916002</v>
      </c>
    </row>
    <row r="940" spans="1:14" x14ac:dyDescent="0.3">
      <c r="A940" s="56" t="s">
        <v>5453</v>
      </c>
      <c r="B940" s="1" t="s">
        <v>11314</v>
      </c>
      <c r="C940" s="139" t="s">
        <v>50</v>
      </c>
      <c r="D940" s="139" t="s">
        <v>6425</v>
      </c>
      <c r="E940" s="88">
        <v>10673.666666666668</v>
      </c>
      <c r="F940" s="6">
        <v>19720.335625494139</v>
      </c>
      <c r="G940" s="6">
        <v>8495.7138254241981</v>
      </c>
      <c r="H940" s="75">
        <v>8479.3981754019842</v>
      </c>
      <c r="I940" s="20">
        <v>0.79442223934936296</v>
      </c>
      <c r="J940" s="83">
        <v>10770.42198444729</v>
      </c>
      <c r="K940" s="6">
        <v>19899.097750991645</v>
      </c>
      <c r="L940" s="6">
        <v>8573.4082084867023</v>
      </c>
      <c r="M940" s="75">
        <v>8556.3719384287906</v>
      </c>
      <c r="N940" s="20">
        <v>0.79443237700290359</v>
      </c>
    </row>
    <row r="941" spans="1:14" x14ac:dyDescent="0.3">
      <c r="A941" s="56" t="s">
        <v>5452</v>
      </c>
      <c r="B941" s="1" t="s">
        <v>11313</v>
      </c>
      <c r="C941" s="139" t="s">
        <v>50</v>
      </c>
      <c r="D941" s="139" t="s">
        <v>6425</v>
      </c>
      <c r="E941" s="88">
        <v>4668.25</v>
      </c>
      <c r="F941" s="6">
        <v>7309.2906283910779</v>
      </c>
      <c r="G941" s="6">
        <v>3148.9140258539392</v>
      </c>
      <c r="H941" s="75">
        <v>3142.8666730061864</v>
      </c>
      <c r="I941" s="20">
        <v>0.67324300819497374</v>
      </c>
      <c r="J941" s="83">
        <v>4714.3830114547964</v>
      </c>
      <c r="K941" s="6">
        <v>7381.5231755524337</v>
      </c>
      <c r="L941" s="6">
        <v>3180.285467026381</v>
      </c>
      <c r="M941" s="75">
        <v>3173.9659030023699</v>
      </c>
      <c r="N941" s="20">
        <v>0.67325159947556446</v>
      </c>
    </row>
    <row r="942" spans="1:14" x14ac:dyDescent="0.3">
      <c r="A942" s="56" t="s">
        <v>5451</v>
      </c>
      <c r="B942" s="1" t="s">
        <v>18942</v>
      </c>
      <c r="C942" s="139" t="s">
        <v>50</v>
      </c>
      <c r="D942" s="139" t="s">
        <v>6425</v>
      </c>
      <c r="E942" s="88">
        <v>14069.916666666664</v>
      </c>
      <c r="F942" s="6">
        <v>31691.396359079026</v>
      </c>
      <c r="G942" s="6">
        <v>13652.964092900895</v>
      </c>
      <c r="H942" s="75">
        <v>13626.744167361618</v>
      </c>
      <c r="I942" s="20">
        <v>0.96850212337398023</v>
      </c>
      <c r="J942" s="83">
        <v>14191.77881631395</v>
      </c>
      <c r="K942" s="6">
        <v>31965.881402390693</v>
      </c>
      <c r="L942" s="6">
        <v>13772.31035478036</v>
      </c>
      <c r="M942" s="75">
        <v>13744.943315579643</v>
      </c>
      <c r="N942" s="20">
        <v>0.96851448246778948</v>
      </c>
    </row>
    <row r="943" spans="1:14" x14ac:dyDescent="0.3">
      <c r="A943" s="56" t="s">
        <v>5450</v>
      </c>
      <c r="B943" s="1" t="s">
        <v>11312</v>
      </c>
      <c r="C943" s="139" t="s">
        <v>50</v>
      </c>
      <c r="D943" s="139" t="s">
        <v>6425</v>
      </c>
      <c r="E943" s="88">
        <v>11787.166666666666</v>
      </c>
      <c r="F943" s="6">
        <v>17536.91074171535</v>
      </c>
      <c r="G943" s="6">
        <v>7555.0729902898383</v>
      </c>
      <c r="H943" s="75">
        <v>7540.5638002047199</v>
      </c>
      <c r="I943" s="20">
        <v>0.639726578358219</v>
      </c>
      <c r="J943" s="83">
        <v>11899.210646084293</v>
      </c>
      <c r="K943" s="6">
        <v>17703.609433755581</v>
      </c>
      <c r="L943" s="6">
        <v>7627.4950924163868</v>
      </c>
      <c r="M943" s="75">
        <v>7612.3384518949233</v>
      </c>
      <c r="N943" s="20">
        <v>0.63973474193432633</v>
      </c>
    </row>
    <row r="944" spans="1:14" x14ac:dyDescent="0.3">
      <c r="A944" s="56" t="s">
        <v>5449</v>
      </c>
      <c r="B944" s="1" t="s">
        <v>11311</v>
      </c>
      <c r="C944" s="139" t="s">
        <v>50</v>
      </c>
      <c r="D944" s="139" t="s">
        <v>6425</v>
      </c>
      <c r="E944" s="88">
        <v>3856.4166666666665</v>
      </c>
      <c r="F944" s="6">
        <v>7955.3692426149546</v>
      </c>
      <c r="G944" s="6">
        <v>3427.2510237332622</v>
      </c>
      <c r="H944" s="75">
        <v>3420.6691367499498</v>
      </c>
      <c r="I944" s="20">
        <v>0.88700714482354948</v>
      </c>
      <c r="J944" s="83">
        <v>3891.6381712624034</v>
      </c>
      <c r="K944" s="6">
        <v>8028.0273857978436</v>
      </c>
      <c r="L944" s="6">
        <v>3458.8279704252095</v>
      </c>
      <c r="M944" s="75">
        <v>3451.9549129485235</v>
      </c>
      <c r="N944" s="20">
        <v>0.88701846395672201</v>
      </c>
    </row>
    <row r="945" spans="1:14" x14ac:dyDescent="0.3">
      <c r="A945" s="56" t="s">
        <v>5448</v>
      </c>
      <c r="B945" s="1" t="s">
        <v>11310</v>
      </c>
      <c r="C945" s="139" t="s">
        <v>50</v>
      </c>
      <c r="D945" s="139" t="s">
        <v>6425</v>
      </c>
      <c r="E945" s="88">
        <v>11234.416666666666</v>
      </c>
      <c r="F945" s="6">
        <v>56118.775579677218</v>
      </c>
      <c r="G945" s="6">
        <v>24176.518423032419</v>
      </c>
      <c r="H945" s="75">
        <v>24130.088467710084</v>
      </c>
      <c r="I945" s="20">
        <v>2.1478719530944419</v>
      </c>
      <c r="J945" s="83">
        <v>11328.905228040367</v>
      </c>
      <c r="K945" s="6">
        <v>56590.770034566041</v>
      </c>
      <c r="L945" s="6">
        <v>24381.797527214709</v>
      </c>
      <c r="M945" s="75">
        <v>24333.348313428323</v>
      </c>
      <c r="N945" s="20">
        <v>2.1478993621731814</v>
      </c>
    </row>
    <row r="946" spans="1:14" x14ac:dyDescent="0.3">
      <c r="A946" s="56" t="s">
        <v>5447</v>
      </c>
      <c r="B946" s="1" t="s">
        <v>11309</v>
      </c>
      <c r="C946" s="139" t="s">
        <v>50</v>
      </c>
      <c r="D946" s="139" t="s">
        <v>6425</v>
      </c>
      <c r="E946" s="88">
        <v>11989.833333333332</v>
      </c>
      <c r="F946" s="6">
        <v>19618.075111697952</v>
      </c>
      <c r="G946" s="6">
        <v>8451.6589940383619</v>
      </c>
      <c r="H946" s="75">
        <v>8435.427949409579</v>
      </c>
      <c r="I946" s="20">
        <v>0.70354839094868538</v>
      </c>
      <c r="J946" s="83">
        <v>12102.386880052894</v>
      </c>
      <c r="K946" s="6">
        <v>19802.238133171621</v>
      </c>
      <c r="L946" s="6">
        <v>8531.6768167984701</v>
      </c>
      <c r="M946" s="75">
        <v>8514.7234714353126</v>
      </c>
      <c r="N946" s="20">
        <v>0.70355736895746124</v>
      </c>
    </row>
    <row r="947" spans="1:14" x14ac:dyDescent="0.3">
      <c r="A947" s="56" t="s">
        <v>5446</v>
      </c>
      <c r="B947" s="1" t="s">
        <v>7601</v>
      </c>
      <c r="C947" s="139" t="s">
        <v>50</v>
      </c>
      <c r="D947" s="139" t="s">
        <v>6425</v>
      </c>
      <c r="E947" s="88">
        <v>14462</v>
      </c>
      <c r="F947" s="6">
        <v>20664.990539763603</v>
      </c>
      <c r="G947" s="6">
        <v>8902.6804190879866</v>
      </c>
      <c r="H947" s="75">
        <v>8885.5832073689708</v>
      </c>
      <c r="I947" s="20">
        <v>0.61440901724304875</v>
      </c>
      <c r="J947" s="83">
        <v>14597.652133846601</v>
      </c>
      <c r="K947" s="6">
        <v>20858.82611317245</v>
      </c>
      <c r="L947" s="6">
        <v>8986.9014794481154</v>
      </c>
      <c r="M947" s="75">
        <v>8969.0435544707216</v>
      </c>
      <c r="N947" s="20">
        <v>0.61441685774075949</v>
      </c>
    </row>
    <row r="948" spans="1:14" x14ac:dyDescent="0.3">
      <c r="A948" s="56" t="s">
        <v>5445</v>
      </c>
      <c r="B948" s="1" t="s">
        <v>11308</v>
      </c>
      <c r="C948" s="139" t="s">
        <v>50</v>
      </c>
      <c r="D948" s="139" t="s">
        <v>6425</v>
      </c>
      <c r="E948" s="88">
        <v>14114</v>
      </c>
      <c r="F948" s="6">
        <v>22112.350514483125</v>
      </c>
      <c r="G948" s="6">
        <v>9526.21727875957</v>
      </c>
      <c r="H948" s="75">
        <v>9507.922591538505</v>
      </c>
      <c r="I948" s="20">
        <v>0.67365187696886109</v>
      </c>
      <c r="J948" s="83">
        <v>14245.252337189922</v>
      </c>
      <c r="K948" s="6">
        <v>22317.983055632954</v>
      </c>
      <c r="L948" s="6">
        <v>9615.5705912091162</v>
      </c>
      <c r="M948" s="75">
        <v>9596.4634341288565</v>
      </c>
      <c r="N948" s="20">
        <v>0.6736604734670425</v>
      </c>
    </row>
    <row r="949" spans="1:14" x14ac:dyDescent="0.3">
      <c r="A949" s="56" t="s">
        <v>5444</v>
      </c>
      <c r="B949" s="1" t="s">
        <v>11307</v>
      </c>
      <c r="C949" s="139" t="s">
        <v>50</v>
      </c>
      <c r="D949" s="139" t="s">
        <v>6425</v>
      </c>
      <c r="E949" s="88">
        <v>1845.5</v>
      </c>
      <c r="F949" s="6">
        <v>5867.8176913299185</v>
      </c>
      <c r="G949" s="6">
        <v>2527.9133596921806</v>
      </c>
      <c r="H949" s="75">
        <v>2523.0586116968107</v>
      </c>
      <c r="I949" s="20">
        <v>1.3671409437533517</v>
      </c>
      <c r="J949" s="83">
        <v>1860.7639144348404</v>
      </c>
      <c r="K949" s="6">
        <v>5916.3497244698283</v>
      </c>
      <c r="L949" s="6">
        <v>2549.0241782203389</v>
      </c>
      <c r="M949" s="75">
        <v>2543.9589972295025</v>
      </c>
      <c r="N949" s="20">
        <v>1.3671583898928765</v>
      </c>
    </row>
    <row r="950" spans="1:14" x14ac:dyDescent="0.3">
      <c r="A950" s="56" t="s">
        <v>5443</v>
      </c>
      <c r="B950" s="1" t="s">
        <v>11306</v>
      </c>
      <c r="C950" s="139" t="s">
        <v>50</v>
      </c>
      <c r="D950" s="139" t="s">
        <v>6425</v>
      </c>
      <c r="E950" s="88">
        <v>4186.5</v>
      </c>
      <c r="F950" s="6">
        <v>11207.398736745232</v>
      </c>
      <c r="G950" s="6">
        <v>4828.2571961765143</v>
      </c>
      <c r="H950" s="75">
        <v>4818.9847375875361</v>
      </c>
      <c r="I950" s="20">
        <v>1.1510772095037707</v>
      </c>
      <c r="J950" s="83">
        <v>4220.7721972004601</v>
      </c>
      <c r="K950" s="6">
        <v>11299.14654030666</v>
      </c>
      <c r="L950" s="6">
        <v>4868.1702512231614</v>
      </c>
      <c r="M950" s="75">
        <v>4858.4966813812835</v>
      </c>
      <c r="N950" s="20">
        <v>1.1510918984454577</v>
      </c>
    </row>
    <row r="951" spans="1:14" x14ac:dyDescent="0.3">
      <c r="A951" s="56" t="s">
        <v>5442</v>
      </c>
      <c r="B951" s="1" t="s">
        <v>11305</v>
      </c>
      <c r="C951" s="139" t="s">
        <v>50</v>
      </c>
      <c r="D951" s="139" t="s">
        <v>6425</v>
      </c>
      <c r="E951" s="88">
        <v>14566.916666666668</v>
      </c>
      <c r="F951" s="6">
        <v>28111.979285448466</v>
      </c>
      <c r="G951" s="6">
        <v>12110.916143164715</v>
      </c>
      <c r="H951" s="75">
        <v>12087.657653848735</v>
      </c>
      <c r="I951" s="20">
        <v>0.82980207345517421</v>
      </c>
      <c r="J951" s="83">
        <v>14689.080380391528</v>
      </c>
      <c r="K951" s="6">
        <v>28347.737055486741</v>
      </c>
      <c r="L951" s="6">
        <v>12213.454328672831</v>
      </c>
      <c r="M951" s="75">
        <v>12189.184901483157</v>
      </c>
      <c r="N951" s="20">
        <v>0.8298126625921739</v>
      </c>
    </row>
    <row r="952" spans="1:14" x14ac:dyDescent="0.3">
      <c r="A952" s="56" t="s">
        <v>5441</v>
      </c>
      <c r="B952" s="1" t="s">
        <v>11304</v>
      </c>
      <c r="C952" s="139" t="s">
        <v>50</v>
      </c>
      <c r="D952" s="139" t="s">
        <v>6425</v>
      </c>
      <c r="E952" s="88">
        <v>8790.2499999999982</v>
      </c>
      <c r="F952" s="6">
        <v>14213.644664904023</v>
      </c>
      <c r="G952" s="6">
        <v>6123.3773999861223</v>
      </c>
      <c r="H952" s="75">
        <v>6111.6177192029572</v>
      </c>
      <c r="I952" s="20">
        <v>0.69527234369932123</v>
      </c>
      <c r="J952" s="83">
        <v>8870.6388209934812</v>
      </c>
      <c r="K952" s="6">
        <v>14343.631654651976</v>
      </c>
      <c r="L952" s="6">
        <v>6179.8686003929361</v>
      </c>
      <c r="M952" s="75">
        <v>6167.5885470187732</v>
      </c>
      <c r="N952" s="20">
        <v>0.69528121609713156</v>
      </c>
    </row>
    <row r="953" spans="1:14" x14ac:dyDescent="0.3">
      <c r="A953" s="56" t="s">
        <v>5440</v>
      </c>
      <c r="B953" s="1" t="s">
        <v>11303</v>
      </c>
      <c r="C953" s="139" t="s">
        <v>50</v>
      </c>
      <c r="D953" s="139" t="s">
        <v>6425</v>
      </c>
      <c r="E953" s="88">
        <v>12665.75</v>
      </c>
      <c r="F953" s="6">
        <v>34047.982244356564</v>
      </c>
      <c r="G953" s="6">
        <v>14668.204384271456</v>
      </c>
      <c r="H953" s="75">
        <v>14640.03473377406</v>
      </c>
      <c r="I953" s="20">
        <v>1.1558758647355316</v>
      </c>
      <c r="J953" s="83">
        <v>12780.675129257415</v>
      </c>
      <c r="K953" s="6">
        <v>34356.923188271212</v>
      </c>
      <c r="L953" s="6">
        <v>14802.476522634941</v>
      </c>
      <c r="M953" s="75">
        <v>14773.062434161249</v>
      </c>
      <c r="N953" s="20">
        <v>1.1558906149130477</v>
      </c>
    </row>
    <row r="954" spans="1:14" x14ac:dyDescent="0.3">
      <c r="A954" s="56" t="s">
        <v>5439</v>
      </c>
      <c r="B954" s="1" t="s">
        <v>11302</v>
      </c>
      <c r="C954" s="139" t="s">
        <v>50</v>
      </c>
      <c r="D954" s="139" t="s">
        <v>6425</v>
      </c>
      <c r="E954" s="88">
        <v>12267.416666666668</v>
      </c>
      <c r="F954" s="6">
        <v>23773.765374719944</v>
      </c>
      <c r="G954" s="6">
        <v>10241.971080618379</v>
      </c>
      <c r="H954" s="75">
        <v>10222.301819256381</v>
      </c>
      <c r="I954" s="20">
        <v>0.83328887385334161</v>
      </c>
      <c r="J954" s="83">
        <v>12382.261013390304</v>
      </c>
      <c r="K954" s="6">
        <v>23996.329148969129</v>
      </c>
      <c r="L954" s="6">
        <v>10338.676048217732</v>
      </c>
      <c r="M954" s="75">
        <v>10318.132004015526</v>
      </c>
      <c r="N954" s="20">
        <v>0.8332995074855386</v>
      </c>
    </row>
    <row r="955" spans="1:14" x14ac:dyDescent="0.3">
      <c r="A955" s="56" t="s">
        <v>5438</v>
      </c>
      <c r="B955" s="1" t="s">
        <v>11301</v>
      </c>
      <c r="C955" s="139" t="s">
        <v>50</v>
      </c>
      <c r="D955" s="139" t="s">
        <v>6425</v>
      </c>
      <c r="E955" s="88">
        <v>16508.583333333336</v>
      </c>
      <c r="F955" s="6">
        <v>26987.786935400425</v>
      </c>
      <c r="G955" s="6">
        <v>11626.603062894817</v>
      </c>
      <c r="H955" s="75">
        <v>11604.274675849374</v>
      </c>
      <c r="I955" s="20">
        <v>0.70292371195889247</v>
      </c>
      <c r="J955" s="83">
        <v>16657.741815740766</v>
      </c>
      <c r="K955" s="6">
        <v>27231.627200887739</v>
      </c>
      <c r="L955" s="6">
        <v>11732.585019484422</v>
      </c>
      <c r="M955" s="75">
        <v>11709.271130537494</v>
      </c>
      <c r="N955" s="20">
        <v>0.70293268199611514</v>
      </c>
    </row>
    <row r="956" spans="1:14" x14ac:dyDescent="0.3">
      <c r="A956" s="56" t="s">
        <v>5437</v>
      </c>
      <c r="B956" s="1" t="s">
        <v>11300</v>
      </c>
      <c r="C956" s="139" t="s">
        <v>50</v>
      </c>
      <c r="D956" s="139" t="s">
        <v>6425</v>
      </c>
      <c r="E956" s="88">
        <v>8885.5833333333339</v>
      </c>
      <c r="F956" s="6">
        <v>12693.216477546053</v>
      </c>
      <c r="G956" s="6">
        <v>5468.3620383204361</v>
      </c>
      <c r="H956" s="75">
        <v>5457.8602861374702</v>
      </c>
      <c r="I956" s="20">
        <v>0.61423770183583559</v>
      </c>
      <c r="J956" s="83">
        <v>8968.7413314898877</v>
      </c>
      <c r="K956" s="6">
        <v>12812.009181732481</v>
      </c>
      <c r="L956" s="6">
        <v>5519.9781447577643</v>
      </c>
      <c r="M956" s="75">
        <v>5509.0093636031743</v>
      </c>
      <c r="N956" s="20">
        <v>0.61424554014738397</v>
      </c>
    </row>
    <row r="957" spans="1:14" x14ac:dyDescent="0.3">
      <c r="A957" s="56" t="s">
        <v>5436</v>
      </c>
      <c r="B957" s="1" t="s">
        <v>11299</v>
      </c>
      <c r="C957" s="139" t="s">
        <v>50</v>
      </c>
      <c r="D957" s="139" t="s">
        <v>6425</v>
      </c>
      <c r="E957" s="88">
        <v>12305.166666666666</v>
      </c>
      <c r="F957" s="6">
        <v>18061.299955597409</v>
      </c>
      <c r="G957" s="6">
        <v>7780.985002077392</v>
      </c>
      <c r="H957" s="75">
        <v>7766.0419577693228</v>
      </c>
      <c r="I957" s="20">
        <v>0.63112042023832726</v>
      </c>
      <c r="J957" s="83">
        <v>12423.369821847598</v>
      </c>
      <c r="K957" s="6">
        <v>18234.796398128663</v>
      </c>
      <c r="L957" s="6">
        <v>7856.3538445862114</v>
      </c>
      <c r="M957" s="75">
        <v>7840.7424374874108</v>
      </c>
      <c r="N957" s="20">
        <v>0.63112847399091099</v>
      </c>
    </row>
    <row r="958" spans="1:14" x14ac:dyDescent="0.3">
      <c r="A958" s="56" t="s">
        <v>5435</v>
      </c>
      <c r="B958" s="1" t="s">
        <v>11298</v>
      </c>
      <c r="C958" s="139" t="s">
        <v>50</v>
      </c>
      <c r="D958" s="139" t="s">
        <v>6425</v>
      </c>
      <c r="E958" s="88">
        <v>10725.75</v>
      </c>
      <c r="F958" s="6">
        <v>29163.971623430778</v>
      </c>
      <c r="G958" s="6">
        <v>12564.124750754663</v>
      </c>
      <c r="H958" s="75">
        <v>12539.995893959218</v>
      </c>
      <c r="I958" s="20">
        <v>1.1691486277378476</v>
      </c>
      <c r="J958" s="83">
        <v>10824.083212803725</v>
      </c>
      <c r="K958" s="6">
        <v>29431.345655815334</v>
      </c>
      <c r="L958" s="6">
        <v>12680.320665282539</v>
      </c>
      <c r="M958" s="75">
        <v>12655.123525239582</v>
      </c>
      <c r="N958" s="20">
        <v>1.1691635472896156</v>
      </c>
    </row>
    <row r="959" spans="1:14" x14ac:dyDescent="0.3">
      <c r="A959" s="56" t="s">
        <v>5434</v>
      </c>
      <c r="B959" s="1" t="s">
        <v>11297</v>
      </c>
      <c r="C959" s="139" t="s">
        <v>50</v>
      </c>
      <c r="D959" s="139" t="s">
        <v>6425</v>
      </c>
      <c r="E959" s="88">
        <v>13610.166666666664</v>
      </c>
      <c r="F959" s="6">
        <v>27539.628524994157</v>
      </c>
      <c r="G959" s="6">
        <v>11864.341827142553</v>
      </c>
      <c r="H959" s="75">
        <v>11841.556873108875</v>
      </c>
      <c r="I959" s="20">
        <v>0.8700523045107611</v>
      </c>
      <c r="J959" s="83">
        <v>13736.016108904845</v>
      </c>
      <c r="K959" s="6">
        <v>27794.279843688557</v>
      </c>
      <c r="L959" s="6">
        <v>11975.000572525005</v>
      </c>
      <c r="M959" s="75">
        <v>11951.204978201707</v>
      </c>
      <c r="N959" s="20">
        <v>0.87006340728254739</v>
      </c>
    </row>
    <row r="960" spans="1:14" x14ac:dyDescent="0.3">
      <c r="A960" s="56" t="s">
        <v>5433</v>
      </c>
      <c r="B960" s="1" t="s">
        <v>11296</v>
      </c>
      <c r="C960" s="139" t="s">
        <v>50</v>
      </c>
      <c r="D960" s="139" t="s">
        <v>6425</v>
      </c>
      <c r="E960" s="88">
        <v>8362.75</v>
      </c>
      <c r="F960" s="6">
        <v>19011.670368735613</v>
      </c>
      <c r="G960" s="6">
        <v>8190.4138886595401</v>
      </c>
      <c r="H960" s="75">
        <v>8174.6845539278847</v>
      </c>
      <c r="I960" s="20">
        <v>0.97751153076773611</v>
      </c>
      <c r="J960" s="83">
        <v>8435.5397140198584</v>
      </c>
      <c r="K960" s="6">
        <v>19177.148716071126</v>
      </c>
      <c r="L960" s="6">
        <v>8262.3607499762693</v>
      </c>
      <c r="M960" s="75">
        <v>8245.9425641592043</v>
      </c>
      <c r="N960" s="20">
        <v>0.97752400483094826</v>
      </c>
    </row>
    <row r="961" spans="1:14" x14ac:dyDescent="0.3">
      <c r="A961" s="56" t="s">
        <v>5432</v>
      </c>
      <c r="B961" s="1" t="s">
        <v>11295</v>
      </c>
      <c r="C961" s="139" t="s">
        <v>50</v>
      </c>
      <c r="D961" s="139" t="s">
        <v>6425</v>
      </c>
      <c r="E961" s="88">
        <v>14835.083333333334</v>
      </c>
      <c r="F961" s="6">
        <v>58588.350431767481</v>
      </c>
      <c r="G961" s="6">
        <v>25240.435468475578</v>
      </c>
      <c r="H961" s="75">
        <v>25191.962306599584</v>
      </c>
      <c r="I961" s="20">
        <v>1.6981341958487763</v>
      </c>
      <c r="J961" s="83">
        <v>14958.380756729379</v>
      </c>
      <c r="K961" s="6">
        <v>59075.290241066032</v>
      </c>
      <c r="L961" s="6">
        <v>25452.238318003656</v>
      </c>
      <c r="M961" s="75">
        <v>25401.662025003327</v>
      </c>
      <c r="N961" s="20">
        <v>1.6981558658062499</v>
      </c>
    </row>
    <row r="962" spans="1:14" x14ac:dyDescent="0.3">
      <c r="A962" s="56" t="s">
        <v>5431</v>
      </c>
      <c r="B962" s="1" t="s">
        <v>11294</v>
      </c>
      <c r="C962" s="139" t="s">
        <v>50</v>
      </c>
      <c r="D962" s="139" t="s">
        <v>6425</v>
      </c>
      <c r="E962" s="88">
        <v>10707.75</v>
      </c>
      <c r="F962" s="6">
        <v>18860.316983734741</v>
      </c>
      <c r="G962" s="6">
        <v>8125.2093673016825</v>
      </c>
      <c r="H962" s="75">
        <v>8109.6052550259856</v>
      </c>
      <c r="I962" s="20">
        <v>0.75735847914136822</v>
      </c>
      <c r="J962" s="83">
        <v>10806.26788244061</v>
      </c>
      <c r="K962" s="6">
        <v>19033.84349410305</v>
      </c>
      <c r="L962" s="6">
        <v>8200.6185452937043</v>
      </c>
      <c r="M962" s="75">
        <v>8184.3230477760144</v>
      </c>
      <c r="N962" s="20">
        <v>0.75736814382280282</v>
      </c>
    </row>
    <row r="963" spans="1:14" x14ac:dyDescent="0.3">
      <c r="A963" s="56" t="s">
        <v>5430</v>
      </c>
      <c r="B963" s="1" t="s">
        <v>11293</v>
      </c>
      <c r="C963" s="139" t="s">
        <v>51</v>
      </c>
      <c r="D963" s="139" t="s">
        <v>6425</v>
      </c>
      <c r="E963" s="88">
        <v>7173.9166666666661</v>
      </c>
      <c r="F963" s="6">
        <v>10171.095311696001</v>
      </c>
      <c r="G963" s="6">
        <v>4381.8075260125161</v>
      </c>
      <c r="H963" s="75">
        <v>4380.3308604130134</v>
      </c>
      <c r="I963" s="20">
        <v>0.61059126610238668</v>
      </c>
      <c r="J963" s="83">
        <v>7242.3840895198755</v>
      </c>
      <c r="K963" s="6">
        <v>10268.167624624019</v>
      </c>
      <c r="L963" s="6">
        <v>4423.9791020013436</v>
      </c>
      <c r="M963" s="75">
        <v>4422.2384943184488</v>
      </c>
      <c r="N963" s="20">
        <v>0.6106053531070893</v>
      </c>
    </row>
    <row r="964" spans="1:14" x14ac:dyDescent="0.3">
      <c r="A964" s="56" t="s">
        <v>5429</v>
      </c>
      <c r="B964" s="1" t="s">
        <v>11292</v>
      </c>
      <c r="C964" s="139" t="s">
        <v>50</v>
      </c>
      <c r="D964" s="139" t="s">
        <v>6425</v>
      </c>
      <c r="E964" s="88">
        <v>12660.999999999998</v>
      </c>
      <c r="F964" s="6">
        <v>18775.774954109409</v>
      </c>
      <c r="G964" s="6">
        <v>8088.7878325186321</v>
      </c>
      <c r="H964" s="75">
        <v>8073.253666221226</v>
      </c>
      <c r="I964" s="20">
        <v>0.63764739485200439</v>
      </c>
      <c r="J964" s="83">
        <v>12787.907708599596</v>
      </c>
      <c r="K964" s="6">
        <v>18963.97419402788</v>
      </c>
      <c r="L964" s="6">
        <v>8170.5157718774653</v>
      </c>
      <c r="M964" s="75">
        <v>8154.28009175852</v>
      </c>
      <c r="N964" s="20">
        <v>0.63765553189556878</v>
      </c>
    </row>
    <row r="965" spans="1:14" x14ac:dyDescent="0.3">
      <c r="A965" s="56" t="s">
        <v>5428</v>
      </c>
      <c r="B965" s="1" t="s">
        <v>11291</v>
      </c>
      <c r="C965" s="139" t="s">
        <v>50</v>
      </c>
      <c r="D965" s="139" t="s">
        <v>6425</v>
      </c>
      <c r="E965" s="88">
        <v>12034.916666666666</v>
      </c>
      <c r="F965" s="6">
        <v>18624.123292534277</v>
      </c>
      <c r="G965" s="6">
        <v>8023.4548106897955</v>
      </c>
      <c r="H965" s="75">
        <v>8008.04611362793</v>
      </c>
      <c r="I965" s="20">
        <v>0.66540104393144373</v>
      </c>
      <c r="J965" s="83">
        <v>12146.207957804387</v>
      </c>
      <c r="K965" s="6">
        <v>18796.347395529112</v>
      </c>
      <c r="L965" s="6">
        <v>8098.2947602418972</v>
      </c>
      <c r="M965" s="75">
        <v>8082.2025909214763</v>
      </c>
      <c r="N965" s="20">
        <v>0.66540953514041912</v>
      </c>
    </row>
    <row r="966" spans="1:14" x14ac:dyDescent="0.3">
      <c r="A966" s="56" t="s">
        <v>5427</v>
      </c>
      <c r="B966" s="1" t="s">
        <v>11290</v>
      </c>
      <c r="C966" s="139" t="s">
        <v>50</v>
      </c>
      <c r="D966" s="139" t="s">
        <v>6425</v>
      </c>
      <c r="E966" s="88">
        <v>7058.9166666666679</v>
      </c>
      <c r="F966" s="6">
        <v>16068.393868603738</v>
      </c>
      <c r="G966" s="6">
        <v>6922.4215314762205</v>
      </c>
      <c r="H966" s="75">
        <v>6909.127321085587</v>
      </c>
      <c r="I966" s="20">
        <v>0.97878012269383907</v>
      </c>
      <c r="J966" s="83">
        <v>7123.7569323765965</v>
      </c>
      <c r="K966" s="6">
        <v>16215.991435931877</v>
      </c>
      <c r="L966" s="6">
        <v>6986.5637038061313</v>
      </c>
      <c r="M966" s="75">
        <v>6972.6806618302426</v>
      </c>
      <c r="N966" s="20">
        <v>0.97879261294560305</v>
      </c>
    </row>
    <row r="967" spans="1:14" x14ac:dyDescent="0.3">
      <c r="A967" s="56" t="s">
        <v>5426</v>
      </c>
      <c r="B967" s="1" t="s">
        <v>11289</v>
      </c>
      <c r="C967" s="139" t="s">
        <v>50</v>
      </c>
      <c r="D967" s="139" t="s">
        <v>6425</v>
      </c>
      <c r="E967" s="88">
        <v>4823.25</v>
      </c>
      <c r="F967" s="6">
        <v>15718.543772859639</v>
      </c>
      <c r="G967" s="6">
        <v>6771.7026820770916</v>
      </c>
      <c r="H967" s="75">
        <v>6758.6979207014647</v>
      </c>
      <c r="I967" s="20">
        <v>1.4012746427619271</v>
      </c>
      <c r="J967" s="83">
        <v>4862.8493694649796</v>
      </c>
      <c r="K967" s="6">
        <v>15847.594604210477</v>
      </c>
      <c r="L967" s="6">
        <v>6827.8421144866679</v>
      </c>
      <c r="M967" s="75">
        <v>6814.2744691178132</v>
      </c>
      <c r="N967" s="20">
        <v>1.4012925244829315</v>
      </c>
    </row>
    <row r="968" spans="1:14" x14ac:dyDescent="0.3">
      <c r="A968" s="56" t="s">
        <v>5425</v>
      </c>
      <c r="B968" s="1" t="s">
        <v>11288</v>
      </c>
      <c r="C968" s="139" t="s">
        <v>50</v>
      </c>
      <c r="D968" s="139" t="s">
        <v>6425</v>
      </c>
      <c r="E968" s="88">
        <v>5411.583333333333</v>
      </c>
      <c r="F968" s="6">
        <v>10432.013988189719</v>
      </c>
      <c r="G968" s="6">
        <v>4494.2138485668529</v>
      </c>
      <c r="H968" s="75">
        <v>4485.582905742629</v>
      </c>
      <c r="I968" s="20">
        <v>0.8288854905205123</v>
      </c>
      <c r="J968" s="83">
        <v>5462.5049982679557</v>
      </c>
      <c r="K968" s="6">
        <v>10530.176667793636</v>
      </c>
      <c r="L968" s="6">
        <v>4536.8641438016029</v>
      </c>
      <c r="M968" s="75">
        <v>4527.8489142814051</v>
      </c>
      <c r="N968" s="20">
        <v>0.82889606796096105</v>
      </c>
    </row>
    <row r="969" spans="1:14" x14ac:dyDescent="0.3">
      <c r="A969" s="56" t="s">
        <v>5424</v>
      </c>
      <c r="B969" s="1" t="s">
        <v>11287</v>
      </c>
      <c r="C969" s="139" t="s">
        <v>50</v>
      </c>
      <c r="D969" s="139" t="s">
        <v>6425</v>
      </c>
      <c r="E969" s="88">
        <v>3561.5</v>
      </c>
      <c r="F969" s="6">
        <v>7858.9254260641183</v>
      </c>
      <c r="G969" s="6">
        <v>3385.7020825180648</v>
      </c>
      <c r="H969" s="75">
        <v>3379.1999884747684</v>
      </c>
      <c r="I969" s="20">
        <v>0.94881369885575417</v>
      </c>
      <c r="J969" s="83">
        <v>3592.6297099332478</v>
      </c>
      <c r="K969" s="6">
        <v>7927.6172887344546</v>
      </c>
      <c r="L969" s="6">
        <v>3415.5668758192842</v>
      </c>
      <c r="M969" s="75">
        <v>3408.7797827190498</v>
      </c>
      <c r="N969" s="20">
        <v>0.94882580670480121</v>
      </c>
    </row>
    <row r="970" spans="1:14" x14ac:dyDescent="0.3">
      <c r="A970" s="56" t="s">
        <v>5423</v>
      </c>
      <c r="B970" s="1" t="s">
        <v>18944</v>
      </c>
      <c r="C970" s="139" t="s">
        <v>50</v>
      </c>
      <c r="D970" s="139" t="s">
        <v>6425</v>
      </c>
      <c r="E970" s="88">
        <v>10590.583333333336</v>
      </c>
      <c r="F970" s="6">
        <v>35960.126533137161</v>
      </c>
      <c r="G970" s="6">
        <v>15491.974880824157</v>
      </c>
      <c r="H970" s="75">
        <v>15462.223214807344</v>
      </c>
      <c r="I970" s="20">
        <v>1.459997313475714</v>
      </c>
      <c r="J970" s="83">
        <v>10678.747252385456</v>
      </c>
      <c r="K970" s="6">
        <v>36259.485462195662</v>
      </c>
      <c r="L970" s="6">
        <v>15622.184190818445</v>
      </c>
      <c r="M970" s="75">
        <v>15591.141256398763</v>
      </c>
      <c r="N970" s="20">
        <v>1.4600159445590362</v>
      </c>
    </row>
    <row r="971" spans="1:14" x14ac:dyDescent="0.3">
      <c r="A971" s="56" t="s">
        <v>5422</v>
      </c>
      <c r="B971" s="1" t="s">
        <v>11286</v>
      </c>
      <c r="C971" s="139" t="s">
        <v>50</v>
      </c>
      <c r="D971" s="139" t="s">
        <v>6425</v>
      </c>
      <c r="E971" s="88">
        <v>10209.916666666664</v>
      </c>
      <c r="F971" s="6">
        <v>23109.976180296086</v>
      </c>
      <c r="G971" s="6">
        <v>9956.0041912443721</v>
      </c>
      <c r="H971" s="75">
        <v>9936.8841168937142</v>
      </c>
      <c r="I971" s="20">
        <v>0.97325810203090624</v>
      </c>
      <c r="J971" s="83">
        <v>10302.217190885076</v>
      </c>
      <c r="K971" s="6">
        <v>23318.896878256368</v>
      </c>
      <c r="L971" s="6">
        <v>10046.808373456794</v>
      </c>
      <c r="M971" s="75">
        <v>10026.844301233932</v>
      </c>
      <c r="N971" s="20">
        <v>0.97327052181594642</v>
      </c>
    </row>
    <row r="972" spans="1:14" x14ac:dyDescent="0.3">
      <c r="A972" s="56" t="s">
        <v>5421</v>
      </c>
      <c r="B972" s="1" t="s">
        <v>11285</v>
      </c>
      <c r="C972" s="139" t="s">
        <v>50</v>
      </c>
      <c r="D972" s="139" t="s">
        <v>6425</v>
      </c>
      <c r="E972" s="88">
        <v>9315.5</v>
      </c>
      <c r="F972" s="6">
        <v>30263.967084181597</v>
      </c>
      <c r="G972" s="6">
        <v>13038.013574011973</v>
      </c>
      <c r="H972" s="75">
        <v>13012.974634279581</v>
      </c>
      <c r="I972" s="20">
        <v>1.3969163903472257</v>
      </c>
      <c r="J972" s="83">
        <v>9393.6766629776066</v>
      </c>
      <c r="K972" s="6">
        <v>30517.945502420604</v>
      </c>
      <c r="L972" s="6">
        <v>13148.475762604063</v>
      </c>
      <c r="M972" s="75">
        <v>13122.348348803809</v>
      </c>
      <c r="N972" s="20">
        <v>1.396934216452399</v>
      </c>
    </row>
    <row r="973" spans="1:14" x14ac:dyDescent="0.3">
      <c r="A973" s="56" t="s">
        <v>5420</v>
      </c>
      <c r="B973" s="1" t="s">
        <v>11284</v>
      </c>
      <c r="C973" s="139" t="s">
        <v>50</v>
      </c>
      <c r="D973" s="139" t="s">
        <v>6425</v>
      </c>
      <c r="E973" s="88">
        <v>4419.75</v>
      </c>
      <c r="F973" s="6">
        <v>10928.960530753497</v>
      </c>
      <c r="G973" s="6">
        <v>4708.3032886419905</v>
      </c>
      <c r="H973" s="75">
        <v>4699.2611963311556</v>
      </c>
      <c r="I973" s="20">
        <v>1.0632414042267448</v>
      </c>
      <c r="J973" s="83">
        <v>4458.4150395303477</v>
      </c>
      <c r="K973" s="6">
        <v>11024.569714745168</v>
      </c>
      <c r="L973" s="6">
        <v>4749.8704549416043</v>
      </c>
      <c r="M973" s="75">
        <v>4740.4319593232131</v>
      </c>
      <c r="N973" s="20">
        <v>1.0632549722922551</v>
      </c>
    </row>
    <row r="974" spans="1:14" x14ac:dyDescent="0.3">
      <c r="A974" s="56" t="s">
        <v>5419</v>
      </c>
      <c r="B974" s="1" t="s">
        <v>11283</v>
      </c>
      <c r="C974" s="139" t="s">
        <v>50</v>
      </c>
      <c r="D974" s="139" t="s">
        <v>6425</v>
      </c>
      <c r="E974" s="88">
        <v>12487.583333333332</v>
      </c>
      <c r="F974" s="6">
        <v>18234.610281085545</v>
      </c>
      <c r="G974" s="6">
        <v>7855.6487885514325</v>
      </c>
      <c r="H974" s="75">
        <v>7840.5623556789087</v>
      </c>
      <c r="I974" s="20">
        <v>0.62786867133450508</v>
      </c>
      <c r="J974" s="83">
        <v>12596.813398014769</v>
      </c>
      <c r="K974" s="6">
        <v>18394.110130438068</v>
      </c>
      <c r="L974" s="6">
        <v>7924.99322097392</v>
      </c>
      <c r="M974" s="75">
        <v>7909.2454201651371</v>
      </c>
      <c r="N974" s="20">
        <v>0.62787668359139281</v>
      </c>
    </row>
    <row r="975" spans="1:14" x14ac:dyDescent="0.3">
      <c r="A975" s="56" t="s">
        <v>5418</v>
      </c>
      <c r="B975" s="1" t="s">
        <v>11282</v>
      </c>
      <c r="C975" s="139" t="s">
        <v>50</v>
      </c>
      <c r="D975" s="139" t="s">
        <v>6425</v>
      </c>
      <c r="E975" s="88">
        <v>6887.166666666667</v>
      </c>
      <c r="F975" s="6">
        <v>22725.881810489791</v>
      </c>
      <c r="G975" s="6">
        <v>9790.5325730223994</v>
      </c>
      <c r="H975" s="75">
        <v>9771.7302797395823</v>
      </c>
      <c r="I975" s="20">
        <v>1.4188316840122326</v>
      </c>
      <c r="J975" s="83">
        <v>6944.0694074597195</v>
      </c>
      <c r="K975" s="6">
        <v>22913.64624607615</v>
      </c>
      <c r="L975" s="6">
        <v>9872.208542856175</v>
      </c>
      <c r="M975" s="75">
        <v>9852.5914189873238</v>
      </c>
      <c r="N975" s="20">
        <v>1.4188497897793335</v>
      </c>
    </row>
    <row r="976" spans="1:14" x14ac:dyDescent="0.3">
      <c r="A976" s="56" t="s">
        <v>5417</v>
      </c>
      <c r="B976" s="1" t="s">
        <v>11281</v>
      </c>
      <c r="C976" s="139" t="s">
        <v>50</v>
      </c>
      <c r="D976" s="139" t="s">
        <v>6425</v>
      </c>
      <c r="E976" s="88">
        <v>9135</v>
      </c>
      <c r="F976" s="6">
        <v>14072.552340891196</v>
      </c>
      <c r="G976" s="6">
        <v>6062.5934442492144</v>
      </c>
      <c r="H976" s="75">
        <v>6050.9504964174112</v>
      </c>
      <c r="I976" s="20">
        <v>0.66239195363080583</v>
      </c>
      <c r="J976" s="83">
        <v>9216.8533233419166</v>
      </c>
      <c r="K976" s="6">
        <v>14198.648145708383</v>
      </c>
      <c r="L976" s="6">
        <v>6117.4033157239237</v>
      </c>
      <c r="M976" s="75">
        <v>6105.2473874856441</v>
      </c>
      <c r="N976" s="20">
        <v>0.66240040644066112</v>
      </c>
    </row>
    <row r="977" spans="1:14" x14ac:dyDescent="0.3">
      <c r="A977" s="56" t="s">
        <v>5416</v>
      </c>
      <c r="B977" s="1" t="s">
        <v>11280</v>
      </c>
      <c r="C977" s="139" t="s">
        <v>50</v>
      </c>
      <c r="D977" s="139" t="s">
        <v>6425</v>
      </c>
      <c r="E977" s="88">
        <v>9854.25</v>
      </c>
      <c r="F977" s="6">
        <v>19369.895174909969</v>
      </c>
      <c r="G977" s="6">
        <v>8344.7406453751282</v>
      </c>
      <c r="H977" s="75">
        <v>8328.7149327989064</v>
      </c>
      <c r="I977" s="20">
        <v>0.84519013956403644</v>
      </c>
      <c r="J977" s="83">
        <v>9931.9719804713277</v>
      </c>
      <c r="K977" s="6">
        <v>19522.668507686791</v>
      </c>
      <c r="L977" s="6">
        <v>8411.2259022912658</v>
      </c>
      <c r="M977" s="75">
        <v>8394.5119056513195</v>
      </c>
      <c r="N977" s="20">
        <v>0.84520092506875488</v>
      </c>
    </row>
    <row r="978" spans="1:14" x14ac:dyDescent="0.3">
      <c r="A978" s="56" t="s">
        <v>5415</v>
      </c>
      <c r="B978" s="1" t="s">
        <v>11279</v>
      </c>
      <c r="C978" s="139" t="s">
        <v>50</v>
      </c>
      <c r="D978" s="139" t="s">
        <v>6425</v>
      </c>
      <c r="E978" s="88">
        <v>2435.5833333333339</v>
      </c>
      <c r="F978" s="6">
        <v>4035.263428830061</v>
      </c>
      <c r="G978" s="6">
        <v>1738.4310263574016</v>
      </c>
      <c r="H978" s="75">
        <v>1735.0924449507488</v>
      </c>
      <c r="I978" s="20">
        <v>0.71239297017856706</v>
      </c>
      <c r="J978" s="83">
        <v>2457.2667251854259</v>
      </c>
      <c r="K978" s="6">
        <v>4071.1883741834968</v>
      </c>
      <c r="L978" s="6">
        <v>1754.0473574376524</v>
      </c>
      <c r="M978" s="75">
        <v>1750.5618795799558</v>
      </c>
      <c r="N978" s="20">
        <v>0.71240206105336734</v>
      </c>
    </row>
    <row r="979" spans="1:14" x14ac:dyDescent="0.3">
      <c r="A979" s="56" t="s">
        <v>5414</v>
      </c>
      <c r="B979" s="1" t="s">
        <v>11278</v>
      </c>
      <c r="C979" s="139" t="s">
        <v>50</v>
      </c>
      <c r="D979" s="139" t="s">
        <v>6425</v>
      </c>
      <c r="E979" s="88">
        <v>7380.1666666666679</v>
      </c>
      <c r="F979" s="6">
        <v>10785.248137888982</v>
      </c>
      <c r="G979" s="6">
        <v>4646.3905815699354</v>
      </c>
      <c r="H979" s="75">
        <v>4637.467389928458</v>
      </c>
      <c r="I979" s="20">
        <v>0.6283689243596744</v>
      </c>
      <c r="J979" s="83">
        <v>7447.4511752673679</v>
      </c>
      <c r="K979" s="6">
        <v>10883.57655699801</v>
      </c>
      <c r="L979" s="6">
        <v>4689.1243894115878</v>
      </c>
      <c r="M979" s="75">
        <v>4679.8066026585811</v>
      </c>
      <c r="N979" s="20">
        <v>0.62837694300031088</v>
      </c>
    </row>
    <row r="980" spans="1:14" x14ac:dyDescent="0.3">
      <c r="A980" s="56" t="s">
        <v>5413</v>
      </c>
      <c r="B980" s="1" t="s">
        <v>11277</v>
      </c>
      <c r="C980" s="139" t="s">
        <v>50</v>
      </c>
      <c r="D980" s="139" t="s">
        <v>6425</v>
      </c>
      <c r="E980" s="88">
        <v>4614.7499999999991</v>
      </c>
      <c r="F980" s="6">
        <v>12296.335100877621</v>
      </c>
      <c r="G980" s="6">
        <v>5297.3816522434172</v>
      </c>
      <c r="H980" s="75">
        <v>5287.2082604780962</v>
      </c>
      <c r="I980" s="20">
        <v>1.1457193261776037</v>
      </c>
      <c r="J980" s="83">
        <v>4655.7803248072751</v>
      </c>
      <c r="K980" s="6">
        <v>12405.663368525515</v>
      </c>
      <c r="L980" s="6">
        <v>5344.9064619092696</v>
      </c>
      <c r="M980" s="75">
        <v>5334.2855667290742</v>
      </c>
      <c r="N980" s="20">
        <v>1.1457339467471299</v>
      </c>
    </row>
    <row r="981" spans="1:14" x14ac:dyDescent="0.3">
      <c r="A981" s="56" t="s">
        <v>5412</v>
      </c>
      <c r="B981" s="1" t="s">
        <v>11276</v>
      </c>
      <c r="C981" s="139" t="s">
        <v>50</v>
      </c>
      <c r="D981" s="139" t="s">
        <v>6425</v>
      </c>
      <c r="E981" s="88">
        <v>5958.5833333333339</v>
      </c>
      <c r="F981" s="6">
        <v>19016.538281656092</v>
      </c>
      <c r="G981" s="6">
        <v>8192.5110332459644</v>
      </c>
      <c r="H981" s="75">
        <v>8176.7776710390654</v>
      </c>
      <c r="I981" s="20">
        <v>1.3722687447025828</v>
      </c>
      <c r="J981" s="83">
        <v>6011.2895993911388</v>
      </c>
      <c r="K981" s="6">
        <v>19184.74784928342</v>
      </c>
      <c r="L981" s="6">
        <v>8265.634791436587</v>
      </c>
      <c r="M981" s="75">
        <v>8249.2100997524103</v>
      </c>
      <c r="N981" s="20">
        <v>1.3722862562781772</v>
      </c>
    </row>
    <row r="982" spans="1:14" x14ac:dyDescent="0.3">
      <c r="A982" s="56" t="s">
        <v>5411</v>
      </c>
      <c r="B982" s="1" t="s">
        <v>11275</v>
      </c>
      <c r="C982" s="139" t="s">
        <v>50</v>
      </c>
      <c r="D982" s="139" t="s">
        <v>6425</v>
      </c>
      <c r="E982" s="88">
        <v>4893.6666666666679</v>
      </c>
      <c r="F982" s="6">
        <v>8510.5514250675024</v>
      </c>
      <c r="G982" s="6">
        <v>3666.4289481187707</v>
      </c>
      <c r="H982" s="75">
        <v>3659.3877303025815</v>
      </c>
      <c r="I982" s="20">
        <v>0.74778034131923865</v>
      </c>
      <c r="J982" s="83">
        <v>4937.263720580946</v>
      </c>
      <c r="K982" s="6">
        <v>8586.3708452675382</v>
      </c>
      <c r="L982" s="6">
        <v>3699.3869373931361</v>
      </c>
      <c r="M982" s="75">
        <v>3692.0358637732247</v>
      </c>
      <c r="N982" s="20">
        <v>0.74778988377367839</v>
      </c>
    </row>
    <row r="983" spans="1:14" x14ac:dyDescent="0.3">
      <c r="A983" s="56" t="s">
        <v>5410</v>
      </c>
      <c r="B983" s="1" t="s">
        <v>11274</v>
      </c>
      <c r="C983" s="139" t="s">
        <v>50</v>
      </c>
      <c r="D983" s="139" t="s">
        <v>6425</v>
      </c>
      <c r="E983" s="88">
        <v>7503</v>
      </c>
      <c r="F983" s="6">
        <v>13507.825394894648</v>
      </c>
      <c r="G983" s="6">
        <v>5819.3035422005905</v>
      </c>
      <c r="H983" s="75">
        <v>5808.1278220764689</v>
      </c>
      <c r="I983" s="20">
        <v>0.77410739998353573</v>
      </c>
      <c r="J983" s="83">
        <v>7568.7861648340922</v>
      </c>
      <c r="K983" s="6">
        <v>13626.261757413464</v>
      </c>
      <c r="L983" s="6">
        <v>5870.7940361856508</v>
      </c>
      <c r="M983" s="75">
        <v>5859.1281467024201</v>
      </c>
      <c r="N983" s="20">
        <v>0.77411727839860989</v>
      </c>
    </row>
    <row r="984" spans="1:14" x14ac:dyDescent="0.3">
      <c r="A984" s="56" t="s">
        <v>5409</v>
      </c>
      <c r="B984" s="1" t="s">
        <v>11273</v>
      </c>
      <c r="C984" s="139" t="s">
        <v>50</v>
      </c>
      <c r="D984" s="139" t="s">
        <v>6425</v>
      </c>
      <c r="E984" s="88">
        <v>8005.7500000000009</v>
      </c>
      <c r="F984" s="6">
        <v>18534.151791175627</v>
      </c>
      <c r="G984" s="6">
        <v>7984.6942062810813</v>
      </c>
      <c r="H984" s="75">
        <v>7969.3599472792985</v>
      </c>
      <c r="I984" s="20">
        <v>0.99545451048050437</v>
      </c>
      <c r="J984" s="83">
        <v>8075.1235941626801</v>
      </c>
      <c r="K984" s="6">
        <v>18694.758945347381</v>
      </c>
      <c r="L984" s="6">
        <v>8054.5259791858771</v>
      </c>
      <c r="M984" s="75">
        <v>8038.5207830686495</v>
      </c>
      <c r="N984" s="20">
        <v>0.99546721351478884</v>
      </c>
    </row>
    <row r="985" spans="1:14" x14ac:dyDescent="0.3">
      <c r="A985" s="56" t="s">
        <v>5408</v>
      </c>
      <c r="B985" s="1" t="s">
        <v>11272</v>
      </c>
      <c r="C985" s="139" t="s">
        <v>50</v>
      </c>
      <c r="D985" s="139" t="s">
        <v>6425</v>
      </c>
      <c r="E985" s="88">
        <v>5008.5</v>
      </c>
      <c r="F985" s="6">
        <v>6827.1946181175053</v>
      </c>
      <c r="G985" s="6">
        <v>2941.2223406085768</v>
      </c>
      <c r="H985" s="75">
        <v>2935.5738506366952</v>
      </c>
      <c r="I985" s="20">
        <v>0.58611836890020863</v>
      </c>
      <c r="J985" s="83">
        <v>5056.119211210118</v>
      </c>
      <c r="K985" s="6">
        <v>6892.1053942965445</v>
      </c>
      <c r="L985" s="6">
        <v>2969.4227195940512</v>
      </c>
      <c r="M985" s="75">
        <v>2963.522162180137</v>
      </c>
      <c r="N985" s="20">
        <v>0.58612584837983983</v>
      </c>
    </row>
    <row r="986" spans="1:14" x14ac:dyDescent="0.3">
      <c r="A986" s="56" t="s">
        <v>5407</v>
      </c>
      <c r="B986" s="1" t="s">
        <v>18945</v>
      </c>
      <c r="C986" s="139" t="s">
        <v>50</v>
      </c>
      <c r="D986" s="139" t="s">
        <v>6425</v>
      </c>
      <c r="E986" s="88">
        <v>17596.25</v>
      </c>
      <c r="F986" s="6">
        <v>41405.016326634075</v>
      </c>
      <c r="G986" s="6">
        <v>17837.686757893884</v>
      </c>
      <c r="H986" s="75">
        <v>17803.430253928705</v>
      </c>
      <c r="I986" s="20">
        <v>1.0117741140259262</v>
      </c>
      <c r="J986" s="83">
        <v>17838.941149663224</v>
      </c>
      <c r="K986" s="6">
        <v>41976.08294674549</v>
      </c>
      <c r="L986" s="6">
        <v>18085.146301560955</v>
      </c>
      <c r="M986" s="75">
        <v>18049.209200592726</v>
      </c>
      <c r="N986" s="20">
        <v>1.0117870253153154</v>
      </c>
    </row>
    <row r="987" spans="1:14" x14ac:dyDescent="0.3">
      <c r="A987" s="56" t="s">
        <v>5406</v>
      </c>
      <c r="B987" s="1" t="s">
        <v>18946</v>
      </c>
      <c r="C987" s="139" t="s">
        <v>50</v>
      </c>
      <c r="D987" s="139" t="s">
        <v>6425</v>
      </c>
      <c r="E987" s="88">
        <v>10818.333333333334</v>
      </c>
      <c r="F987" s="6">
        <v>17468.135723464118</v>
      </c>
      <c r="G987" s="6">
        <v>7525.4440385064099</v>
      </c>
      <c r="H987" s="75">
        <v>7510.9917495384616</v>
      </c>
      <c r="I987" s="20">
        <v>0.6942836311389734</v>
      </c>
      <c r="J987" s="83">
        <v>10900.632690811712</v>
      </c>
      <c r="K987" s="6">
        <v>17601.022768269497</v>
      </c>
      <c r="L987" s="6">
        <v>7583.2962362187063</v>
      </c>
      <c r="M987" s="75">
        <v>7568.2274235052882</v>
      </c>
      <c r="N987" s="20">
        <v>0.69429249091978373</v>
      </c>
    </row>
    <row r="988" spans="1:14" x14ac:dyDescent="0.3">
      <c r="A988" s="56" t="s">
        <v>5405</v>
      </c>
      <c r="B988" s="1" t="s">
        <v>11271</v>
      </c>
      <c r="C988" s="139" t="s">
        <v>50</v>
      </c>
      <c r="D988" s="139" t="s">
        <v>6425</v>
      </c>
      <c r="E988" s="88">
        <v>2525.75</v>
      </c>
      <c r="F988" s="6">
        <v>8115.2240191268447</v>
      </c>
      <c r="G988" s="6">
        <v>3496.1180278585089</v>
      </c>
      <c r="H988" s="75">
        <v>3489.4038847798906</v>
      </c>
      <c r="I988" s="20">
        <v>1.3815317766128439</v>
      </c>
      <c r="J988" s="83">
        <v>2547.8137713492251</v>
      </c>
      <c r="K988" s="6">
        <v>8186.1148227320127</v>
      </c>
      <c r="L988" s="6">
        <v>3526.9390047258721</v>
      </c>
      <c r="M988" s="75">
        <v>3519.930603410884</v>
      </c>
      <c r="N988" s="20">
        <v>1.3815494063943548</v>
      </c>
    </row>
    <row r="989" spans="1:14" x14ac:dyDescent="0.3">
      <c r="A989" s="56" t="s">
        <v>5404</v>
      </c>
      <c r="B989" s="1" t="s">
        <v>11270</v>
      </c>
      <c r="C989" s="139" t="s">
        <v>50</v>
      </c>
      <c r="D989" s="139" t="s">
        <v>6425</v>
      </c>
      <c r="E989" s="88">
        <v>4774.8333333333321</v>
      </c>
      <c r="F989" s="6">
        <v>15241.918823318481</v>
      </c>
      <c r="G989" s="6">
        <v>6566.3679834057311</v>
      </c>
      <c r="H989" s="75">
        <v>6553.7575584154602</v>
      </c>
      <c r="I989" s="20">
        <v>1.3725625798629191</v>
      </c>
      <c r="J989" s="83">
        <v>4818.8074506393696</v>
      </c>
      <c r="K989" s="6">
        <v>15382.290199556195</v>
      </c>
      <c r="L989" s="6">
        <v>6627.3684723031047</v>
      </c>
      <c r="M989" s="75">
        <v>6614.1991892919823</v>
      </c>
      <c r="N989" s="20">
        <v>1.3725800951881562</v>
      </c>
    </row>
    <row r="990" spans="1:14" x14ac:dyDescent="0.3">
      <c r="A990" s="56" t="s">
        <v>5403</v>
      </c>
      <c r="B990" s="1" t="s">
        <v>11269</v>
      </c>
      <c r="C990" s="139" t="s">
        <v>50</v>
      </c>
      <c r="D990" s="139" t="s">
        <v>6425</v>
      </c>
      <c r="E990" s="88">
        <v>3115.0833333333335</v>
      </c>
      <c r="F990" s="6">
        <v>9209.0162590674499</v>
      </c>
      <c r="G990" s="6">
        <v>3967.3344428059222</v>
      </c>
      <c r="H990" s="75">
        <v>3959.7153490346386</v>
      </c>
      <c r="I990" s="20">
        <v>1.2711426711007106</v>
      </c>
      <c r="J990" s="83">
        <v>3143.3401333320285</v>
      </c>
      <c r="K990" s="6">
        <v>9292.5508880877114</v>
      </c>
      <c r="L990" s="6">
        <v>4003.6404192115392</v>
      </c>
      <c r="M990" s="75">
        <v>3995.6847617019694</v>
      </c>
      <c r="N990" s="20">
        <v>1.2711588922024903</v>
      </c>
    </row>
    <row r="991" spans="1:14" x14ac:dyDescent="0.3">
      <c r="A991" s="56" t="s">
        <v>5402</v>
      </c>
      <c r="B991" s="1" t="s">
        <v>11268</v>
      </c>
      <c r="C991" s="139" t="s">
        <v>50</v>
      </c>
      <c r="D991" s="139" t="s">
        <v>6425</v>
      </c>
      <c r="E991" s="88">
        <v>3722.583333333333</v>
      </c>
      <c r="F991" s="6">
        <v>7812.3999667668468</v>
      </c>
      <c r="G991" s="6">
        <v>3365.6584587536172</v>
      </c>
      <c r="H991" s="75">
        <v>3359.194857620656</v>
      </c>
      <c r="I991" s="20">
        <v>0.90238271566447747</v>
      </c>
      <c r="J991" s="83">
        <v>3757.6224491013918</v>
      </c>
      <c r="K991" s="6">
        <v>7885.934811349307</v>
      </c>
      <c r="L991" s="6">
        <v>3397.608227732032</v>
      </c>
      <c r="M991" s="75">
        <v>3390.8568203674176</v>
      </c>
      <c r="N991" s="20">
        <v>0.90239423100591609</v>
      </c>
    </row>
    <row r="992" spans="1:14" x14ac:dyDescent="0.3">
      <c r="A992" s="56" t="s">
        <v>5401</v>
      </c>
      <c r="B992" s="1" t="s">
        <v>11267</v>
      </c>
      <c r="C992" s="139" t="s">
        <v>50</v>
      </c>
      <c r="D992" s="139" t="s">
        <v>6425</v>
      </c>
      <c r="E992" s="88">
        <v>14856.25</v>
      </c>
      <c r="F992" s="6">
        <v>30990.048035114378</v>
      </c>
      <c r="G992" s="6">
        <v>13350.816362481868</v>
      </c>
      <c r="H992" s="75">
        <v>13325.176698557545</v>
      </c>
      <c r="I992" s="20">
        <v>0.89694079586420161</v>
      </c>
      <c r="J992" s="83">
        <v>14994.50248428998</v>
      </c>
      <c r="K992" s="6">
        <v>31278.441884781714</v>
      </c>
      <c r="L992" s="6">
        <v>13476.131117065261</v>
      </c>
      <c r="M992" s="75">
        <v>13449.352617376084</v>
      </c>
      <c r="N992" s="20">
        <v>0.8969522417610869</v>
      </c>
    </row>
    <row r="993" spans="1:14" x14ac:dyDescent="0.3">
      <c r="A993" s="56" t="s">
        <v>5400</v>
      </c>
      <c r="B993" s="1" t="s">
        <v>11266</v>
      </c>
      <c r="C993" s="139" t="s">
        <v>50</v>
      </c>
      <c r="D993" s="139" t="s">
        <v>6425</v>
      </c>
      <c r="E993" s="88">
        <v>26040.916666666672</v>
      </c>
      <c r="F993" s="6">
        <v>88314.20043212398</v>
      </c>
      <c r="G993" s="6">
        <v>38046.622929810255</v>
      </c>
      <c r="H993" s="75">
        <v>37973.556040199132</v>
      </c>
      <c r="I993" s="20">
        <v>1.4582265488682538</v>
      </c>
      <c r="J993" s="83">
        <v>26321.407429167371</v>
      </c>
      <c r="K993" s="6">
        <v>89265.446416892024</v>
      </c>
      <c r="L993" s="6">
        <v>38459.487993955598</v>
      </c>
      <c r="M993" s="75">
        <v>38383.06491834543</v>
      </c>
      <c r="N993" s="20">
        <v>1.4582451573547792</v>
      </c>
    </row>
    <row r="994" spans="1:14" x14ac:dyDescent="0.3">
      <c r="A994" s="56" t="s">
        <v>5399</v>
      </c>
      <c r="B994" s="1" t="s">
        <v>11265</v>
      </c>
      <c r="C994" s="139" t="s">
        <v>50</v>
      </c>
      <c r="D994" s="139" t="s">
        <v>6425</v>
      </c>
      <c r="E994" s="88">
        <v>6143</v>
      </c>
      <c r="F994" s="6">
        <v>10302.464185060393</v>
      </c>
      <c r="G994" s="6">
        <v>4438.4025239307784</v>
      </c>
      <c r="H994" s="75">
        <v>4429.8787643355045</v>
      </c>
      <c r="I994" s="20">
        <v>0.72112628428056402</v>
      </c>
      <c r="J994" s="83">
        <v>6193.7247912227231</v>
      </c>
      <c r="K994" s="6">
        <v>10387.535053506881</v>
      </c>
      <c r="L994" s="6">
        <v>4475.4078505514772</v>
      </c>
      <c r="M994" s="75">
        <v>4466.514741194359</v>
      </c>
      <c r="N994" s="20">
        <v>0.72113548660153015</v>
      </c>
    </row>
    <row r="995" spans="1:14" x14ac:dyDescent="0.3">
      <c r="A995" s="56" t="s">
        <v>5398</v>
      </c>
      <c r="B995" s="1" t="s">
        <v>11264</v>
      </c>
      <c r="C995" s="139" t="s">
        <v>50</v>
      </c>
      <c r="D995" s="139" t="s">
        <v>6425</v>
      </c>
      <c r="E995" s="88">
        <v>6547.3333333333339</v>
      </c>
      <c r="F995" s="6">
        <v>29849.865208116007</v>
      </c>
      <c r="G995" s="6">
        <v>12859.614428052388</v>
      </c>
      <c r="H995" s="75">
        <v>12834.918096144311</v>
      </c>
      <c r="I995" s="20">
        <v>1.960327578069083</v>
      </c>
      <c r="J995" s="83">
        <v>6596.5831055026065</v>
      </c>
      <c r="K995" s="6">
        <v>30074.399226156413</v>
      </c>
      <c r="L995" s="6">
        <v>12957.37648095057</v>
      </c>
      <c r="M995" s="75">
        <v>12931.628801660903</v>
      </c>
      <c r="N995" s="20">
        <v>1.9603525938866524</v>
      </c>
    </row>
    <row r="996" spans="1:14" x14ac:dyDescent="0.3">
      <c r="A996" s="56" t="s">
        <v>5397</v>
      </c>
      <c r="B996" s="1" t="s">
        <v>11263</v>
      </c>
      <c r="C996" s="139" t="s">
        <v>50</v>
      </c>
      <c r="D996" s="139" t="s">
        <v>6425</v>
      </c>
      <c r="E996" s="88">
        <v>6719.2499999999991</v>
      </c>
      <c r="F996" s="6">
        <v>10627.383042189143</v>
      </c>
      <c r="G996" s="6">
        <v>4578.3807514352393</v>
      </c>
      <c r="H996" s="75">
        <v>4569.5881697235873</v>
      </c>
      <c r="I996" s="20">
        <v>0.68007414067397221</v>
      </c>
      <c r="J996" s="83">
        <v>6776.8545577355044</v>
      </c>
      <c r="K996" s="6">
        <v>10718.492273134727</v>
      </c>
      <c r="L996" s="6">
        <v>4617.9988051224664</v>
      </c>
      <c r="M996" s="75">
        <v>4608.8223524378391</v>
      </c>
      <c r="N996" s="20">
        <v>0.68008281912691415</v>
      </c>
    </row>
    <row r="997" spans="1:14" x14ac:dyDescent="0.3">
      <c r="A997" s="56" t="s">
        <v>5396</v>
      </c>
      <c r="B997" s="1" t="s">
        <v>18947</v>
      </c>
      <c r="C997" s="139" t="s">
        <v>50</v>
      </c>
      <c r="D997" s="139" t="s">
        <v>6425</v>
      </c>
      <c r="E997" s="88">
        <v>4652.7499999999991</v>
      </c>
      <c r="F997" s="6">
        <v>9047.4678747126036</v>
      </c>
      <c r="G997" s="6">
        <v>3897.7378158264046</v>
      </c>
      <c r="H997" s="75">
        <v>3890.2523793594819</v>
      </c>
      <c r="I997" s="20">
        <v>0.83611893597538722</v>
      </c>
      <c r="J997" s="83">
        <v>4692.9130144702503</v>
      </c>
      <c r="K997" s="6">
        <v>9125.5665439235472</v>
      </c>
      <c r="L997" s="6">
        <v>3931.6962052144763</v>
      </c>
      <c r="M997" s="75">
        <v>3923.8835084772095</v>
      </c>
      <c r="N997" s="20">
        <v>0.83612960572211859</v>
      </c>
    </row>
    <row r="998" spans="1:14" x14ac:dyDescent="0.3">
      <c r="A998" s="56" t="s">
        <v>5395</v>
      </c>
      <c r="B998" s="1" t="s">
        <v>11262</v>
      </c>
      <c r="C998" s="139" t="s">
        <v>50</v>
      </c>
      <c r="D998" s="139" t="s">
        <v>6425</v>
      </c>
      <c r="E998" s="88">
        <v>2253.6666666666665</v>
      </c>
      <c r="F998" s="6">
        <v>6753.7021927950436</v>
      </c>
      <c r="G998" s="6">
        <v>2909.5610836333749</v>
      </c>
      <c r="H998" s="75">
        <v>2903.9733977326619</v>
      </c>
      <c r="I998" s="20">
        <v>1.288554976068331</v>
      </c>
      <c r="J998" s="83">
        <v>2275.4092257209168</v>
      </c>
      <c r="K998" s="6">
        <v>6818.8594633593084</v>
      </c>
      <c r="L998" s="6">
        <v>2937.8651448037945</v>
      </c>
      <c r="M998" s="75">
        <v>2932.0272956330227</v>
      </c>
      <c r="N998" s="20">
        <v>1.2885714193692215</v>
      </c>
    </row>
    <row r="999" spans="1:14" x14ac:dyDescent="0.3">
      <c r="A999" s="56" t="s">
        <v>5394</v>
      </c>
      <c r="B999" s="1" t="s">
        <v>18948</v>
      </c>
      <c r="C999" s="139" t="s">
        <v>50</v>
      </c>
      <c r="D999" s="139" t="s">
        <v>6425</v>
      </c>
      <c r="E999" s="88">
        <v>8556.5833333333321</v>
      </c>
      <c r="F999" s="6">
        <v>31832.155859757306</v>
      </c>
      <c r="G999" s="6">
        <v>13713.604665083971</v>
      </c>
      <c r="H999" s="75">
        <v>13687.26828195523</v>
      </c>
      <c r="I999" s="20">
        <v>1.5996184164577254</v>
      </c>
      <c r="J999" s="83">
        <v>8623.9287480914554</v>
      </c>
      <c r="K999" s="6">
        <v>32082.693913967487</v>
      </c>
      <c r="L999" s="6">
        <v>13822.638332367009</v>
      </c>
      <c r="M999" s="75">
        <v>13795.171286144954</v>
      </c>
      <c r="N999" s="20">
        <v>1.5996388292514518</v>
      </c>
    </row>
    <row r="1000" spans="1:14" x14ac:dyDescent="0.3">
      <c r="A1000" s="56" t="s">
        <v>5393</v>
      </c>
      <c r="B1000" s="1" t="s">
        <v>8051</v>
      </c>
      <c r="C1000" s="139" t="s">
        <v>50</v>
      </c>
      <c r="D1000" s="139" t="s">
        <v>6425</v>
      </c>
      <c r="E1000" s="88">
        <v>7453</v>
      </c>
      <c r="F1000" s="6">
        <v>14862.947459044475</v>
      </c>
      <c r="G1000" s="6">
        <v>6403.1034061669825</v>
      </c>
      <c r="H1000" s="75">
        <v>6390.8065237180444</v>
      </c>
      <c r="I1000" s="20">
        <v>0.85748108462606254</v>
      </c>
      <c r="J1000" s="83">
        <v>7523.5191292208601</v>
      </c>
      <c r="K1000" s="6">
        <v>15003.578361025853</v>
      </c>
      <c r="L1000" s="6">
        <v>6464.2027234969655</v>
      </c>
      <c r="M1000" s="75">
        <v>6451.3576681084251</v>
      </c>
      <c r="N1000" s="20">
        <v>0.8574920269760159</v>
      </c>
    </row>
    <row r="1001" spans="1:14" x14ac:dyDescent="0.3">
      <c r="A1001" s="56" t="s">
        <v>5392</v>
      </c>
      <c r="B1001" s="1" t="s">
        <v>11261</v>
      </c>
      <c r="C1001" s="139" t="s">
        <v>50</v>
      </c>
      <c r="D1001" s="139" t="s">
        <v>6425</v>
      </c>
      <c r="E1001" s="88">
        <v>3547.6666666666661</v>
      </c>
      <c r="F1001" s="6">
        <v>5706.6129331920483</v>
      </c>
      <c r="G1001" s="6">
        <v>2458.4647702541015</v>
      </c>
      <c r="H1001" s="75">
        <v>2453.7433952634124</v>
      </c>
      <c r="I1001" s="20">
        <v>0.69164992819601978</v>
      </c>
      <c r="J1001" s="83">
        <v>3580.5544039180104</v>
      </c>
      <c r="K1001" s="6">
        <v>5759.5146301032419</v>
      </c>
      <c r="L1001" s="6">
        <v>2481.4527082850113</v>
      </c>
      <c r="M1001" s="75">
        <v>2476.5217989609419</v>
      </c>
      <c r="N1001" s="20">
        <v>0.69165875436804303</v>
      </c>
    </row>
    <row r="1002" spans="1:14" x14ac:dyDescent="0.3">
      <c r="A1002" s="56" t="s">
        <v>5391</v>
      </c>
      <c r="B1002" s="1" t="s">
        <v>11260</v>
      </c>
      <c r="C1002" s="139" t="s">
        <v>50</v>
      </c>
      <c r="D1002" s="139" t="s">
        <v>6425</v>
      </c>
      <c r="E1002" s="88">
        <v>7163.5833333333339</v>
      </c>
      <c r="F1002" s="6">
        <v>11630.133465383098</v>
      </c>
      <c r="G1002" s="6">
        <v>5010.3754596168546</v>
      </c>
      <c r="H1002" s="75">
        <v>5000.7532507997021</v>
      </c>
      <c r="I1002" s="20">
        <v>0.69807986005137579</v>
      </c>
      <c r="J1002" s="83">
        <v>7220.5924398690131</v>
      </c>
      <c r="K1002" s="6">
        <v>11722.688194894938</v>
      </c>
      <c r="L1002" s="6">
        <v>5050.6506603111684</v>
      </c>
      <c r="M1002" s="75">
        <v>5040.6144825712527</v>
      </c>
      <c r="N1002" s="20">
        <v>0.69808876827601329</v>
      </c>
    </row>
    <row r="1003" spans="1:14" x14ac:dyDescent="0.3">
      <c r="A1003" s="56" t="s">
        <v>5390</v>
      </c>
      <c r="B1003" s="1" t="s">
        <v>18949</v>
      </c>
      <c r="C1003" s="139" t="s">
        <v>50</v>
      </c>
      <c r="D1003" s="139" t="s">
        <v>6425</v>
      </c>
      <c r="E1003" s="88">
        <v>5562.8333333333339</v>
      </c>
      <c r="F1003" s="6">
        <v>10764.15261640248</v>
      </c>
      <c r="G1003" s="6">
        <v>4637.3024242002539</v>
      </c>
      <c r="H1003" s="75">
        <v>4628.3966859709371</v>
      </c>
      <c r="I1003" s="20">
        <v>0.83202145536823624</v>
      </c>
      <c r="J1003" s="83">
        <v>5610.2082918456736</v>
      </c>
      <c r="K1003" s="6">
        <v>10855.823758258708</v>
      </c>
      <c r="L1003" s="6">
        <v>4677.1672607267883</v>
      </c>
      <c r="M1003" s="75">
        <v>4667.8732340547713</v>
      </c>
      <c r="N1003" s="20">
        <v>0.8320320728268561</v>
      </c>
    </row>
    <row r="1004" spans="1:14" x14ac:dyDescent="0.3">
      <c r="A1004" s="56" t="s">
        <v>5389</v>
      </c>
      <c r="B1004" s="1" t="s">
        <v>18950</v>
      </c>
      <c r="C1004" s="139" t="s">
        <v>50</v>
      </c>
      <c r="D1004" s="139" t="s">
        <v>6425</v>
      </c>
      <c r="E1004" s="88">
        <v>10944.25</v>
      </c>
      <c r="F1004" s="6">
        <v>33703.194841625729</v>
      </c>
      <c r="G1004" s="6">
        <v>14519.666592631356</v>
      </c>
      <c r="H1004" s="75">
        <v>14491.782202522116</v>
      </c>
      <c r="I1004" s="20">
        <v>1.3241457571347617</v>
      </c>
      <c r="J1004" s="83">
        <v>11040.452531355835</v>
      </c>
      <c r="K1004" s="6">
        <v>33999.453850561316</v>
      </c>
      <c r="L1004" s="6">
        <v>14648.462979279609</v>
      </c>
      <c r="M1004" s="75">
        <v>14619.354932027027</v>
      </c>
      <c r="N1004" s="20">
        <v>1.3241626546110135</v>
      </c>
    </row>
    <row r="1005" spans="1:14" x14ac:dyDescent="0.3">
      <c r="A1005" s="56" t="s">
        <v>5388</v>
      </c>
      <c r="B1005" s="1" t="s">
        <v>11259</v>
      </c>
      <c r="C1005" s="139" t="s">
        <v>50</v>
      </c>
      <c r="D1005" s="139" t="s">
        <v>6425</v>
      </c>
      <c r="E1005" s="88">
        <v>10046.666666666664</v>
      </c>
      <c r="F1005" s="6">
        <v>25658.755397300847</v>
      </c>
      <c r="G1005" s="6">
        <v>11054.043253209811</v>
      </c>
      <c r="H1005" s="75">
        <v>11032.814442452313</v>
      </c>
      <c r="I1005" s="20">
        <v>1.0981567129182797</v>
      </c>
      <c r="J1005" s="83">
        <v>10134.430437432302</v>
      </c>
      <c r="K1005" s="6">
        <v>25882.900300434914</v>
      </c>
      <c r="L1005" s="6">
        <v>11151.494036162183</v>
      </c>
      <c r="M1005" s="75">
        <v>11129.334836538259</v>
      </c>
      <c r="N1005" s="20">
        <v>1.0981707265394216</v>
      </c>
    </row>
    <row r="1006" spans="1:14" x14ac:dyDescent="0.3">
      <c r="A1006" s="56" t="s">
        <v>5387</v>
      </c>
      <c r="B1006" s="1" t="s">
        <v>11258</v>
      </c>
      <c r="C1006" s="139" t="s">
        <v>50</v>
      </c>
      <c r="D1006" s="139" t="s">
        <v>6425</v>
      </c>
      <c r="E1006" s="88">
        <v>13879.416666666666</v>
      </c>
      <c r="F1006" s="6">
        <v>42191.71887470004</v>
      </c>
      <c r="G1006" s="6">
        <v>18176.605924434843</v>
      </c>
      <c r="H1006" s="75">
        <v>18141.698540906073</v>
      </c>
      <c r="I1006" s="20">
        <v>1.3070937328710552</v>
      </c>
      <c r="J1006" s="83">
        <v>13991.728118317063</v>
      </c>
      <c r="K1006" s="6">
        <v>42533.131868361612</v>
      </c>
      <c r="L1006" s="6">
        <v>18325.147524574917</v>
      </c>
      <c r="M1006" s="75">
        <v>18288.733515759766</v>
      </c>
      <c r="N1006" s="20">
        <v>1.3071104127457525</v>
      </c>
    </row>
    <row r="1007" spans="1:14" x14ac:dyDescent="0.3">
      <c r="A1007" s="56" t="s">
        <v>5386</v>
      </c>
      <c r="B1007" s="1" t="s">
        <v>11257</v>
      </c>
      <c r="C1007" s="139" t="s">
        <v>50</v>
      </c>
      <c r="D1007" s="139" t="s">
        <v>6425</v>
      </c>
      <c r="E1007" s="88">
        <v>4838.3333333333321</v>
      </c>
      <c r="F1007" s="6">
        <v>8055.9592380296353</v>
      </c>
      <c r="G1007" s="6">
        <v>3470.5861794310722</v>
      </c>
      <c r="H1007" s="75">
        <v>3463.9210691602821</v>
      </c>
      <c r="I1007" s="20">
        <v>0.71593270461459513</v>
      </c>
      <c r="J1007" s="83">
        <v>4877.4745941996407</v>
      </c>
      <c r="K1007" s="6">
        <v>8121.1305233339554</v>
      </c>
      <c r="L1007" s="6">
        <v>3498.9409048695961</v>
      </c>
      <c r="M1007" s="75">
        <v>3491.9881387440983</v>
      </c>
      <c r="N1007" s="20">
        <v>0.71594184066008626</v>
      </c>
    </row>
    <row r="1008" spans="1:14" x14ac:dyDescent="0.3">
      <c r="A1008" s="56" t="s">
        <v>5385</v>
      </c>
      <c r="B1008" s="1" t="s">
        <v>11256</v>
      </c>
      <c r="C1008" s="139" t="s">
        <v>50</v>
      </c>
      <c r="D1008" s="139" t="s">
        <v>6425</v>
      </c>
      <c r="E1008" s="88">
        <v>5464.6666666666661</v>
      </c>
      <c r="F1008" s="6">
        <v>8059.132317946006</v>
      </c>
      <c r="G1008" s="6">
        <v>3471.9531733517961</v>
      </c>
      <c r="H1008" s="75">
        <v>3465.2854378284551</v>
      </c>
      <c r="I1008" s="20">
        <v>0.63412567484966242</v>
      </c>
      <c r="J1008" s="83">
        <v>5517.0547054492263</v>
      </c>
      <c r="K1008" s="6">
        <v>8136.3926820596462</v>
      </c>
      <c r="L1008" s="6">
        <v>3505.516515409101</v>
      </c>
      <c r="M1008" s="75">
        <v>3498.5506828490861</v>
      </c>
      <c r="N1008" s="20">
        <v>0.63413376695241896</v>
      </c>
    </row>
    <row r="1009" spans="1:14" x14ac:dyDescent="0.3">
      <c r="A1009" s="56" t="s">
        <v>5384</v>
      </c>
      <c r="B1009" s="1" t="s">
        <v>11255</v>
      </c>
      <c r="C1009" s="139" t="s">
        <v>50</v>
      </c>
      <c r="D1009" s="139" t="s">
        <v>6425</v>
      </c>
      <c r="E1009" s="88">
        <v>5192.8333333333339</v>
      </c>
      <c r="F1009" s="6">
        <v>8067.5388496450842</v>
      </c>
      <c r="G1009" s="6">
        <v>3475.5747895826776</v>
      </c>
      <c r="H1009" s="75">
        <v>3468.9000989024003</v>
      </c>
      <c r="I1009" s="20">
        <v>0.66801683709645987</v>
      </c>
      <c r="J1009" s="83">
        <v>5238.4538875884209</v>
      </c>
      <c r="K1009" s="6">
        <v>8138.4145296775496</v>
      </c>
      <c r="L1009" s="6">
        <v>3506.387616460041</v>
      </c>
      <c r="M1009" s="75">
        <v>3499.4200529299856</v>
      </c>
      <c r="N1009" s="20">
        <v>0.66802536168567506</v>
      </c>
    </row>
    <row r="1010" spans="1:14" x14ac:dyDescent="0.3">
      <c r="A1010" s="56" t="s">
        <v>5383</v>
      </c>
      <c r="B1010" s="1" t="s">
        <v>11254</v>
      </c>
      <c r="C1010" s="139" t="s">
        <v>50</v>
      </c>
      <c r="D1010" s="139" t="s">
        <v>6425</v>
      </c>
      <c r="E1010" s="88">
        <v>3849.9999999999995</v>
      </c>
      <c r="F1010" s="6">
        <v>8138.9049760713706</v>
      </c>
      <c r="G1010" s="6">
        <v>3506.3200161579775</v>
      </c>
      <c r="H1010" s="75">
        <v>3499.5862806031951</v>
      </c>
      <c r="I1010" s="20">
        <v>0.90898344950732346</v>
      </c>
      <c r="J1010" s="83">
        <v>3886.8691513062276</v>
      </c>
      <c r="K1010" s="6">
        <v>8216.8464095856016</v>
      </c>
      <c r="L1010" s="6">
        <v>3540.1795265971336</v>
      </c>
      <c r="M1010" s="75">
        <v>3533.1448149629791</v>
      </c>
      <c r="N1010" s="20">
        <v>0.90899504908098716</v>
      </c>
    </row>
    <row r="1011" spans="1:14" x14ac:dyDescent="0.3">
      <c r="A1011" s="56" t="s">
        <v>5382</v>
      </c>
      <c r="B1011" s="1" t="s">
        <v>11253</v>
      </c>
      <c r="C1011" s="139" t="s">
        <v>50</v>
      </c>
      <c r="D1011" s="139" t="s">
        <v>6425</v>
      </c>
      <c r="E1011" s="88">
        <v>1873.8333333333333</v>
      </c>
      <c r="F1011" s="6">
        <v>6473.8845773897256</v>
      </c>
      <c r="G1011" s="6">
        <v>2789.0129130067594</v>
      </c>
      <c r="H1011" s="75">
        <v>2783.6567346406896</v>
      </c>
      <c r="I1011" s="20">
        <v>1.4855412619269002</v>
      </c>
      <c r="J1011" s="83">
        <v>1890.3191731160459</v>
      </c>
      <c r="K1011" s="6">
        <v>6530.8413098888568</v>
      </c>
      <c r="L1011" s="6">
        <v>2813.7742321374803</v>
      </c>
      <c r="M1011" s="75">
        <v>2808.1829647517475</v>
      </c>
      <c r="N1011" s="20">
        <v>1.485560218977557</v>
      </c>
    </row>
    <row r="1012" spans="1:14" x14ac:dyDescent="0.3">
      <c r="A1012" s="56" t="s">
        <v>5381</v>
      </c>
      <c r="B1012" s="1" t="s">
        <v>11252</v>
      </c>
      <c r="C1012" s="139" t="s">
        <v>50</v>
      </c>
      <c r="D1012" s="139" t="s">
        <v>6425</v>
      </c>
      <c r="E1012" s="88">
        <v>2819.25</v>
      </c>
      <c r="F1012" s="6">
        <v>5344.9210943234593</v>
      </c>
      <c r="G1012" s="6">
        <v>2302.644381880667</v>
      </c>
      <c r="H1012" s="75">
        <v>2298.222253189379</v>
      </c>
      <c r="I1012" s="20">
        <v>0.81518923585683389</v>
      </c>
      <c r="J1012" s="83">
        <v>2843.6098333382461</v>
      </c>
      <c r="K1012" s="6">
        <v>5391.1040816654104</v>
      </c>
      <c r="L1012" s="6">
        <v>2322.7252091996525</v>
      </c>
      <c r="M1012" s="75">
        <v>2318.1097082259471</v>
      </c>
      <c r="N1012" s="20">
        <v>0.81519963851883648</v>
      </c>
    </row>
    <row r="1013" spans="1:14" x14ac:dyDescent="0.3">
      <c r="A1013" s="56" t="s">
        <v>5380</v>
      </c>
      <c r="B1013" s="1" t="s">
        <v>11251</v>
      </c>
      <c r="C1013" s="139" t="s">
        <v>50</v>
      </c>
      <c r="D1013" s="139" t="s">
        <v>6425</v>
      </c>
      <c r="E1013" s="88">
        <v>2910.8333333333339</v>
      </c>
      <c r="F1013" s="6">
        <v>9191.3085003460565</v>
      </c>
      <c r="G1013" s="6">
        <v>3959.7057668318616</v>
      </c>
      <c r="H1013" s="75">
        <v>3952.1013236020021</v>
      </c>
      <c r="I1013" s="20">
        <v>1.3577216113147441</v>
      </c>
      <c r="J1013" s="83">
        <v>2935.6583611784645</v>
      </c>
      <c r="K1013" s="6">
        <v>9269.6965299324092</v>
      </c>
      <c r="L1013" s="6">
        <v>3993.793754590848</v>
      </c>
      <c r="M1013" s="75">
        <v>3985.8576634466681</v>
      </c>
      <c r="N1013" s="20">
        <v>1.3577389372537958</v>
      </c>
    </row>
    <row r="1014" spans="1:14" x14ac:dyDescent="0.3">
      <c r="A1014" s="56" t="s">
        <v>5379</v>
      </c>
      <c r="B1014" s="1" t="s">
        <v>11250</v>
      </c>
      <c r="C1014" s="139" t="s">
        <v>50</v>
      </c>
      <c r="D1014" s="139" t="s">
        <v>6425</v>
      </c>
      <c r="E1014" s="88">
        <v>6701.5833333333321</v>
      </c>
      <c r="F1014" s="6">
        <v>20161.596293704719</v>
      </c>
      <c r="G1014" s="6">
        <v>8685.8132451666352</v>
      </c>
      <c r="H1014" s="75">
        <v>8669.1325174516369</v>
      </c>
      <c r="I1014" s="20">
        <v>1.2935946755047893</v>
      </c>
      <c r="J1014" s="83">
        <v>6762.7591715038325</v>
      </c>
      <c r="K1014" s="6">
        <v>20345.642733295757</v>
      </c>
      <c r="L1014" s="6">
        <v>8765.7994648467484</v>
      </c>
      <c r="M1014" s="75">
        <v>8748.3808929876832</v>
      </c>
      <c r="N1014" s="20">
        <v>1.2936111831174832</v>
      </c>
    </row>
    <row r="1015" spans="1:14" x14ac:dyDescent="0.3">
      <c r="A1015" s="56" t="s">
        <v>5378</v>
      </c>
      <c r="B1015" s="1" t="s">
        <v>18951</v>
      </c>
      <c r="C1015" s="139" t="s">
        <v>50</v>
      </c>
      <c r="D1015" s="139" t="s">
        <v>6425</v>
      </c>
      <c r="E1015" s="88">
        <v>8069.4166666666679</v>
      </c>
      <c r="F1015" s="6">
        <v>43367.196376149594</v>
      </c>
      <c r="G1015" s="6">
        <v>18683.01315046753</v>
      </c>
      <c r="H1015" s="75">
        <v>18647.133233819299</v>
      </c>
      <c r="I1015" s="20">
        <v>2.3108403003710674</v>
      </c>
      <c r="J1015" s="83">
        <v>8134.1473551902227</v>
      </c>
      <c r="K1015" s="6">
        <v>43715.076352698627</v>
      </c>
      <c r="L1015" s="6">
        <v>18834.381293401726</v>
      </c>
      <c r="M1015" s="75">
        <v>18796.955383158649</v>
      </c>
      <c r="N1015" s="20">
        <v>2.3108697890953156</v>
      </c>
    </row>
    <row r="1016" spans="1:14" x14ac:dyDescent="0.3">
      <c r="A1016" s="56" t="s">
        <v>5377</v>
      </c>
      <c r="B1016" s="1" t="s">
        <v>11249</v>
      </c>
      <c r="C1016" s="139" t="s">
        <v>50</v>
      </c>
      <c r="D1016" s="139" t="s">
        <v>6425</v>
      </c>
      <c r="E1016" s="88">
        <v>7732.5833333333321</v>
      </c>
      <c r="F1016" s="6">
        <v>20092.076832740549</v>
      </c>
      <c r="G1016" s="6">
        <v>8655.8635801677392</v>
      </c>
      <c r="H1016" s="75">
        <v>8639.2403694857348</v>
      </c>
      <c r="I1016" s="20">
        <v>1.1172515053596668</v>
      </c>
      <c r="J1016" s="83">
        <v>7798.0447717457664</v>
      </c>
      <c r="K1016" s="6">
        <v>20262.16956804863</v>
      </c>
      <c r="L1016" s="6">
        <v>8729.8355468302925</v>
      </c>
      <c r="M1016" s="75">
        <v>8712.4884390850057</v>
      </c>
      <c r="N1016" s="20">
        <v>1.1172657626502087</v>
      </c>
    </row>
    <row r="1017" spans="1:14" x14ac:dyDescent="0.3">
      <c r="A1017" s="56" t="s">
        <v>5376</v>
      </c>
      <c r="B1017" s="1" t="s">
        <v>11248</v>
      </c>
      <c r="C1017" s="139" t="s">
        <v>50</v>
      </c>
      <c r="D1017" s="139" t="s">
        <v>6425</v>
      </c>
      <c r="E1017" s="88">
        <v>4293.25</v>
      </c>
      <c r="F1017" s="6">
        <v>10673.607993984269</v>
      </c>
      <c r="G1017" s="6">
        <v>4598.2949136231146</v>
      </c>
      <c r="H1017" s="75">
        <v>4589.4640876264712</v>
      </c>
      <c r="I1017" s="20">
        <v>1.0689953037038307</v>
      </c>
      <c r="J1017" s="83">
        <v>4330.641336829839</v>
      </c>
      <c r="K1017" s="6">
        <v>10766.567982732357</v>
      </c>
      <c r="L1017" s="6">
        <v>4638.7119393786461</v>
      </c>
      <c r="M1017" s="75">
        <v>4629.4943275026726</v>
      </c>
      <c r="N1017" s="20">
        <v>1.0690089451950788</v>
      </c>
    </row>
    <row r="1018" spans="1:14" x14ac:dyDescent="0.3">
      <c r="A1018" s="56" t="s">
        <v>5375</v>
      </c>
      <c r="B1018" s="1" t="s">
        <v>11247</v>
      </c>
      <c r="C1018" s="139" t="s">
        <v>50</v>
      </c>
      <c r="D1018" s="139" t="s">
        <v>6425</v>
      </c>
      <c r="E1018" s="88">
        <v>896.66666666666674</v>
      </c>
      <c r="F1018" s="6">
        <v>3984.9633897042968</v>
      </c>
      <c r="G1018" s="6">
        <v>1716.7612766160389</v>
      </c>
      <c r="H1018" s="75">
        <v>1713.4643110241502</v>
      </c>
      <c r="I1018" s="20">
        <v>1.9109267409191264</v>
      </c>
      <c r="J1018" s="83">
        <v>905.81404987009194</v>
      </c>
      <c r="K1018" s="6">
        <v>4025.6161635079161</v>
      </c>
      <c r="L1018" s="6">
        <v>1734.4128408392585</v>
      </c>
      <c r="M1018" s="75">
        <v>1730.9663788453927</v>
      </c>
      <c r="N1018" s="20">
        <v>1.9109511263306642</v>
      </c>
    </row>
    <row r="1019" spans="1:14" x14ac:dyDescent="0.3">
      <c r="A1019" s="56" t="s">
        <v>5374</v>
      </c>
      <c r="B1019" s="1" t="s">
        <v>18952</v>
      </c>
      <c r="C1019" s="139" t="s">
        <v>50</v>
      </c>
      <c r="D1019" s="139" t="s">
        <v>6425</v>
      </c>
      <c r="E1019" s="88">
        <v>7615</v>
      </c>
      <c r="F1019" s="6">
        <v>17579.33089406792</v>
      </c>
      <c r="G1019" s="6">
        <v>7573.3480075949401</v>
      </c>
      <c r="H1019" s="75">
        <v>7558.8037211315032</v>
      </c>
      <c r="I1019" s="20">
        <v>0.99262031794241667</v>
      </c>
      <c r="J1019" s="83">
        <v>7678.6183347862952</v>
      </c>
      <c r="K1019" s="6">
        <v>17726.194683711765</v>
      </c>
      <c r="L1019" s="6">
        <v>7637.2258133660553</v>
      </c>
      <c r="M1019" s="75">
        <v>7622.0498368715535</v>
      </c>
      <c r="N1019" s="20">
        <v>0.99263298480945839</v>
      </c>
    </row>
    <row r="1020" spans="1:14" x14ac:dyDescent="0.3">
      <c r="A1020" s="56" t="s">
        <v>5373</v>
      </c>
      <c r="B1020" s="1" t="s">
        <v>11246</v>
      </c>
      <c r="C1020" s="139" t="s">
        <v>50</v>
      </c>
      <c r="D1020" s="139" t="s">
        <v>6425</v>
      </c>
      <c r="E1020" s="88">
        <v>7088.25</v>
      </c>
      <c r="F1020" s="6">
        <v>17854.805841402715</v>
      </c>
      <c r="G1020" s="6">
        <v>7692.0253142633237</v>
      </c>
      <c r="H1020" s="75">
        <v>7677.2531131783535</v>
      </c>
      <c r="I1020" s="20">
        <v>1.0830957024905095</v>
      </c>
      <c r="J1020" s="83">
        <v>7149.6007960468451</v>
      </c>
      <c r="K1020" s="6">
        <v>18009.344204416422</v>
      </c>
      <c r="L1020" s="6">
        <v>7759.2191044898909</v>
      </c>
      <c r="M1020" s="75">
        <v>7743.8007144065004</v>
      </c>
      <c r="N1020" s="20">
        <v>1.0831095239175033</v>
      </c>
    </row>
    <row r="1021" spans="1:14" x14ac:dyDescent="0.3">
      <c r="A1021" s="56" t="s">
        <v>5372</v>
      </c>
      <c r="B1021" s="1" t="s">
        <v>11245</v>
      </c>
      <c r="C1021" s="139" t="s">
        <v>50</v>
      </c>
      <c r="D1021" s="139" t="s">
        <v>6425</v>
      </c>
      <c r="E1021" s="88">
        <v>6147.5</v>
      </c>
      <c r="F1021" s="6">
        <v>12898.743668089488</v>
      </c>
      <c r="G1021" s="6">
        <v>5556.905165950735</v>
      </c>
      <c r="H1021" s="75">
        <v>5546.2333705304409</v>
      </c>
      <c r="I1021" s="20">
        <v>0.90219330956168209</v>
      </c>
      <c r="J1021" s="83">
        <v>6203.7843022148782</v>
      </c>
      <c r="K1021" s="6">
        <v>13016.839932718523</v>
      </c>
      <c r="L1021" s="6">
        <v>5608.2282585985649</v>
      </c>
      <c r="M1021" s="75">
        <v>5597.0841151218419</v>
      </c>
      <c r="N1021" s="20">
        <v>0.90220482248610223</v>
      </c>
    </row>
    <row r="1022" spans="1:14" x14ac:dyDescent="0.3">
      <c r="A1022" s="56" t="s">
        <v>5371</v>
      </c>
      <c r="B1022" s="1" t="s">
        <v>18953</v>
      </c>
      <c r="C1022" s="139" t="s">
        <v>50</v>
      </c>
      <c r="D1022" s="139" t="s">
        <v>6425</v>
      </c>
      <c r="E1022" s="88">
        <v>5021.5</v>
      </c>
      <c r="F1022" s="6">
        <v>10982.96966339748</v>
      </c>
      <c r="G1022" s="6">
        <v>4731.5709522161069</v>
      </c>
      <c r="H1022" s="75">
        <v>4722.4841753662786</v>
      </c>
      <c r="I1022" s="20">
        <v>0.9404528876563335</v>
      </c>
      <c r="J1022" s="83">
        <v>5067.4481934796195</v>
      </c>
      <c r="K1022" s="6">
        <v>11083.467047660066</v>
      </c>
      <c r="L1022" s="6">
        <v>4775.2460214014145</v>
      </c>
      <c r="M1022" s="75">
        <v>4765.7571018451254</v>
      </c>
      <c r="N1022" s="20">
        <v>0.94046488881273893</v>
      </c>
    </row>
    <row r="1023" spans="1:14" x14ac:dyDescent="0.3">
      <c r="A1023" s="56" t="s">
        <v>5370</v>
      </c>
      <c r="B1023" s="1" t="s">
        <v>18954</v>
      </c>
      <c r="C1023" s="139" t="s">
        <v>51</v>
      </c>
      <c r="D1023" s="139" t="s">
        <v>6425</v>
      </c>
      <c r="E1023" s="88">
        <v>29286.75</v>
      </c>
      <c r="F1023" s="6">
        <v>112215.60065899033</v>
      </c>
      <c r="G1023" s="6">
        <v>48343.580355416816</v>
      </c>
      <c r="H1023" s="75">
        <v>48327.288607857423</v>
      </c>
      <c r="I1023" s="20">
        <v>1.6501417401335903</v>
      </c>
      <c r="J1023" s="83">
        <v>29595.268813168164</v>
      </c>
      <c r="K1023" s="6">
        <v>113397.72649863674</v>
      </c>
      <c r="L1023" s="6">
        <v>48856.7376949889</v>
      </c>
      <c r="M1023" s="75">
        <v>48837.51508768621</v>
      </c>
      <c r="N1023" s="20">
        <v>1.6501798106985388</v>
      </c>
    </row>
    <row r="1024" spans="1:14" x14ac:dyDescent="0.3">
      <c r="A1024" s="56" t="s">
        <v>5369</v>
      </c>
      <c r="B1024" s="1" t="s">
        <v>11244</v>
      </c>
      <c r="C1024" s="139" t="s">
        <v>51</v>
      </c>
      <c r="D1024" s="139" t="s">
        <v>6425</v>
      </c>
      <c r="E1024" s="88">
        <v>9068.0833333333321</v>
      </c>
      <c r="F1024" s="6">
        <v>13447.445918679574</v>
      </c>
      <c r="G1024" s="6">
        <v>5793.2914721935713</v>
      </c>
      <c r="H1024" s="75">
        <v>5791.3391376434811</v>
      </c>
      <c r="I1024" s="20">
        <v>0.63865085098579988</v>
      </c>
      <c r="J1024" s="83">
        <v>9156.9024784368121</v>
      </c>
      <c r="K1024" s="6">
        <v>13579.159601319869</v>
      </c>
      <c r="L1024" s="6">
        <v>5850.5003516807774</v>
      </c>
      <c r="M1024" s="75">
        <v>5848.1984814354346</v>
      </c>
      <c r="N1024" s="20">
        <v>0.63866558535564844</v>
      </c>
    </row>
    <row r="1025" spans="1:14" x14ac:dyDescent="0.3">
      <c r="A1025" s="56" t="s">
        <v>5368</v>
      </c>
      <c r="B1025" s="1" t="s">
        <v>11243</v>
      </c>
      <c r="C1025" s="139" t="s">
        <v>51</v>
      </c>
      <c r="D1025" s="139" t="s">
        <v>6425</v>
      </c>
      <c r="E1025" s="88">
        <v>21690.333333333332</v>
      </c>
      <c r="F1025" s="6">
        <v>43066.281902414878</v>
      </c>
      <c r="G1025" s="6">
        <v>18553.376246546213</v>
      </c>
      <c r="H1025" s="75">
        <v>18547.123773726431</v>
      </c>
      <c r="I1025" s="20">
        <v>0.85508707905486769</v>
      </c>
      <c r="J1025" s="83">
        <v>21880.348327654145</v>
      </c>
      <c r="K1025" s="6">
        <v>43443.557769288258</v>
      </c>
      <c r="L1025" s="6">
        <v>18717.399122607014</v>
      </c>
      <c r="M1025" s="75">
        <v>18710.03479109336</v>
      </c>
      <c r="N1025" s="20">
        <v>0.85510680684393459</v>
      </c>
    </row>
    <row r="1026" spans="1:14" x14ac:dyDescent="0.3">
      <c r="A1026" s="56" t="s">
        <v>5367</v>
      </c>
      <c r="B1026" s="1" t="s">
        <v>11242</v>
      </c>
      <c r="C1026" s="139" t="s">
        <v>51</v>
      </c>
      <c r="D1026" s="139" t="s">
        <v>6425</v>
      </c>
      <c r="E1026" s="88">
        <v>11461.916666666668</v>
      </c>
      <c r="F1026" s="6">
        <v>35887.358925248111</v>
      </c>
      <c r="G1026" s="6">
        <v>15460.625882301696</v>
      </c>
      <c r="H1026" s="75">
        <v>15455.415663858361</v>
      </c>
      <c r="I1026" s="20">
        <v>1.3484145901012796</v>
      </c>
      <c r="J1026" s="83">
        <v>11569.943912814286</v>
      </c>
      <c r="K1026" s="6">
        <v>36225.593155085095</v>
      </c>
      <c r="L1026" s="6">
        <v>15607.581891376412</v>
      </c>
      <c r="M1026" s="75">
        <v>15601.441112605724</v>
      </c>
      <c r="N1026" s="20">
        <v>1.3484456994926617</v>
      </c>
    </row>
    <row r="1027" spans="1:14" x14ac:dyDescent="0.3">
      <c r="A1027" s="56" t="s">
        <v>5366</v>
      </c>
      <c r="B1027" s="1" t="s">
        <v>11241</v>
      </c>
      <c r="C1027" s="139" t="s">
        <v>51</v>
      </c>
      <c r="D1027" s="139" t="s">
        <v>6425</v>
      </c>
      <c r="E1027" s="88">
        <v>7446.5</v>
      </c>
      <c r="F1027" s="6">
        <v>15521.406509554025</v>
      </c>
      <c r="G1027" s="6">
        <v>6686.7740173130587</v>
      </c>
      <c r="H1027" s="75">
        <v>6684.5205798664356</v>
      </c>
      <c r="I1027" s="20">
        <v>0.89767281002705102</v>
      </c>
      <c r="J1027" s="83">
        <v>7522.2560770083746</v>
      </c>
      <c r="K1027" s="6">
        <v>15679.311682026469</v>
      </c>
      <c r="L1027" s="6">
        <v>6755.3384158539693</v>
      </c>
      <c r="M1027" s="75">
        <v>6752.6805384824711</v>
      </c>
      <c r="N1027" s="20">
        <v>0.8976935203152554</v>
      </c>
    </row>
    <row r="1028" spans="1:14" x14ac:dyDescent="0.3">
      <c r="A1028" s="56" t="s">
        <v>5365</v>
      </c>
      <c r="B1028" s="1" t="s">
        <v>11240</v>
      </c>
      <c r="C1028" s="139" t="s">
        <v>51</v>
      </c>
      <c r="D1028" s="139" t="s">
        <v>6425</v>
      </c>
      <c r="E1028" s="88">
        <v>27184.166666666672</v>
      </c>
      <c r="F1028" s="6">
        <v>42251.096569682741</v>
      </c>
      <c r="G1028" s="6">
        <v>18202.186417270583</v>
      </c>
      <c r="H1028" s="75">
        <v>18196.052295139805</v>
      </c>
      <c r="I1028" s="20">
        <v>0.66936215180919534</v>
      </c>
      <c r="J1028" s="83">
        <v>27438.932218043381</v>
      </c>
      <c r="K1028" s="6">
        <v>42647.066916901247</v>
      </c>
      <c r="L1028" s="6">
        <v>18374.235764283439</v>
      </c>
      <c r="M1028" s="75">
        <v>18367.006449858298</v>
      </c>
      <c r="N1028" s="20">
        <v>0.6693775947221613</v>
      </c>
    </row>
    <row r="1029" spans="1:14" x14ac:dyDescent="0.3">
      <c r="A1029" s="56" t="s">
        <v>5364</v>
      </c>
      <c r="B1029" s="1" t="s">
        <v>11239</v>
      </c>
      <c r="C1029" s="139" t="s">
        <v>51</v>
      </c>
      <c r="D1029" s="139" t="s">
        <v>6425</v>
      </c>
      <c r="E1029" s="88">
        <v>7198.5</v>
      </c>
      <c r="F1029" s="6">
        <v>15885.10703544233</v>
      </c>
      <c r="G1029" s="6">
        <v>6843.4597677375477</v>
      </c>
      <c r="H1029" s="75">
        <v>6841.1535273194995</v>
      </c>
      <c r="I1029" s="20">
        <v>0.95035820342008748</v>
      </c>
      <c r="J1029" s="83">
        <v>7257.7536315249308</v>
      </c>
      <c r="K1029" s="6">
        <v>16015.863481787012</v>
      </c>
      <c r="L1029" s="6">
        <v>6900.3397620835603</v>
      </c>
      <c r="M1029" s="75">
        <v>6897.6248341583732</v>
      </c>
      <c r="N1029" s="20">
        <v>0.95038012921762804</v>
      </c>
    </row>
    <row r="1030" spans="1:14" x14ac:dyDescent="0.3">
      <c r="A1030" s="56" t="s">
        <v>5363</v>
      </c>
      <c r="B1030" s="1" t="s">
        <v>11238</v>
      </c>
      <c r="C1030" s="139" t="s">
        <v>51</v>
      </c>
      <c r="D1030" s="139" t="s">
        <v>6425</v>
      </c>
      <c r="E1030" s="88">
        <v>8809.5833333333321</v>
      </c>
      <c r="F1030" s="6">
        <v>34291.67860078274</v>
      </c>
      <c r="G1030" s="6">
        <v>14773.191162580584</v>
      </c>
      <c r="H1030" s="75">
        <v>14768.212609082933</v>
      </c>
      <c r="I1030" s="20">
        <v>1.6763803746771531</v>
      </c>
      <c r="J1030" s="83">
        <v>8887.9242774913764</v>
      </c>
      <c r="K1030" s="6">
        <v>34596.624064909818</v>
      </c>
      <c r="L1030" s="6">
        <v>14905.750223235384</v>
      </c>
      <c r="M1030" s="75">
        <v>14899.885579040718</v>
      </c>
      <c r="N1030" s="20">
        <v>1.6764190505959422</v>
      </c>
    </row>
    <row r="1031" spans="1:14" x14ac:dyDescent="0.3">
      <c r="A1031" s="56" t="s">
        <v>5362</v>
      </c>
      <c r="B1031" s="1" t="s">
        <v>8735</v>
      </c>
      <c r="C1031" s="139" t="s">
        <v>51</v>
      </c>
      <c r="D1031" s="139" t="s">
        <v>6425</v>
      </c>
      <c r="E1031" s="88">
        <v>19397.333333333332</v>
      </c>
      <c r="F1031" s="6">
        <v>64432.129293526152</v>
      </c>
      <c r="G1031" s="6">
        <v>27757.992664833935</v>
      </c>
      <c r="H1031" s="75">
        <v>27748.638243710669</v>
      </c>
      <c r="I1031" s="20">
        <v>1.4305388151486804</v>
      </c>
      <c r="J1031" s="83">
        <v>19569.432140950761</v>
      </c>
      <c r="K1031" s="6">
        <v>65003.78996631629</v>
      </c>
      <c r="L1031" s="6">
        <v>28006.49725197662</v>
      </c>
      <c r="M1031" s="75">
        <v>27995.478139281058</v>
      </c>
      <c r="N1031" s="20">
        <v>1.4305718192352681</v>
      </c>
    </row>
    <row r="1032" spans="1:14" x14ac:dyDescent="0.3">
      <c r="A1032" s="56" t="s">
        <v>5361</v>
      </c>
      <c r="B1032" s="1" t="s">
        <v>11237</v>
      </c>
      <c r="C1032" s="139" t="s">
        <v>51</v>
      </c>
      <c r="D1032" s="139" t="s">
        <v>6425</v>
      </c>
      <c r="E1032" s="88">
        <v>12140</v>
      </c>
      <c r="F1032" s="6">
        <v>23007.138033791674</v>
      </c>
      <c r="G1032" s="6">
        <v>9911.7005100276565</v>
      </c>
      <c r="H1032" s="75">
        <v>9908.3602749559777</v>
      </c>
      <c r="I1032" s="20">
        <v>0.81617465197330952</v>
      </c>
      <c r="J1032" s="83">
        <v>12252.133283351979</v>
      </c>
      <c r="K1032" s="6">
        <v>23219.647583071845</v>
      </c>
      <c r="L1032" s="6">
        <v>10004.047403453562</v>
      </c>
      <c r="M1032" s="75">
        <v>10000.111326594017</v>
      </c>
      <c r="N1032" s="20">
        <v>0.81619348201035513</v>
      </c>
    </row>
    <row r="1033" spans="1:14" x14ac:dyDescent="0.3">
      <c r="A1033" s="56" t="s">
        <v>5360</v>
      </c>
      <c r="B1033" s="1" t="s">
        <v>11236</v>
      </c>
      <c r="C1033" s="139" t="s">
        <v>51</v>
      </c>
      <c r="D1033" s="139" t="s">
        <v>6425</v>
      </c>
      <c r="E1033" s="88">
        <v>7955</v>
      </c>
      <c r="F1033" s="6">
        <v>13815.671513965535</v>
      </c>
      <c r="G1033" s="6">
        <v>5951.9266668553564</v>
      </c>
      <c r="H1033" s="75">
        <v>5949.920872372707</v>
      </c>
      <c r="I1033" s="20">
        <v>0.7479473126804157</v>
      </c>
      <c r="J1033" s="83">
        <v>8031.6294182018846</v>
      </c>
      <c r="K1033" s="6">
        <v>13948.75597281953</v>
      </c>
      <c r="L1033" s="6">
        <v>6009.7387555970654</v>
      </c>
      <c r="M1033" s="75">
        <v>6007.3742332498759</v>
      </c>
      <c r="N1033" s="20">
        <v>0.74796456863852701</v>
      </c>
    </row>
    <row r="1034" spans="1:14" x14ac:dyDescent="0.3">
      <c r="A1034" s="56" t="s">
        <v>5359</v>
      </c>
      <c r="B1034" s="1" t="s">
        <v>11235</v>
      </c>
      <c r="C1034" s="139" t="s">
        <v>51</v>
      </c>
      <c r="D1034" s="139" t="s">
        <v>6425</v>
      </c>
      <c r="E1034" s="88">
        <v>10478.166666666668</v>
      </c>
      <c r="F1034" s="6">
        <v>29072.524363585329</v>
      </c>
      <c r="G1034" s="6">
        <v>12524.728375129</v>
      </c>
      <c r="H1034" s="75">
        <v>12520.507551775881</v>
      </c>
      <c r="I1034" s="20">
        <v>1.1949139529920196</v>
      </c>
      <c r="J1034" s="83">
        <v>10572.365728494637</v>
      </c>
      <c r="K1034" s="6">
        <v>29333.887310667724</v>
      </c>
      <c r="L1034" s="6">
        <v>12638.33131547735</v>
      </c>
      <c r="M1034" s="75">
        <v>12633.35878371816</v>
      </c>
      <c r="N1034" s="20">
        <v>1.1949415209567273</v>
      </c>
    </row>
    <row r="1035" spans="1:14" x14ac:dyDescent="0.3">
      <c r="A1035" s="56" t="s">
        <v>5358</v>
      </c>
      <c r="B1035" s="1" t="s">
        <v>11234</v>
      </c>
      <c r="C1035" s="139" t="s">
        <v>51</v>
      </c>
      <c r="D1035" s="139" t="s">
        <v>6425</v>
      </c>
      <c r="E1035" s="88">
        <v>8623.0833333333321</v>
      </c>
      <c r="F1035" s="6">
        <v>15876.962225552526</v>
      </c>
      <c r="G1035" s="6">
        <v>6839.9509038266924</v>
      </c>
      <c r="H1035" s="75">
        <v>6837.6458458929492</v>
      </c>
      <c r="I1035" s="20">
        <v>0.79294674324454129</v>
      </c>
      <c r="J1035" s="83">
        <v>8711.8970924856039</v>
      </c>
      <c r="K1035" s="6">
        <v>16040.487573118065</v>
      </c>
      <c r="L1035" s="6">
        <v>6910.9489057435367</v>
      </c>
      <c r="M1035" s="75">
        <v>6908.229803667311</v>
      </c>
      <c r="N1035" s="20">
        <v>0.79296503738846547</v>
      </c>
    </row>
    <row r="1036" spans="1:14" x14ac:dyDescent="0.3">
      <c r="A1036" s="56" t="s">
        <v>5357</v>
      </c>
      <c r="B1036" s="1" t="s">
        <v>11233</v>
      </c>
      <c r="C1036" s="139" t="s">
        <v>51</v>
      </c>
      <c r="D1036" s="139" t="s">
        <v>6425</v>
      </c>
      <c r="E1036" s="88">
        <v>12200.25</v>
      </c>
      <c r="F1036" s="6">
        <v>37521.858143154903</v>
      </c>
      <c r="G1036" s="6">
        <v>16164.784161700543</v>
      </c>
      <c r="H1036" s="75">
        <v>16159.33664248541</v>
      </c>
      <c r="I1036" s="20">
        <v>1.3245086487969846</v>
      </c>
      <c r="J1036" s="83">
        <v>12304.948376978275</v>
      </c>
      <c r="K1036" s="6">
        <v>37843.857909454557</v>
      </c>
      <c r="L1036" s="6">
        <v>16304.801659942274</v>
      </c>
      <c r="M1036" s="75">
        <v>16298.386561140262</v>
      </c>
      <c r="N1036" s="20">
        <v>1.3245392066522961</v>
      </c>
    </row>
    <row r="1037" spans="1:14" x14ac:dyDescent="0.3">
      <c r="A1037" s="56" t="s">
        <v>5356</v>
      </c>
      <c r="B1037" s="1" t="s">
        <v>11232</v>
      </c>
      <c r="C1037" s="139" t="s">
        <v>51</v>
      </c>
      <c r="D1037" s="139" t="s">
        <v>6425</v>
      </c>
      <c r="E1037" s="88">
        <v>21809.416666666664</v>
      </c>
      <c r="F1037" s="6">
        <v>89435.689939005795</v>
      </c>
      <c r="G1037" s="6">
        <v>38529.771598759202</v>
      </c>
      <c r="H1037" s="75">
        <v>38516.787096829612</v>
      </c>
      <c r="I1037" s="20">
        <v>1.7660622329114541</v>
      </c>
      <c r="J1037" s="83">
        <v>22032.57361959821</v>
      </c>
      <c r="K1037" s="6">
        <v>90350.808227365284</v>
      </c>
      <c r="L1037" s="6">
        <v>38927.109690754674</v>
      </c>
      <c r="M1037" s="75">
        <v>38911.793880114892</v>
      </c>
      <c r="N1037" s="20">
        <v>1.766102977888268</v>
      </c>
    </row>
    <row r="1038" spans="1:14" x14ac:dyDescent="0.3">
      <c r="A1038" s="56" t="s">
        <v>5355</v>
      </c>
      <c r="B1038" s="1" t="s">
        <v>11231</v>
      </c>
      <c r="C1038" s="139" t="s">
        <v>51</v>
      </c>
      <c r="D1038" s="139" t="s">
        <v>6425</v>
      </c>
      <c r="E1038" s="88">
        <v>9760.0833333333339</v>
      </c>
      <c r="F1038" s="6">
        <v>13434.616370791045</v>
      </c>
      <c r="G1038" s="6">
        <v>5787.7643772474994</v>
      </c>
      <c r="H1038" s="75">
        <v>5785.8139053239447</v>
      </c>
      <c r="I1038" s="20">
        <v>0.59280374026764915</v>
      </c>
      <c r="J1038" s="83">
        <v>9854.055181727741</v>
      </c>
      <c r="K1038" s="6">
        <v>13563.967288167058</v>
      </c>
      <c r="L1038" s="6">
        <v>5843.954833691967</v>
      </c>
      <c r="M1038" s="75">
        <v>5841.6555387704757</v>
      </c>
      <c r="N1038" s="20">
        <v>0.5928174168947814</v>
      </c>
    </row>
    <row r="1039" spans="1:14" x14ac:dyDescent="0.3">
      <c r="A1039" s="56" t="s">
        <v>5354</v>
      </c>
      <c r="B1039" s="1" t="s">
        <v>11230</v>
      </c>
      <c r="C1039" s="139" t="s">
        <v>51</v>
      </c>
      <c r="D1039" s="139" t="s">
        <v>6425</v>
      </c>
      <c r="E1039" s="88">
        <v>22345.5</v>
      </c>
      <c r="F1039" s="6">
        <v>42951.678116652904</v>
      </c>
      <c r="G1039" s="6">
        <v>18504.003812646799</v>
      </c>
      <c r="H1039" s="75">
        <v>18497.76797829739</v>
      </c>
      <c r="I1039" s="20">
        <v>0.8278072980375194</v>
      </c>
      <c r="J1039" s="83">
        <v>22547.753151801313</v>
      </c>
      <c r="K1039" s="6">
        <v>43340.441504102208</v>
      </c>
      <c r="L1039" s="6">
        <v>18672.972091520616</v>
      </c>
      <c r="M1039" s="75">
        <v>18665.625239753103</v>
      </c>
      <c r="N1039" s="20">
        <v>0.82782639645236356</v>
      </c>
    </row>
    <row r="1040" spans="1:14" x14ac:dyDescent="0.3">
      <c r="A1040" s="56" t="s">
        <v>5353</v>
      </c>
      <c r="B1040" s="1" t="s">
        <v>11229</v>
      </c>
      <c r="C1040" s="139" t="s">
        <v>51</v>
      </c>
      <c r="D1040" s="139" t="s">
        <v>6425</v>
      </c>
      <c r="E1040" s="88">
        <v>17421.5</v>
      </c>
      <c r="F1040" s="6">
        <v>32370.258377314905</v>
      </c>
      <c r="G1040" s="6">
        <v>13945.424502470492</v>
      </c>
      <c r="H1040" s="75">
        <v>13940.724905669171</v>
      </c>
      <c r="I1040" s="20">
        <v>0.80020233077916203</v>
      </c>
      <c r="J1040" s="83">
        <v>17585.828216072478</v>
      </c>
      <c r="K1040" s="6">
        <v>32675.590685838815</v>
      </c>
      <c r="L1040" s="6">
        <v>14078.084388985008</v>
      </c>
      <c r="M1040" s="75">
        <v>14072.545388622908</v>
      </c>
      <c r="N1040" s="20">
        <v>0.80022079231738297</v>
      </c>
    </row>
    <row r="1041" spans="1:14" x14ac:dyDescent="0.3">
      <c r="A1041" s="56" t="s">
        <v>5352</v>
      </c>
      <c r="B1041" s="1" t="s">
        <v>11228</v>
      </c>
      <c r="C1041" s="139" t="s">
        <v>51</v>
      </c>
      <c r="D1041" s="139" t="s">
        <v>6425</v>
      </c>
      <c r="E1041" s="88">
        <v>3682.4999999999995</v>
      </c>
      <c r="F1041" s="6">
        <v>5284.0450814136157</v>
      </c>
      <c r="G1041" s="6">
        <v>2276.4183990000183</v>
      </c>
      <c r="H1041" s="75">
        <v>2275.65124783696</v>
      </c>
      <c r="I1041" s="20">
        <v>0.61796367897812909</v>
      </c>
      <c r="J1041" s="83">
        <v>3717.2016618258531</v>
      </c>
      <c r="K1041" s="6">
        <v>5333.8387393872154</v>
      </c>
      <c r="L1041" s="6">
        <v>2298.0527762233778</v>
      </c>
      <c r="M1041" s="75">
        <v>2297.1486109400967</v>
      </c>
      <c r="N1041" s="20">
        <v>0.61797793607241625</v>
      </c>
    </row>
    <row r="1042" spans="1:14" x14ac:dyDescent="0.3">
      <c r="A1042" s="56" t="s">
        <v>5351</v>
      </c>
      <c r="B1042" s="1" t="s">
        <v>7111</v>
      </c>
      <c r="C1042" s="139" t="s">
        <v>51</v>
      </c>
      <c r="D1042" s="139" t="s">
        <v>6425</v>
      </c>
      <c r="E1042" s="88">
        <v>18259.083333333332</v>
      </c>
      <c r="F1042" s="6">
        <v>31095.318048912188</v>
      </c>
      <c r="G1042" s="6">
        <v>13396.167715958249</v>
      </c>
      <c r="H1042" s="75">
        <v>13391.653218250649</v>
      </c>
      <c r="I1042" s="20">
        <v>0.7334241798329042</v>
      </c>
      <c r="J1042" s="83">
        <v>18429.898320685421</v>
      </c>
      <c r="K1042" s="6">
        <v>31386.21689976181</v>
      </c>
      <c r="L1042" s="6">
        <v>13522.565342860955</v>
      </c>
      <c r="M1042" s="75">
        <v>13517.244910601772</v>
      </c>
      <c r="N1042" s="20">
        <v>0.73344110072654245</v>
      </c>
    </row>
    <row r="1043" spans="1:14" x14ac:dyDescent="0.3">
      <c r="A1043" s="56" t="s">
        <v>5350</v>
      </c>
      <c r="B1043" s="1" t="s">
        <v>11227</v>
      </c>
      <c r="C1043" s="139" t="s">
        <v>51</v>
      </c>
      <c r="D1043" s="139" t="s">
        <v>6425</v>
      </c>
      <c r="E1043" s="88">
        <v>23981.583333333332</v>
      </c>
      <c r="F1043" s="6">
        <v>32120.037610566957</v>
      </c>
      <c r="G1043" s="6">
        <v>13837.626944262578</v>
      </c>
      <c r="H1043" s="75">
        <v>13832.963675151363</v>
      </c>
      <c r="I1043" s="20">
        <v>0.57681611271780209</v>
      </c>
      <c r="J1043" s="83">
        <v>24208.863277320583</v>
      </c>
      <c r="K1043" s="6">
        <v>32424.447884381156</v>
      </c>
      <c r="L1043" s="6">
        <v>13969.881002959019</v>
      </c>
      <c r="M1043" s="75">
        <v>13964.384575050517</v>
      </c>
      <c r="N1043" s="20">
        <v>0.57682942049297592</v>
      </c>
    </row>
    <row r="1044" spans="1:14" x14ac:dyDescent="0.3">
      <c r="A1044" s="56" t="s">
        <v>5349</v>
      </c>
      <c r="B1044" s="1" t="s">
        <v>11226</v>
      </c>
      <c r="C1044" s="139" t="s">
        <v>51</v>
      </c>
      <c r="D1044" s="139" t="s">
        <v>6425</v>
      </c>
      <c r="E1044" s="88">
        <v>10153.416666666664</v>
      </c>
      <c r="F1044" s="6">
        <v>19421.111836333861</v>
      </c>
      <c r="G1044" s="6">
        <v>8366.8052849844316</v>
      </c>
      <c r="H1044" s="75">
        <v>8363.9856783566338</v>
      </c>
      <c r="I1044" s="20">
        <v>0.82376070567608306</v>
      </c>
      <c r="J1044" s="83">
        <v>10257.277452906663</v>
      </c>
      <c r="K1044" s="6">
        <v>19619.773233890668</v>
      </c>
      <c r="L1044" s="6">
        <v>8453.0628974725005</v>
      </c>
      <c r="M1044" s="75">
        <v>8449.7370530496191</v>
      </c>
      <c r="N1044" s="20">
        <v>0.82377971073163958</v>
      </c>
    </row>
    <row r="1045" spans="1:14" x14ac:dyDescent="0.3">
      <c r="A1045" s="56" t="s">
        <v>5348</v>
      </c>
      <c r="B1045" s="1" t="s">
        <v>11225</v>
      </c>
      <c r="C1045" s="139" t="s">
        <v>51</v>
      </c>
      <c r="D1045" s="139" t="s">
        <v>6425</v>
      </c>
      <c r="E1045" s="88">
        <v>7842.3333333333339</v>
      </c>
      <c r="F1045" s="6">
        <v>13613.48519433567</v>
      </c>
      <c r="G1045" s="6">
        <v>5864.8228191515445</v>
      </c>
      <c r="H1045" s="75">
        <v>5862.8463785952654</v>
      </c>
      <c r="I1045" s="20">
        <v>0.74758954119886911</v>
      </c>
      <c r="J1045" s="83">
        <v>7918.4238266455286</v>
      </c>
      <c r="K1045" s="6">
        <v>13745.570475604247</v>
      </c>
      <c r="L1045" s="6">
        <v>5922.1974895824214</v>
      </c>
      <c r="M1045" s="75">
        <v>5919.8674102099112</v>
      </c>
      <c r="N1045" s="20">
        <v>0.7476067889028033</v>
      </c>
    </row>
    <row r="1046" spans="1:14" x14ac:dyDescent="0.3">
      <c r="A1046" s="56" t="s">
        <v>5347</v>
      </c>
      <c r="B1046" s="1" t="s">
        <v>11224</v>
      </c>
      <c r="C1046" s="139" t="s">
        <v>51</v>
      </c>
      <c r="D1046" s="139" t="s">
        <v>6425</v>
      </c>
      <c r="E1046" s="88">
        <v>5092.1666666666661</v>
      </c>
      <c r="F1046" s="6">
        <v>8902.0068984951158</v>
      </c>
      <c r="G1046" s="6">
        <v>3835.0718019116616</v>
      </c>
      <c r="H1046" s="75">
        <v>3833.7793858098848</v>
      </c>
      <c r="I1046" s="20">
        <v>0.75287782917747237</v>
      </c>
      <c r="J1046" s="83">
        <v>5139.5948540014488</v>
      </c>
      <c r="K1046" s="6">
        <v>8984.9197484615379</v>
      </c>
      <c r="L1046" s="6">
        <v>3871.0993678201153</v>
      </c>
      <c r="M1046" s="75">
        <v>3869.5762898069693</v>
      </c>
      <c r="N1046" s="20">
        <v>0.75289519888796252</v>
      </c>
    </row>
    <row r="1047" spans="1:14" x14ac:dyDescent="0.3">
      <c r="A1047" s="56" t="s">
        <v>5346</v>
      </c>
      <c r="B1047" s="1" t="s">
        <v>11223</v>
      </c>
      <c r="C1047" s="139" t="s">
        <v>51</v>
      </c>
      <c r="D1047" s="139" t="s">
        <v>6425</v>
      </c>
      <c r="E1047" s="88">
        <v>5141.5</v>
      </c>
      <c r="F1047" s="6">
        <v>10344.521026641722</v>
      </c>
      <c r="G1047" s="6">
        <v>4456.5210233955768</v>
      </c>
      <c r="H1047" s="75">
        <v>4455.0191794077609</v>
      </c>
      <c r="I1047" s="20">
        <v>0.86648238440294878</v>
      </c>
      <c r="J1047" s="83">
        <v>5190.6812797364146</v>
      </c>
      <c r="K1047" s="6">
        <v>10443.472068623729</v>
      </c>
      <c r="L1047" s="6">
        <v>4499.507981650996</v>
      </c>
      <c r="M1047" s="75">
        <v>4497.7376572481144</v>
      </c>
      <c r="N1047" s="20">
        <v>0.86650237509410555</v>
      </c>
    </row>
    <row r="1048" spans="1:14" x14ac:dyDescent="0.3">
      <c r="A1048" s="56" t="s">
        <v>5345</v>
      </c>
      <c r="B1048" s="1" t="s">
        <v>11222</v>
      </c>
      <c r="C1048" s="139" t="s">
        <v>51</v>
      </c>
      <c r="D1048" s="139" t="s">
        <v>6425</v>
      </c>
      <c r="E1048" s="88">
        <v>12585.916666666668</v>
      </c>
      <c r="F1048" s="6">
        <v>19720.947501166906</v>
      </c>
      <c r="G1048" s="6">
        <v>8495.9774274597457</v>
      </c>
      <c r="H1048" s="75">
        <v>8493.1142899241968</v>
      </c>
      <c r="I1048" s="20">
        <v>0.67481094264813413</v>
      </c>
      <c r="J1048" s="83">
        <v>12715.464303334767</v>
      </c>
      <c r="K1048" s="6">
        <v>19923.936461708661</v>
      </c>
      <c r="L1048" s="6">
        <v>8584.1098196358253</v>
      </c>
      <c r="M1048" s="75">
        <v>8580.7324150056556</v>
      </c>
      <c r="N1048" s="20">
        <v>0.67482651127063176</v>
      </c>
    </row>
    <row r="1049" spans="1:14" x14ac:dyDescent="0.3">
      <c r="A1049" s="56" t="s">
        <v>5344</v>
      </c>
      <c r="B1049" s="1" t="s">
        <v>11221</v>
      </c>
      <c r="C1049" s="139" t="s">
        <v>51</v>
      </c>
      <c r="D1049" s="139" t="s">
        <v>6425</v>
      </c>
      <c r="E1049" s="88">
        <v>7029.75</v>
      </c>
      <c r="F1049" s="6">
        <v>15017.598677462969</v>
      </c>
      <c r="G1049" s="6">
        <v>6469.7286664763524</v>
      </c>
      <c r="H1049" s="75">
        <v>6467.5483731377735</v>
      </c>
      <c r="I1049" s="20">
        <v>0.92002537403716678</v>
      </c>
      <c r="J1049" s="83">
        <v>7105.26688120777</v>
      </c>
      <c r="K1049" s="6">
        <v>15178.924786549627</v>
      </c>
      <c r="L1049" s="6">
        <v>6539.7496906371916</v>
      </c>
      <c r="M1049" s="75">
        <v>6537.1766363136339</v>
      </c>
      <c r="N1049" s="20">
        <v>0.92004660002333782</v>
      </c>
    </row>
    <row r="1050" spans="1:14" x14ac:dyDescent="0.3">
      <c r="A1050" s="56" t="s">
        <v>5343</v>
      </c>
      <c r="B1050" s="1" t="s">
        <v>11220</v>
      </c>
      <c r="C1050" s="139" t="s">
        <v>51</v>
      </c>
      <c r="D1050" s="139" t="s">
        <v>6425</v>
      </c>
      <c r="E1050" s="88">
        <v>3698.4999999999995</v>
      </c>
      <c r="F1050" s="6">
        <v>5795.7844185166887</v>
      </c>
      <c r="G1050" s="6">
        <v>2496.8807199160728</v>
      </c>
      <c r="H1050" s="75">
        <v>2496.0392731288116</v>
      </c>
      <c r="I1050" s="20">
        <v>0.67487880847068049</v>
      </c>
      <c r="J1050" s="83">
        <v>3737.6686368078199</v>
      </c>
      <c r="K1050" s="6">
        <v>5857.1641602782965</v>
      </c>
      <c r="L1050" s="6">
        <v>2523.5244290250112</v>
      </c>
      <c r="M1050" s="75">
        <v>2522.5315522713331</v>
      </c>
      <c r="N1050" s="20">
        <v>0.67489437865891655</v>
      </c>
    </row>
    <row r="1051" spans="1:14" x14ac:dyDescent="0.3">
      <c r="A1051" s="56" t="s">
        <v>5342</v>
      </c>
      <c r="B1051" s="1" t="s">
        <v>11219</v>
      </c>
      <c r="C1051" s="139" t="s">
        <v>51</v>
      </c>
      <c r="D1051" s="139" t="s">
        <v>6425</v>
      </c>
      <c r="E1051" s="88">
        <v>12052</v>
      </c>
      <c r="F1051" s="6">
        <v>19364.390845313188</v>
      </c>
      <c r="G1051" s="6">
        <v>8342.3693262483575</v>
      </c>
      <c r="H1051" s="75">
        <v>8339.5579545189303</v>
      </c>
      <c r="I1051" s="20">
        <v>0.69196464939586211</v>
      </c>
      <c r="J1051" s="83">
        <v>12160.277032938651</v>
      </c>
      <c r="K1051" s="6">
        <v>19538.363529132876</v>
      </c>
      <c r="L1051" s="6">
        <v>8417.9880091657615</v>
      </c>
      <c r="M1051" s="75">
        <v>8414.6759649030209</v>
      </c>
      <c r="N1051" s="20">
        <v>0.69198061377303433</v>
      </c>
    </row>
    <row r="1052" spans="1:14" x14ac:dyDescent="0.3">
      <c r="A1052" s="56" t="s">
        <v>5341</v>
      </c>
      <c r="B1052" s="1" t="s">
        <v>11218</v>
      </c>
      <c r="C1052" s="139" t="s">
        <v>51</v>
      </c>
      <c r="D1052" s="139" t="s">
        <v>6425</v>
      </c>
      <c r="E1052" s="88">
        <v>8106.0833333333339</v>
      </c>
      <c r="F1052" s="6">
        <v>14091.866705832252</v>
      </c>
      <c r="G1052" s="6">
        <v>6070.9142619257091</v>
      </c>
      <c r="H1052" s="75">
        <v>6068.8683687195607</v>
      </c>
      <c r="I1052" s="20">
        <v>0.74868072769046623</v>
      </c>
      <c r="J1052" s="83">
        <v>8184.6349182279428</v>
      </c>
      <c r="K1052" s="6">
        <v>14228.423217571381</v>
      </c>
      <c r="L1052" s="6">
        <v>6130.2317287863088</v>
      </c>
      <c r="M1052" s="75">
        <v>6127.8197986666064</v>
      </c>
      <c r="N1052" s="20">
        <v>0.74869800056925961</v>
      </c>
    </row>
    <row r="1053" spans="1:14" x14ac:dyDescent="0.3">
      <c r="A1053" s="56" t="s">
        <v>5340</v>
      </c>
      <c r="B1053" s="1" t="s">
        <v>11217</v>
      </c>
      <c r="C1053" s="139" t="s">
        <v>51</v>
      </c>
      <c r="D1053" s="139" t="s">
        <v>6425</v>
      </c>
      <c r="E1053" s="88">
        <v>9717.3333333333321</v>
      </c>
      <c r="F1053" s="6">
        <v>12807.248551577057</v>
      </c>
      <c r="G1053" s="6">
        <v>5517.4881732039912</v>
      </c>
      <c r="H1053" s="75">
        <v>5515.6287841430467</v>
      </c>
      <c r="I1053" s="20">
        <v>0.56760724315412814</v>
      </c>
      <c r="J1053" s="83">
        <v>9807.1131695383101</v>
      </c>
      <c r="K1053" s="6">
        <v>12925.576557600352</v>
      </c>
      <c r="L1053" s="6">
        <v>5568.9079748769909</v>
      </c>
      <c r="M1053" s="75">
        <v>5566.7168967134385</v>
      </c>
      <c r="N1053" s="20">
        <v>0.56762033847066362</v>
      </c>
    </row>
    <row r="1054" spans="1:14" x14ac:dyDescent="0.3">
      <c r="A1054" s="56" t="s">
        <v>5339</v>
      </c>
      <c r="B1054" s="1" t="s">
        <v>11216</v>
      </c>
      <c r="C1054" s="139" t="s">
        <v>51</v>
      </c>
      <c r="D1054" s="139" t="s">
        <v>6425</v>
      </c>
      <c r="E1054" s="88">
        <v>8267.5833333333339</v>
      </c>
      <c r="F1054" s="6">
        <v>12431.570802081669</v>
      </c>
      <c r="G1054" s="6">
        <v>5355.6425174857332</v>
      </c>
      <c r="H1054" s="75">
        <v>5353.8376702801324</v>
      </c>
      <c r="I1054" s="20">
        <v>0.64756984652267979</v>
      </c>
      <c r="J1054" s="83">
        <v>8348.3305666852739</v>
      </c>
      <c r="K1054" s="6">
        <v>12552.986566279613</v>
      </c>
      <c r="L1054" s="6">
        <v>5408.3797876213639</v>
      </c>
      <c r="M1054" s="75">
        <v>5406.2518690229035</v>
      </c>
      <c r="N1054" s="20">
        <v>0.64758478666345742</v>
      </c>
    </row>
    <row r="1055" spans="1:14" x14ac:dyDescent="0.3">
      <c r="A1055" s="56" t="s">
        <v>5338</v>
      </c>
      <c r="B1055" s="1" t="s">
        <v>11215</v>
      </c>
      <c r="C1055" s="139" t="s">
        <v>51</v>
      </c>
      <c r="D1055" s="139" t="s">
        <v>6425</v>
      </c>
      <c r="E1055" s="88">
        <v>5592.0833333333339</v>
      </c>
      <c r="F1055" s="6">
        <v>9967.5826053718374</v>
      </c>
      <c r="G1055" s="6">
        <v>4294.1322579236466</v>
      </c>
      <c r="H1055" s="75">
        <v>4292.6851388187224</v>
      </c>
      <c r="I1055" s="20">
        <v>0.76763611751471073</v>
      </c>
      <c r="J1055" s="83">
        <v>5646.4285381505224</v>
      </c>
      <c r="K1055" s="6">
        <v>10064.449959796308</v>
      </c>
      <c r="L1055" s="6">
        <v>4336.208554728134</v>
      </c>
      <c r="M1055" s="75">
        <v>4334.5024802302732</v>
      </c>
      <c r="N1055" s="20">
        <v>0.76765382771496682</v>
      </c>
    </row>
    <row r="1056" spans="1:14" x14ac:dyDescent="0.3">
      <c r="A1056" s="56" t="s">
        <v>5337</v>
      </c>
      <c r="B1056" s="1" t="s">
        <v>11214</v>
      </c>
      <c r="C1056" s="139" t="s">
        <v>51</v>
      </c>
      <c r="D1056" s="139" t="s">
        <v>6425</v>
      </c>
      <c r="E1056" s="88">
        <v>14762.083333333332</v>
      </c>
      <c r="F1056" s="6">
        <v>32537.826125510488</v>
      </c>
      <c r="G1056" s="6">
        <v>14017.614330375854</v>
      </c>
      <c r="H1056" s="75">
        <v>14012.890405660793</v>
      </c>
      <c r="I1056" s="20">
        <v>0.94924883495401813</v>
      </c>
      <c r="J1056" s="83">
        <v>14900.697747575616</v>
      </c>
      <c r="K1056" s="6">
        <v>32843.352900238868</v>
      </c>
      <c r="L1056" s="6">
        <v>14150.363743758249</v>
      </c>
      <c r="M1056" s="75">
        <v>14144.796305196662</v>
      </c>
      <c r="N1056" s="20">
        <v>0.94927073515722171</v>
      </c>
    </row>
    <row r="1057" spans="1:14" x14ac:dyDescent="0.3">
      <c r="A1057" s="56" t="s">
        <v>5336</v>
      </c>
      <c r="B1057" s="1" t="s">
        <v>11213</v>
      </c>
      <c r="C1057" s="139" t="s">
        <v>51</v>
      </c>
      <c r="D1057" s="139" t="s">
        <v>6425</v>
      </c>
      <c r="E1057" s="88">
        <v>7804.8333333333321</v>
      </c>
      <c r="F1057" s="6">
        <v>16532.177384725874</v>
      </c>
      <c r="G1057" s="6">
        <v>7122.2240147985058</v>
      </c>
      <c r="H1057" s="75">
        <v>7119.8238310542019</v>
      </c>
      <c r="I1057" s="20">
        <v>0.9122326546867372</v>
      </c>
      <c r="J1057" s="83">
        <v>7881.7083450904483</v>
      </c>
      <c r="K1057" s="6">
        <v>16695.013831904525</v>
      </c>
      <c r="L1057" s="6">
        <v>7192.9476611630016</v>
      </c>
      <c r="M1057" s="75">
        <v>7190.1176071159525</v>
      </c>
      <c r="N1057" s="20">
        <v>0.9122537008863959</v>
      </c>
    </row>
    <row r="1058" spans="1:14" x14ac:dyDescent="0.3">
      <c r="A1058" s="56" t="s">
        <v>5335</v>
      </c>
      <c r="B1058" s="1" t="s">
        <v>11212</v>
      </c>
      <c r="C1058" s="139" t="s">
        <v>51</v>
      </c>
      <c r="D1058" s="139" t="s">
        <v>6425</v>
      </c>
      <c r="E1058" s="88">
        <v>6787.083333333333</v>
      </c>
      <c r="F1058" s="6">
        <v>15452.170881284364</v>
      </c>
      <c r="G1058" s="6">
        <v>6656.9466302202118</v>
      </c>
      <c r="H1058" s="75">
        <v>6654.7032445789628</v>
      </c>
      <c r="I1058" s="20">
        <v>0.98049529050214934</v>
      </c>
      <c r="J1058" s="83">
        <v>6857.450338380364</v>
      </c>
      <c r="K1058" s="6">
        <v>15612.375630952129</v>
      </c>
      <c r="L1058" s="6">
        <v>6726.4994153673351</v>
      </c>
      <c r="M1058" s="75">
        <v>6723.8528846556328</v>
      </c>
      <c r="N1058" s="20">
        <v>0.98051791159507173</v>
      </c>
    </row>
    <row r="1059" spans="1:14" x14ac:dyDescent="0.3">
      <c r="A1059" s="56" t="s">
        <v>5334</v>
      </c>
      <c r="B1059" s="1" t="s">
        <v>11211</v>
      </c>
      <c r="C1059" s="139" t="s">
        <v>51</v>
      </c>
      <c r="D1059" s="139" t="s">
        <v>6425</v>
      </c>
      <c r="E1059" s="88">
        <v>10539.749999999998</v>
      </c>
      <c r="F1059" s="6">
        <v>18546.522187939376</v>
      </c>
      <c r="G1059" s="6">
        <v>7990.0234944234135</v>
      </c>
      <c r="H1059" s="75">
        <v>7987.3308629549183</v>
      </c>
      <c r="I1059" s="20">
        <v>0.75782925239734522</v>
      </c>
      <c r="J1059" s="83">
        <v>10643.666337533978</v>
      </c>
      <c r="K1059" s="6">
        <v>18729.38104699802</v>
      </c>
      <c r="L1059" s="6">
        <v>8069.4427062757695</v>
      </c>
      <c r="M1059" s="75">
        <v>8066.2677966192414</v>
      </c>
      <c r="N1059" s="20">
        <v>0.75784673634255506</v>
      </c>
    </row>
    <row r="1060" spans="1:14" x14ac:dyDescent="0.3">
      <c r="A1060" s="56" t="s">
        <v>5333</v>
      </c>
      <c r="B1060" s="1" t="s">
        <v>11210</v>
      </c>
      <c r="C1060" s="139" t="s">
        <v>51</v>
      </c>
      <c r="D1060" s="139" t="s">
        <v>6425</v>
      </c>
      <c r="E1060" s="88">
        <v>12056.583333333334</v>
      </c>
      <c r="F1060" s="6">
        <v>38284.530524857262</v>
      </c>
      <c r="G1060" s="6">
        <v>16493.35089710242</v>
      </c>
      <c r="H1060" s="75">
        <v>16487.792651162657</v>
      </c>
      <c r="I1060" s="20">
        <v>1.3675344162867582</v>
      </c>
      <c r="J1060" s="83">
        <v>12158.906488303854</v>
      </c>
      <c r="K1060" s="6">
        <v>38609.447944789819</v>
      </c>
      <c r="L1060" s="6">
        <v>16634.65158456772</v>
      </c>
      <c r="M1060" s="75">
        <v>16628.106706826937</v>
      </c>
      <c r="N1060" s="20">
        <v>1.3675659667933286</v>
      </c>
    </row>
    <row r="1061" spans="1:14" x14ac:dyDescent="0.3">
      <c r="A1061" s="56" t="s">
        <v>5332</v>
      </c>
      <c r="B1061" s="1" t="s">
        <v>11209</v>
      </c>
      <c r="C1061" s="139" t="s">
        <v>51</v>
      </c>
      <c r="D1061" s="139" t="s">
        <v>6425</v>
      </c>
      <c r="E1061" s="88">
        <v>16925.583333333336</v>
      </c>
      <c r="F1061" s="6">
        <v>62986.587276756225</v>
      </c>
      <c r="G1061" s="6">
        <v>27135.238999261059</v>
      </c>
      <c r="H1061" s="75">
        <v>27126.094445620438</v>
      </c>
      <c r="I1061" s="20">
        <v>1.6026682160016406</v>
      </c>
      <c r="J1061" s="83">
        <v>17094.390037457011</v>
      </c>
      <c r="K1061" s="6">
        <v>63614.781767474167</v>
      </c>
      <c r="L1061" s="6">
        <v>27408.051310224568</v>
      </c>
      <c r="M1061" s="75">
        <v>27397.267655152107</v>
      </c>
      <c r="N1061" s="20">
        <v>1.6027051913007462</v>
      </c>
    </row>
    <row r="1062" spans="1:14" x14ac:dyDescent="0.3">
      <c r="A1062" s="56" t="s">
        <v>5331</v>
      </c>
      <c r="B1062" s="1" t="s">
        <v>11208</v>
      </c>
      <c r="C1062" s="139" t="s">
        <v>51</v>
      </c>
      <c r="D1062" s="139" t="s">
        <v>6425</v>
      </c>
      <c r="E1062" s="88">
        <v>6013.333333333333</v>
      </c>
      <c r="F1062" s="6">
        <v>11891.421144354132</v>
      </c>
      <c r="G1062" s="6">
        <v>5122.9407520542436</v>
      </c>
      <c r="H1062" s="75">
        <v>5121.2143251557682</v>
      </c>
      <c r="I1062" s="20">
        <v>0.85164318045827636</v>
      </c>
      <c r="J1062" s="83">
        <v>6067.4539708227858</v>
      </c>
      <c r="K1062" s="6">
        <v>11998.445195294487</v>
      </c>
      <c r="L1062" s="6">
        <v>5169.4589279199527</v>
      </c>
      <c r="M1062" s="75">
        <v>5167.4250123613829</v>
      </c>
      <c r="N1062" s="20">
        <v>0.85166282879285637</v>
      </c>
    </row>
    <row r="1063" spans="1:14" x14ac:dyDescent="0.3">
      <c r="A1063" s="56" t="s">
        <v>5330</v>
      </c>
      <c r="B1063" s="1" t="s">
        <v>11207</v>
      </c>
      <c r="C1063" s="139" t="s">
        <v>51</v>
      </c>
      <c r="D1063" s="139" t="s">
        <v>6425</v>
      </c>
      <c r="E1063" s="88">
        <v>13574</v>
      </c>
      <c r="F1063" s="6">
        <v>30437.376286013659</v>
      </c>
      <c r="G1063" s="6">
        <v>13112.719957383859</v>
      </c>
      <c r="H1063" s="75">
        <v>13108.300981342116</v>
      </c>
      <c r="I1063" s="20">
        <v>0.96569183596155261</v>
      </c>
      <c r="J1063" s="83">
        <v>13689.272348825947</v>
      </c>
      <c r="K1063" s="6">
        <v>30695.854837405142</v>
      </c>
      <c r="L1063" s="6">
        <v>13225.12694408021</v>
      </c>
      <c r="M1063" s="75">
        <v>13219.92353849547</v>
      </c>
      <c r="N1063" s="20">
        <v>0.96571411552267561</v>
      </c>
    </row>
    <row r="1064" spans="1:14" x14ac:dyDescent="0.3">
      <c r="A1064" s="56" t="s">
        <v>5329</v>
      </c>
      <c r="B1064" s="1" t="s">
        <v>11206</v>
      </c>
      <c r="C1064" s="139" t="s">
        <v>51</v>
      </c>
      <c r="D1064" s="139" t="s">
        <v>6425</v>
      </c>
      <c r="E1064" s="88">
        <v>9835</v>
      </c>
      <c r="F1064" s="6">
        <v>18185.930197502621</v>
      </c>
      <c r="G1064" s="6">
        <v>7834.6769315317379</v>
      </c>
      <c r="H1064" s="75">
        <v>7832.0366517295497</v>
      </c>
      <c r="I1064" s="20">
        <v>0.79634333011993386</v>
      </c>
      <c r="J1064" s="83">
        <v>9945.3799626041291</v>
      </c>
      <c r="K1064" s="6">
        <v>18390.034142100652</v>
      </c>
      <c r="L1064" s="6">
        <v>7923.2371055808007</v>
      </c>
      <c r="M1064" s="75">
        <v>7920.1197202900039</v>
      </c>
      <c r="N1064" s="20">
        <v>0.79636170262681194</v>
      </c>
    </row>
    <row r="1065" spans="1:14" x14ac:dyDescent="0.3">
      <c r="A1065" s="56" t="s">
        <v>5328</v>
      </c>
      <c r="B1065" s="1" t="s">
        <v>8135</v>
      </c>
      <c r="C1065" s="139" t="s">
        <v>51</v>
      </c>
      <c r="D1065" s="139" t="s">
        <v>6425</v>
      </c>
      <c r="E1065" s="88">
        <v>8772.5</v>
      </c>
      <c r="F1065" s="6">
        <v>44214.059748768625</v>
      </c>
      <c r="G1065" s="6">
        <v>19047.850189736964</v>
      </c>
      <c r="H1065" s="75">
        <v>19041.431079597442</v>
      </c>
      <c r="I1065" s="20">
        <v>2.1705820552405175</v>
      </c>
      <c r="J1065" s="83">
        <v>8846.2634531039876</v>
      </c>
      <c r="K1065" s="6">
        <v>44585.833099901734</v>
      </c>
      <c r="L1065" s="6">
        <v>19209.541671901512</v>
      </c>
      <c r="M1065" s="75">
        <v>19201.983707668842</v>
      </c>
      <c r="N1065" s="20">
        <v>2.1706321329296641</v>
      </c>
    </row>
    <row r="1066" spans="1:14" x14ac:dyDescent="0.3">
      <c r="A1066" s="56" t="s">
        <v>5327</v>
      </c>
      <c r="B1066" s="1" t="s">
        <v>11205</v>
      </c>
      <c r="C1066" s="139" t="s">
        <v>51</v>
      </c>
      <c r="D1066" s="139" t="s">
        <v>6425</v>
      </c>
      <c r="E1066" s="88">
        <v>3862.75</v>
      </c>
      <c r="F1066" s="6">
        <v>5881.315434244756</v>
      </c>
      <c r="G1066" s="6">
        <v>2533.7283196031754</v>
      </c>
      <c r="H1066" s="75">
        <v>2532.8744552045605</v>
      </c>
      <c r="I1066" s="20">
        <v>0.65571793546166868</v>
      </c>
      <c r="J1066" s="83">
        <v>3898.8983568687836</v>
      </c>
      <c r="K1066" s="6">
        <v>5936.3539143884263</v>
      </c>
      <c r="L1066" s="6">
        <v>2557.6428647657472</v>
      </c>
      <c r="M1066" s="75">
        <v>2556.6365641667007</v>
      </c>
      <c r="N1066" s="20">
        <v>0.65573306358772143</v>
      </c>
    </row>
    <row r="1067" spans="1:14" x14ac:dyDescent="0.3">
      <c r="A1067" s="56" t="s">
        <v>5326</v>
      </c>
      <c r="B1067" s="1" t="s">
        <v>11204</v>
      </c>
      <c r="C1067" s="139" t="s">
        <v>51</v>
      </c>
      <c r="D1067" s="139" t="s">
        <v>6425</v>
      </c>
      <c r="E1067" s="88">
        <v>2468.75</v>
      </c>
      <c r="F1067" s="6">
        <v>3573.9598837642575</v>
      </c>
      <c r="G1067" s="6">
        <v>1539.6969388672176</v>
      </c>
      <c r="H1067" s="75">
        <v>1539.1780622415813</v>
      </c>
      <c r="I1067" s="20">
        <v>0.62346453154089365</v>
      </c>
      <c r="J1067" s="83">
        <v>2492.2099552101254</v>
      </c>
      <c r="K1067" s="6">
        <v>3607.9223906182906</v>
      </c>
      <c r="L1067" s="6">
        <v>1554.4519568867568</v>
      </c>
      <c r="M1067" s="75">
        <v>1553.8403601869386</v>
      </c>
      <c r="N1067" s="20">
        <v>0.62347891554583323</v>
      </c>
    </row>
    <row r="1068" spans="1:14" x14ac:dyDescent="0.3">
      <c r="A1068" s="56" t="s">
        <v>5325</v>
      </c>
      <c r="B1068" s="1" t="s">
        <v>11203</v>
      </c>
      <c r="C1068" s="139" t="s">
        <v>51</v>
      </c>
      <c r="D1068" s="139" t="s">
        <v>6425</v>
      </c>
      <c r="E1068" s="88">
        <v>15153.083333333332</v>
      </c>
      <c r="F1068" s="6">
        <v>24108.513729955936</v>
      </c>
      <c r="G1068" s="6">
        <v>10386.183952225891</v>
      </c>
      <c r="H1068" s="75">
        <v>10382.683816617169</v>
      </c>
      <c r="I1068" s="20">
        <v>0.68518621512346789</v>
      </c>
      <c r="J1068" s="83">
        <v>15287.131817015721</v>
      </c>
      <c r="K1068" s="6">
        <v>24321.78449724774</v>
      </c>
      <c r="L1068" s="6">
        <v>10478.89655415945</v>
      </c>
      <c r="M1068" s="75">
        <v>10474.773648641614</v>
      </c>
      <c r="N1068" s="20">
        <v>0.68520202311478784</v>
      </c>
    </row>
    <row r="1069" spans="1:14" x14ac:dyDescent="0.3">
      <c r="A1069" s="56" t="s">
        <v>5324</v>
      </c>
      <c r="B1069" s="1" t="s">
        <v>11202</v>
      </c>
      <c r="C1069" s="139" t="s">
        <v>51</v>
      </c>
      <c r="D1069" s="139" t="s">
        <v>6425</v>
      </c>
      <c r="E1069" s="88">
        <v>6027.9166666666661</v>
      </c>
      <c r="F1069" s="6">
        <v>10599.588503405867</v>
      </c>
      <c r="G1069" s="6">
        <v>4566.4065917709841</v>
      </c>
      <c r="H1069" s="75">
        <v>4564.8677164353194</v>
      </c>
      <c r="I1069" s="20">
        <v>0.75728779425207493</v>
      </c>
      <c r="J1069" s="83">
        <v>6089.4385729278574</v>
      </c>
      <c r="K1069" s="6">
        <v>10707.769642325682</v>
      </c>
      <c r="L1069" s="6">
        <v>4613.3790232537003</v>
      </c>
      <c r="M1069" s="75">
        <v>4611.5638964669688</v>
      </c>
      <c r="N1069" s="20">
        <v>0.75730526570525647</v>
      </c>
    </row>
    <row r="1070" spans="1:14" x14ac:dyDescent="0.3">
      <c r="A1070" s="56" t="s">
        <v>5323</v>
      </c>
      <c r="B1070" s="1" t="s">
        <v>11201</v>
      </c>
      <c r="C1070" s="139" t="s">
        <v>51</v>
      </c>
      <c r="D1070" s="139" t="s">
        <v>6425</v>
      </c>
      <c r="E1070" s="88">
        <v>14213.25</v>
      </c>
      <c r="F1070" s="6">
        <v>29813.318932143789</v>
      </c>
      <c r="G1070" s="6">
        <v>12843.869934249577</v>
      </c>
      <c r="H1070" s="75">
        <v>12839.541560448628</v>
      </c>
      <c r="I1070" s="20">
        <v>0.90335015288189735</v>
      </c>
      <c r="J1070" s="83">
        <v>14351.479239944067</v>
      </c>
      <c r="K1070" s="6">
        <v>30103.264751446222</v>
      </c>
      <c r="L1070" s="6">
        <v>12969.813021268064</v>
      </c>
      <c r="M1070" s="75">
        <v>12964.710068548347</v>
      </c>
      <c r="N1070" s="20">
        <v>0.90337099415257738</v>
      </c>
    </row>
    <row r="1071" spans="1:14" x14ac:dyDescent="0.3">
      <c r="A1071" s="56" t="s">
        <v>5322</v>
      </c>
      <c r="B1071" s="1" t="s">
        <v>11200</v>
      </c>
      <c r="C1071" s="139" t="s">
        <v>51</v>
      </c>
      <c r="D1071" s="139" t="s">
        <v>6425</v>
      </c>
      <c r="E1071" s="88">
        <v>8134.083333333333</v>
      </c>
      <c r="F1071" s="6">
        <v>19833.696946469176</v>
      </c>
      <c r="G1071" s="6">
        <v>8544.5509933185876</v>
      </c>
      <c r="H1071" s="75">
        <v>8541.6714865305494</v>
      </c>
      <c r="I1071" s="20">
        <v>1.0501086768470795</v>
      </c>
      <c r="J1071" s="83">
        <v>8207.3264041736329</v>
      </c>
      <c r="K1071" s="6">
        <v>20012.288781706739</v>
      </c>
      <c r="L1071" s="6">
        <v>8622.1758925296381</v>
      </c>
      <c r="M1071" s="75">
        <v>8618.7835108624149</v>
      </c>
      <c r="N1071" s="20">
        <v>1.0501329039965495</v>
      </c>
    </row>
    <row r="1072" spans="1:14" x14ac:dyDescent="0.3">
      <c r="A1072" s="56" t="s">
        <v>5321</v>
      </c>
      <c r="B1072" s="1" t="s">
        <v>11199</v>
      </c>
      <c r="C1072" s="139" t="s">
        <v>51</v>
      </c>
      <c r="D1072" s="139" t="s">
        <v>6425</v>
      </c>
      <c r="E1072" s="88">
        <v>8525.5</v>
      </c>
      <c r="F1072" s="6">
        <v>13918.306652910824</v>
      </c>
      <c r="G1072" s="6">
        <v>5996.1428904263466</v>
      </c>
      <c r="H1072" s="75">
        <v>5994.1221951120424</v>
      </c>
      <c r="I1072" s="20">
        <v>0.70308160167873346</v>
      </c>
      <c r="J1072" s="83">
        <v>8612.212014054061</v>
      </c>
      <c r="K1072" s="6">
        <v>14059.868368012101</v>
      </c>
      <c r="L1072" s="6">
        <v>6057.6108718572677</v>
      </c>
      <c r="M1072" s="75">
        <v>6055.2275143005436</v>
      </c>
      <c r="N1072" s="20">
        <v>0.70309782253608755</v>
      </c>
    </row>
    <row r="1073" spans="1:14" x14ac:dyDescent="0.3">
      <c r="A1073" s="56" t="s">
        <v>5320</v>
      </c>
      <c r="B1073" s="1" t="s">
        <v>11198</v>
      </c>
      <c r="C1073" s="139" t="s">
        <v>51</v>
      </c>
      <c r="D1073" s="139" t="s">
        <v>6425</v>
      </c>
      <c r="E1073" s="88">
        <v>13747.25</v>
      </c>
      <c r="F1073" s="6">
        <v>43503.352416964939</v>
      </c>
      <c r="G1073" s="6">
        <v>18741.670507032726</v>
      </c>
      <c r="H1073" s="75">
        <v>18735.354579199142</v>
      </c>
      <c r="I1073" s="20">
        <v>1.362843810885751</v>
      </c>
      <c r="J1073" s="83">
        <v>13869.618517940551</v>
      </c>
      <c r="K1073" s="6">
        <v>43890.589192371619</v>
      </c>
      <c r="L1073" s="6">
        <v>18909.999959090841</v>
      </c>
      <c r="M1073" s="75">
        <v>18902.559849078243</v>
      </c>
      <c r="N1073" s="20">
        <v>1.3628752531749528</v>
      </c>
    </row>
    <row r="1074" spans="1:14" x14ac:dyDescent="0.3">
      <c r="A1074" s="56" t="s">
        <v>5319</v>
      </c>
      <c r="B1074" s="1" t="s">
        <v>11197</v>
      </c>
      <c r="C1074" s="139" t="s">
        <v>51</v>
      </c>
      <c r="D1074" s="139" t="s">
        <v>6425</v>
      </c>
      <c r="E1074" s="88">
        <v>16573.416666666668</v>
      </c>
      <c r="F1074" s="6">
        <v>56086.380274309056</v>
      </c>
      <c r="G1074" s="6">
        <v>24162.562208040861</v>
      </c>
      <c r="H1074" s="75">
        <v>24154.419444079493</v>
      </c>
      <c r="I1074" s="20">
        <v>1.4574194283463673</v>
      </c>
      <c r="J1074" s="83">
        <v>16726.960643149032</v>
      </c>
      <c r="K1074" s="6">
        <v>56605.991047815995</v>
      </c>
      <c r="L1074" s="6">
        <v>24388.3554104701</v>
      </c>
      <c r="M1074" s="75">
        <v>24378.759850043192</v>
      </c>
      <c r="N1074" s="20">
        <v>1.4574530525979421</v>
      </c>
    </row>
    <row r="1075" spans="1:14" x14ac:dyDescent="0.3">
      <c r="A1075" s="56" t="s">
        <v>5318</v>
      </c>
      <c r="B1075" s="1" t="s">
        <v>11196</v>
      </c>
      <c r="C1075" s="139" t="s">
        <v>51</v>
      </c>
      <c r="D1075" s="139" t="s">
        <v>6425</v>
      </c>
      <c r="E1075" s="88">
        <v>9038.8333333333339</v>
      </c>
      <c r="F1075" s="6">
        <v>12901.354526809671</v>
      </c>
      <c r="G1075" s="6">
        <v>5558.0299494709816</v>
      </c>
      <c r="H1075" s="75">
        <v>5556.1568978641581</v>
      </c>
      <c r="I1075" s="20">
        <v>0.61469845642293341</v>
      </c>
      <c r="J1075" s="83">
        <v>9131.8393153165016</v>
      </c>
      <c r="K1075" s="6">
        <v>13034.104307940597</v>
      </c>
      <c r="L1075" s="6">
        <v>5615.6665122367704</v>
      </c>
      <c r="M1075" s="75">
        <v>5613.4570369995681</v>
      </c>
      <c r="N1075" s="20">
        <v>0.61471263818498434</v>
      </c>
    </row>
    <row r="1076" spans="1:14" x14ac:dyDescent="0.3">
      <c r="A1076" s="56" t="s">
        <v>5317</v>
      </c>
      <c r="B1076" s="1" t="s">
        <v>11195</v>
      </c>
      <c r="C1076" s="139" t="s">
        <v>51</v>
      </c>
      <c r="D1076" s="139" t="s">
        <v>6425</v>
      </c>
      <c r="E1076" s="88">
        <v>5712.916666666667</v>
      </c>
      <c r="F1076" s="6">
        <v>10660.340848246022</v>
      </c>
      <c r="G1076" s="6">
        <v>4592.5792972353984</v>
      </c>
      <c r="H1076" s="75">
        <v>4591.0316017191171</v>
      </c>
      <c r="I1076" s="20">
        <v>0.80362306499350011</v>
      </c>
      <c r="J1076" s="83">
        <v>5766.6174384807764</v>
      </c>
      <c r="K1076" s="6">
        <v>10760.546848920334</v>
      </c>
      <c r="L1076" s="6">
        <v>4636.1177695979677</v>
      </c>
      <c r="M1076" s="75">
        <v>4634.2936962869262</v>
      </c>
      <c r="N1076" s="20">
        <v>0.80364160545178065</v>
      </c>
    </row>
    <row r="1077" spans="1:14" x14ac:dyDescent="0.3">
      <c r="A1077" s="56" t="s">
        <v>5316</v>
      </c>
      <c r="B1077" s="1" t="s">
        <v>11194</v>
      </c>
      <c r="C1077" s="139" t="s">
        <v>51</v>
      </c>
      <c r="D1077" s="139" t="s">
        <v>6425</v>
      </c>
      <c r="E1077" s="88">
        <v>16108.416666666668</v>
      </c>
      <c r="F1077" s="6">
        <v>29630.565271119016</v>
      </c>
      <c r="G1077" s="6">
        <v>12765.137866291876</v>
      </c>
      <c r="H1077" s="75">
        <v>12760.83602513428</v>
      </c>
      <c r="I1077" s="20">
        <v>0.79218437722314605</v>
      </c>
      <c r="J1077" s="83">
        <v>16269.470375093151</v>
      </c>
      <c r="K1077" s="6">
        <v>29926.814897537093</v>
      </c>
      <c r="L1077" s="6">
        <v>12893.790648554435</v>
      </c>
      <c r="M1077" s="75">
        <v>12888.717606718781</v>
      </c>
      <c r="N1077" s="20">
        <v>0.79220265377845689</v>
      </c>
    </row>
    <row r="1078" spans="1:14" x14ac:dyDescent="0.3">
      <c r="A1078" s="56" t="s">
        <v>5315</v>
      </c>
      <c r="B1078" s="1" t="s">
        <v>11193</v>
      </c>
      <c r="C1078" s="139" t="s">
        <v>51</v>
      </c>
      <c r="D1078" s="139" t="s">
        <v>6425</v>
      </c>
      <c r="E1078" s="88">
        <v>14246.5</v>
      </c>
      <c r="F1078" s="6">
        <v>42544.980273972993</v>
      </c>
      <c r="G1078" s="6">
        <v>18328.794396821286</v>
      </c>
      <c r="H1078" s="75">
        <v>18322.61760790359</v>
      </c>
      <c r="I1078" s="20">
        <v>1.2861136144248475</v>
      </c>
      <c r="J1078" s="83">
        <v>14413.003504094557</v>
      </c>
      <c r="K1078" s="6">
        <v>43042.217370610779</v>
      </c>
      <c r="L1078" s="6">
        <v>18544.483992912385</v>
      </c>
      <c r="M1078" s="75">
        <v>18537.187694587021</v>
      </c>
      <c r="N1078" s="20">
        <v>1.2861432864649505</v>
      </c>
    </row>
    <row r="1079" spans="1:14" x14ac:dyDescent="0.3">
      <c r="A1079" s="56" t="s">
        <v>5314</v>
      </c>
      <c r="B1079" s="1" t="s">
        <v>11192</v>
      </c>
      <c r="C1079" s="139" t="s">
        <v>51</v>
      </c>
      <c r="D1079" s="139" t="s">
        <v>6425</v>
      </c>
      <c r="E1079" s="88">
        <v>8787.75</v>
      </c>
      <c r="F1079" s="6">
        <v>15296.113209277632</v>
      </c>
      <c r="G1079" s="6">
        <v>6589.715455923304</v>
      </c>
      <c r="H1079" s="75">
        <v>6587.4947271335286</v>
      </c>
      <c r="I1079" s="20">
        <v>0.74962245479599765</v>
      </c>
      <c r="J1079" s="83">
        <v>8870.8091411840778</v>
      </c>
      <c r="K1079" s="6">
        <v>15440.687420721633</v>
      </c>
      <c r="L1079" s="6">
        <v>6652.5285685827284</v>
      </c>
      <c r="M1079" s="75">
        <v>6649.9111415854104</v>
      </c>
      <c r="N1079" s="20">
        <v>0.74963974940145972</v>
      </c>
    </row>
    <row r="1080" spans="1:14" x14ac:dyDescent="0.3">
      <c r="A1080" s="56" t="s">
        <v>5313</v>
      </c>
      <c r="B1080" s="1" t="s">
        <v>18955</v>
      </c>
      <c r="C1080" s="139" t="s">
        <v>51</v>
      </c>
      <c r="D1080" s="139" t="s">
        <v>6425</v>
      </c>
      <c r="E1080" s="88">
        <v>6692.416666666667</v>
      </c>
      <c r="F1080" s="6">
        <v>8512.1005656828311</v>
      </c>
      <c r="G1080" s="6">
        <v>3667.0963330757568</v>
      </c>
      <c r="H1080" s="75">
        <v>3665.8605245713961</v>
      </c>
      <c r="I1080" s="20">
        <v>0.54776334277424388</v>
      </c>
      <c r="J1080" s="83">
        <v>6757.9501920463454</v>
      </c>
      <c r="K1080" s="6">
        <v>8595.4528114020723</v>
      </c>
      <c r="L1080" s="6">
        <v>3703.2998486206379</v>
      </c>
      <c r="M1080" s="75">
        <v>3701.8427910668042</v>
      </c>
      <c r="N1080" s="20">
        <v>0.54777598027041174</v>
      </c>
    </row>
    <row r="1081" spans="1:14" x14ac:dyDescent="0.3">
      <c r="A1081" s="56" t="s">
        <v>5312</v>
      </c>
      <c r="B1081" s="1" t="s">
        <v>11191</v>
      </c>
      <c r="C1081" s="139" t="s">
        <v>51</v>
      </c>
      <c r="D1081" s="139" t="s">
        <v>6425</v>
      </c>
      <c r="E1081" s="88">
        <v>9995.5833333333358</v>
      </c>
      <c r="F1081" s="6">
        <v>35594.681403594972</v>
      </c>
      <c r="G1081" s="6">
        <v>15334.537538050346</v>
      </c>
      <c r="H1081" s="75">
        <v>15329.369811277251</v>
      </c>
      <c r="I1081" s="20">
        <v>1.5336143274556844</v>
      </c>
      <c r="J1081" s="83">
        <v>10087.932402833909</v>
      </c>
      <c r="K1081" s="6">
        <v>35923.54022025146</v>
      </c>
      <c r="L1081" s="6">
        <v>15477.444176425435</v>
      </c>
      <c r="M1081" s="75">
        <v>15471.354600135874</v>
      </c>
      <c r="N1081" s="20">
        <v>1.533649709606465</v>
      </c>
    </row>
    <row r="1082" spans="1:14" x14ac:dyDescent="0.3">
      <c r="A1082" s="56" t="s">
        <v>5311</v>
      </c>
      <c r="B1082" s="1" t="s">
        <v>11190</v>
      </c>
      <c r="C1082" s="139" t="s">
        <v>51</v>
      </c>
      <c r="D1082" s="139" t="s">
        <v>6425</v>
      </c>
      <c r="E1082" s="88">
        <v>7769.8333333333339</v>
      </c>
      <c r="F1082" s="6">
        <v>23474.555702367503</v>
      </c>
      <c r="G1082" s="6">
        <v>10113.068621837758</v>
      </c>
      <c r="H1082" s="75">
        <v>10109.660525874933</v>
      </c>
      <c r="I1082" s="20">
        <v>1.3011425203296851</v>
      </c>
      <c r="J1082" s="83">
        <v>7835.8915197996248</v>
      </c>
      <c r="K1082" s="6">
        <v>23674.13354545298</v>
      </c>
      <c r="L1082" s="6">
        <v>10199.859983967483</v>
      </c>
      <c r="M1082" s="75">
        <v>10195.84686495331</v>
      </c>
      <c r="N1082" s="20">
        <v>1.3011725391029958</v>
      </c>
    </row>
    <row r="1083" spans="1:14" x14ac:dyDescent="0.3">
      <c r="A1083" s="56" t="s">
        <v>5310</v>
      </c>
      <c r="B1083" s="1" t="s">
        <v>11189</v>
      </c>
      <c r="C1083" s="139" t="s">
        <v>51</v>
      </c>
      <c r="D1083" s="139" t="s">
        <v>6425</v>
      </c>
      <c r="E1083" s="88">
        <v>4657.1666666666661</v>
      </c>
      <c r="F1083" s="6">
        <v>8140.0537131940064</v>
      </c>
      <c r="G1083" s="6">
        <v>3506.8149033667905</v>
      </c>
      <c r="H1083" s="75">
        <v>3505.6331095748715</v>
      </c>
      <c r="I1083" s="20">
        <v>0.75273945737570169</v>
      </c>
      <c r="J1083" s="83">
        <v>4705.6921539557834</v>
      </c>
      <c r="K1083" s="6">
        <v>8224.8692461702067</v>
      </c>
      <c r="L1083" s="6">
        <v>3543.636118141661</v>
      </c>
      <c r="M1083" s="75">
        <v>3542.2418800337477</v>
      </c>
      <c r="N1083" s="20">
        <v>0.75275682389380372</v>
      </c>
    </row>
    <row r="1084" spans="1:14" x14ac:dyDescent="0.3">
      <c r="A1084" s="56" t="s">
        <v>5309</v>
      </c>
      <c r="B1084" s="1" t="s">
        <v>11188</v>
      </c>
      <c r="C1084" s="139" t="s">
        <v>51</v>
      </c>
      <c r="D1084" s="139" t="s">
        <v>6425</v>
      </c>
      <c r="E1084" s="88">
        <v>10019.750000000002</v>
      </c>
      <c r="F1084" s="6">
        <v>21650.744806816991</v>
      </c>
      <c r="G1084" s="6">
        <v>9327.3530166602959</v>
      </c>
      <c r="H1084" s="75">
        <v>9324.2097062222274</v>
      </c>
      <c r="I1084" s="20">
        <v>0.93058306906082744</v>
      </c>
      <c r="J1084" s="83">
        <v>10107.969336956772</v>
      </c>
      <c r="K1084" s="6">
        <v>21841.369757686789</v>
      </c>
      <c r="L1084" s="6">
        <v>9410.2245794442388</v>
      </c>
      <c r="M1084" s="75">
        <v>9406.5221412493265</v>
      </c>
      <c r="N1084" s="20">
        <v>0.93060453862450754</v>
      </c>
    </row>
    <row r="1085" spans="1:14" x14ac:dyDescent="0.3">
      <c r="A1085" s="56" t="s">
        <v>5308</v>
      </c>
      <c r="B1085" s="1" t="s">
        <v>11187</v>
      </c>
      <c r="C1085" s="139" t="s">
        <v>51</v>
      </c>
      <c r="D1085" s="139" t="s">
        <v>6425</v>
      </c>
      <c r="E1085" s="88">
        <v>9002.1666666666642</v>
      </c>
      <c r="F1085" s="6">
        <v>20805.336390399669</v>
      </c>
      <c r="G1085" s="6">
        <v>8963.1427867795537</v>
      </c>
      <c r="H1085" s="75">
        <v>8960.1222148949837</v>
      </c>
      <c r="I1085" s="20">
        <v>0.99532951862273744</v>
      </c>
      <c r="J1085" s="83">
        <v>9084.5589712997826</v>
      </c>
      <c r="K1085" s="6">
        <v>20995.757172123216</v>
      </c>
      <c r="L1085" s="6">
        <v>9045.897413811359</v>
      </c>
      <c r="M1085" s="75">
        <v>9042.3383195719598</v>
      </c>
      <c r="N1085" s="20">
        <v>0.99535248195743931</v>
      </c>
    </row>
    <row r="1086" spans="1:14" x14ac:dyDescent="0.3">
      <c r="A1086" s="56" t="s">
        <v>5307</v>
      </c>
      <c r="B1086" s="1" t="s">
        <v>11186</v>
      </c>
      <c r="C1086" s="139" t="s">
        <v>51</v>
      </c>
      <c r="D1086" s="139" t="s">
        <v>6425</v>
      </c>
      <c r="E1086" s="88">
        <v>5957.666666666667</v>
      </c>
      <c r="F1086" s="6">
        <v>19763.039615427999</v>
      </c>
      <c r="G1086" s="6">
        <v>8514.1111227406218</v>
      </c>
      <c r="H1086" s="75">
        <v>8511.2418741643978</v>
      </c>
      <c r="I1086" s="20">
        <v>1.4286200202816086</v>
      </c>
      <c r="J1086" s="83">
        <v>6010.44208039365</v>
      </c>
      <c r="K1086" s="6">
        <v>19938.108589669642</v>
      </c>
      <c r="L1086" s="6">
        <v>8590.2157968872998</v>
      </c>
      <c r="M1086" s="75">
        <v>8586.8359898698964</v>
      </c>
      <c r="N1086" s="20">
        <v>1.4286529800995116</v>
      </c>
    </row>
    <row r="1087" spans="1:14" x14ac:dyDescent="0.3">
      <c r="A1087" s="56" t="s">
        <v>5306</v>
      </c>
      <c r="B1087" s="1" t="s">
        <v>11185</v>
      </c>
      <c r="C1087" s="139" t="s">
        <v>51</v>
      </c>
      <c r="D1087" s="139" t="s">
        <v>6425</v>
      </c>
      <c r="E1087" s="88">
        <v>5913.4166666666679</v>
      </c>
      <c r="F1087" s="6">
        <v>11500.971444532814</v>
      </c>
      <c r="G1087" s="6">
        <v>4954.7311953864382</v>
      </c>
      <c r="H1087" s="75">
        <v>4953.0614549727907</v>
      </c>
      <c r="I1087" s="20">
        <v>0.83759723594190438</v>
      </c>
      <c r="J1087" s="83">
        <v>5965.1278877357581</v>
      </c>
      <c r="K1087" s="6">
        <v>11601.544313045522</v>
      </c>
      <c r="L1087" s="6">
        <v>4998.4565375397497</v>
      </c>
      <c r="M1087" s="75">
        <v>4996.489902605168</v>
      </c>
      <c r="N1087" s="20">
        <v>0.8376165602212654</v>
      </c>
    </row>
    <row r="1088" spans="1:14" x14ac:dyDescent="0.3">
      <c r="A1088" s="56" t="s">
        <v>5305</v>
      </c>
      <c r="B1088" s="1" t="s">
        <v>8490</v>
      </c>
      <c r="C1088" s="139" t="s">
        <v>51</v>
      </c>
      <c r="D1088" s="139" t="s">
        <v>6425</v>
      </c>
      <c r="E1088" s="88">
        <v>10432.666666666668</v>
      </c>
      <c r="F1088" s="6">
        <v>23027.19853579831</v>
      </c>
      <c r="G1088" s="6">
        <v>9920.3427708633408</v>
      </c>
      <c r="H1088" s="75">
        <v>9916.9996233567363</v>
      </c>
      <c r="I1088" s="20">
        <v>0.95057188542623183</v>
      </c>
      <c r="J1088" s="83">
        <v>10525.135962322176</v>
      </c>
      <c r="K1088" s="6">
        <v>23231.298685602593</v>
      </c>
      <c r="L1088" s="6">
        <v>10009.067211855179</v>
      </c>
      <c r="M1088" s="75">
        <v>10005.129159959843</v>
      </c>
      <c r="N1088" s="20">
        <v>0.95059381615364869</v>
      </c>
    </row>
    <row r="1089" spans="1:14" x14ac:dyDescent="0.3">
      <c r="A1089" s="56" t="s">
        <v>5304</v>
      </c>
      <c r="B1089" s="1" t="s">
        <v>11184</v>
      </c>
      <c r="C1089" s="139" t="s">
        <v>51</v>
      </c>
      <c r="D1089" s="139" t="s">
        <v>6425</v>
      </c>
      <c r="E1089" s="88">
        <v>7739.4166666666661</v>
      </c>
      <c r="F1089" s="6">
        <v>13275.424798804695</v>
      </c>
      <c r="G1089" s="6">
        <v>5719.1830881305423</v>
      </c>
      <c r="H1089" s="75">
        <v>5717.2557280460651</v>
      </c>
      <c r="I1089" s="20">
        <v>0.7387192051140028</v>
      </c>
      <c r="J1089" s="83">
        <v>7814.0655165714543</v>
      </c>
      <c r="K1089" s="6">
        <v>13403.470003748429</v>
      </c>
      <c r="L1089" s="6">
        <v>5774.8055308997882</v>
      </c>
      <c r="M1089" s="75">
        <v>5772.533442663711</v>
      </c>
      <c r="N1089" s="20">
        <v>0.73873624816963424</v>
      </c>
    </row>
    <row r="1090" spans="1:14" x14ac:dyDescent="0.3">
      <c r="A1090" s="56" t="s">
        <v>5303</v>
      </c>
      <c r="B1090" s="1" t="s">
        <v>11183</v>
      </c>
      <c r="C1090" s="139" t="s">
        <v>51</v>
      </c>
      <c r="D1090" s="139" t="s">
        <v>6425</v>
      </c>
      <c r="E1090" s="88">
        <v>13221</v>
      </c>
      <c r="F1090" s="6">
        <v>29427.848856376298</v>
      </c>
      <c r="G1090" s="6">
        <v>12677.805648419091</v>
      </c>
      <c r="H1090" s="75">
        <v>12673.53323814843</v>
      </c>
      <c r="I1090" s="20">
        <v>0.95859112307302241</v>
      </c>
      <c r="J1090" s="83">
        <v>13346.635455724074</v>
      </c>
      <c r="K1090" s="6">
        <v>29707.493452250288</v>
      </c>
      <c r="L1090" s="6">
        <v>12799.29730504466</v>
      </c>
      <c r="M1090" s="75">
        <v>12794.261441467741</v>
      </c>
      <c r="N1090" s="20">
        <v>0.958613238812975</v>
      </c>
    </row>
    <row r="1091" spans="1:14" x14ac:dyDescent="0.3">
      <c r="A1091" s="56" t="s">
        <v>5302</v>
      </c>
      <c r="B1091" s="1" t="s">
        <v>11182</v>
      </c>
      <c r="C1091" s="139" t="s">
        <v>51</v>
      </c>
      <c r="D1091" s="139" t="s">
        <v>6425</v>
      </c>
      <c r="E1091" s="88">
        <v>6962.0833333333321</v>
      </c>
      <c r="F1091" s="6">
        <v>10380.28807323259</v>
      </c>
      <c r="G1091" s="6">
        <v>4471.9298175452977</v>
      </c>
      <c r="H1091" s="75">
        <v>4470.4227808062897</v>
      </c>
      <c r="I1091" s="20">
        <v>0.64210992123616595</v>
      </c>
      <c r="J1091" s="83">
        <v>7019.7947850379169</v>
      </c>
      <c r="K1091" s="6">
        <v>10466.334370746703</v>
      </c>
      <c r="L1091" s="6">
        <v>4509.358068883028</v>
      </c>
      <c r="M1091" s="75">
        <v>4507.5838689786769</v>
      </c>
      <c r="N1091" s="20">
        <v>0.64212473541052806</v>
      </c>
    </row>
    <row r="1092" spans="1:14" x14ac:dyDescent="0.3">
      <c r="A1092" s="56" t="s">
        <v>5301</v>
      </c>
      <c r="B1092" s="1" t="s">
        <v>11181</v>
      </c>
      <c r="C1092" s="139" t="s">
        <v>51</v>
      </c>
      <c r="D1092" s="139" t="s">
        <v>6425</v>
      </c>
      <c r="E1092" s="88">
        <v>5235.583333333333</v>
      </c>
      <c r="F1092" s="6">
        <v>8157.1239444241419</v>
      </c>
      <c r="G1092" s="6">
        <v>3514.168926250537</v>
      </c>
      <c r="H1092" s="75">
        <v>3512.9846541588417</v>
      </c>
      <c r="I1092" s="20">
        <v>0.67098247329820149</v>
      </c>
      <c r="J1092" s="83">
        <v>5286.6666676908844</v>
      </c>
      <c r="K1092" s="6">
        <v>8236.7126097780201</v>
      </c>
      <c r="L1092" s="6">
        <v>3548.738761087684</v>
      </c>
      <c r="M1092" s="75">
        <v>3547.342515352856</v>
      </c>
      <c r="N1092" s="20">
        <v>0.67099795359374681</v>
      </c>
    </row>
    <row r="1093" spans="1:14" x14ac:dyDescent="0.3">
      <c r="A1093" s="56" t="s">
        <v>5300</v>
      </c>
      <c r="B1093" s="1" t="s">
        <v>11180</v>
      </c>
      <c r="C1093" s="139" t="s">
        <v>51</v>
      </c>
      <c r="D1093" s="139" t="s">
        <v>6425</v>
      </c>
      <c r="E1093" s="88">
        <v>3617.6666666666665</v>
      </c>
      <c r="F1093" s="6">
        <v>8097.1944773701489</v>
      </c>
      <c r="G1093" s="6">
        <v>3488.3507245997143</v>
      </c>
      <c r="H1093" s="75">
        <v>3487.1751532211365</v>
      </c>
      <c r="I1093" s="20">
        <v>0.96392937064990414</v>
      </c>
      <c r="J1093" s="83">
        <v>3651.998969167214</v>
      </c>
      <c r="K1093" s="6">
        <v>8174.0382984895177</v>
      </c>
      <c r="L1093" s="6">
        <v>3521.7359059036939</v>
      </c>
      <c r="M1093" s="75">
        <v>3520.3502844001541</v>
      </c>
      <c r="N1093" s="20">
        <v>0.96395160954903547</v>
      </c>
    </row>
    <row r="1094" spans="1:14" x14ac:dyDescent="0.3">
      <c r="A1094" s="56" t="s">
        <v>5299</v>
      </c>
      <c r="B1094" s="1" t="s">
        <v>11179</v>
      </c>
      <c r="C1094" s="139" t="s">
        <v>51</v>
      </c>
      <c r="D1094" s="139" t="s">
        <v>6425</v>
      </c>
      <c r="E1094" s="88">
        <v>9079.9166666666642</v>
      </c>
      <c r="F1094" s="6">
        <v>14088.695762699848</v>
      </c>
      <c r="G1094" s="6">
        <v>6069.5481885524568</v>
      </c>
      <c r="H1094" s="75">
        <v>6067.5027557119329</v>
      </c>
      <c r="I1094" s="20">
        <v>0.66823330857059271</v>
      </c>
      <c r="J1094" s="83">
        <v>9159.3510016161708</v>
      </c>
      <c r="K1094" s="6">
        <v>14211.948675617477</v>
      </c>
      <c r="L1094" s="6">
        <v>6123.1337701257653</v>
      </c>
      <c r="M1094" s="75">
        <v>6120.7246326868353</v>
      </c>
      <c r="N1094" s="20">
        <v>0.6682487254399172</v>
      </c>
    </row>
    <row r="1095" spans="1:14" x14ac:dyDescent="0.3">
      <c r="A1095" s="56" t="s">
        <v>5298</v>
      </c>
      <c r="B1095" s="1" t="s">
        <v>11178</v>
      </c>
      <c r="C1095" s="139" t="s">
        <v>51</v>
      </c>
      <c r="D1095" s="139" t="s">
        <v>6425</v>
      </c>
      <c r="E1095" s="88">
        <v>10338.666666666664</v>
      </c>
      <c r="F1095" s="6">
        <v>38386.225291677125</v>
      </c>
      <c r="G1095" s="6">
        <v>16537.161999147149</v>
      </c>
      <c r="H1095" s="75">
        <v>16531.58898890136</v>
      </c>
      <c r="I1095" s="20">
        <v>1.5990058991070444</v>
      </c>
      <c r="J1095" s="83">
        <v>10429.213263219661</v>
      </c>
      <c r="K1095" s="6">
        <v>38722.413909294926</v>
      </c>
      <c r="L1095" s="6">
        <v>16683.322300169359</v>
      </c>
      <c r="M1095" s="75">
        <v>16676.758273011375</v>
      </c>
      <c r="N1095" s="20">
        <v>1.5990427899125155</v>
      </c>
    </row>
    <row r="1096" spans="1:14" x14ac:dyDescent="0.3">
      <c r="A1096" s="56" t="s">
        <v>5297</v>
      </c>
      <c r="B1096" s="1" t="s">
        <v>11177</v>
      </c>
      <c r="C1096" s="139" t="s">
        <v>51</v>
      </c>
      <c r="D1096" s="139" t="s">
        <v>6425</v>
      </c>
      <c r="E1096" s="88">
        <v>4686.25</v>
      </c>
      <c r="F1096" s="6">
        <v>8013.1284648270994</v>
      </c>
      <c r="G1096" s="6">
        <v>3452.1342626401643</v>
      </c>
      <c r="H1096" s="75">
        <v>3450.9708961800343</v>
      </c>
      <c r="I1096" s="20">
        <v>0.73640349878474987</v>
      </c>
      <c r="J1096" s="83">
        <v>4739.2977377513444</v>
      </c>
      <c r="K1096" s="6">
        <v>8103.8360321506489</v>
      </c>
      <c r="L1096" s="6">
        <v>3491.4896759481653</v>
      </c>
      <c r="M1096" s="75">
        <v>3490.1159547766624</v>
      </c>
      <c r="N1096" s="20">
        <v>0.73642048841451735</v>
      </c>
    </row>
    <row r="1097" spans="1:14" x14ac:dyDescent="0.3">
      <c r="A1097" s="56" t="s">
        <v>5296</v>
      </c>
      <c r="B1097" s="1" t="s">
        <v>11176</v>
      </c>
      <c r="C1097" s="139" t="s">
        <v>51</v>
      </c>
      <c r="D1097" s="139" t="s">
        <v>6425</v>
      </c>
      <c r="E1097" s="88">
        <v>5433.0833333333339</v>
      </c>
      <c r="F1097" s="6">
        <v>9360.169724065343</v>
      </c>
      <c r="G1097" s="6">
        <v>4032.4528366674972</v>
      </c>
      <c r="H1097" s="75">
        <v>4031.0939033163231</v>
      </c>
      <c r="I1097" s="20">
        <v>0.74195326226353775</v>
      </c>
      <c r="J1097" s="83">
        <v>5491.6779154449123</v>
      </c>
      <c r="K1097" s="6">
        <v>9461.1170498886277</v>
      </c>
      <c r="L1097" s="6">
        <v>4076.2661499527762</v>
      </c>
      <c r="M1097" s="75">
        <v>4074.6623493889533</v>
      </c>
      <c r="N1097" s="20">
        <v>0.74197037993238568</v>
      </c>
    </row>
    <row r="1098" spans="1:14" x14ac:dyDescent="0.3">
      <c r="A1098" s="56" t="s">
        <v>5295</v>
      </c>
      <c r="B1098" s="1" t="s">
        <v>11175</v>
      </c>
      <c r="C1098" s="139" t="s">
        <v>51</v>
      </c>
      <c r="D1098" s="139" t="s">
        <v>6425</v>
      </c>
      <c r="E1098" s="88">
        <v>4095.833333333333</v>
      </c>
      <c r="F1098" s="6">
        <v>6521.0930503019144</v>
      </c>
      <c r="G1098" s="6">
        <v>2809.3507857293084</v>
      </c>
      <c r="H1098" s="75">
        <v>2808.4040367820771</v>
      </c>
      <c r="I1098" s="20">
        <v>0.68567341691525796</v>
      </c>
      <c r="J1098" s="83">
        <v>4140.4832835599627</v>
      </c>
      <c r="K1098" s="6">
        <v>6592.1815093340701</v>
      </c>
      <c r="L1098" s="6">
        <v>2840.2022931488191</v>
      </c>
      <c r="M1098" s="75">
        <v>2839.0848199830452</v>
      </c>
      <c r="N1098" s="20">
        <v>0.68568923614685318</v>
      </c>
    </row>
    <row r="1099" spans="1:14" x14ac:dyDescent="0.3">
      <c r="A1099" s="56" t="s">
        <v>5294</v>
      </c>
      <c r="B1099" s="1" t="s">
        <v>11174</v>
      </c>
      <c r="C1099" s="139" t="s">
        <v>51</v>
      </c>
      <c r="D1099" s="139" t="s">
        <v>6425</v>
      </c>
      <c r="E1099" s="88">
        <v>2391.333333333333</v>
      </c>
      <c r="F1099" s="6">
        <v>3895.9014391965975</v>
      </c>
      <c r="G1099" s="6">
        <v>1678.3925156265288</v>
      </c>
      <c r="H1099" s="75">
        <v>1677.8268987034724</v>
      </c>
      <c r="I1099" s="20">
        <v>0.70162819850995506</v>
      </c>
      <c r="J1099" s="83">
        <v>2416.276325223208</v>
      </c>
      <c r="K1099" s="6">
        <v>3936.5379479789922</v>
      </c>
      <c r="L1099" s="6">
        <v>1696.0340201625791</v>
      </c>
      <c r="M1099" s="75">
        <v>1695.3667182206214</v>
      </c>
      <c r="N1099" s="20">
        <v>0.7016443858357172</v>
      </c>
    </row>
    <row r="1100" spans="1:14" x14ac:dyDescent="0.3">
      <c r="A1100" s="56" t="s">
        <v>5293</v>
      </c>
      <c r="B1100" s="1" t="s">
        <v>10760</v>
      </c>
      <c r="C1100" s="139" t="s">
        <v>51</v>
      </c>
      <c r="D1100" s="139" t="s">
        <v>6425</v>
      </c>
      <c r="E1100" s="88">
        <v>5168.75</v>
      </c>
      <c r="F1100" s="6">
        <v>7241.3059326501452</v>
      </c>
      <c r="G1100" s="6">
        <v>3119.6255527522535</v>
      </c>
      <c r="H1100" s="75">
        <v>3118.5742414589731</v>
      </c>
      <c r="I1100" s="20">
        <v>0.60335172748903954</v>
      </c>
      <c r="J1100" s="83">
        <v>5214.487073684807</v>
      </c>
      <c r="K1100" s="6">
        <v>7305.3825745879158</v>
      </c>
      <c r="L1100" s="6">
        <v>3147.4807408283914</v>
      </c>
      <c r="M1100" s="75">
        <v>3146.2423694362724</v>
      </c>
      <c r="N1100" s="20">
        <v>0.603365647469711</v>
      </c>
    </row>
    <row r="1101" spans="1:14" x14ac:dyDescent="0.3">
      <c r="A1101" s="56" t="s">
        <v>5292</v>
      </c>
      <c r="B1101" s="1" t="s">
        <v>11173</v>
      </c>
      <c r="C1101" s="139" t="s">
        <v>51</v>
      </c>
      <c r="D1101" s="139" t="s">
        <v>6425</v>
      </c>
      <c r="E1101" s="88">
        <v>3933.5833333333339</v>
      </c>
      <c r="F1101" s="6">
        <v>5975.6794527339916</v>
      </c>
      <c r="G1101" s="6">
        <v>2574.3812634336632</v>
      </c>
      <c r="H1101" s="75">
        <v>2573.5136990257906</v>
      </c>
      <c r="I1101" s="20">
        <v>0.65424156067007355</v>
      </c>
      <c r="J1101" s="83">
        <v>3973.97263660407</v>
      </c>
      <c r="K1101" s="6">
        <v>6037.0366197780813</v>
      </c>
      <c r="L1101" s="6">
        <v>2601.0214110517113</v>
      </c>
      <c r="M1101" s="75">
        <v>2599.9980432312345</v>
      </c>
      <c r="N1101" s="20">
        <v>0.65425665473455408</v>
      </c>
    </row>
    <row r="1102" spans="1:14" x14ac:dyDescent="0.3">
      <c r="A1102" s="56" t="s">
        <v>5291</v>
      </c>
      <c r="B1102" s="1" t="s">
        <v>11172</v>
      </c>
      <c r="C1102" s="139" t="s">
        <v>50</v>
      </c>
      <c r="D1102" s="139" t="s">
        <v>6425</v>
      </c>
      <c r="E1102" s="88">
        <v>2501.75</v>
      </c>
      <c r="F1102" s="6">
        <v>3422.932901441598</v>
      </c>
      <c r="G1102" s="6">
        <v>1474.6330349815269</v>
      </c>
      <c r="H1102" s="75">
        <v>1471.8010661788639</v>
      </c>
      <c r="I1102" s="20">
        <v>0.58830861044423466</v>
      </c>
      <c r="J1102" s="83">
        <v>2524.3905418112554</v>
      </c>
      <c r="K1102" s="6">
        <v>3453.9100396337476</v>
      </c>
      <c r="L1102" s="6">
        <v>1488.0966491907877</v>
      </c>
      <c r="M1102" s="75">
        <v>1485.1396435552936</v>
      </c>
      <c r="N1102" s="20">
        <v>0.58831611787362459</v>
      </c>
    </row>
    <row r="1103" spans="1:14" x14ac:dyDescent="0.3">
      <c r="A1103" s="56" t="s">
        <v>5290</v>
      </c>
      <c r="B1103" s="1" t="s">
        <v>11171</v>
      </c>
      <c r="C1103" s="139" t="s">
        <v>31</v>
      </c>
      <c r="D1103" s="139" t="s">
        <v>6425</v>
      </c>
      <c r="E1103" s="88">
        <v>30717.416666666668</v>
      </c>
      <c r="F1103" s="6">
        <v>74688.862810874707</v>
      </c>
      <c r="G1103" s="6">
        <v>32176.693969003369</v>
      </c>
      <c r="H1103" s="75">
        <v>32127.145229711095</v>
      </c>
      <c r="I1103" s="20">
        <v>1.0458934609749984</v>
      </c>
      <c r="J1103" s="83">
        <v>30985.275786263286</v>
      </c>
      <c r="K1103" s="6">
        <v>75340.157587818088</v>
      </c>
      <c r="L1103" s="6">
        <v>32459.859918015263</v>
      </c>
      <c r="M1103" s="75">
        <v>32406.324288676402</v>
      </c>
      <c r="N1103" s="20">
        <v>1.0458620575855293</v>
      </c>
    </row>
    <row r="1104" spans="1:14" x14ac:dyDescent="0.3">
      <c r="A1104" s="56" t="s">
        <v>5289</v>
      </c>
      <c r="B1104" s="1" t="s">
        <v>9036</v>
      </c>
      <c r="C1104" s="139" t="s">
        <v>31</v>
      </c>
      <c r="D1104" s="139" t="s">
        <v>6425</v>
      </c>
      <c r="E1104" s="88">
        <v>9686.5</v>
      </c>
      <c r="F1104" s="6">
        <v>34969.400597259657</v>
      </c>
      <c r="G1104" s="6">
        <v>15065.160439605439</v>
      </c>
      <c r="H1104" s="75">
        <v>15041.96167009427</v>
      </c>
      <c r="I1104" s="20">
        <v>1.5528789211886924</v>
      </c>
      <c r="J1104" s="83">
        <v>9765.7433517432</v>
      </c>
      <c r="K1104" s="6">
        <v>35255.478387150491</v>
      </c>
      <c r="L1104" s="6">
        <v>15189.613699116528</v>
      </c>
      <c r="M1104" s="75">
        <v>15164.561664669975</v>
      </c>
      <c r="N1104" s="20">
        <v>1.5528322953483185</v>
      </c>
    </row>
    <row r="1105" spans="1:14" x14ac:dyDescent="0.3">
      <c r="A1105" s="56" t="s">
        <v>5288</v>
      </c>
      <c r="B1105" s="1" t="s">
        <v>11170</v>
      </c>
      <c r="C1105" s="139" t="s">
        <v>31</v>
      </c>
      <c r="D1105" s="139" t="s">
        <v>6425</v>
      </c>
      <c r="E1105" s="88">
        <v>27457.583333333332</v>
      </c>
      <c r="F1105" s="6">
        <v>35171.640107613595</v>
      </c>
      <c r="G1105" s="6">
        <v>15152.287202394393</v>
      </c>
      <c r="H1105" s="75">
        <v>15128.954266792111</v>
      </c>
      <c r="I1105" s="20">
        <v>0.55099365749445461</v>
      </c>
      <c r="J1105" s="83">
        <v>27729.094735062848</v>
      </c>
      <c r="K1105" s="6">
        <v>35519.43114190871</v>
      </c>
      <c r="L1105" s="6">
        <v>15303.336177523068</v>
      </c>
      <c r="M1105" s="75">
        <v>15278.096582056018</v>
      </c>
      <c r="N1105" s="20">
        <v>0.55097711367898317</v>
      </c>
    </row>
    <row r="1106" spans="1:14" x14ac:dyDescent="0.3">
      <c r="A1106" s="56" t="s">
        <v>5287</v>
      </c>
      <c r="B1106" s="1" t="s">
        <v>11169</v>
      </c>
      <c r="C1106" s="139" t="s">
        <v>31</v>
      </c>
      <c r="D1106" s="139" t="s">
        <v>6425</v>
      </c>
      <c r="E1106" s="88">
        <v>5945.5</v>
      </c>
      <c r="F1106" s="6">
        <v>8986.0275917990984</v>
      </c>
      <c r="G1106" s="6">
        <v>3871.2687398989424</v>
      </c>
      <c r="H1106" s="75">
        <v>3865.3073914239139</v>
      </c>
      <c r="I1106" s="20">
        <v>0.65012318416010662</v>
      </c>
      <c r="J1106" s="83">
        <v>6002.5521917975429</v>
      </c>
      <c r="K1106" s="6">
        <v>9072.256263847763</v>
      </c>
      <c r="L1106" s="6">
        <v>3908.7277873234857</v>
      </c>
      <c r="M1106" s="75">
        <v>3902.2811728729862</v>
      </c>
      <c r="N1106" s="20">
        <v>0.65010366393905472</v>
      </c>
    </row>
    <row r="1107" spans="1:14" x14ac:dyDescent="0.3">
      <c r="A1107" s="56" t="s">
        <v>5286</v>
      </c>
      <c r="B1107" s="1" t="s">
        <v>11168</v>
      </c>
      <c r="C1107" s="139" t="s">
        <v>31</v>
      </c>
      <c r="D1107" s="139" t="s">
        <v>6425</v>
      </c>
      <c r="E1107" s="88">
        <v>13908.833333333334</v>
      </c>
      <c r="F1107" s="6">
        <v>34258.256148068001</v>
      </c>
      <c r="G1107" s="6">
        <v>14758.792442447184</v>
      </c>
      <c r="H1107" s="75">
        <v>14736.065447569958</v>
      </c>
      <c r="I1107" s="20">
        <v>1.0594753056860717</v>
      </c>
      <c r="J1107" s="83">
        <v>14033.511978749917</v>
      </c>
      <c r="K1107" s="6">
        <v>34565.346819766477</v>
      </c>
      <c r="L1107" s="6">
        <v>14892.27460772727</v>
      </c>
      <c r="M1107" s="75">
        <v>14867.712970818624</v>
      </c>
      <c r="N1107" s="20">
        <v>1.059443494496024</v>
      </c>
    </row>
    <row r="1108" spans="1:14" x14ac:dyDescent="0.3">
      <c r="A1108" s="56" t="s">
        <v>5285</v>
      </c>
      <c r="B1108" s="1" t="s">
        <v>11167</v>
      </c>
      <c r="C1108" s="139" t="s">
        <v>31</v>
      </c>
      <c r="D1108" s="139" t="s">
        <v>6425</v>
      </c>
      <c r="E1108" s="88">
        <v>18775.083333333332</v>
      </c>
      <c r="F1108" s="6">
        <v>47111.23174707155</v>
      </c>
      <c r="G1108" s="6">
        <v>20295.98027575812</v>
      </c>
      <c r="H1108" s="75">
        <v>20264.726591450668</v>
      </c>
      <c r="I1108" s="20">
        <v>1.0793414991385215</v>
      </c>
      <c r="J1108" s="83">
        <v>18936.002246744618</v>
      </c>
      <c r="K1108" s="6">
        <v>47515.016278283008</v>
      </c>
      <c r="L1108" s="6">
        <v>20471.562866025437</v>
      </c>
      <c r="M1108" s="75">
        <v>20437.799380774704</v>
      </c>
      <c r="N1108" s="20">
        <v>1.0793090914576897</v>
      </c>
    </row>
    <row r="1109" spans="1:14" x14ac:dyDescent="0.3">
      <c r="A1109" s="56" t="s">
        <v>5284</v>
      </c>
      <c r="B1109" s="1" t="s">
        <v>11166</v>
      </c>
      <c r="C1109" s="139" t="s">
        <v>31</v>
      </c>
      <c r="D1109" s="139" t="s">
        <v>6425</v>
      </c>
      <c r="E1109" s="88">
        <v>9292.75</v>
      </c>
      <c r="F1109" s="6">
        <v>22622.305004769092</v>
      </c>
      <c r="G1109" s="6">
        <v>9745.9106701772471</v>
      </c>
      <c r="H1109" s="75">
        <v>9730.9029882995619</v>
      </c>
      <c r="I1109" s="20">
        <v>1.0471499812541565</v>
      </c>
      <c r="J1109" s="83">
        <v>9377.0607290948101</v>
      </c>
      <c r="K1109" s="6">
        <v>22827.551355823114</v>
      </c>
      <c r="L1109" s="6">
        <v>9835.1150701751139</v>
      </c>
      <c r="M1109" s="75">
        <v>9818.8941414270594</v>
      </c>
      <c r="N1109" s="20">
        <v>1.0471185401371397</v>
      </c>
    </row>
    <row r="1110" spans="1:14" x14ac:dyDescent="0.3">
      <c r="A1110" s="56" t="s">
        <v>5283</v>
      </c>
      <c r="B1110" s="1" t="s">
        <v>11165</v>
      </c>
      <c r="C1110" s="139" t="s">
        <v>31</v>
      </c>
      <c r="D1110" s="139" t="s">
        <v>6425</v>
      </c>
      <c r="E1110" s="88">
        <v>12442.916666666668</v>
      </c>
      <c r="F1110" s="6">
        <v>45059.473543131426</v>
      </c>
      <c r="G1110" s="6">
        <v>19412.062736489319</v>
      </c>
      <c r="H1110" s="75">
        <v>19382.170192631886</v>
      </c>
      <c r="I1110" s="20">
        <v>1.5576870529523665</v>
      </c>
      <c r="J1110" s="83">
        <v>12561.270420772871</v>
      </c>
      <c r="K1110" s="6">
        <v>45488.067416637408</v>
      </c>
      <c r="L1110" s="6">
        <v>19598.263974484027</v>
      </c>
      <c r="M1110" s="75">
        <v>19565.940809859374</v>
      </c>
      <c r="N1110" s="20">
        <v>1.5576402827458211</v>
      </c>
    </row>
    <row r="1111" spans="1:14" x14ac:dyDescent="0.3">
      <c r="A1111" s="56" t="s">
        <v>5282</v>
      </c>
      <c r="B1111" s="1" t="s">
        <v>11164</v>
      </c>
      <c r="C1111" s="139" t="s">
        <v>31</v>
      </c>
      <c r="D1111" s="139" t="s">
        <v>6425</v>
      </c>
      <c r="E1111" s="88">
        <v>15110.91666666667</v>
      </c>
      <c r="F1111" s="6">
        <v>32579.92020721994</v>
      </c>
      <c r="G1111" s="6">
        <v>14035.748873252762</v>
      </c>
      <c r="H1111" s="75">
        <v>14014.135289757745</v>
      </c>
      <c r="I1111" s="20">
        <v>0.92741794550900236</v>
      </c>
      <c r="J1111" s="83">
        <v>15254.620454686952</v>
      </c>
      <c r="K1111" s="6">
        <v>32889.753028778927</v>
      </c>
      <c r="L1111" s="6">
        <v>14170.354963856675</v>
      </c>
      <c r="M1111" s="75">
        <v>14146.983979728548</v>
      </c>
      <c r="N1111" s="20">
        <v>0.92739009939653494</v>
      </c>
    </row>
    <row r="1112" spans="1:14" x14ac:dyDescent="0.3">
      <c r="A1112" s="56" t="s">
        <v>5281</v>
      </c>
      <c r="B1112" s="1" t="s">
        <v>6686</v>
      </c>
      <c r="C1112" s="139" t="s">
        <v>31</v>
      </c>
      <c r="D1112" s="139" t="s">
        <v>6425</v>
      </c>
      <c r="E1112" s="88">
        <v>11154.666666666666</v>
      </c>
      <c r="F1112" s="6">
        <v>33170.607328474041</v>
      </c>
      <c r="G1112" s="6">
        <v>14290.222673183982</v>
      </c>
      <c r="H1112" s="75">
        <v>14268.217226684592</v>
      </c>
      <c r="I1112" s="20">
        <v>1.2791253789162615</v>
      </c>
      <c r="J1112" s="83">
        <v>11252.909401165498</v>
      </c>
      <c r="K1112" s="6">
        <v>33462.751528414541</v>
      </c>
      <c r="L1112" s="6">
        <v>14417.227967934548</v>
      </c>
      <c r="M1112" s="75">
        <v>14393.449819337029</v>
      </c>
      <c r="N1112" s="20">
        <v>1.2790869726407159</v>
      </c>
    </row>
    <row r="1113" spans="1:14" x14ac:dyDescent="0.3">
      <c r="A1113" s="56" t="s">
        <v>5280</v>
      </c>
      <c r="B1113" s="1" t="s">
        <v>7843</v>
      </c>
      <c r="C1113" s="139" t="s">
        <v>31</v>
      </c>
      <c r="D1113" s="139" t="s">
        <v>6425</v>
      </c>
      <c r="E1113" s="88">
        <v>16048.083333333336</v>
      </c>
      <c r="F1113" s="6">
        <v>42780.833151475359</v>
      </c>
      <c r="G1113" s="6">
        <v>18430.402127552428</v>
      </c>
      <c r="H1113" s="75">
        <v>18402.021238237026</v>
      </c>
      <c r="I1113" s="20">
        <v>1.1466803141540489</v>
      </c>
      <c r="J1113" s="83">
        <v>16206.458478709061</v>
      </c>
      <c r="K1113" s="6">
        <v>43203.028159373054</v>
      </c>
      <c r="L1113" s="6">
        <v>18613.768367191064</v>
      </c>
      <c r="M1113" s="75">
        <v>18583.068918505141</v>
      </c>
      <c r="N1113" s="20">
        <v>1.1466458845970764</v>
      </c>
    </row>
    <row r="1114" spans="1:14" x14ac:dyDescent="0.3">
      <c r="A1114" s="56" t="s">
        <v>5279</v>
      </c>
      <c r="B1114" s="1" t="s">
        <v>11163</v>
      </c>
      <c r="C1114" s="139" t="s">
        <v>31</v>
      </c>
      <c r="D1114" s="139" t="s">
        <v>6425</v>
      </c>
      <c r="E1114" s="88">
        <v>26473.333333333339</v>
      </c>
      <c r="F1114" s="6">
        <v>39772.621400779652</v>
      </c>
      <c r="G1114" s="6">
        <v>17134.435028130982</v>
      </c>
      <c r="H1114" s="75">
        <v>17108.049792439986</v>
      </c>
      <c r="I1114" s="20">
        <v>0.64623708609065655</v>
      </c>
      <c r="J1114" s="83">
        <v>26719.15666199031</v>
      </c>
      <c r="K1114" s="6">
        <v>40141.93787706345</v>
      </c>
      <c r="L1114" s="6">
        <v>17294.915779919153</v>
      </c>
      <c r="M1114" s="75">
        <v>17266.391497837249</v>
      </c>
      <c r="N1114" s="20">
        <v>0.64621768255132772</v>
      </c>
    </row>
    <row r="1115" spans="1:14" x14ac:dyDescent="0.3">
      <c r="A1115" s="56" t="s">
        <v>5278</v>
      </c>
      <c r="B1115" s="1" t="s">
        <v>11162</v>
      </c>
      <c r="C1115" s="139" t="s">
        <v>31</v>
      </c>
      <c r="D1115" s="139" t="s">
        <v>6425</v>
      </c>
      <c r="E1115" s="88">
        <v>12535.916666666668</v>
      </c>
      <c r="F1115" s="6">
        <v>49344.610008929536</v>
      </c>
      <c r="G1115" s="6">
        <v>21258.141515658077</v>
      </c>
      <c r="H1115" s="75">
        <v>21225.406203795017</v>
      </c>
      <c r="I1115" s="20">
        <v>1.6931674617967054</v>
      </c>
      <c r="J1115" s="83">
        <v>12637.572378450299</v>
      </c>
      <c r="K1115" s="6">
        <v>49744.75318046812</v>
      </c>
      <c r="L1115" s="6">
        <v>21432.23178173077</v>
      </c>
      <c r="M1115" s="75">
        <v>21396.883877597193</v>
      </c>
      <c r="N1115" s="20">
        <v>1.6931166237341082</v>
      </c>
    </row>
    <row r="1116" spans="1:14" x14ac:dyDescent="0.3">
      <c r="A1116" s="56" t="s">
        <v>5277</v>
      </c>
      <c r="B1116" s="1" t="s">
        <v>11161</v>
      </c>
      <c r="C1116" s="139" t="s">
        <v>31</v>
      </c>
      <c r="D1116" s="139" t="s">
        <v>6425</v>
      </c>
      <c r="E1116" s="88">
        <v>12909.5</v>
      </c>
      <c r="F1116" s="6">
        <v>30740.394957202956</v>
      </c>
      <c r="G1116" s="6">
        <v>13243.263370187466</v>
      </c>
      <c r="H1116" s="75">
        <v>13222.870131381127</v>
      </c>
      <c r="I1116" s="20">
        <v>1.0242743817639046</v>
      </c>
      <c r="J1116" s="83">
        <v>13026.648765297403</v>
      </c>
      <c r="K1116" s="6">
        <v>31019.352261048251</v>
      </c>
      <c r="L1116" s="6">
        <v>13364.503889808713</v>
      </c>
      <c r="M1116" s="75">
        <v>13342.46198548905</v>
      </c>
      <c r="N1116" s="20">
        <v>1.0242436274963491</v>
      </c>
    </row>
    <row r="1117" spans="1:14" x14ac:dyDescent="0.3">
      <c r="A1117" s="56" t="s">
        <v>5276</v>
      </c>
      <c r="B1117" s="1" t="s">
        <v>11160</v>
      </c>
      <c r="C1117" s="139" t="s">
        <v>31</v>
      </c>
      <c r="D1117" s="139" t="s">
        <v>6425</v>
      </c>
      <c r="E1117" s="88">
        <v>7158.9166666666679</v>
      </c>
      <c r="F1117" s="6">
        <v>22212.851423506676</v>
      </c>
      <c r="G1117" s="6">
        <v>9569.5140551671302</v>
      </c>
      <c r="H1117" s="75">
        <v>9554.7780056049851</v>
      </c>
      <c r="I1117" s="20">
        <v>1.3346681419122981</v>
      </c>
      <c r="J1117" s="83">
        <v>7222.3058191407563</v>
      </c>
      <c r="K1117" s="6">
        <v>22409.536744949946</v>
      </c>
      <c r="L1117" s="6">
        <v>9655.015955080873</v>
      </c>
      <c r="M1117" s="75">
        <v>9639.0920614862134</v>
      </c>
      <c r="N1117" s="20">
        <v>1.3346280679420168</v>
      </c>
    </row>
    <row r="1118" spans="1:14" x14ac:dyDescent="0.3">
      <c r="A1118" s="56" t="s">
        <v>5275</v>
      </c>
      <c r="B1118" s="1" t="s">
        <v>11159</v>
      </c>
      <c r="C1118" s="139" t="s">
        <v>31</v>
      </c>
      <c r="D1118" s="139" t="s">
        <v>6425</v>
      </c>
      <c r="E1118" s="88">
        <v>13306.583333333334</v>
      </c>
      <c r="F1118" s="6">
        <v>33314.43289556761</v>
      </c>
      <c r="G1118" s="6">
        <v>14352.184136822898</v>
      </c>
      <c r="H1118" s="75">
        <v>14330.083276157871</v>
      </c>
      <c r="I1118" s="20">
        <v>1.0769168100620272</v>
      </c>
      <c r="J1118" s="83">
        <v>13420.913850354098</v>
      </c>
      <c r="K1118" s="6">
        <v>33600.671386830989</v>
      </c>
      <c r="L1118" s="6">
        <v>14476.649920681222</v>
      </c>
      <c r="M1118" s="75">
        <v>14452.773768221554</v>
      </c>
      <c r="N1118" s="20">
        <v>1.0768844751835012</v>
      </c>
    </row>
    <row r="1119" spans="1:14" x14ac:dyDescent="0.3">
      <c r="A1119" s="56" t="s">
        <v>5274</v>
      </c>
      <c r="B1119" s="1" t="s">
        <v>11158</v>
      </c>
      <c r="C1119" s="139" t="s">
        <v>31</v>
      </c>
      <c r="D1119" s="139" t="s">
        <v>6425</v>
      </c>
      <c r="E1119" s="88">
        <v>40600</v>
      </c>
      <c r="F1119" s="6">
        <v>132587.68898954598</v>
      </c>
      <c r="G1119" s="6">
        <v>57120.075632653148</v>
      </c>
      <c r="H1119" s="75">
        <v>57032.116697574122</v>
      </c>
      <c r="I1119" s="20">
        <v>1.4047319383638945</v>
      </c>
      <c r="J1119" s="83">
        <v>41137.418221649023</v>
      </c>
      <c r="K1119" s="6">
        <v>134342.73923657346</v>
      </c>
      <c r="L1119" s="6">
        <v>57880.772170387994</v>
      </c>
      <c r="M1119" s="75">
        <v>57785.310157533117</v>
      </c>
      <c r="N1119" s="20">
        <v>1.4046897606987634</v>
      </c>
    </row>
    <row r="1120" spans="1:14" x14ac:dyDescent="0.3">
      <c r="A1120" s="56" t="s">
        <v>5273</v>
      </c>
      <c r="B1120" s="1" t="s">
        <v>11157</v>
      </c>
      <c r="C1120" s="139" t="s">
        <v>31</v>
      </c>
      <c r="D1120" s="139" t="s">
        <v>6425</v>
      </c>
      <c r="E1120" s="88">
        <v>30153.333333333332</v>
      </c>
      <c r="F1120" s="6">
        <v>96433.562617982214</v>
      </c>
      <c r="G1120" s="6">
        <v>41544.52372044621</v>
      </c>
      <c r="H1120" s="75">
        <v>41480.549504299917</v>
      </c>
      <c r="I1120" s="20">
        <v>1.3756538637287172</v>
      </c>
      <c r="J1120" s="83">
        <v>30432.367323638602</v>
      </c>
      <c r="K1120" s="6">
        <v>97325.942955478851</v>
      </c>
      <c r="L1120" s="6">
        <v>41932.30510622669</v>
      </c>
      <c r="M1120" s="75">
        <v>41863.146694910036</v>
      </c>
      <c r="N1120" s="20">
        <v>1.3756125591449626</v>
      </c>
    </row>
    <row r="1121" spans="1:14" x14ac:dyDescent="0.3">
      <c r="A1121" s="56" t="s">
        <v>5272</v>
      </c>
      <c r="B1121" s="1" t="s">
        <v>11156</v>
      </c>
      <c r="C1121" s="139" t="s">
        <v>31</v>
      </c>
      <c r="D1121" s="139" t="s">
        <v>6425</v>
      </c>
      <c r="E1121" s="88">
        <v>7644.6666666666679</v>
      </c>
      <c r="F1121" s="6">
        <v>10926.433428137618</v>
      </c>
      <c r="G1121" s="6">
        <v>4707.2145880721973</v>
      </c>
      <c r="H1121" s="75">
        <v>4699.9659705280246</v>
      </c>
      <c r="I1121" s="20">
        <v>0.61480325767786137</v>
      </c>
      <c r="J1121" s="83">
        <v>7720.1824297555595</v>
      </c>
      <c r="K1121" s="6">
        <v>11034.367232728939</v>
      </c>
      <c r="L1121" s="6">
        <v>4754.0916574381181</v>
      </c>
      <c r="M1121" s="75">
        <v>4746.2507952329697</v>
      </c>
      <c r="N1121" s="20">
        <v>0.61478479795240382</v>
      </c>
    </row>
    <row r="1122" spans="1:14" x14ac:dyDescent="0.3">
      <c r="A1122" s="56" t="s">
        <v>5271</v>
      </c>
      <c r="B1122" s="1" t="s">
        <v>11155</v>
      </c>
      <c r="C1122" s="139" t="s">
        <v>31</v>
      </c>
      <c r="D1122" s="139" t="s">
        <v>6425</v>
      </c>
      <c r="E1122" s="88">
        <v>12737.25</v>
      </c>
      <c r="F1122" s="6">
        <v>22484.75911469874</v>
      </c>
      <c r="G1122" s="6">
        <v>9686.6545529339746</v>
      </c>
      <c r="H1122" s="75">
        <v>9671.7381192717712</v>
      </c>
      <c r="I1122" s="20">
        <v>0.75932702265181029</v>
      </c>
      <c r="J1122" s="83">
        <v>12855.542029392742</v>
      </c>
      <c r="K1122" s="6">
        <v>22693.577170879209</v>
      </c>
      <c r="L1122" s="6">
        <v>9777.3930874351609</v>
      </c>
      <c r="M1122" s="75">
        <v>9761.2673588105954</v>
      </c>
      <c r="N1122" s="20">
        <v>0.75930422353974358</v>
      </c>
    </row>
    <row r="1123" spans="1:14" x14ac:dyDescent="0.3">
      <c r="A1123" s="56" t="s">
        <v>5270</v>
      </c>
      <c r="B1123" s="1" t="s">
        <v>11154</v>
      </c>
      <c r="C1123" s="139" t="s">
        <v>31</v>
      </c>
      <c r="D1123" s="139" t="s">
        <v>6425</v>
      </c>
      <c r="E1123" s="88">
        <v>7381.6666666666661</v>
      </c>
      <c r="F1123" s="6">
        <v>12200.72950832953</v>
      </c>
      <c r="G1123" s="6">
        <v>5256.1938261422911</v>
      </c>
      <c r="H1123" s="75">
        <v>5248.0998380584915</v>
      </c>
      <c r="I1123" s="20">
        <v>0.71096407831002373</v>
      </c>
      <c r="J1123" s="83">
        <v>7449.0348965809499</v>
      </c>
      <c r="K1123" s="6">
        <v>12312.078555605094</v>
      </c>
      <c r="L1123" s="6">
        <v>5304.5860004832412</v>
      </c>
      <c r="M1123" s="75">
        <v>5295.8372150406894</v>
      </c>
      <c r="N1123" s="20">
        <v>0.71094273131562835</v>
      </c>
    </row>
    <row r="1124" spans="1:14" x14ac:dyDescent="0.3">
      <c r="A1124" s="56" t="s">
        <v>5269</v>
      </c>
      <c r="B1124" s="1" t="s">
        <v>11153</v>
      </c>
      <c r="C1124" s="139" t="s">
        <v>31</v>
      </c>
      <c r="D1124" s="139" t="s">
        <v>6425</v>
      </c>
      <c r="E1124" s="88">
        <v>21586.75</v>
      </c>
      <c r="F1124" s="6">
        <v>53612.924001179694</v>
      </c>
      <c r="G1124" s="6">
        <v>23096.97300838033</v>
      </c>
      <c r="H1124" s="75">
        <v>23061.406088573858</v>
      </c>
      <c r="I1124" s="20">
        <v>1.0683130201894151</v>
      </c>
      <c r="J1124" s="83">
        <v>21776.792242564385</v>
      </c>
      <c r="K1124" s="6">
        <v>54084.91354604486</v>
      </c>
      <c r="L1124" s="6">
        <v>23302.164125900996</v>
      </c>
      <c r="M1124" s="75">
        <v>23263.732166410464</v>
      </c>
      <c r="N1124" s="20">
        <v>1.0682809436432856</v>
      </c>
    </row>
    <row r="1125" spans="1:14" x14ac:dyDescent="0.3">
      <c r="A1125" s="56" t="s">
        <v>5268</v>
      </c>
      <c r="B1125" s="1" t="s">
        <v>7854</v>
      </c>
      <c r="C1125" s="139" t="s">
        <v>31</v>
      </c>
      <c r="D1125" s="139" t="s">
        <v>6425</v>
      </c>
      <c r="E1125" s="88">
        <v>11454.916666666668</v>
      </c>
      <c r="F1125" s="6">
        <v>28430.397324602385</v>
      </c>
      <c r="G1125" s="6">
        <v>12248.093754584634</v>
      </c>
      <c r="H1125" s="75">
        <v>12229.232972775979</v>
      </c>
      <c r="I1125" s="20">
        <v>1.0675968519581238</v>
      </c>
      <c r="J1125" s="83">
        <v>11557.940656556693</v>
      </c>
      <c r="K1125" s="6">
        <v>28686.096519260216</v>
      </c>
      <c r="L1125" s="6">
        <v>12359.23449621787</v>
      </c>
      <c r="M1125" s="75">
        <v>12338.850569775404</v>
      </c>
      <c r="N1125" s="20">
        <v>1.0675647969152453</v>
      </c>
    </row>
    <row r="1126" spans="1:14" x14ac:dyDescent="0.3">
      <c r="A1126" s="56" t="s">
        <v>5267</v>
      </c>
      <c r="B1126" s="1" t="s">
        <v>11152</v>
      </c>
      <c r="C1126" s="139" t="s">
        <v>31</v>
      </c>
      <c r="D1126" s="139" t="s">
        <v>6425</v>
      </c>
      <c r="E1126" s="88">
        <v>2223.3333333333339</v>
      </c>
      <c r="F1126" s="6">
        <v>6431.3999180146611</v>
      </c>
      <c r="G1126" s="6">
        <v>2770.7101054442678</v>
      </c>
      <c r="H1126" s="75">
        <v>2766.4435020200199</v>
      </c>
      <c r="I1126" s="20">
        <v>1.2442774371904135</v>
      </c>
      <c r="J1126" s="83">
        <v>2243.0969435239895</v>
      </c>
      <c r="K1126" s="6">
        <v>6488.5697895108478</v>
      </c>
      <c r="L1126" s="6">
        <v>2795.5617983714333</v>
      </c>
      <c r="M1126" s="75">
        <v>2790.9511142646779</v>
      </c>
      <c r="N1126" s="20">
        <v>1.2442400772389217</v>
      </c>
    </row>
    <row r="1127" spans="1:14" x14ac:dyDescent="0.3">
      <c r="A1127" s="56" t="s">
        <v>5266</v>
      </c>
      <c r="B1127" s="1" t="s">
        <v>11151</v>
      </c>
      <c r="C1127" s="139" t="s">
        <v>31</v>
      </c>
      <c r="D1127" s="139" t="s">
        <v>6425</v>
      </c>
      <c r="E1127" s="88">
        <v>18832.5</v>
      </c>
      <c r="F1127" s="6">
        <v>40346.55638417921</v>
      </c>
      <c r="G1127" s="6">
        <v>17381.691842921628</v>
      </c>
      <c r="H1127" s="75">
        <v>17354.925857627637</v>
      </c>
      <c r="I1127" s="20">
        <v>0.9215412641777585</v>
      </c>
      <c r="J1127" s="83">
        <v>19021.629511234936</v>
      </c>
      <c r="K1127" s="6">
        <v>40751.745524705038</v>
      </c>
      <c r="L1127" s="6">
        <v>17557.647787033788</v>
      </c>
      <c r="M1127" s="75">
        <v>17528.69018443282</v>
      </c>
      <c r="N1127" s="20">
        <v>0.92151359451511106</v>
      </c>
    </row>
    <row r="1128" spans="1:14" x14ac:dyDescent="0.3">
      <c r="A1128" s="56" t="s">
        <v>5265</v>
      </c>
      <c r="B1128" s="1" t="s">
        <v>11150</v>
      </c>
      <c r="C1128" s="139" t="s">
        <v>31</v>
      </c>
      <c r="D1128" s="139" t="s">
        <v>6425</v>
      </c>
      <c r="E1128" s="88">
        <v>8903.1666666666642</v>
      </c>
      <c r="F1128" s="6">
        <v>18584.088656614113</v>
      </c>
      <c r="G1128" s="6">
        <v>8006.2074972392547</v>
      </c>
      <c r="H1128" s="75">
        <v>7993.8787760728501</v>
      </c>
      <c r="I1128" s="20">
        <v>0.89786915996999406</v>
      </c>
      <c r="J1128" s="83">
        <v>8985.5030535959668</v>
      </c>
      <c r="K1128" s="6">
        <v>18755.95410310612</v>
      </c>
      <c r="L1128" s="6">
        <v>8080.8915498471024</v>
      </c>
      <c r="M1128" s="75">
        <v>8067.5638393815352</v>
      </c>
      <c r="N1128" s="20">
        <v>0.89784220107219537</v>
      </c>
    </row>
    <row r="1129" spans="1:14" x14ac:dyDescent="0.3">
      <c r="A1129" s="56" t="s">
        <v>5264</v>
      </c>
      <c r="B1129" s="1" t="s">
        <v>11149</v>
      </c>
      <c r="C1129" s="139" t="s">
        <v>31</v>
      </c>
      <c r="D1129" s="139" t="s">
        <v>6425</v>
      </c>
      <c r="E1129" s="88">
        <v>8774.6666666666679</v>
      </c>
      <c r="F1129" s="6">
        <v>25074.206967942384</v>
      </c>
      <c r="G1129" s="6">
        <v>10802.214061899775</v>
      </c>
      <c r="H1129" s="75">
        <v>10785.579783410878</v>
      </c>
      <c r="I1129" s="20">
        <v>1.2291725934596804</v>
      </c>
      <c r="J1129" s="83">
        <v>8852.2372282409142</v>
      </c>
      <c r="K1129" s="6">
        <v>25295.870125008048</v>
      </c>
      <c r="L1129" s="6">
        <v>10898.57556781689</v>
      </c>
      <c r="M1129" s="75">
        <v>10880.600687352406</v>
      </c>
      <c r="N1129" s="20">
        <v>1.2291356870374519</v>
      </c>
    </row>
    <row r="1130" spans="1:14" x14ac:dyDescent="0.3">
      <c r="A1130" s="56" t="s">
        <v>5263</v>
      </c>
      <c r="B1130" s="1" t="s">
        <v>11148</v>
      </c>
      <c r="C1130" s="139" t="s">
        <v>31</v>
      </c>
      <c r="D1130" s="139" t="s">
        <v>6425</v>
      </c>
      <c r="E1130" s="88">
        <v>11618.833333333332</v>
      </c>
      <c r="F1130" s="6">
        <v>24623.35091012888</v>
      </c>
      <c r="G1130" s="6">
        <v>10607.980854291958</v>
      </c>
      <c r="H1130" s="75">
        <v>10591.64567460342</v>
      </c>
      <c r="I1130" s="20">
        <v>0.91159287432215697</v>
      </c>
      <c r="J1130" s="83">
        <v>11731.686664631001</v>
      </c>
      <c r="K1130" s="6">
        <v>24862.516676449613</v>
      </c>
      <c r="L1130" s="6">
        <v>10711.867805508333</v>
      </c>
      <c r="M1130" s="75">
        <v>10694.20085975407</v>
      </c>
      <c r="N1130" s="20">
        <v>0.91156550336408393</v>
      </c>
    </row>
    <row r="1131" spans="1:14" x14ac:dyDescent="0.3">
      <c r="A1131" s="56" t="s">
        <v>5262</v>
      </c>
      <c r="B1131" s="1" t="s">
        <v>11147</v>
      </c>
      <c r="C1131" s="139" t="s">
        <v>31</v>
      </c>
      <c r="D1131" s="139" t="s">
        <v>6425</v>
      </c>
      <c r="E1131" s="88">
        <v>18068.666666666668</v>
      </c>
      <c r="F1131" s="6">
        <v>54529.345716880613</v>
      </c>
      <c r="G1131" s="6">
        <v>23491.776463445978</v>
      </c>
      <c r="H1131" s="75">
        <v>23455.601587661007</v>
      </c>
      <c r="I1131" s="20">
        <v>1.2981368254987089</v>
      </c>
      <c r="J1131" s="83">
        <v>18227.560342644316</v>
      </c>
      <c r="K1131" s="6">
        <v>55008.870208059328</v>
      </c>
      <c r="L1131" s="6">
        <v>23700.245372072372</v>
      </c>
      <c r="M1131" s="75">
        <v>23661.156862304182</v>
      </c>
      <c r="N1131" s="20">
        <v>1.2980978483965124</v>
      </c>
    </row>
    <row r="1132" spans="1:14" x14ac:dyDescent="0.3">
      <c r="A1132" s="56" t="s">
        <v>5261</v>
      </c>
      <c r="B1132" s="1" t="s">
        <v>11146</v>
      </c>
      <c r="C1132" s="139" t="s">
        <v>31</v>
      </c>
      <c r="D1132" s="139" t="s">
        <v>6425</v>
      </c>
      <c r="E1132" s="88">
        <v>12589.416666666668</v>
      </c>
      <c r="F1132" s="6">
        <v>21786.90473437848</v>
      </c>
      <c r="G1132" s="6">
        <v>9386.0120476738175</v>
      </c>
      <c r="H1132" s="75">
        <v>9371.5585719875853</v>
      </c>
      <c r="I1132" s="20">
        <v>0.74439974624089689</v>
      </c>
      <c r="J1132" s="83">
        <v>12706.646990918971</v>
      </c>
      <c r="K1132" s="6">
        <v>21989.780369849959</v>
      </c>
      <c r="L1132" s="6">
        <v>9474.1664112030612</v>
      </c>
      <c r="M1132" s="75">
        <v>9458.5407904343356</v>
      </c>
      <c r="N1132" s="20">
        <v>0.74437739532656011</v>
      </c>
    </row>
    <row r="1133" spans="1:14" x14ac:dyDescent="0.3">
      <c r="A1133" s="56" t="s">
        <v>5260</v>
      </c>
      <c r="B1133" s="1" t="s">
        <v>11145</v>
      </c>
      <c r="C1133" s="139" t="s">
        <v>31</v>
      </c>
      <c r="D1133" s="139" t="s">
        <v>6425</v>
      </c>
      <c r="E1133" s="88">
        <v>12567.666666666668</v>
      </c>
      <c r="F1133" s="6">
        <v>41304.24879482673</v>
      </c>
      <c r="G1133" s="6">
        <v>17794.275117778448</v>
      </c>
      <c r="H1133" s="75">
        <v>17766.873797445314</v>
      </c>
      <c r="I1133" s="20">
        <v>1.4136970902139336</v>
      </c>
      <c r="J1133" s="83">
        <v>12680.240775536176</v>
      </c>
      <c r="K1133" s="6">
        <v>41674.229088219996</v>
      </c>
      <c r="L1133" s="6">
        <v>17955.094357456259</v>
      </c>
      <c r="M1133" s="75">
        <v>17925.481251340185</v>
      </c>
      <c r="N1133" s="20">
        <v>1.4136546433663613</v>
      </c>
    </row>
    <row r="1134" spans="1:14" x14ac:dyDescent="0.3">
      <c r="A1134" s="56" t="s">
        <v>5259</v>
      </c>
      <c r="B1134" s="1" t="s">
        <v>11144</v>
      </c>
      <c r="C1134" s="139" t="s">
        <v>31</v>
      </c>
      <c r="D1134" s="139" t="s">
        <v>6425</v>
      </c>
      <c r="E1134" s="88">
        <v>7402.4999999999991</v>
      </c>
      <c r="F1134" s="6">
        <v>14810.780943817777</v>
      </c>
      <c r="G1134" s="6">
        <v>6380.6295602318905</v>
      </c>
      <c r="H1134" s="75">
        <v>6370.8040588641898</v>
      </c>
      <c r="I1134" s="20">
        <v>0.86062871447000211</v>
      </c>
      <c r="J1134" s="83">
        <v>7467.5334068924676</v>
      </c>
      <c r="K1134" s="6">
        <v>14940.898545103089</v>
      </c>
      <c r="L1134" s="6">
        <v>6437.1974966739608</v>
      </c>
      <c r="M1134" s="75">
        <v>6426.5807096627605</v>
      </c>
      <c r="N1134" s="20">
        <v>0.86060287373218614</v>
      </c>
    </row>
    <row r="1135" spans="1:14" x14ac:dyDescent="0.3">
      <c r="A1135" s="56" t="s">
        <v>5258</v>
      </c>
      <c r="B1135" s="1" t="s">
        <v>11143</v>
      </c>
      <c r="C1135" s="139" t="s">
        <v>31</v>
      </c>
      <c r="D1135" s="139" t="s">
        <v>6425</v>
      </c>
      <c r="E1135" s="88">
        <v>12904.75</v>
      </c>
      <c r="F1135" s="6">
        <v>47372.283275277463</v>
      </c>
      <c r="G1135" s="6">
        <v>20408.44383213187</v>
      </c>
      <c r="H1135" s="75">
        <v>20377.016965724357</v>
      </c>
      <c r="I1135" s="20">
        <v>1.5790322916541859</v>
      </c>
      <c r="J1135" s="83">
        <v>13005.96685715019</v>
      </c>
      <c r="K1135" s="6">
        <v>47743.84209115163</v>
      </c>
      <c r="L1135" s="6">
        <v>20570.151109920251</v>
      </c>
      <c r="M1135" s="75">
        <v>20536.225024347284</v>
      </c>
      <c r="N1135" s="20">
        <v>1.5789848805479034</v>
      </c>
    </row>
    <row r="1136" spans="1:14" x14ac:dyDescent="0.3">
      <c r="A1136" s="56" t="s">
        <v>5257</v>
      </c>
      <c r="B1136" s="1" t="s">
        <v>11142</v>
      </c>
      <c r="C1136" s="139" t="s">
        <v>31</v>
      </c>
      <c r="D1136" s="139" t="s">
        <v>6425</v>
      </c>
      <c r="E1136" s="88">
        <v>10377.75</v>
      </c>
      <c r="F1136" s="6">
        <v>16992.939618640812</v>
      </c>
      <c r="G1136" s="6">
        <v>7320.7249001406335</v>
      </c>
      <c r="H1136" s="75">
        <v>7309.4517503926527</v>
      </c>
      <c r="I1136" s="20">
        <v>0.70433877771122377</v>
      </c>
      <c r="J1136" s="83">
        <v>10472.455349416454</v>
      </c>
      <c r="K1136" s="6">
        <v>17148.013915496689</v>
      </c>
      <c r="L1136" s="6">
        <v>7388.120059616127</v>
      </c>
      <c r="M1136" s="75">
        <v>7375.9349282562989</v>
      </c>
      <c r="N1136" s="20">
        <v>0.70431762964425537</v>
      </c>
    </row>
    <row r="1137" spans="1:14" x14ac:dyDescent="0.3">
      <c r="A1137" s="56" t="s">
        <v>5256</v>
      </c>
      <c r="B1137" s="1" t="s">
        <v>11141</v>
      </c>
      <c r="C1137" s="139" t="s">
        <v>31</v>
      </c>
      <c r="D1137" s="139" t="s">
        <v>6425</v>
      </c>
      <c r="E1137" s="88">
        <v>7868.25</v>
      </c>
      <c r="F1137" s="6">
        <v>12386.788417084914</v>
      </c>
      <c r="G1137" s="6">
        <v>5336.3498272101915</v>
      </c>
      <c r="H1137" s="75">
        <v>5328.1324072783764</v>
      </c>
      <c r="I1137" s="20">
        <v>0.67716867248478074</v>
      </c>
      <c r="J1137" s="83">
        <v>7947.8404942394245</v>
      </c>
      <c r="K1137" s="6">
        <v>12512.085733788752</v>
      </c>
      <c r="L1137" s="6">
        <v>5390.757906599466</v>
      </c>
      <c r="M1137" s="75">
        <v>5381.8669989408327</v>
      </c>
      <c r="N1137" s="20">
        <v>0.67714834021160797</v>
      </c>
    </row>
    <row r="1138" spans="1:14" x14ac:dyDescent="0.3">
      <c r="A1138" s="56" t="s">
        <v>5255</v>
      </c>
      <c r="B1138" s="1" t="s">
        <v>11140</v>
      </c>
      <c r="C1138" s="139" t="s">
        <v>31</v>
      </c>
      <c r="D1138" s="139" t="s">
        <v>6425</v>
      </c>
      <c r="E1138" s="88">
        <v>8772.9166666666679</v>
      </c>
      <c r="F1138" s="6">
        <v>25191.779505167324</v>
      </c>
      <c r="G1138" s="6">
        <v>10852.865463019987</v>
      </c>
      <c r="H1138" s="75">
        <v>10836.153186677386</v>
      </c>
      <c r="I1138" s="20">
        <v>1.2351825052493812</v>
      </c>
      <c r="J1138" s="83">
        <v>8846.832076710758</v>
      </c>
      <c r="K1138" s="6">
        <v>25404.030548077579</v>
      </c>
      <c r="L1138" s="6">
        <v>10945.175844401365</v>
      </c>
      <c r="M1138" s="75">
        <v>10927.124106700263</v>
      </c>
      <c r="N1138" s="20">
        <v>1.2351454183770327</v>
      </c>
    </row>
    <row r="1139" spans="1:14" x14ac:dyDescent="0.3">
      <c r="A1139" s="56" t="s">
        <v>5254</v>
      </c>
      <c r="B1139" s="1" t="s">
        <v>11139</v>
      </c>
      <c r="C1139" s="139" t="s">
        <v>31</v>
      </c>
      <c r="D1139" s="139" t="s">
        <v>6425</v>
      </c>
      <c r="E1139" s="88">
        <v>10211.083333333334</v>
      </c>
      <c r="F1139" s="6">
        <v>16131.124008719034</v>
      </c>
      <c r="G1139" s="6">
        <v>6949.4462905254195</v>
      </c>
      <c r="H1139" s="75">
        <v>6938.7448709573737</v>
      </c>
      <c r="I1139" s="20">
        <v>0.67953072602065145</v>
      </c>
      <c r="J1139" s="83">
        <v>10309.817005042234</v>
      </c>
      <c r="K1139" s="6">
        <v>16287.100123121432</v>
      </c>
      <c r="L1139" s="6">
        <v>7017.2004598075564</v>
      </c>
      <c r="M1139" s="75">
        <v>7005.6270813714937</v>
      </c>
      <c r="N1139" s="20">
        <v>0.67951032282583135</v>
      </c>
    </row>
    <row r="1140" spans="1:14" x14ac:dyDescent="0.3">
      <c r="A1140" s="56" t="s">
        <v>5253</v>
      </c>
      <c r="B1140" s="1" t="s">
        <v>11138</v>
      </c>
      <c r="C1140" s="139" t="s">
        <v>31</v>
      </c>
      <c r="D1140" s="139" t="s">
        <v>6425</v>
      </c>
      <c r="E1140" s="88">
        <v>12299.583333333334</v>
      </c>
      <c r="F1140" s="6">
        <v>17209.080295183488</v>
      </c>
      <c r="G1140" s="6">
        <v>7413.8404215400897</v>
      </c>
      <c r="H1140" s="75">
        <v>7402.4238836398545</v>
      </c>
      <c r="I1140" s="20">
        <v>0.60184346762206209</v>
      </c>
      <c r="J1140" s="83">
        <v>12427.691169368652</v>
      </c>
      <c r="K1140" s="6">
        <v>17388.323605873473</v>
      </c>
      <c r="L1140" s="6">
        <v>7491.6560640036896</v>
      </c>
      <c r="M1140" s="75">
        <v>7479.3001720439051</v>
      </c>
      <c r="N1140" s="20">
        <v>0.60182539701973192</v>
      </c>
    </row>
    <row r="1141" spans="1:14" x14ac:dyDescent="0.3">
      <c r="A1141" s="56" t="s">
        <v>5252</v>
      </c>
      <c r="B1141" s="1" t="s">
        <v>6845</v>
      </c>
      <c r="C1141" s="139" t="s">
        <v>31</v>
      </c>
      <c r="D1141" s="139" t="s">
        <v>6425</v>
      </c>
      <c r="E1141" s="88">
        <v>19424.333333333336</v>
      </c>
      <c r="F1141" s="6">
        <v>52711.34540687409</v>
      </c>
      <c r="G1141" s="6">
        <v>22708.564115458321</v>
      </c>
      <c r="H1141" s="75">
        <v>22673.595304674258</v>
      </c>
      <c r="I1141" s="20">
        <v>1.1672779145405723</v>
      </c>
      <c r="J1141" s="83">
        <v>19601.400457208809</v>
      </c>
      <c r="K1141" s="6">
        <v>53191.848195136328</v>
      </c>
      <c r="L1141" s="6">
        <v>22917.392217847391</v>
      </c>
      <c r="M1141" s="75">
        <v>22879.59485771439</v>
      </c>
      <c r="N1141" s="20">
        <v>1.1672428665320165</v>
      </c>
    </row>
    <row r="1142" spans="1:14" x14ac:dyDescent="0.3">
      <c r="A1142" s="56" t="s">
        <v>5251</v>
      </c>
      <c r="B1142" s="1" t="s">
        <v>11137</v>
      </c>
      <c r="C1142" s="139" t="s">
        <v>31</v>
      </c>
      <c r="D1142" s="139" t="s">
        <v>6425</v>
      </c>
      <c r="E1142" s="88">
        <v>16547.25</v>
      </c>
      <c r="F1142" s="6">
        <v>42255.542662661188</v>
      </c>
      <c r="G1142" s="6">
        <v>18204.1018376926</v>
      </c>
      <c r="H1142" s="75">
        <v>18176.069427126284</v>
      </c>
      <c r="I1142" s="20">
        <v>1.0984344484507265</v>
      </c>
      <c r="J1142" s="83">
        <v>16692.333032357277</v>
      </c>
      <c r="K1142" s="6">
        <v>42626.030947022708</v>
      </c>
      <c r="L1142" s="6">
        <v>18365.172541463646</v>
      </c>
      <c r="M1142" s="75">
        <v>18334.883098674694</v>
      </c>
      <c r="N1142" s="20">
        <v>1.0984014674960902</v>
      </c>
    </row>
    <row r="1143" spans="1:14" x14ac:dyDescent="0.3">
      <c r="A1143" s="56" t="s">
        <v>5250</v>
      </c>
      <c r="B1143" s="1" t="s">
        <v>11136</v>
      </c>
      <c r="C1143" s="139" t="s">
        <v>31</v>
      </c>
      <c r="D1143" s="139" t="s">
        <v>6425</v>
      </c>
      <c r="E1143" s="88">
        <v>11267.25</v>
      </c>
      <c r="F1143" s="6">
        <v>21119.168511483473</v>
      </c>
      <c r="G1143" s="6">
        <v>9098.3447397578293</v>
      </c>
      <c r="H1143" s="75">
        <v>9084.3342416023715</v>
      </c>
      <c r="I1143" s="20">
        <v>0.80626011152698052</v>
      </c>
      <c r="J1143" s="83">
        <v>11368.002894749668</v>
      </c>
      <c r="K1143" s="6">
        <v>21308.018262952377</v>
      </c>
      <c r="L1143" s="6">
        <v>9180.4332522099776</v>
      </c>
      <c r="M1143" s="75">
        <v>9165.2920817612503</v>
      </c>
      <c r="N1143" s="20">
        <v>0.80623590322925198</v>
      </c>
    </row>
    <row r="1144" spans="1:14" x14ac:dyDescent="0.3">
      <c r="A1144" s="56" t="s">
        <v>5249</v>
      </c>
      <c r="B1144" s="1" t="s">
        <v>11135</v>
      </c>
      <c r="C1144" s="139" t="s">
        <v>31</v>
      </c>
      <c r="D1144" s="139" t="s">
        <v>6425</v>
      </c>
      <c r="E1144" s="88">
        <v>4146.333333333333</v>
      </c>
      <c r="F1144" s="6">
        <v>13017.232518568531</v>
      </c>
      <c r="G1144" s="6">
        <v>5607.9513237996944</v>
      </c>
      <c r="H1144" s="75">
        <v>5599.3156660041986</v>
      </c>
      <c r="I1144" s="20">
        <v>1.3504258379301066</v>
      </c>
      <c r="J1144" s="83">
        <v>4184.2381823849573</v>
      </c>
      <c r="K1144" s="6">
        <v>13136.233137674464</v>
      </c>
      <c r="L1144" s="6">
        <v>5659.6681126168605</v>
      </c>
      <c r="M1144" s="75">
        <v>5650.3336948152028</v>
      </c>
      <c r="N1144" s="20">
        <v>1.3503852908283991</v>
      </c>
    </row>
    <row r="1145" spans="1:14" x14ac:dyDescent="0.3">
      <c r="A1145" s="56" t="s">
        <v>5248</v>
      </c>
      <c r="B1145" s="1" t="s">
        <v>11134</v>
      </c>
      <c r="C1145" s="139" t="s">
        <v>31</v>
      </c>
      <c r="D1145" s="139" t="s">
        <v>6425</v>
      </c>
      <c r="E1145" s="88">
        <v>12448</v>
      </c>
      <c r="F1145" s="6">
        <v>25942.403569705144</v>
      </c>
      <c r="G1145" s="6">
        <v>11176.241665326903</v>
      </c>
      <c r="H1145" s="75">
        <v>11159.031423495464</v>
      </c>
      <c r="I1145" s="20">
        <v>0.8964517531728361</v>
      </c>
      <c r="J1145" s="83">
        <v>12552.925433548253</v>
      </c>
      <c r="K1145" s="6">
        <v>26161.074676857705</v>
      </c>
      <c r="L1145" s="6">
        <v>11271.343815888753</v>
      </c>
      <c r="M1145" s="75">
        <v>11252.754133548708</v>
      </c>
      <c r="N1145" s="20">
        <v>0.89642483683327079</v>
      </c>
    </row>
    <row r="1146" spans="1:14" x14ac:dyDescent="0.3">
      <c r="A1146" s="56" t="s">
        <v>5247</v>
      </c>
      <c r="B1146" s="1" t="s">
        <v>11133</v>
      </c>
      <c r="C1146" s="139" t="s">
        <v>31</v>
      </c>
      <c r="D1146" s="139" t="s">
        <v>6425</v>
      </c>
      <c r="E1146" s="88">
        <v>8794.4166666666679</v>
      </c>
      <c r="F1146" s="6">
        <v>23619.68392287501</v>
      </c>
      <c r="G1146" s="6">
        <v>10175.591281331996</v>
      </c>
      <c r="H1146" s="75">
        <v>10159.921936307639</v>
      </c>
      <c r="I1146" s="20">
        <v>1.1552695672035445</v>
      </c>
      <c r="J1146" s="83">
        <v>8873.0802984191869</v>
      </c>
      <c r="K1146" s="6">
        <v>23830.955481711007</v>
      </c>
      <c r="L1146" s="6">
        <v>10267.425784809802</v>
      </c>
      <c r="M1146" s="75">
        <v>10250.491851562148</v>
      </c>
      <c r="N1146" s="20">
        <v>1.1552348797506498</v>
      </c>
    </row>
    <row r="1147" spans="1:14" x14ac:dyDescent="0.3">
      <c r="A1147" s="56" t="s">
        <v>5246</v>
      </c>
      <c r="B1147" s="1" t="s">
        <v>11132</v>
      </c>
      <c r="C1147" s="139" t="s">
        <v>31</v>
      </c>
      <c r="D1147" s="139" t="s">
        <v>6425</v>
      </c>
      <c r="E1147" s="88">
        <v>9658.4166666666679</v>
      </c>
      <c r="F1147" s="6">
        <v>35096.450007816951</v>
      </c>
      <c r="G1147" s="6">
        <v>15119.894570620339</v>
      </c>
      <c r="H1147" s="75">
        <v>15096.611516278956</v>
      </c>
      <c r="I1147" s="20">
        <v>1.5630524171089761</v>
      </c>
      <c r="J1147" s="83">
        <v>9741.2377889025593</v>
      </c>
      <c r="K1147" s="6">
        <v>35397.402790913897</v>
      </c>
      <c r="L1147" s="6">
        <v>15250.76098646774</v>
      </c>
      <c r="M1147" s="75">
        <v>15225.60810258687</v>
      </c>
      <c r="N1147" s="20">
        <v>1.5630054858051232</v>
      </c>
    </row>
    <row r="1148" spans="1:14" x14ac:dyDescent="0.3">
      <c r="A1148" s="56" t="s">
        <v>5245</v>
      </c>
      <c r="B1148" s="1" t="s">
        <v>11131</v>
      </c>
      <c r="C1148" s="139" t="s">
        <v>31</v>
      </c>
      <c r="D1148" s="139" t="s">
        <v>6425</v>
      </c>
      <c r="E1148" s="88">
        <v>8783.9166666666679</v>
      </c>
      <c r="F1148" s="6">
        <v>27196.114956840171</v>
      </c>
      <c r="G1148" s="6">
        <v>11716.352815920362</v>
      </c>
      <c r="H1148" s="75">
        <v>11698.310859475378</v>
      </c>
      <c r="I1148" s="20">
        <v>1.3317875502927179</v>
      </c>
      <c r="J1148" s="83">
        <v>8855.7943299382205</v>
      </c>
      <c r="K1148" s="6">
        <v>27418.657276780461</v>
      </c>
      <c r="L1148" s="6">
        <v>11813.165818069254</v>
      </c>
      <c r="M1148" s="75">
        <v>11793.682515672015</v>
      </c>
      <c r="N1148" s="20">
        <v>1.3317475628134072</v>
      </c>
    </row>
    <row r="1149" spans="1:14" x14ac:dyDescent="0.3">
      <c r="A1149" s="56" t="s">
        <v>5244</v>
      </c>
      <c r="B1149" s="1" t="s">
        <v>8735</v>
      </c>
      <c r="C1149" s="139" t="s">
        <v>31</v>
      </c>
      <c r="D1149" s="139" t="s">
        <v>6425</v>
      </c>
      <c r="E1149" s="88">
        <v>10078.25</v>
      </c>
      <c r="F1149" s="6">
        <v>35329.436531757929</v>
      </c>
      <c r="G1149" s="6">
        <v>15220.267448150069</v>
      </c>
      <c r="H1149" s="75">
        <v>15196.829830087952</v>
      </c>
      <c r="I1149" s="20">
        <v>1.5078837923337833</v>
      </c>
      <c r="J1149" s="83">
        <v>10156.942022296549</v>
      </c>
      <c r="K1149" s="6">
        <v>35605.292440004065</v>
      </c>
      <c r="L1149" s="6">
        <v>15340.329008408848</v>
      </c>
      <c r="M1149" s="75">
        <v>15315.028401141761</v>
      </c>
      <c r="N1149" s="20">
        <v>1.5078385174910092</v>
      </c>
    </row>
    <row r="1150" spans="1:14" x14ac:dyDescent="0.3">
      <c r="A1150" s="56" t="s">
        <v>5243</v>
      </c>
      <c r="B1150" s="1" t="s">
        <v>7922</v>
      </c>
      <c r="C1150" s="139" t="s">
        <v>31</v>
      </c>
      <c r="D1150" s="139" t="s">
        <v>6425</v>
      </c>
      <c r="E1150" s="88">
        <v>5149</v>
      </c>
      <c r="F1150" s="6">
        <v>10171.889745376628</v>
      </c>
      <c r="G1150" s="6">
        <v>4382.1497758267215</v>
      </c>
      <c r="H1150" s="75">
        <v>4375.4017240538669</v>
      </c>
      <c r="I1150" s="20">
        <v>0.84975756924720658</v>
      </c>
      <c r="J1150" s="83">
        <v>5196.276497189634</v>
      </c>
      <c r="K1150" s="6">
        <v>10265.28483509513</v>
      </c>
      <c r="L1150" s="6">
        <v>4422.7370692358591</v>
      </c>
      <c r="M1150" s="75">
        <v>4415.4427058898718</v>
      </c>
      <c r="N1150" s="20">
        <v>0.84973205492008175</v>
      </c>
    </row>
    <row r="1151" spans="1:14" x14ac:dyDescent="0.3">
      <c r="A1151" s="56" t="s">
        <v>5242</v>
      </c>
      <c r="B1151" s="1" t="s">
        <v>11130</v>
      </c>
      <c r="C1151" s="139" t="s">
        <v>31</v>
      </c>
      <c r="D1151" s="139" t="s">
        <v>6425</v>
      </c>
      <c r="E1151" s="88">
        <v>10757.166666666668</v>
      </c>
      <c r="F1151" s="6">
        <v>23694.528071975375</v>
      </c>
      <c r="G1151" s="6">
        <v>10207.834874156148</v>
      </c>
      <c r="H1151" s="75">
        <v>10192.115877375267</v>
      </c>
      <c r="I1151" s="20">
        <v>0.94747215444357391</v>
      </c>
      <c r="J1151" s="83">
        <v>10855.42360016153</v>
      </c>
      <c r="K1151" s="6">
        <v>23910.956034942101</v>
      </c>
      <c r="L1151" s="6">
        <v>10301.89354854149</v>
      </c>
      <c r="M1151" s="75">
        <v>10284.90276805457</v>
      </c>
      <c r="N1151" s="20">
        <v>0.94744370619507923</v>
      </c>
    </row>
    <row r="1152" spans="1:14" x14ac:dyDescent="0.3">
      <c r="A1152" s="56" t="s">
        <v>5241</v>
      </c>
      <c r="B1152" s="1" t="s">
        <v>11129</v>
      </c>
      <c r="C1152" s="139" t="s">
        <v>31</v>
      </c>
      <c r="D1152" s="139" t="s">
        <v>6425</v>
      </c>
      <c r="E1152" s="88">
        <v>5716.9166666666661</v>
      </c>
      <c r="F1152" s="6">
        <v>12257.786678246161</v>
      </c>
      <c r="G1152" s="6">
        <v>5280.7746140409326</v>
      </c>
      <c r="H1152" s="75">
        <v>5272.6427741177749</v>
      </c>
      <c r="I1152" s="20">
        <v>0.92228784877357117</v>
      </c>
      <c r="J1152" s="83">
        <v>5772.6996301987347</v>
      </c>
      <c r="K1152" s="6">
        <v>12377.392351570619</v>
      </c>
      <c r="L1152" s="6">
        <v>5332.7260619807703</v>
      </c>
      <c r="M1152" s="75">
        <v>5323.9308654968372</v>
      </c>
      <c r="N1152" s="20">
        <v>0.9222601566944082</v>
      </c>
    </row>
    <row r="1153" spans="1:14" x14ac:dyDescent="0.3">
      <c r="A1153" s="56" t="s">
        <v>5240</v>
      </c>
      <c r="B1153" s="1" t="s">
        <v>11128</v>
      </c>
      <c r="C1153" s="139" t="s">
        <v>31</v>
      </c>
      <c r="D1153" s="139" t="s">
        <v>6425</v>
      </c>
      <c r="E1153" s="88">
        <v>13567.25</v>
      </c>
      <c r="F1153" s="6">
        <v>38932.540058039529</v>
      </c>
      <c r="G1153" s="6">
        <v>16772.519753789937</v>
      </c>
      <c r="H1153" s="75">
        <v>16746.691829723044</v>
      </c>
      <c r="I1153" s="20">
        <v>1.2343468152885104</v>
      </c>
      <c r="J1153" s="83">
        <v>13695.339738259958</v>
      </c>
      <c r="K1153" s="6">
        <v>39300.10598818968</v>
      </c>
      <c r="L1153" s="6">
        <v>16932.217505024924</v>
      </c>
      <c r="M1153" s="75">
        <v>16904.291416541379</v>
      </c>
      <c r="N1153" s="20">
        <v>1.2343097535081031</v>
      </c>
    </row>
    <row r="1154" spans="1:14" x14ac:dyDescent="0.3">
      <c r="A1154" s="56" t="s">
        <v>5239</v>
      </c>
      <c r="B1154" s="1" t="s">
        <v>8523</v>
      </c>
      <c r="C1154" s="139" t="s">
        <v>31</v>
      </c>
      <c r="D1154" s="139" t="s">
        <v>6425</v>
      </c>
      <c r="E1154" s="88">
        <v>10823</v>
      </c>
      <c r="F1154" s="6">
        <v>51603.656807194093</v>
      </c>
      <c r="G1154" s="6">
        <v>22231.361012565882</v>
      </c>
      <c r="H1154" s="75">
        <v>22197.127044589397</v>
      </c>
      <c r="I1154" s="20">
        <v>2.0509218372530165</v>
      </c>
      <c r="J1154" s="83">
        <v>10910.27645871582</v>
      </c>
      <c r="K1154" s="6">
        <v>52019.787678756358</v>
      </c>
      <c r="L1154" s="6">
        <v>22412.416897975188</v>
      </c>
      <c r="M1154" s="75">
        <v>22375.452387140311</v>
      </c>
      <c r="N1154" s="20">
        <v>2.0508602574653718</v>
      </c>
    </row>
    <row r="1155" spans="1:14" x14ac:dyDescent="0.3">
      <c r="A1155" s="56" t="s">
        <v>5238</v>
      </c>
      <c r="B1155" s="1" t="s">
        <v>11127</v>
      </c>
      <c r="C1155" s="139" t="s">
        <v>31</v>
      </c>
      <c r="D1155" s="139" t="s">
        <v>6425</v>
      </c>
      <c r="E1155" s="88">
        <v>4857.0833333333339</v>
      </c>
      <c r="F1155" s="6">
        <v>12456.813556535575</v>
      </c>
      <c r="G1155" s="6">
        <v>5366.5173434561693</v>
      </c>
      <c r="H1155" s="75">
        <v>5358.2534687083626</v>
      </c>
      <c r="I1155" s="20">
        <v>1.1031833511967117</v>
      </c>
      <c r="J1155" s="83">
        <v>4900.3990909154227</v>
      </c>
      <c r="K1155" s="6">
        <v>12567.904159522999</v>
      </c>
      <c r="L1155" s="6">
        <v>5414.8069441670586</v>
      </c>
      <c r="M1155" s="75">
        <v>5405.8763727401765</v>
      </c>
      <c r="N1155" s="20">
        <v>1.1031502276542802</v>
      </c>
    </row>
    <row r="1156" spans="1:14" x14ac:dyDescent="0.3">
      <c r="A1156" s="56" t="s">
        <v>5237</v>
      </c>
      <c r="B1156" s="1" t="s">
        <v>11126</v>
      </c>
      <c r="C1156" s="139" t="s">
        <v>31</v>
      </c>
      <c r="D1156" s="139" t="s">
        <v>6425</v>
      </c>
      <c r="E1156" s="88">
        <v>4027.4999999999995</v>
      </c>
      <c r="F1156" s="6">
        <v>10243.948348526954</v>
      </c>
      <c r="G1156" s="6">
        <v>4413.1933281602605</v>
      </c>
      <c r="H1156" s="75">
        <v>4406.3974725675735</v>
      </c>
      <c r="I1156" s="20">
        <v>1.0940775847467594</v>
      </c>
      <c r="J1156" s="83">
        <v>4062.008254911123</v>
      </c>
      <c r="K1156" s="6">
        <v>10331.720112873907</v>
      </c>
      <c r="L1156" s="6">
        <v>4451.3603145190918</v>
      </c>
      <c r="M1156" s="75">
        <v>4444.0187432229213</v>
      </c>
      <c r="N1156" s="20">
        <v>1.094044734608782</v>
      </c>
    </row>
    <row r="1157" spans="1:14" x14ac:dyDescent="0.3">
      <c r="A1157" s="56" t="s">
        <v>5236</v>
      </c>
      <c r="B1157" s="1" t="s">
        <v>18956</v>
      </c>
      <c r="C1157" s="139" t="s">
        <v>31</v>
      </c>
      <c r="D1157" s="139" t="s">
        <v>6425</v>
      </c>
      <c r="E1157" s="88">
        <v>18503.916666666668</v>
      </c>
      <c r="F1157" s="6">
        <v>54440.518601512747</v>
      </c>
      <c r="G1157" s="6">
        <v>23453.508871735838</v>
      </c>
      <c r="H1157" s="75">
        <v>23417.392924034866</v>
      </c>
      <c r="I1157" s="20">
        <v>1.2655370938964201</v>
      </c>
      <c r="J1157" s="83">
        <v>18673.501366784138</v>
      </c>
      <c r="K1157" s="6">
        <v>54939.455080075059</v>
      </c>
      <c r="L1157" s="6">
        <v>23670.338276006984</v>
      </c>
      <c r="M1157" s="75">
        <v>23631.299091627556</v>
      </c>
      <c r="N1157" s="20">
        <v>1.2654990956148267</v>
      </c>
    </row>
    <row r="1158" spans="1:14" x14ac:dyDescent="0.3">
      <c r="A1158" s="56" t="s">
        <v>5235</v>
      </c>
      <c r="B1158" s="1" t="s">
        <v>11125</v>
      </c>
      <c r="C1158" s="139" t="s">
        <v>31</v>
      </c>
      <c r="D1158" s="139" t="s">
        <v>6425</v>
      </c>
      <c r="E1158" s="88">
        <v>13379.166666666668</v>
      </c>
      <c r="F1158" s="6">
        <v>40239.383519985458</v>
      </c>
      <c r="G1158" s="6">
        <v>17335.5207228488</v>
      </c>
      <c r="H1158" s="75">
        <v>17308.825836244858</v>
      </c>
      <c r="I1158" s="20">
        <v>1.2937147931170245</v>
      </c>
      <c r="J1158" s="83">
        <v>13492.111611066081</v>
      </c>
      <c r="K1158" s="6">
        <v>40579.078438776967</v>
      </c>
      <c r="L1158" s="6">
        <v>17483.25519746236</v>
      </c>
      <c r="M1158" s="75">
        <v>17454.420289602247</v>
      </c>
      <c r="N1158" s="20">
        <v>1.2936759487882035</v>
      </c>
    </row>
    <row r="1159" spans="1:14" x14ac:dyDescent="0.3">
      <c r="A1159" s="56" t="s">
        <v>5234</v>
      </c>
      <c r="B1159" s="1" t="s">
        <v>11124</v>
      </c>
      <c r="C1159" s="139" t="s">
        <v>31</v>
      </c>
      <c r="D1159" s="139" t="s">
        <v>6425</v>
      </c>
      <c r="E1159" s="88">
        <v>13651.416666666666</v>
      </c>
      <c r="F1159" s="6">
        <v>34372.167710681701</v>
      </c>
      <c r="G1159" s="6">
        <v>14807.866659831283</v>
      </c>
      <c r="H1159" s="75">
        <v>14785.064095798149</v>
      </c>
      <c r="I1159" s="20">
        <v>1.0830424751373655</v>
      </c>
      <c r="J1159" s="83">
        <v>13781.18841636556</v>
      </c>
      <c r="K1159" s="6">
        <v>34698.913018782252</v>
      </c>
      <c r="L1159" s="6">
        <v>14949.82081215059</v>
      </c>
      <c r="M1159" s="75">
        <v>14925.164265027368</v>
      </c>
      <c r="N1159" s="20">
        <v>1.0830099563331783</v>
      </c>
    </row>
    <row r="1160" spans="1:14" x14ac:dyDescent="0.3">
      <c r="A1160" s="56" t="s">
        <v>5233</v>
      </c>
      <c r="B1160" s="1" t="s">
        <v>11123</v>
      </c>
      <c r="C1160" s="139" t="s">
        <v>31</v>
      </c>
      <c r="D1160" s="139" t="s">
        <v>6425</v>
      </c>
      <c r="E1160" s="88">
        <v>6842.0000000000018</v>
      </c>
      <c r="F1160" s="6">
        <v>19276.718447670475</v>
      </c>
      <c r="G1160" s="6">
        <v>8304.5991982491996</v>
      </c>
      <c r="H1160" s="75">
        <v>8291.8109851096742</v>
      </c>
      <c r="I1160" s="20">
        <v>1.2118987116500544</v>
      </c>
      <c r="J1160" s="83">
        <v>6901.9775163728145</v>
      </c>
      <c r="K1160" s="6">
        <v>19445.699695304102</v>
      </c>
      <c r="L1160" s="6">
        <v>8378.0643461173768</v>
      </c>
      <c r="M1160" s="75">
        <v>8364.246512382304</v>
      </c>
      <c r="N1160" s="20">
        <v>1.2118623238833663</v>
      </c>
    </row>
    <row r="1161" spans="1:14" x14ac:dyDescent="0.3">
      <c r="A1161" s="56" t="s">
        <v>5232</v>
      </c>
      <c r="B1161" s="1" t="s">
        <v>11122</v>
      </c>
      <c r="C1161" s="139" t="s">
        <v>31</v>
      </c>
      <c r="D1161" s="139" t="s">
        <v>6425</v>
      </c>
      <c r="E1161" s="88">
        <v>8397.3333333333339</v>
      </c>
      <c r="F1161" s="6">
        <v>12879.930434015734</v>
      </c>
      <c r="G1161" s="6">
        <v>5548.800240362415</v>
      </c>
      <c r="H1161" s="75">
        <v>5540.2556690413376</v>
      </c>
      <c r="I1161" s="20">
        <v>0.6597636951065422</v>
      </c>
      <c r="J1161" s="83">
        <v>8480.8778355314789</v>
      </c>
      <c r="K1161" s="6">
        <v>13008.071992025012</v>
      </c>
      <c r="L1161" s="6">
        <v>5604.450643369275</v>
      </c>
      <c r="M1161" s="75">
        <v>5595.2072950292277</v>
      </c>
      <c r="N1161" s="20">
        <v>0.6597438854251092</v>
      </c>
    </row>
    <row r="1162" spans="1:14" x14ac:dyDescent="0.3">
      <c r="A1162" s="56" t="s">
        <v>5231</v>
      </c>
      <c r="B1162" s="1" t="s">
        <v>11121</v>
      </c>
      <c r="C1162" s="139" t="s">
        <v>31</v>
      </c>
      <c r="D1162" s="139" t="s">
        <v>6425</v>
      </c>
      <c r="E1162" s="88">
        <v>10124.833333333332</v>
      </c>
      <c r="F1162" s="6">
        <v>41456.961516331285</v>
      </c>
      <c r="G1162" s="6">
        <v>17860.065254622121</v>
      </c>
      <c r="H1162" s="75">
        <v>17832.56262436754</v>
      </c>
      <c r="I1162" s="20">
        <v>1.7612697451185246</v>
      </c>
      <c r="J1162" s="83">
        <v>10216.012597452649</v>
      </c>
      <c r="K1162" s="6">
        <v>41830.302500744059</v>
      </c>
      <c r="L1162" s="6">
        <v>18022.33766128865</v>
      </c>
      <c r="M1162" s="75">
        <v>17992.613651656706</v>
      </c>
      <c r="N1162" s="20">
        <v>1.7612168622563311</v>
      </c>
    </row>
    <row r="1163" spans="1:14" x14ac:dyDescent="0.3">
      <c r="A1163" s="56" t="s">
        <v>5230</v>
      </c>
      <c r="B1163" s="1" t="s">
        <v>11120</v>
      </c>
      <c r="C1163" s="139" t="s">
        <v>31</v>
      </c>
      <c r="D1163" s="139" t="s">
        <v>6425</v>
      </c>
      <c r="E1163" s="88">
        <v>14599.416666666668</v>
      </c>
      <c r="F1163" s="6">
        <v>23097.127606499704</v>
      </c>
      <c r="G1163" s="6">
        <v>9950.4688997507637</v>
      </c>
      <c r="H1163" s="75">
        <v>9935.1462196200882</v>
      </c>
      <c r="I1163" s="20">
        <v>0.68051665668971395</v>
      </c>
      <c r="J1163" s="83">
        <v>14721.119052646591</v>
      </c>
      <c r="K1163" s="6">
        <v>23289.667870482426</v>
      </c>
      <c r="L1163" s="6">
        <v>10034.215228867484</v>
      </c>
      <c r="M1163" s="75">
        <v>10017.665926789292</v>
      </c>
      <c r="N1163" s="20">
        <v>0.68049622389191244</v>
      </c>
    </row>
    <row r="1164" spans="1:14" x14ac:dyDescent="0.3">
      <c r="A1164" s="56" t="s">
        <v>5229</v>
      </c>
      <c r="B1164" s="1" t="s">
        <v>11119</v>
      </c>
      <c r="C1164" s="139" t="s">
        <v>31</v>
      </c>
      <c r="D1164" s="139" t="s">
        <v>6425</v>
      </c>
      <c r="E1164" s="88">
        <v>5923.4166666666661</v>
      </c>
      <c r="F1164" s="6">
        <v>14093.699841850359</v>
      </c>
      <c r="G1164" s="6">
        <v>6071.7039948850597</v>
      </c>
      <c r="H1164" s="75">
        <v>6062.3542065384936</v>
      </c>
      <c r="I1164" s="20">
        <v>1.0234556418517176</v>
      </c>
      <c r="J1164" s="83">
        <v>5976.8024233459773</v>
      </c>
      <c r="K1164" s="6">
        <v>14220.721605269828</v>
      </c>
      <c r="L1164" s="6">
        <v>6126.9135348183727</v>
      </c>
      <c r="M1164" s="75">
        <v>6116.808495153391</v>
      </c>
      <c r="N1164" s="20">
        <v>1.0234249121671708</v>
      </c>
    </row>
    <row r="1165" spans="1:14" x14ac:dyDescent="0.3">
      <c r="A1165" s="56" t="s">
        <v>5228</v>
      </c>
      <c r="B1165" s="1" t="s">
        <v>11118</v>
      </c>
      <c r="C1165" s="139" t="s">
        <v>31</v>
      </c>
      <c r="D1165" s="139" t="s">
        <v>6425</v>
      </c>
      <c r="E1165" s="88">
        <v>9758</v>
      </c>
      <c r="F1165" s="6">
        <v>15813.659390054418</v>
      </c>
      <c r="G1165" s="6">
        <v>6812.6794219947815</v>
      </c>
      <c r="H1165" s="75">
        <v>6802.188609082571</v>
      </c>
      <c r="I1165" s="20">
        <v>0.69708840019292595</v>
      </c>
      <c r="J1165" s="83">
        <v>9846.4039874499013</v>
      </c>
      <c r="K1165" s="6">
        <v>15956.925484157244</v>
      </c>
      <c r="L1165" s="6">
        <v>6874.9466754726036</v>
      </c>
      <c r="M1165" s="75">
        <v>6863.6079143728284</v>
      </c>
      <c r="N1165" s="20">
        <v>0.69706746982158097</v>
      </c>
    </row>
    <row r="1166" spans="1:14" x14ac:dyDescent="0.3">
      <c r="A1166" s="56" t="s">
        <v>5227</v>
      </c>
      <c r="B1166" s="1" t="s">
        <v>11117</v>
      </c>
      <c r="C1166" s="139" t="s">
        <v>31</v>
      </c>
      <c r="D1166" s="139" t="s">
        <v>6425</v>
      </c>
      <c r="E1166" s="88">
        <v>8867.6666666666661</v>
      </c>
      <c r="F1166" s="6">
        <v>34591.044824183336</v>
      </c>
      <c r="G1166" s="6">
        <v>14902.161065086781</v>
      </c>
      <c r="H1166" s="75">
        <v>14879.213297543702</v>
      </c>
      <c r="I1166" s="20">
        <v>1.6779175240623654</v>
      </c>
      <c r="J1166" s="83">
        <v>8940.5098896914023</v>
      </c>
      <c r="K1166" s="6">
        <v>34875.192084956929</v>
      </c>
      <c r="L1166" s="6">
        <v>15025.76960198208</v>
      </c>
      <c r="M1166" s="75">
        <v>15000.987793496935</v>
      </c>
      <c r="N1166" s="20">
        <v>1.6778671438855397</v>
      </c>
    </row>
    <row r="1167" spans="1:14" x14ac:dyDescent="0.3">
      <c r="A1167" s="56" t="s">
        <v>5226</v>
      </c>
      <c r="B1167" s="1" t="s">
        <v>11116</v>
      </c>
      <c r="C1167" s="139" t="s">
        <v>31</v>
      </c>
      <c r="D1167" s="139" t="s">
        <v>6425</v>
      </c>
      <c r="E1167" s="88">
        <v>5361.416666666667</v>
      </c>
      <c r="F1167" s="6">
        <v>21166.982059317263</v>
      </c>
      <c r="G1167" s="6">
        <v>9118.9432846856835</v>
      </c>
      <c r="H1167" s="75">
        <v>9104.901066928036</v>
      </c>
      <c r="I1167" s="20">
        <v>1.6982267249504395</v>
      </c>
      <c r="J1167" s="83">
        <v>5405.8810134595642</v>
      </c>
      <c r="K1167" s="6">
        <v>21342.528204927628</v>
      </c>
      <c r="L1167" s="6">
        <v>9195.3016559691532</v>
      </c>
      <c r="M1167" s="75">
        <v>9180.1359632534004</v>
      </c>
      <c r="N1167" s="20">
        <v>1.6981757349813462</v>
      </c>
    </row>
    <row r="1168" spans="1:14" x14ac:dyDescent="0.3">
      <c r="A1168" s="56" t="s">
        <v>5225</v>
      </c>
      <c r="B1168" s="1" t="s">
        <v>11115</v>
      </c>
      <c r="C1168" s="139" t="s">
        <v>31</v>
      </c>
      <c r="D1168" s="139" t="s">
        <v>6425</v>
      </c>
      <c r="E1168" s="88">
        <v>22991.25</v>
      </c>
      <c r="F1168" s="6">
        <v>45664.022641394869</v>
      </c>
      <c r="G1168" s="6">
        <v>19672.508411948544</v>
      </c>
      <c r="H1168" s="75">
        <v>19642.214809023779</v>
      </c>
      <c r="I1168" s="20">
        <v>0.85433435802854474</v>
      </c>
      <c r="J1168" s="83">
        <v>23196.929242674611</v>
      </c>
      <c r="K1168" s="6">
        <v>46072.532034940603</v>
      </c>
      <c r="L1168" s="6">
        <v>19850.077087763544</v>
      </c>
      <c r="M1168" s="75">
        <v>19817.338611010953</v>
      </c>
      <c r="N1168" s="20">
        <v>0.85430870628141853</v>
      </c>
    </row>
    <row r="1169" spans="1:14" x14ac:dyDescent="0.3">
      <c r="A1169" s="56" t="s">
        <v>5224</v>
      </c>
      <c r="B1169" s="1" t="s">
        <v>11114</v>
      </c>
      <c r="C1169" s="139" t="s">
        <v>31</v>
      </c>
      <c r="D1169" s="139" t="s">
        <v>6425</v>
      </c>
      <c r="E1169" s="88">
        <v>7184</v>
      </c>
      <c r="F1169" s="6">
        <v>16660.293151751081</v>
      </c>
      <c r="G1169" s="6">
        <v>7177.417542628923</v>
      </c>
      <c r="H1169" s="75">
        <v>7166.3650712049139</v>
      </c>
      <c r="I1169" s="20">
        <v>0.99754524933253252</v>
      </c>
      <c r="J1169" s="83">
        <v>7250.6458879560905</v>
      </c>
      <c r="K1169" s="6">
        <v>16814.850505691396</v>
      </c>
      <c r="L1169" s="6">
        <v>7244.5785810960879</v>
      </c>
      <c r="M1169" s="75">
        <v>7232.6301908499991</v>
      </c>
      <c r="N1169" s="20">
        <v>0.99751529761837954</v>
      </c>
    </row>
    <row r="1170" spans="1:14" x14ac:dyDescent="0.3">
      <c r="A1170" s="56" t="s">
        <v>5223</v>
      </c>
      <c r="B1170" s="1" t="s">
        <v>11113</v>
      </c>
      <c r="C1170" s="139" t="s">
        <v>31</v>
      </c>
      <c r="D1170" s="139" t="s">
        <v>6425</v>
      </c>
      <c r="E1170" s="88">
        <v>3761.666666666667</v>
      </c>
      <c r="F1170" s="6">
        <v>6959.2377331271709</v>
      </c>
      <c r="G1170" s="6">
        <v>2998.1078084344613</v>
      </c>
      <c r="H1170" s="75">
        <v>2993.4910363598242</v>
      </c>
      <c r="I1170" s="20">
        <v>0.79578848994944362</v>
      </c>
      <c r="J1170" s="83">
        <v>3800.4166365370183</v>
      </c>
      <c r="K1170" s="6">
        <v>7030.9267679023478</v>
      </c>
      <c r="L1170" s="6">
        <v>3029.2330848115439</v>
      </c>
      <c r="M1170" s="75">
        <v>3024.2370096584441</v>
      </c>
      <c r="N1170" s="20">
        <v>0.79576459606654137</v>
      </c>
    </row>
    <row r="1171" spans="1:14" x14ac:dyDescent="0.3">
      <c r="A1171" s="56" t="s">
        <v>5222</v>
      </c>
      <c r="B1171" s="1" t="s">
        <v>9917</v>
      </c>
      <c r="C1171" s="139" t="s">
        <v>31</v>
      </c>
      <c r="D1171" s="139" t="s">
        <v>6425</v>
      </c>
      <c r="E1171" s="88">
        <v>3577.8333333333335</v>
      </c>
      <c r="F1171" s="6">
        <v>19336.187708377889</v>
      </c>
      <c r="G1171" s="6">
        <v>8330.2191384963917</v>
      </c>
      <c r="H1171" s="75">
        <v>8317.3914733317069</v>
      </c>
      <c r="I1171" s="20">
        <v>2.324700649368344</v>
      </c>
      <c r="J1171" s="83">
        <v>3608.637781012771</v>
      </c>
      <c r="K1171" s="6">
        <v>19502.668515919468</v>
      </c>
      <c r="L1171" s="6">
        <v>8402.6090244944262</v>
      </c>
      <c r="M1171" s="75">
        <v>8388.7507095370947</v>
      </c>
      <c r="N1171" s="20">
        <v>2.324630849257133</v>
      </c>
    </row>
    <row r="1172" spans="1:14" x14ac:dyDescent="0.3">
      <c r="A1172" s="56" t="s">
        <v>5221</v>
      </c>
      <c r="B1172" s="1" t="s">
        <v>11112</v>
      </c>
      <c r="C1172" s="139" t="s">
        <v>31</v>
      </c>
      <c r="D1172" s="139" t="s">
        <v>6425</v>
      </c>
      <c r="E1172" s="88">
        <v>6633.2499999999991</v>
      </c>
      <c r="F1172" s="6">
        <v>31775.787068700145</v>
      </c>
      <c r="G1172" s="6">
        <v>13689.320437543358</v>
      </c>
      <c r="H1172" s="75">
        <v>13668.240317562677</v>
      </c>
      <c r="I1172" s="20">
        <v>2.0605646278314067</v>
      </c>
      <c r="J1172" s="83">
        <v>6683.0806744171641</v>
      </c>
      <c r="K1172" s="6">
        <v>32014.494926804324</v>
      </c>
      <c r="L1172" s="6">
        <v>13793.255203359262</v>
      </c>
      <c r="M1172" s="75">
        <v>13770.506165014413</v>
      </c>
      <c r="N1172" s="20">
        <v>2.060502758514934</v>
      </c>
    </row>
    <row r="1173" spans="1:14" x14ac:dyDescent="0.3">
      <c r="A1173" s="56" t="s">
        <v>5220</v>
      </c>
      <c r="B1173" s="1" t="s">
        <v>11111</v>
      </c>
      <c r="C1173" s="139" t="s">
        <v>31</v>
      </c>
      <c r="D1173" s="139" t="s">
        <v>6425</v>
      </c>
      <c r="E1173" s="88">
        <v>8734.75</v>
      </c>
      <c r="F1173" s="6">
        <v>26120.683697205674</v>
      </c>
      <c r="G1173" s="6">
        <v>11253.046491206569</v>
      </c>
      <c r="H1173" s="75">
        <v>11235.717977985983</v>
      </c>
      <c r="I1173" s="20">
        <v>1.2863239334824677</v>
      </c>
      <c r="J1173" s="83">
        <v>8819.0360033887846</v>
      </c>
      <c r="K1173" s="6">
        <v>26372.735334014975</v>
      </c>
      <c r="L1173" s="6">
        <v>11362.536554282904</v>
      </c>
      <c r="M1173" s="75">
        <v>11343.796468932698</v>
      </c>
      <c r="N1173" s="20">
        <v>1.2862853110673043</v>
      </c>
    </row>
    <row r="1174" spans="1:14" x14ac:dyDescent="0.3">
      <c r="A1174" s="56" t="s">
        <v>5219</v>
      </c>
      <c r="B1174" s="1" t="s">
        <v>11110</v>
      </c>
      <c r="C1174" s="139" t="s">
        <v>31</v>
      </c>
      <c r="D1174" s="139" t="s">
        <v>6425</v>
      </c>
      <c r="E1174" s="88">
        <v>7277.75</v>
      </c>
      <c r="F1174" s="6">
        <v>14354.512956122577</v>
      </c>
      <c r="G1174" s="6">
        <v>6184.0648401999788</v>
      </c>
      <c r="H1174" s="75">
        <v>6174.5420279176233</v>
      </c>
      <c r="I1174" s="20">
        <v>0.84841359320086884</v>
      </c>
      <c r="J1174" s="83">
        <v>7350.1906057782617</v>
      </c>
      <c r="K1174" s="6">
        <v>14497.393601128715</v>
      </c>
      <c r="L1174" s="6">
        <v>6246.1160227923201</v>
      </c>
      <c r="M1174" s="75">
        <v>6235.8143839975646</v>
      </c>
      <c r="N1174" s="20">
        <v>0.84838811922718793</v>
      </c>
    </row>
    <row r="1175" spans="1:14" x14ac:dyDescent="0.3">
      <c r="A1175" s="56" t="s">
        <v>5218</v>
      </c>
      <c r="B1175" s="1" t="s">
        <v>11109</v>
      </c>
      <c r="C1175" s="139" t="s">
        <v>31</v>
      </c>
      <c r="D1175" s="139" t="s">
        <v>6425</v>
      </c>
      <c r="E1175" s="88">
        <v>3805.75</v>
      </c>
      <c r="F1175" s="6">
        <v>5672.3784290782696</v>
      </c>
      <c r="G1175" s="6">
        <v>2443.7162104207705</v>
      </c>
      <c r="H1175" s="75">
        <v>2439.953143353312</v>
      </c>
      <c r="I1175" s="20">
        <v>0.64112281241629432</v>
      </c>
      <c r="J1175" s="83">
        <v>3841.2519076470517</v>
      </c>
      <c r="K1175" s="6">
        <v>5725.2931647094229</v>
      </c>
      <c r="L1175" s="6">
        <v>2466.708592949471</v>
      </c>
      <c r="M1175" s="75">
        <v>2462.6402822034397</v>
      </c>
      <c r="N1175" s="20">
        <v>0.64110356243517574</v>
      </c>
    </row>
    <row r="1176" spans="1:14" x14ac:dyDescent="0.3">
      <c r="A1176" s="56" t="s">
        <v>5217</v>
      </c>
      <c r="B1176" s="1" t="s">
        <v>11108</v>
      </c>
      <c r="C1176" s="139" t="s">
        <v>31</v>
      </c>
      <c r="D1176" s="139" t="s">
        <v>6425</v>
      </c>
      <c r="E1176" s="88">
        <v>7222.4166666666661</v>
      </c>
      <c r="F1176" s="6">
        <v>14979.825959934891</v>
      </c>
      <c r="G1176" s="6">
        <v>6453.4558096334767</v>
      </c>
      <c r="H1176" s="75">
        <v>6443.5181634677847</v>
      </c>
      <c r="I1176" s="20">
        <v>0.89215541844965818</v>
      </c>
      <c r="J1176" s="83">
        <v>7289.2714178451506</v>
      </c>
      <c r="K1176" s="6">
        <v>15118.487654969811</v>
      </c>
      <c r="L1176" s="6">
        <v>6513.7107110579309</v>
      </c>
      <c r="M1176" s="75">
        <v>6502.9677317866544</v>
      </c>
      <c r="N1176" s="20">
        <v>0.89212863110934304</v>
      </c>
    </row>
    <row r="1177" spans="1:14" x14ac:dyDescent="0.3">
      <c r="A1177" s="56" t="s">
        <v>5216</v>
      </c>
      <c r="B1177" s="1" t="s">
        <v>11107</v>
      </c>
      <c r="C1177" s="139" t="s">
        <v>31</v>
      </c>
      <c r="D1177" s="139" t="s">
        <v>6425</v>
      </c>
      <c r="E1177" s="88">
        <v>8784.1666666666679</v>
      </c>
      <c r="F1177" s="6">
        <v>14333.707012084071</v>
      </c>
      <c r="G1177" s="6">
        <v>6175.1014356324404</v>
      </c>
      <c r="H1177" s="75">
        <v>6165.5924260545071</v>
      </c>
      <c r="I1177" s="20">
        <v>0.70189838831850937</v>
      </c>
      <c r="J1177" s="83">
        <v>8863.5358410041572</v>
      </c>
      <c r="K1177" s="6">
        <v>14463.218954868769</v>
      </c>
      <c r="L1177" s="6">
        <v>6231.3920792028403</v>
      </c>
      <c r="M1177" s="75">
        <v>6221.1147244188114</v>
      </c>
      <c r="N1177" s="20">
        <v>0.70187731352525518</v>
      </c>
    </row>
    <row r="1178" spans="1:14" x14ac:dyDescent="0.3">
      <c r="A1178" s="56" t="s">
        <v>5215</v>
      </c>
      <c r="B1178" s="1" t="s">
        <v>11106</v>
      </c>
      <c r="C1178" s="139" t="s">
        <v>31</v>
      </c>
      <c r="D1178" s="139" t="s">
        <v>6425</v>
      </c>
      <c r="E1178" s="88">
        <v>8455.6666666666661</v>
      </c>
      <c r="F1178" s="6">
        <v>26972.692116380564</v>
      </c>
      <c r="G1178" s="6">
        <v>11620.10006694816</v>
      </c>
      <c r="H1178" s="75">
        <v>11602.206329657374</v>
      </c>
      <c r="I1178" s="20">
        <v>1.3721220084744796</v>
      </c>
      <c r="J1178" s="83">
        <v>8526.7415962237865</v>
      </c>
      <c r="K1178" s="6">
        <v>27199.413706494212</v>
      </c>
      <c r="L1178" s="6">
        <v>11718.706026541451</v>
      </c>
      <c r="M1178" s="75">
        <v>11699.378515463073</v>
      </c>
      <c r="N1178" s="20">
        <v>1.3720808099361594</v>
      </c>
    </row>
    <row r="1179" spans="1:14" x14ac:dyDescent="0.3">
      <c r="A1179" s="56" t="s">
        <v>5214</v>
      </c>
      <c r="B1179" s="1" t="s">
        <v>11105</v>
      </c>
      <c r="C1179" s="139" t="s">
        <v>31</v>
      </c>
      <c r="D1179" s="139" t="s">
        <v>6425</v>
      </c>
      <c r="E1179" s="88">
        <v>21701.833333333328</v>
      </c>
      <c r="F1179" s="6">
        <v>135354.67105165229</v>
      </c>
      <c r="G1179" s="6">
        <v>58312.118618440225</v>
      </c>
      <c r="H1179" s="75">
        <v>58222.32406198926</v>
      </c>
      <c r="I1179" s="20">
        <v>2.682829748423218</v>
      </c>
      <c r="J1179" s="83">
        <v>21986.623817146479</v>
      </c>
      <c r="K1179" s="6">
        <v>137130.91371572073</v>
      </c>
      <c r="L1179" s="6">
        <v>59082.040603024499</v>
      </c>
      <c r="M1179" s="75">
        <v>58984.59735359902</v>
      </c>
      <c r="N1179" s="20">
        <v>2.6827491953357256</v>
      </c>
    </row>
    <row r="1180" spans="1:14" x14ac:dyDescent="0.3">
      <c r="A1180" s="56" t="s">
        <v>5213</v>
      </c>
      <c r="B1180" s="1" t="s">
        <v>11104</v>
      </c>
      <c r="C1180" s="139" t="s">
        <v>31</v>
      </c>
      <c r="D1180" s="139" t="s">
        <v>6425</v>
      </c>
      <c r="E1180" s="88">
        <v>15957.75</v>
      </c>
      <c r="F1180" s="6">
        <v>29535.743518646796</v>
      </c>
      <c r="G1180" s="6">
        <v>12724.287726176221</v>
      </c>
      <c r="H1180" s="75">
        <v>12704.693655516519</v>
      </c>
      <c r="I1180" s="20">
        <v>0.79614567564453131</v>
      </c>
      <c r="J1180" s="83">
        <v>16100.293714038597</v>
      </c>
      <c r="K1180" s="6">
        <v>29799.573606098929</v>
      </c>
      <c r="L1180" s="6">
        <v>12838.969493036466</v>
      </c>
      <c r="M1180" s="75">
        <v>12817.794345835948</v>
      </c>
      <c r="N1180" s="20">
        <v>0.79612177103697901</v>
      </c>
    </row>
    <row r="1181" spans="1:14" x14ac:dyDescent="0.3">
      <c r="A1181" s="56" t="s">
        <v>5212</v>
      </c>
      <c r="B1181" s="1" t="s">
        <v>11103</v>
      </c>
      <c r="C1181" s="139" t="s">
        <v>31</v>
      </c>
      <c r="D1181" s="139" t="s">
        <v>6425</v>
      </c>
      <c r="E1181" s="88">
        <v>10295.75</v>
      </c>
      <c r="F1181" s="6">
        <v>22346.466236656433</v>
      </c>
      <c r="G1181" s="6">
        <v>9627.0766259527081</v>
      </c>
      <c r="H1181" s="75">
        <v>9612.2519360592851</v>
      </c>
      <c r="I1181" s="20">
        <v>0.93361357220788044</v>
      </c>
      <c r="J1181" s="83">
        <v>10382.020020605069</v>
      </c>
      <c r="K1181" s="6">
        <v>22533.711469173424</v>
      </c>
      <c r="L1181" s="6">
        <v>9708.5158983077508</v>
      </c>
      <c r="M1181" s="75">
        <v>9692.5037679450506</v>
      </c>
      <c r="N1181" s="20">
        <v>0.93358554006912498</v>
      </c>
    </row>
    <row r="1182" spans="1:14" x14ac:dyDescent="0.3">
      <c r="A1182" s="56" t="s">
        <v>5211</v>
      </c>
      <c r="B1182" s="1" t="s">
        <v>11102</v>
      </c>
      <c r="C1182" s="139" t="s">
        <v>31</v>
      </c>
      <c r="D1182" s="139" t="s">
        <v>6425</v>
      </c>
      <c r="E1182" s="88">
        <v>4090.1666666666661</v>
      </c>
      <c r="F1182" s="6">
        <v>5588.5050196044258</v>
      </c>
      <c r="G1182" s="6">
        <v>2407.582723750736</v>
      </c>
      <c r="H1182" s="75">
        <v>2403.8752984689895</v>
      </c>
      <c r="I1182" s="20">
        <v>0.58772062225719979</v>
      </c>
      <c r="J1182" s="83">
        <v>4125.6673996395621</v>
      </c>
      <c r="K1182" s="6">
        <v>5637.0106284431849</v>
      </c>
      <c r="L1182" s="6">
        <v>2428.6725859625071</v>
      </c>
      <c r="M1182" s="75">
        <v>2424.6670075134339</v>
      </c>
      <c r="N1182" s="20">
        <v>0.58770297569922003</v>
      </c>
    </row>
    <row r="1183" spans="1:14" x14ac:dyDescent="0.3">
      <c r="A1183" s="56" t="s">
        <v>5210</v>
      </c>
      <c r="B1183" s="1" t="s">
        <v>11101</v>
      </c>
      <c r="C1183" s="139" t="s">
        <v>31</v>
      </c>
      <c r="D1183" s="139" t="s">
        <v>6425</v>
      </c>
      <c r="E1183" s="88">
        <v>232.08333333333334</v>
      </c>
      <c r="F1183" s="6">
        <v>671.34365710910151</v>
      </c>
      <c r="G1183" s="6">
        <v>289.22142592437348</v>
      </c>
      <c r="H1183" s="75">
        <v>288.77605521460845</v>
      </c>
      <c r="I1183" s="20">
        <v>1.2442774371904133</v>
      </c>
      <c r="J1183" s="83">
        <v>234.3707778891588</v>
      </c>
      <c r="K1183" s="6">
        <v>677.96051051036034</v>
      </c>
      <c r="L1183" s="6">
        <v>292.09526374378981</v>
      </c>
      <c r="M1183" s="75">
        <v>291.61351478335314</v>
      </c>
      <c r="N1183" s="20">
        <v>1.2442400772389217</v>
      </c>
    </row>
    <row r="1184" spans="1:14" x14ac:dyDescent="0.3">
      <c r="A1184" s="56" t="s">
        <v>5209</v>
      </c>
      <c r="B1184" s="1" t="s">
        <v>11100</v>
      </c>
      <c r="C1184" s="139" t="s">
        <v>31</v>
      </c>
      <c r="D1184" s="139" t="s">
        <v>6425</v>
      </c>
      <c r="E1184" s="88">
        <v>9455.5833333333339</v>
      </c>
      <c r="F1184" s="6">
        <v>22628.633008846133</v>
      </c>
      <c r="G1184" s="6">
        <v>9748.6368363412312</v>
      </c>
      <c r="H1184" s="75">
        <v>9733.6249564531281</v>
      </c>
      <c r="I1184" s="20">
        <v>1.0294050206442185</v>
      </c>
      <c r="J1184" s="83">
        <v>9539.9394047855858</v>
      </c>
      <c r="K1184" s="6">
        <v>22830.509774738701</v>
      </c>
      <c r="L1184" s="6">
        <v>9836.3896874131642</v>
      </c>
      <c r="M1184" s="75">
        <v>9820.1666564552979</v>
      </c>
      <c r="N1184" s="20">
        <v>1.0293741123270803</v>
      </c>
    </row>
    <row r="1185" spans="1:14" x14ac:dyDescent="0.3">
      <c r="A1185" s="56" t="s">
        <v>5208</v>
      </c>
      <c r="B1185" s="1" t="s">
        <v>11099</v>
      </c>
      <c r="C1185" s="139" t="s">
        <v>31</v>
      </c>
      <c r="D1185" s="139" t="s">
        <v>6425</v>
      </c>
      <c r="E1185" s="88">
        <v>8095.5833333333321</v>
      </c>
      <c r="F1185" s="6">
        <v>15667.833418597813</v>
      </c>
      <c r="G1185" s="6">
        <v>6749.8561645544687</v>
      </c>
      <c r="H1185" s="75">
        <v>6739.462092880106</v>
      </c>
      <c r="I1185" s="20">
        <v>0.83248628485245335</v>
      </c>
      <c r="J1185" s="83">
        <v>8169.9128556500282</v>
      </c>
      <c r="K1185" s="6">
        <v>15811.687483930797</v>
      </c>
      <c r="L1185" s="6">
        <v>6812.3717447442214</v>
      </c>
      <c r="M1185" s="75">
        <v>6801.136187672616</v>
      </c>
      <c r="N1185" s="20">
        <v>0.8324612891028802</v>
      </c>
    </row>
    <row r="1186" spans="1:14" x14ac:dyDescent="0.3">
      <c r="A1186" s="56" t="s">
        <v>5207</v>
      </c>
      <c r="B1186" s="1" t="s">
        <v>9285</v>
      </c>
      <c r="C1186" s="139" t="s">
        <v>31</v>
      </c>
      <c r="D1186" s="139" t="s">
        <v>6425</v>
      </c>
      <c r="E1186" s="88">
        <v>4895.9166666666661</v>
      </c>
      <c r="F1186" s="6">
        <v>22282.79143930721</v>
      </c>
      <c r="G1186" s="6">
        <v>9599.644899310515</v>
      </c>
      <c r="H1186" s="75">
        <v>9584.8624514035746</v>
      </c>
      <c r="I1186" s="20">
        <v>1.9577258160174791</v>
      </c>
      <c r="J1186" s="83">
        <v>4937.1143468965784</v>
      </c>
      <c r="K1186" s="6">
        <v>22470.294491104742</v>
      </c>
      <c r="L1186" s="6">
        <v>9681.1930695476203</v>
      </c>
      <c r="M1186" s="75">
        <v>9665.2260023748622</v>
      </c>
      <c r="N1186" s="20">
        <v>1.957667034479428</v>
      </c>
    </row>
    <row r="1187" spans="1:14" x14ac:dyDescent="0.3">
      <c r="A1187" s="56" t="s">
        <v>5206</v>
      </c>
      <c r="B1187" s="1" t="s">
        <v>11098</v>
      </c>
      <c r="C1187" s="139" t="s">
        <v>31</v>
      </c>
      <c r="D1187" s="139" t="s">
        <v>6425</v>
      </c>
      <c r="E1187" s="88">
        <v>5016.25</v>
      </c>
      <c r="F1187" s="6">
        <v>13002.257153851493</v>
      </c>
      <c r="G1187" s="6">
        <v>5601.4997899372165</v>
      </c>
      <c r="H1187" s="75">
        <v>5592.874066828289</v>
      </c>
      <c r="I1187" s="20">
        <v>1.1149512218945006</v>
      </c>
      <c r="J1187" s="83">
        <v>5065.7214284698548</v>
      </c>
      <c r="K1187" s="6">
        <v>13130.488449088658</v>
      </c>
      <c r="L1187" s="6">
        <v>5657.1930476218004</v>
      </c>
      <c r="M1187" s="75">
        <v>5647.8627119129951</v>
      </c>
      <c r="N1187" s="20">
        <v>1.1149177450168202</v>
      </c>
    </row>
    <row r="1188" spans="1:14" x14ac:dyDescent="0.3">
      <c r="A1188" s="56" t="s">
        <v>5205</v>
      </c>
      <c r="B1188" s="1" t="s">
        <v>11097</v>
      </c>
      <c r="C1188" s="139" t="s">
        <v>31</v>
      </c>
      <c r="D1188" s="139" t="s">
        <v>6425</v>
      </c>
      <c r="E1188" s="88">
        <v>5317.75</v>
      </c>
      <c r="F1188" s="6">
        <v>13381.690910099196</v>
      </c>
      <c r="G1188" s="6">
        <v>5764.963570169175</v>
      </c>
      <c r="H1188" s="75">
        <v>5756.0861299559901</v>
      </c>
      <c r="I1188" s="20">
        <v>1.0824288712248582</v>
      </c>
      <c r="J1188" s="83">
        <v>5369.1672423186674</v>
      </c>
      <c r="K1188" s="6">
        <v>13511.078272077115</v>
      </c>
      <c r="L1188" s="6">
        <v>5821.1679148899975</v>
      </c>
      <c r="M1188" s="75">
        <v>5811.5671375422835</v>
      </c>
      <c r="N1188" s="20">
        <v>1.0823963708443856</v>
      </c>
    </row>
    <row r="1189" spans="1:14" x14ac:dyDescent="0.3">
      <c r="A1189" s="56" t="s">
        <v>5204</v>
      </c>
      <c r="B1189" s="1" t="s">
        <v>11096</v>
      </c>
      <c r="C1189" s="139" t="s">
        <v>31</v>
      </c>
      <c r="D1189" s="139" t="s">
        <v>6425</v>
      </c>
      <c r="E1189" s="88">
        <v>5062.5833333333339</v>
      </c>
      <c r="F1189" s="6">
        <v>20418.791669756647</v>
      </c>
      <c r="G1189" s="6">
        <v>8796.6155334063315</v>
      </c>
      <c r="H1189" s="75">
        <v>8783.0696666327276</v>
      </c>
      <c r="I1189" s="20">
        <v>1.7348987835524143</v>
      </c>
      <c r="J1189" s="83">
        <v>5104.5883071344033</v>
      </c>
      <c r="K1189" s="6">
        <v>20588.209287732505</v>
      </c>
      <c r="L1189" s="6">
        <v>8870.3078257250054</v>
      </c>
      <c r="M1189" s="75">
        <v>8855.6781411521497</v>
      </c>
      <c r="N1189" s="20">
        <v>1.734846692489393</v>
      </c>
    </row>
    <row r="1190" spans="1:14" x14ac:dyDescent="0.3">
      <c r="A1190" s="56" t="s">
        <v>5203</v>
      </c>
      <c r="B1190" s="1" t="s">
        <v>11095</v>
      </c>
      <c r="C1190" s="139" t="s">
        <v>31</v>
      </c>
      <c r="D1190" s="139" t="s">
        <v>6425</v>
      </c>
      <c r="E1190" s="88">
        <v>4650.3333333333339</v>
      </c>
      <c r="F1190" s="6">
        <v>9026.3568325843862</v>
      </c>
      <c r="G1190" s="6">
        <v>3888.6429720121873</v>
      </c>
      <c r="H1190" s="75">
        <v>3882.6548690390673</v>
      </c>
      <c r="I1190" s="20">
        <v>0.83491969085493511</v>
      </c>
      <c r="J1190" s="83">
        <v>4691.1361211168087</v>
      </c>
      <c r="K1190" s="6">
        <v>9105.5555686530261</v>
      </c>
      <c r="L1190" s="6">
        <v>3923.0745952404482</v>
      </c>
      <c r="M1190" s="75">
        <v>3916.6043187842351</v>
      </c>
      <c r="N1190" s="20">
        <v>0.83489462204132703</v>
      </c>
    </row>
    <row r="1191" spans="1:14" x14ac:dyDescent="0.3">
      <c r="A1191" s="56" t="s">
        <v>5202</v>
      </c>
      <c r="B1191" s="1" t="s">
        <v>11094</v>
      </c>
      <c r="C1191" s="139" t="s">
        <v>31</v>
      </c>
      <c r="D1191" s="139" t="s">
        <v>6425</v>
      </c>
      <c r="E1191" s="88">
        <v>3273.6666666666661</v>
      </c>
      <c r="F1191" s="6">
        <v>9422.648370433044</v>
      </c>
      <c r="G1191" s="6">
        <v>4059.3692497458655</v>
      </c>
      <c r="H1191" s="75">
        <v>4053.1182461828362</v>
      </c>
      <c r="I1191" s="20">
        <v>1.2380974176304358</v>
      </c>
      <c r="J1191" s="83">
        <v>3299.52618396462</v>
      </c>
      <c r="K1191" s="6">
        <v>9497.0802425013935</v>
      </c>
      <c r="L1191" s="6">
        <v>4091.7606781272666</v>
      </c>
      <c r="M1191" s="75">
        <v>4085.0121898848397</v>
      </c>
      <c r="N1191" s="20">
        <v>1.2380602432366217</v>
      </c>
    </row>
    <row r="1192" spans="1:14" x14ac:dyDescent="0.3">
      <c r="A1192" s="56" t="s">
        <v>5201</v>
      </c>
      <c r="B1192" s="1" t="s">
        <v>11093</v>
      </c>
      <c r="C1192" s="139" t="s">
        <v>31</v>
      </c>
      <c r="D1192" s="139" t="s">
        <v>6425</v>
      </c>
      <c r="E1192" s="88">
        <v>17310</v>
      </c>
      <c r="F1192" s="6">
        <v>29955.2006563014</v>
      </c>
      <c r="G1192" s="6">
        <v>12904.993971304126</v>
      </c>
      <c r="H1192" s="75">
        <v>12885.121631949793</v>
      </c>
      <c r="I1192" s="20">
        <v>0.74437444436451716</v>
      </c>
      <c r="J1192" s="83">
        <v>17463.610095965094</v>
      </c>
      <c r="K1192" s="6">
        <v>30221.025107339417</v>
      </c>
      <c r="L1192" s="6">
        <v>13020.549371955056</v>
      </c>
      <c r="M1192" s="75">
        <v>12999.07474739642</v>
      </c>
      <c r="N1192" s="20">
        <v>0.74435209420987991</v>
      </c>
    </row>
    <row r="1193" spans="1:14" x14ac:dyDescent="0.3">
      <c r="A1193" s="56" t="s">
        <v>5200</v>
      </c>
      <c r="B1193" s="1" t="s">
        <v>11092</v>
      </c>
      <c r="C1193" s="139" t="s">
        <v>31</v>
      </c>
      <c r="D1193" s="139" t="s">
        <v>6425</v>
      </c>
      <c r="E1193" s="88">
        <v>12295.25</v>
      </c>
      <c r="F1193" s="6">
        <v>24354.613189600012</v>
      </c>
      <c r="G1193" s="6">
        <v>10492.206010949103</v>
      </c>
      <c r="H1193" s="75">
        <v>10476.049112395816</v>
      </c>
      <c r="I1193" s="20">
        <v>0.85204034992341082</v>
      </c>
      <c r="J1193" s="83">
        <v>12401.753418433651</v>
      </c>
      <c r="K1193" s="6">
        <v>24565.576737256357</v>
      </c>
      <c r="L1193" s="6">
        <v>10583.93299439459</v>
      </c>
      <c r="M1193" s="75">
        <v>10566.477049878305</v>
      </c>
      <c r="N1193" s="20">
        <v>0.85201476705483936</v>
      </c>
    </row>
    <row r="1194" spans="1:14" x14ac:dyDescent="0.3">
      <c r="A1194" s="56" t="s">
        <v>5199</v>
      </c>
      <c r="B1194" s="1" t="s">
        <v>11091</v>
      </c>
      <c r="C1194" s="139" t="s">
        <v>31</v>
      </c>
      <c r="D1194" s="139" t="s">
        <v>6425</v>
      </c>
      <c r="E1194" s="88">
        <v>6966.9166666666679</v>
      </c>
      <c r="F1194" s="6">
        <v>19016.114861248483</v>
      </c>
      <c r="G1194" s="6">
        <v>8192.3286195853052</v>
      </c>
      <c r="H1194" s="75">
        <v>8179.7132913803789</v>
      </c>
      <c r="I1194" s="20">
        <v>1.1740793930428877</v>
      </c>
      <c r="J1194" s="83">
        <v>7023.3744646491732</v>
      </c>
      <c r="K1194" s="6">
        <v>19170.215738668932</v>
      </c>
      <c r="L1194" s="6">
        <v>8259.3737177945586</v>
      </c>
      <c r="M1194" s="75">
        <v>8245.751638985721</v>
      </c>
      <c r="N1194" s="20">
        <v>1.174044140817089</v>
      </c>
    </row>
    <row r="1195" spans="1:14" x14ac:dyDescent="0.3">
      <c r="A1195" s="56" t="s">
        <v>5198</v>
      </c>
      <c r="B1195" s="1" t="s">
        <v>11090</v>
      </c>
      <c r="C1195" s="139" t="s">
        <v>31</v>
      </c>
      <c r="D1195" s="139" t="s">
        <v>6425</v>
      </c>
      <c r="E1195" s="88">
        <v>5076.9999999999991</v>
      </c>
      <c r="F1195" s="6">
        <v>8388.0797058220742</v>
      </c>
      <c r="G1195" s="6">
        <v>3613.6669313774464</v>
      </c>
      <c r="H1195" s="75">
        <v>3608.1022627124676</v>
      </c>
      <c r="I1195" s="20">
        <v>0.71067604150334218</v>
      </c>
      <c r="J1195" s="83">
        <v>5116.3015640140566</v>
      </c>
      <c r="K1195" s="6">
        <v>8453.0126684995194</v>
      </c>
      <c r="L1195" s="6">
        <v>3641.9303581211047</v>
      </c>
      <c r="M1195" s="75">
        <v>3635.9237692380111</v>
      </c>
      <c r="N1195" s="20">
        <v>0.71065470315737267</v>
      </c>
    </row>
    <row r="1196" spans="1:14" x14ac:dyDescent="0.3">
      <c r="A1196" s="56" t="s">
        <v>5197</v>
      </c>
      <c r="B1196" s="1" t="s">
        <v>11089</v>
      </c>
      <c r="C1196" s="139" t="s">
        <v>31</v>
      </c>
      <c r="D1196" s="139" t="s">
        <v>6425</v>
      </c>
      <c r="E1196" s="88">
        <v>5609.5</v>
      </c>
      <c r="F1196" s="6">
        <v>10442.386249984011</v>
      </c>
      <c r="G1196" s="6">
        <v>4498.6823205847813</v>
      </c>
      <c r="H1196" s="75">
        <v>4491.7548208958406</v>
      </c>
      <c r="I1196" s="20">
        <v>0.80074067579924069</v>
      </c>
      <c r="J1196" s="83">
        <v>5657.8702242879626</v>
      </c>
      <c r="K1196" s="6">
        <v>10532.430026615308</v>
      </c>
      <c r="L1196" s="6">
        <v>4537.8349900811754</v>
      </c>
      <c r="M1196" s="75">
        <v>4530.350797215171</v>
      </c>
      <c r="N1196" s="20">
        <v>0.80071663322488296</v>
      </c>
    </row>
    <row r="1197" spans="1:14" x14ac:dyDescent="0.3">
      <c r="A1197" s="56" t="s">
        <v>5196</v>
      </c>
      <c r="B1197" s="1" t="s">
        <v>11088</v>
      </c>
      <c r="C1197" s="139" t="s">
        <v>31</v>
      </c>
      <c r="D1197" s="139" t="s">
        <v>6425</v>
      </c>
      <c r="E1197" s="88">
        <v>8024.333333333333</v>
      </c>
      <c r="F1197" s="6">
        <v>25584.15737165379</v>
      </c>
      <c r="G1197" s="6">
        <v>11021.905692781087</v>
      </c>
      <c r="H1197" s="75">
        <v>11004.9331121859</v>
      </c>
      <c r="I1197" s="20">
        <v>1.3714451599949196</v>
      </c>
      <c r="J1197" s="83">
        <v>8086.0394161472104</v>
      </c>
      <c r="K1197" s="6">
        <v>25780.896224330882</v>
      </c>
      <c r="L1197" s="6">
        <v>11107.546185143368</v>
      </c>
      <c r="M1197" s="75">
        <v>11089.226652128313</v>
      </c>
      <c r="N1197" s="20">
        <v>1.3714039817792583</v>
      </c>
    </row>
    <row r="1198" spans="1:14" x14ac:dyDescent="0.3">
      <c r="A1198" s="56" t="s">
        <v>5195</v>
      </c>
      <c r="B1198" s="1" t="s">
        <v>11087</v>
      </c>
      <c r="C1198" s="139" t="s">
        <v>31</v>
      </c>
      <c r="D1198" s="139" t="s">
        <v>6425</v>
      </c>
      <c r="E1198" s="88">
        <v>4565.1666666666661</v>
      </c>
      <c r="F1198" s="6">
        <v>12244.921142849211</v>
      </c>
      <c r="G1198" s="6">
        <v>5275.2320153235942</v>
      </c>
      <c r="H1198" s="75">
        <v>5267.1087104220614</v>
      </c>
      <c r="I1198" s="20">
        <v>1.1537604418433929</v>
      </c>
      <c r="J1198" s="83">
        <v>4606.7111425906969</v>
      </c>
      <c r="K1198" s="6">
        <v>12356.353839343115</v>
      </c>
      <c r="L1198" s="6">
        <v>5323.6617438050062</v>
      </c>
      <c r="M1198" s="75">
        <v>5314.8814969844198</v>
      </c>
      <c r="N1198" s="20">
        <v>1.1537257997026196</v>
      </c>
    </row>
    <row r="1199" spans="1:14" x14ac:dyDescent="0.3">
      <c r="A1199" s="56" t="s">
        <v>5194</v>
      </c>
      <c r="B1199" s="1" t="s">
        <v>6612</v>
      </c>
      <c r="C1199" s="139" t="s">
        <v>31</v>
      </c>
      <c r="D1199" s="139" t="s">
        <v>6425</v>
      </c>
      <c r="E1199" s="88">
        <v>7467.9166666666661</v>
      </c>
      <c r="F1199" s="6">
        <v>24963.513634630344</v>
      </c>
      <c r="G1199" s="6">
        <v>10754.526289233998</v>
      </c>
      <c r="H1199" s="75">
        <v>10737.965444921327</v>
      </c>
      <c r="I1199" s="20">
        <v>1.4378796556274722</v>
      </c>
      <c r="J1199" s="83">
        <v>7535.1872456585515</v>
      </c>
      <c r="K1199" s="6">
        <v>25188.383580403715</v>
      </c>
      <c r="L1199" s="6">
        <v>10852.265627771154</v>
      </c>
      <c r="M1199" s="75">
        <v>10834.367125694969</v>
      </c>
      <c r="N1199" s="20">
        <v>1.4378364826882388</v>
      </c>
    </row>
    <row r="1200" spans="1:14" x14ac:dyDescent="0.3">
      <c r="A1200" s="56" t="s">
        <v>5193</v>
      </c>
      <c r="B1200" s="1" t="s">
        <v>11086</v>
      </c>
      <c r="C1200" s="139" t="s">
        <v>31</v>
      </c>
      <c r="D1200" s="139" t="s">
        <v>6425</v>
      </c>
      <c r="E1200" s="88">
        <v>6637.3333333333321</v>
      </c>
      <c r="F1200" s="6">
        <v>9175.3568196969954</v>
      </c>
      <c r="G1200" s="6">
        <v>3952.8336264990276</v>
      </c>
      <c r="H1200" s="75">
        <v>3946.7466766397965</v>
      </c>
      <c r="I1200" s="20">
        <v>0.59462836630772353</v>
      </c>
      <c r="J1200" s="83">
        <v>6703.2712868132494</v>
      </c>
      <c r="K1200" s="6">
        <v>9266.5085248705818</v>
      </c>
      <c r="L1200" s="6">
        <v>3992.4202215237819</v>
      </c>
      <c r="M1200" s="75">
        <v>3985.8355742183312</v>
      </c>
      <c r="N1200" s="20">
        <v>0.59461051234183404</v>
      </c>
    </row>
    <row r="1201" spans="1:14" x14ac:dyDescent="0.3">
      <c r="A1201" s="56" t="s">
        <v>5192</v>
      </c>
      <c r="B1201" s="1" t="s">
        <v>11085</v>
      </c>
      <c r="C1201" s="139" t="s">
        <v>31</v>
      </c>
      <c r="D1201" s="139" t="s">
        <v>6425</v>
      </c>
      <c r="E1201" s="88">
        <v>4253.416666666667</v>
      </c>
      <c r="F1201" s="6">
        <v>10187.294273894575</v>
      </c>
      <c r="G1201" s="6">
        <v>4388.7861976599725</v>
      </c>
      <c r="H1201" s="75">
        <v>4382.0279264924357</v>
      </c>
      <c r="I1201" s="20">
        <v>1.0302371645913917</v>
      </c>
      <c r="J1201" s="83">
        <v>4293.6716187044021</v>
      </c>
      <c r="K1201" s="6">
        <v>10283.708303962148</v>
      </c>
      <c r="L1201" s="6">
        <v>4430.6747114943091</v>
      </c>
      <c r="M1201" s="75">
        <v>4423.367256697069</v>
      </c>
      <c r="N1201" s="20">
        <v>1.0302062312887825</v>
      </c>
    </row>
    <row r="1202" spans="1:14" x14ac:dyDescent="0.3">
      <c r="A1202" s="56" t="s">
        <v>5191</v>
      </c>
      <c r="B1202" s="1" t="s">
        <v>11084</v>
      </c>
      <c r="C1202" s="139" t="s">
        <v>31</v>
      </c>
      <c r="D1202" s="139" t="s">
        <v>6425</v>
      </c>
      <c r="E1202" s="88">
        <v>8137.4166666666661</v>
      </c>
      <c r="F1202" s="6">
        <v>14052.743098330649</v>
      </c>
      <c r="G1202" s="6">
        <v>6054.059428444978</v>
      </c>
      <c r="H1202" s="75">
        <v>6044.7368108830588</v>
      </c>
      <c r="I1202" s="20">
        <v>0.74283240719922083</v>
      </c>
      <c r="J1202" s="83">
        <v>8211.5976515072762</v>
      </c>
      <c r="K1202" s="6">
        <v>14180.848413008271</v>
      </c>
      <c r="L1202" s="6">
        <v>6109.7344064924782</v>
      </c>
      <c r="M1202" s="75">
        <v>6099.6577001428204</v>
      </c>
      <c r="N1202" s="20">
        <v>0.74281010334489539</v>
      </c>
    </row>
    <row r="1203" spans="1:14" x14ac:dyDescent="0.3">
      <c r="A1203" s="56" t="s">
        <v>5190</v>
      </c>
      <c r="B1203" s="1" t="s">
        <v>11083</v>
      </c>
      <c r="C1203" s="139" t="s">
        <v>31</v>
      </c>
      <c r="D1203" s="139" t="s">
        <v>6425</v>
      </c>
      <c r="E1203" s="88">
        <v>9942.5833333333321</v>
      </c>
      <c r="F1203" s="6">
        <v>34680.431454280973</v>
      </c>
      <c r="G1203" s="6">
        <v>14940.669701225146</v>
      </c>
      <c r="H1203" s="75">
        <v>14917.662634414892</v>
      </c>
      <c r="I1203" s="20">
        <v>1.5003809507336181</v>
      </c>
      <c r="J1203" s="83">
        <v>10034.355920962569</v>
      </c>
      <c r="K1203" s="6">
        <v>35000.5407083807</v>
      </c>
      <c r="L1203" s="6">
        <v>15079.775312714886</v>
      </c>
      <c r="M1203" s="75">
        <v>15054.904433305861</v>
      </c>
      <c r="N1203" s="20">
        <v>1.5003359011668069</v>
      </c>
    </row>
    <row r="1204" spans="1:14" x14ac:dyDescent="0.3">
      <c r="A1204" s="56" t="s">
        <v>5189</v>
      </c>
      <c r="B1204" s="1" t="s">
        <v>11082</v>
      </c>
      <c r="C1204" s="139" t="s">
        <v>31</v>
      </c>
      <c r="D1204" s="139" t="s">
        <v>6425</v>
      </c>
      <c r="E1204" s="88">
        <v>4443.25</v>
      </c>
      <c r="F1204" s="6">
        <v>5915.8437669106197</v>
      </c>
      <c r="G1204" s="6">
        <v>2548.6034636559466</v>
      </c>
      <c r="H1204" s="75">
        <v>2544.6788812018967</v>
      </c>
      <c r="I1204" s="20">
        <v>0.57270666318615804</v>
      </c>
      <c r="J1204" s="83">
        <v>4484.1505928825172</v>
      </c>
      <c r="K1204" s="6">
        <v>5970.2997433843702</v>
      </c>
      <c r="L1204" s="6">
        <v>2572.268223794561</v>
      </c>
      <c r="M1204" s="75">
        <v>2568.0258149074921</v>
      </c>
      <c r="N1204" s="20">
        <v>0.57268946742859161</v>
      </c>
    </row>
    <row r="1205" spans="1:14" x14ac:dyDescent="0.3">
      <c r="A1205" s="56" t="s">
        <v>5188</v>
      </c>
      <c r="B1205" s="1" t="s">
        <v>11081</v>
      </c>
      <c r="C1205" s="139" t="s">
        <v>31</v>
      </c>
      <c r="D1205" s="139" t="s">
        <v>6425</v>
      </c>
      <c r="E1205" s="88">
        <v>5294.416666666667</v>
      </c>
      <c r="F1205" s="6">
        <v>13250.297579731183</v>
      </c>
      <c r="G1205" s="6">
        <v>5708.3580359341013</v>
      </c>
      <c r="H1205" s="75">
        <v>5699.5677623161246</v>
      </c>
      <c r="I1205" s="20">
        <v>1.0765242180881351</v>
      </c>
      <c r="J1205" s="83">
        <v>5338.6450687235647</v>
      </c>
      <c r="K1205" s="6">
        <v>13360.98767566178</v>
      </c>
      <c r="L1205" s="6">
        <v>5756.5022718831551</v>
      </c>
      <c r="M1205" s="75">
        <v>5747.0081467484742</v>
      </c>
      <c r="N1205" s="20">
        <v>1.0764918949973474</v>
      </c>
    </row>
    <row r="1206" spans="1:14" x14ac:dyDescent="0.3">
      <c r="A1206" s="56" t="s">
        <v>5187</v>
      </c>
      <c r="B1206" s="1" t="s">
        <v>11080</v>
      </c>
      <c r="C1206" s="139" t="s">
        <v>31</v>
      </c>
      <c r="D1206" s="139" t="s">
        <v>6425</v>
      </c>
      <c r="E1206" s="88">
        <v>5386.0833333333339</v>
      </c>
      <c r="F1206" s="6">
        <v>9702.1160730876654</v>
      </c>
      <c r="G1206" s="6">
        <v>4179.7666745307142</v>
      </c>
      <c r="H1206" s="75">
        <v>4173.3302715410737</v>
      </c>
      <c r="I1206" s="20">
        <v>0.77483581542699365</v>
      </c>
      <c r="J1206" s="83">
        <v>5433.3508883479208</v>
      </c>
      <c r="K1206" s="6">
        <v>9787.2605606236139</v>
      </c>
      <c r="L1206" s="6">
        <v>4216.783146606087</v>
      </c>
      <c r="M1206" s="75">
        <v>4209.8284604149185</v>
      </c>
      <c r="N1206" s="20">
        <v>0.77481255065692434</v>
      </c>
    </row>
    <row r="1207" spans="1:14" x14ac:dyDescent="0.3">
      <c r="A1207" s="56" t="s">
        <v>5186</v>
      </c>
      <c r="B1207" s="1" t="s">
        <v>11079</v>
      </c>
      <c r="C1207" s="139" t="s">
        <v>31</v>
      </c>
      <c r="D1207" s="139" t="s">
        <v>6425</v>
      </c>
      <c r="E1207" s="88">
        <v>7907.166666666667</v>
      </c>
      <c r="F1207" s="6">
        <v>37825.153785226845</v>
      </c>
      <c r="G1207" s="6">
        <v>16295.44689627441</v>
      </c>
      <c r="H1207" s="75">
        <v>16270.353614450853</v>
      </c>
      <c r="I1207" s="20">
        <v>2.057671767946907</v>
      </c>
      <c r="J1207" s="83">
        <v>7969.5830590149508</v>
      </c>
      <c r="K1207" s="6">
        <v>38123.732244341096</v>
      </c>
      <c r="L1207" s="6">
        <v>16425.383856687422</v>
      </c>
      <c r="M1207" s="75">
        <v>16398.293682419229</v>
      </c>
      <c r="N1207" s="20">
        <v>2.0576099854897651</v>
      </c>
    </row>
    <row r="1208" spans="1:14" x14ac:dyDescent="0.3">
      <c r="A1208" s="56" t="s">
        <v>5185</v>
      </c>
      <c r="B1208" s="1" t="s">
        <v>11078</v>
      </c>
      <c r="C1208" s="139" t="s">
        <v>31</v>
      </c>
      <c r="D1208" s="139" t="s">
        <v>6425</v>
      </c>
      <c r="E1208" s="88">
        <v>4327.916666666667</v>
      </c>
      <c r="F1208" s="6">
        <v>14900.966888296689</v>
      </c>
      <c r="G1208" s="6">
        <v>6419.4825488381239</v>
      </c>
      <c r="H1208" s="75">
        <v>6409.5972179365062</v>
      </c>
      <c r="I1208" s="20">
        <v>1.4809890558436136</v>
      </c>
      <c r="J1208" s="83">
        <v>4363.6186594904866</v>
      </c>
      <c r="K1208" s="6">
        <v>15023.888435518549</v>
      </c>
      <c r="L1208" s="6">
        <v>6472.9531985963695</v>
      </c>
      <c r="M1208" s="75">
        <v>6462.2774401660154</v>
      </c>
      <c r="N1208" s="20">
        <v>1.4809445885265731</v>
      </c>
    </row>
    <row r="1209" spans="1:14" x14ac:dyDescent="0.3">
      <c r="A1209" s="56" t="s">
        <v>5184</v>
      </c>
      <c r="B1209" s="1" t="s">
        <v>11077</v>
      </c>
      <c r="C1209" s="139" t="s">
        <v>31</v>
      </c>
      <c r="D1209" s="139" t="s">
        <v>6425</v>
      </c>
      <c r="E1209" s="88">
        <v>4823.0833333333339</v>
      </c>
      <c r="F1209" s="6">
        <v>11970.915817316207</v>
      </c>
      <c r="G1209" s="6">
        <v>5157.187836128126</v>
      </c>
      <c r="H1209" s="75">
        <v>5149.2463069014202</v>
      </c>
      <c r="I1209" s="20">
        <v>1.0676254070324487</v>
      </c>
      <c r="J1209" s="83">
        <v>4862.4947149463587</v>
      </c>
      <c r="K1209" s="6">
        <v>12068.735054291235</v>
      </c>
      <c r="L1209" s="6">
        <v>5199.7428966524576</v>
      </c>
      <c r="M1209" s="75">
        <v>5191.1670275921579</v>
      </c>
      <c r="N1209" s="20">
        <v>1.0675933511321924</v>
      </c>
    </row>
    <row r="1210" spans="1:14" x14ac:dyDescent="0.3">
      <c r="A1210" s="56" t="s">
        <v>5183</v>
      </c>
      <c r="B1210" s="1" t="s">
        <v>11076</v>
      </c>
      <c r="C1210" s="139" t="s">
        <v>31</v>
      </c>
      <c r="D1210" s="139" t="s">
        <v>6425</v>
      </c>
      <c r="E1210" s="88">
        <v>11046</v>
      </c>
      <c r="F1210" s="6">
        <v>41379.305199130373</v>
      </c>
      <c r="G1210" s="6">
        <v>17826.610152224046</v>
      </c>
      <c r="H1210" s="75">
        <v>17799.159039323869</v>
      </c>
      <c r="I1210" s="20">
        <v>1.6113669237121011</v>
      </c>
      <c r="J1210" s="83">
        <v>11134.367440838414</v>
      </c>
      <c r="K1210" s="6">
        <v>41710.337546054041</v>
      </c>
      <c r="L1210" s="6">
        <v>17970.651472289508</v>
      </c>
      <c r="M1210" s="75">
        <v>17941.012708024096</v>
      </c>
      <c r="N1210" s="20">
        <v>1.6113185417449403</v>
      </c>
    </row>
    <row r="1211" spans="1:14" x14ac:dyDescent="0.3">
      <c r="A1211" s="56" t="s">
        <v>5182</v>
      </c>
      <c r="B1211" s="1" t="s">
        <v>11075</v>
      </c>
      <c r="C1211" s="139" t="s">
        <v>31</v>
      </c>
      <c r="D1211" s="139" t="s">
        <v>6425</v>
      </c>
      <c r="E1211" s="88">
        <v>8568.6666666666642</v>
      </c>
      <c r="F1211" s="6">
        <v>45025.538911044088</v>
      </c>
      <c r="G1211" s="6">
        <v>19397.443364463401</v>
      </c>
      <c r="H1211" s="75">
        <v>19367.573332908007</v>
      </c>
      <c r="I1211" s="20">
        <v>2.2602785341447147</v>
      </c>
      <c r="J1211" s="83">
        <v>8637.0640790773177</v>
      </c>
      <c r="K1211" s="6">
        <v>45384.944927605662</v>
      </c>
      <c r="L1211" s="6">
        <v>19553.834261890635</v>
      </c>
      <c r="M1211" s="75">
        <v>19521.584374619335</v>
      </c>
      <c r="N1211" s="20">
        <v>2.2602106683345102</v>
      </c>
    </row>
    <row r="1212" spans="1:14" x14ac:dyDescent="0.3">
      <c r="A1212" s="56" t="s">
        <v>5181</v>
      </c>
      <c r="B1212" s="1" t="s">
        <v>11074</v>
      </c>
      <c r="C1212" s="139" t="s">
        <v>31</v>
      </c>
      <c r="D1212" s="139" t="s">
        <v>6425</v>
      </c>
      <c r="E1212" s="88">
        <v>2709.6666666666665</v>
      </c>
      <c r="F1212" s="6">
        <v>4243.6889762077581</v>
      </c>
      <c r="G1212" s="6">
        <v>1828.2227945126626</v>
      </c>
      <c r="H1212" s="75">
        <v>1825.4075228535926</v>
      </c>
      <c r="I1212" s="20">
        <v>0.67366497337443454</v>
      </c>
      <c r="J1212" s="83">
        <v>2737.5549329861065</v>
      </c>
      <c r="K1212" s="6">
        <v>4287.3656135599613</v>
      </c>
      <c r="L1212" s="6">
        <v>1847.1860384849283</v>
      </c>
      <c r="M1212" s="75">
        <v>1844.1394983172868</v>
      </c>
      <c r="N1212" s="20">
        <v>0.67364474630129589</v>
      </c>
    </row>
    <row r="1213" spans="1:14" x14ac:dyDescent="0.3">
      <c r="A1213" s="56" t="s">
        <v>5180</v>
      </c>
      <c r="B1213" s="1" t="s">
        <v>11073</v>
      </c>
      <c r="C1213" s="139" t="s">
        <v>31</v>
      </c>
      <c r="D1213" s="139" t="s">
        <v>6425</v>
      </c>
      <c r="E1213" s="88">
        <v>5269.0833333333339</v>
      </c>
      <c r="F1213" s="6">
        <v>12857.45357845233</v>
      </c>
      <c r="G1213" s="6">
        <v>5539.1169907368248</v>
      </c>
      <c r="H1213" s="75">
        <v>5530.5873306061785</v>
      </c>
      <c r="I1213" s="20">
        <v>1.049629884503537</v>
      </c>
      <c r="J1213" s="83">
        <v>5314.8352688109853</v>
      </c>
      <c r="K1213" s="6">
        <v>12969.096031098094</v>
      </c>
      <c r="L1213" s="6">
        <v>5587.6580818408083</v>
      </c>
      <c r="M1213" s="75">
        <v>5578.442429256439</v>
      </c>
      <c r="N1213" s="20">
        <v>1.0495983689263857</v>
      </c>
    </row>
    <row r="1214" spans="1:14" x14ac:dyDescent="0.3">
      <c r="A1214" s="56" t="s">
        <v>5179</v>
      </c>
      <c r="B1214" s="1" t="s">
        <v>9223</v>
      </c>
      <c r="C1214" s="139" t="s">
        <v>31</v>
      </c>
      <c r="D1214" s="139" t="s">
        <v>6425</v>
      </c>
      <c r="E1214" s="88">
        <v>4286.0833333333339</v>
      </c>
      <c r="F1214" s="6">
        <v>13303.786116672571</v>
      </c>
      <c r="G1214" s="6">
        <v>5731.4014217782642</v>
      </c>
      <c r="H1214" s="75">
        <v>5722.5756637591012</v>
      </c>
      <c r="I1214" s="20">
        <v>1.3351526833960532</v>
      </c>
      <c r="J1214" s="83">
        <v>4320.5508114641507</v>
      </c>
      <c r="K1214" s="6">
        <v>13410.771427356407</v>
      </c>
      <c r="L1214" s="6">
        <v>5777.9513059433402</v>
      </c>
      <c r="M1214" s="75">
        <v>5768.4218051927437</v>
      </c>
      <c r="N1214" s="20">
        <v>1.3351125948772113</v>
      </c>
    </row>
    <row r="1215" spans="1:14" x14ac:dyDescent="0.3">
      <c r="A1215" s="56" t="s">
        <v>5178</v>
      </c>
      <c r="B1215" s="1" t="s">
        <v>11072</v>
      </c>
      <c r="C1215" s="139" t="s">
        <v>31</v>
      </c>
      <c r="D1215" s="139" t="s">
        <v>6425</v>
      </c>
      <c r="E1215" s="88">
        <v>4291.5</v>
      </c>
      <c r="F1215" s="6">
        <v>13821.216111221387</v>
      </c>
      <c r="G1215" s="6">
        <v>5954.3153336842333</v>
      </c>
      <c r="H1215" s="75">
        <v>5945.1463115834267</v>
      </c>
      <c r="I1215" s="20">
        <v>1.3853306097130202</v>
      </c>
      <c r="J1215" s="83">
        <v>4324.7429774747816</v>
      </c>
      <c r="K1215" s="6">
        <v>13928.27853132145</v>
      </c>
      <c r="L1215" s="6">
        <v>6000.9161714163483</v>
      </c>
      <c r="M1215" s="75">
        <v>5991.0189375817608</v>
      </c>
      <c r="N1215" s="20">
        <v>1.3852890145809122</v>
      </c>
    </row>
    <row r="1216" spans="1:14" x14ac:dyDescent="0.3">
      <c r="A1216" s="56" t="s">
        <v>5177</v>
      </c>
      <c r="B1216" s="1" t="s">
        <v>11071</v>
      </c>
      <c r="C1216" s="139" t="s">
        <v>31</v>
      </c>
      <c r="D1216" s="139" t="s">
        <v>6425</v>
      </c>
      <c r="E1216" s="88">
        <v>5106.0000000000009</v>
      </c>
      <c r="F1216" s="6">
        <v>9371.045037147147</v>
      </c>
      <c r="G1216" s="6">
        <v>4037.1380281094448</v>
      </c>
      <c r="H1216" s="75">
        <v>4030.9212582997675</v>
      </c>
      <c r="I1216" s="20">
        <v>0.78944795501366372</v>
      </c>
      <c r="J1216" s="83">
        <v>5152.2388400905429</v>
      </c>
      <c r="K1216" s="6">
        <v>9455.9072096802283</v>
      </c>
      <c r="L1216" s="6">
        <v>4074.0215212079697</v>
      </c>
      <c r="M1216" s="75">
        <v>4067.3022899288203</v>
      </c>
      <c r="N1216" s="20">
        <v>0.78942425150798012</v>
      </c>
    </row>
    <row r="1217" spans="1:14" x14ac:dyDescent="0.3">
      <c r="A1217" s="56" t="s">
        <v>5176</v>
      </c>
      <c r="B1217" s="1" t="s">
        <v>11070</v>
      </c>
      <c r="C1217" s="139" t="s">
        <v>31</v>
      </c>
      <c r="D1217" s="139" t="s">
        <v>6425</v>
      </c>
      <c r="E1217" s="88">
        <v>6680.3333333333339</v>
      </c>
      <c r="F1217" s="6">
        <v>8997.7403045743285</v>
      </c>
      <c r="G1217" s="6">
        <v>3876.3146913344294</v>
      </c>
      <c r="H1217" s="75">
        <v>3870.3455726225825</v>
      </c>
      <c r="I1217" s="20">
        <v>0.57936413940760179</v>
      </c>
      <c r="J1217" s="83">
        <v>6734.6163396460997</v>
      </c>
      <c r="K1217" s="6">
        <v>9070.8540803969681</v>
      </c>
      <c r="L1217" s="6">
        <v>3908.1236649025959</v>
      </c>
      <c r="M1217" s="75">
        <v>3901.6780468234333</v>
      </c>
      <c r="N1217" s="20">
        <v>0.57934674375652173</v>
      </c>
    </row>
    <row r="1218" spans="1:14" x14ac:dyDescent="0.3">
      <c r="A1218" s="56" t="s">
        <v>5175</v>
      </c>
      <c r="B1218" s="1" t="s">
        <v>11069</v>
      </c>
      <c r="C1218" s="139" t="s">
        <v>31</v>
      </c>
      <c r="D1218" s="139" t="s">
        <v>6425</v>
      </c>
      <c r="E1218" s="88">
        <v>7345.0000000000009</v>
      </c>
      <c r="F1218" s="6">
        <v>27793.70128655947</v>
      </c>
      <c r="G1218" s="6">
        <v>11973.798862463169</v>
      </c>
      <c r="H1218" s="75">
        <v>11955.360466065271</v>
      </c>
      <c r="I1218" s="20">
        <v>1.6276869252641619</v>
      </c>
      <c r="J1218" s="83">
        <v>7403.4397434939492</v>
      </c>
      <c r="K1218" s="6">
        <v>28014.839036584515</v>
      </c>
      <c r="L1218" s="6">
        <v>12070.027192248866</v>
      </c>
      <c r="M1218" s="75">
        <v>12050.120251691935</v>
      </c>
      <c r="N1218" s="20">
        <v>1.6276380532821153</v>
      </c>
    </row>
    <row r="1219" spans="1:14" x14ac:dyDescent="0.3">
      <c r="A1219" s="56" t="s">
        <v>5174</v>
      </c>
      <c r="B1219" s="1" t="s">
        <v>11068</v>
      </c>
      <c r="C1219" s="139" t="s">
        <v>31</v>
      </c>
      <c r="D1219" s="139" t="s">
        <v>6425</v>
      </c>
      <c r="E1219" s="88">
        <v>7622.1666666666661</v>
      </c>
      <c r="F1219" s="6">
        <v>14646.63573960006</v>
      </c>
      <c r="G1219" s="6">
        <v>6309.9141978094221</v>
      </c>
      <c r="H1219" s="75">
        <v>6300.197590694811</v>
      </c>
      <c r="I1219" s="20">
        <v>0.82656255973080417</v>
      </c>
      <c r="J1219" s="83">
        <v>7686.8239212028493</v>
      </c>
      <c r="K1219" s="6">
        <v>14770.880104296984</v>
      </c>
      <c r="L1219" s="6">
        <v>6363.9460601394312</v>
      </c>
      <c r="M1219" s="75">
        <v>6353.450085780064</v>
      </c>
      <c r="N1219" s="20">
        <v>0.82653774184356021</v>
      </c>
    </row>
    <row r="1220" spans="1:14" x14ac:dyDescent="0.3">
      <c r="A1220" s="56" t="s">
        <v>5173</v>
      </c>
      <c r="B1220" s="1" t="s">
        <v>11067</v>
      </c>
      <c r="C1220" s="139" t="s">
        <v>31</v>
      </c>
      <c r="D1220" s="139" t="s">
        <v>6425</v>
      </c>
      <c r="E1220" s="88">
        <v>6808.916666666667</v>
      </c>
      <c r="F1220" s="6">
        <v>27362.051787137443</v>
      </c>
      <c r="G1220" s="6">
        <v>11787.840028413901</v>
      </c>
      <c r="H1220" s="75">
        <v>11769.687989147544</v>
      </c>
      <c r="I1220" s="20">
        <v>1.7285698394234339</v>
      </c>
      <c r="J1220" s="83">
        <v>6908.6035320143201</v>
      </c>
      <c r="K1220" s="6">
        <v>27762.649606977586</v>
      </c>
      <c r="L1220" s="6">
        <v>11961.372872694208</v>
      </c>
      <c r="M1220" s="75">
        <v>11941.645134308586</v>
      </c>
      <c r="N1220" s="20">
        <v>1.7285179383896123</v>
      </c>
    </row>
    <row r="1221" spans="1:14" x14ac:dyDescent="0.3">
      <c r="A1221" s="56" t="s">
        <v>5172</v>
      </c>
      <c r="B1221" s="1" t="s">
        <v>11066</v>
      </c>
      <c r="C1221" s="139" t="s">
        <v>31</v>
      </c>
      <c r="D1221" s="139" t="s">
        <v>6425</v>
      </c>
      <c r="E1221" s="88">
        <v>32.833333333333336</v>
      </c>
      <c r="F1221" s="6">
        <v>105.88165196721963</v>
      </c>
      <c r="G1221" s="6">
        <v>45.614853193155071</v>
      </c>
      <c r="H1221" s="75">
        <v>45.544611095850101</v>
      </c>
      <c r="I1221" s="20">
        <v>1.3871455156096477</v>
      </c>
      <c r="J1221" s="83">
        <v>33.089874794568857</v>
      </c>
      <c r="K1221" s="6">
        <v>106.70895248641865</v>
      </c>
      <c r="L1221" s="6">
        <v>45.974919095037286</v>
      </c>
      <c r="M1221" s="75">
        <v>45.899093252480583</v>
      </c>
      <c r="N1221" s="20">
        <v>1.3871038659842299</v>
      </c>
    </row>
    <row r="1222" spans="1:14" x14ac:dyDescent="0.3">
      <c r="A1222" s="56" t="s">
        <v>5171</v>
      </c>
      <c r="B1222" s="1" t="s">
        <v>11065</v>
      </c>
      <c r="C1222" s="139" t="s">
        <v>60</v>
      </c>
      <c r="D1222" s="139" t="s">
        <v>6430</v>
      </c>
      <c r="E1222" s="88">
        <v>4459.9166666666661</v>
      </c>
      <c r="F1222" s="6">
        <v>13063.111087291176</v>
      </c>
      <c r="G1222" s="6">
        <v>5627.7162607657647</v>
      </c>
      <c r="H1222" s="75">
        <v>5628.9013207467442</v>
      </c>
      <c r="I1222" s="20">
        <v>1.2621090799334991</v>
      </c>
      <c r="J1222" s="83">
        <v>4499.702597581404</v>
      </c>
      <c r="K1222" s="6">
        <v>13179.644214274233</v>
      </c>
      <c r="L1222" s="6">
        <v>5678.3715174202844</v>
      </c>
      <c r="M1222" s="75">
        <v>5679.5367445995398</v>
      </c>
      <c r="N1222" s="20">
        <v>1.26220269482972</v>
      </c>
    </row>
    <row r="1223" spans="1:14" x14ac:dyDescent="0.3">
      <c r="A1223" s="56" t="s">
        <v>5170</v>
      </c>
      <c r="B1223" s="1" t="s">
        <v>11064</v>
      </c>
      <c r="C1223" s="139" t="s">
        <v>60</v>
      </c>
      <c r="D1223" s="139" t="s">
        <v>6430</v>
      </c>
      <c r="E1223" s="88">
        <v>12864.583333333332</v>
      </c>
      <c r="F1223" s="6">
        <v>52887.911839157707</v>
      </c>
      <c r="G1223" s="6">
        <v>22784.630664646182</v>
      </c>
      <c r="H1223" s="75">
        <v>22789.42855294242</v>
      </c>
      <c r="I1223" s="20">
        <v>1.771485944196334</v>
      </c>
      <c r="J1223" s="83">
        <v>12975.809837493438</v>
      </c>
      <c r="K1223" s="6">
        <v>53345.177915623251</v>
      </c>
      <c r="L1223" s="6">
        <v>22983.453418243374</v>
      </c>
      <c r="M1223" s="75">
        <v>22988.169725465246</v>
      </c>
      <c r="N1223" s="20">
        <v>1.7716173412962035</v>
      </c>
    </row>
    <row r="1224" spans="1:14" x14ac:dyDescent="0.3">
      <c r="A1224" s="56" t="s">
        <v>5169</v>
      </c>
      <c r="B1224" s="1" t="s">
        <v>11063</v>
      </c>
      <c r="C1224" s="139" t="s">
        <v>60</v>
      </c>
      <c r="D1224" s="139" t="s">
        <v>6430</v>
      </c>
      <c r="E1224" s="88">
        <v>16710.416666666668</v>
      </c>
      <c r="F1224" s="6">
        <v>24914.869586446883</v>
      </c>
      <c r="G1224" s="6">
        <v>10733.569956617501</v>
      </c>
      <c r="H1224" s="75">
        <v>10735.830185033299</v>
      </c>
      <c r="I1224" s="20">
        <v>0.64246334482184053</v>
      </c>
      <c r="J1224" s="83">
        <v>16863.205969051472</v>
      </c>
      <c r="K1224" s="6">
        <v>25142.675129483705</v>
      </c>
      <c r="L1224" s="6">
        <v>10832.572412871736</v>
      </c>
      <c r="M1224" s="75">
        <v>10834.795305079122</v>
      </c>
      <c r="N1224" s="20">
        <v>0.64251099849956717</v>
      </c>
    </row>
    <row r="1225" spans="1:14" x14ac:dyDescent="0.3">
      <c r="A1225" s="56" t="s">
        <v>5168</v>
      </c>
      <c r="B1225" s="1" t="s">
        <v>11062</v>
      </c>
      <c r="C1225" s="139" t="s">
        <v>60</v>
      </c>
      <c r="D1225" s="139" t="s">
        <v>6430</v>
      </c>
      <c r="E1225" s="88">
        <v>7589.5833333333339</v>
      </c>
      <c r="F1225" s="6">
        <v>18323.46925890839</v>
      </c>
      <c r="G1225" s="6">
        <v>7893.9301069193953</v>
      </c>
      <c r="H1225" s="75">
        <v>7895.5923763425317</v>
      </c>
      <c r="I1225" s="20">
        <v>1.0403196103882555</v>
      </c>
      <c r="J1225" s="83">
        <v>7660.367129829262</v>
      </c>
      <c r="K1225" s="6">
        <v>18494.362002575297</v>
      </c>
      <c r="L1225" s="6">
        <v>7968.1861453091269</v>
      </c>
      <c r="M1225" s="75">
        <v>7969.8212526699954</v>
      </c>
      <c r="N1225" s="20">
        <v>1.040396774409901</v>
      </c>
    </row>
    <row r="1226" spans="1:14" x14ac:dyDescent="0.3">
      <c r="A1226" s="56" t="s">
        <v>5167</v>
      </c>
      <c r="B1226" s="1" t="s">
        <v>11061</v>
      </c>
      <c r="C1226" s="139" t="s">
        <v>60</v>
      </c>
      <c r="D1226" s="139" t="s">
        <v>6430</v>
      </c>
      <c r="E1226" s="88">
        <v>5319.9999999999991</v>
      </c>
      <c r="F1226" s="6">
        <v>14304.064986116437</v>
      </c>
      <c r="G1226" s="6">
        <v>6162.3313603857878</v>
      </c>
      <c r="H1226" s="75">
        <v>6163.6289972861487</v>
      </c>
      <c r="I1226" s="20">
        <v>1.158576879189126</v>
      </c>
      <c r="J1226" s="83">
        <v>5370.372758237846</v>
      </c>
      <c r="K1226" s="6">
        <v>14439.503934869086</v>
      </c>
      <c r="L1226" s="6">
        <v>6221.1746035326387</v>
      </c>
      <c r="M1226" s="75">
        <v>6222.4512163278196</v>
      </c>
      <c r="N1226" s="20">
        <v>1.1586628147520921</v>
      </c>
    </row>
    <row r="1227" spans="1:14" x14ac:dyDescent="0.3">
      <c r="A1227" s="56" t="s">
        <v>5166</v>
      </c>
      <c r="B1227" s="1" t="s">
        <v>11060</v>
      </c>
      <c r="C1227" s="139" t="s">
        <v>60</v>
      </c>
      <c r="D1227" s="139" t="s">
        <v>6430</v>
      </c>
      <c r="E1227" s="88">
        <v>10779.416666666668</v>
      </c>
      <c r="F1227" s="6">
        <v>41306.226366520437</v>
      </c>
      <c r="G1227" s="6">
        <v>17795.127075042161</v>
      </c>
      <c r="H1227" s="75">
        <v>17798.874295402238</v>
      </c>
      <c r="I1227" s="20">
        <v>1.6511908617877191</v>
      </c>
      <c r="J1227" s="83">
        <v>10878.769960646037</v>
      </c>
      <c r="K1227" s="6">
        <v>41686.943596244178</v>
      </c>
      <c r="L1227" s="6">
        <v>17960.572327805745</v>
      </c>
      <c r="M1227" s="75">
        <v>17964.257917409584</v>
      </c>
      <c r="N1227" s="20">
        <v>1.6513133361947452</v>
      </c>
    </row>
    <row r="1228" spans="1:14" x14ac:dyDescent="0.3">
      <c r="A1228" s="56" t="s">
        <v>5165</v>
      </c>
      <c r="B1228" s="1" t="s">
        <v>11059</v>
      </c>
      <c r="C1228" s="139" t="s">
        <v>60</v>
      </c>
      <c r="D1228" s="139" t="s">
        <v>6430</v>
      </c>
      <c r="E1228" s="88">
        <v>12956.083333333332</v>
      </c>
      <c r="F1228" s="6">
        <v>32497.863697354816</v>
      </c>
      <c r="G1228" s="6">
        <v>14000.398124737816</v>
      </c>
      <c r="H1228" s="75">
        <v>14003.346267601924</v>
      </c>
      <c r="I1228" s="20">
        <v>1.0808317534956109</v>
      </c>
      <c r="J1228" s="83">
        <v>13078.351471685704</v>
      </c>
      <c r="K1228" s="6">
        <v>32804.550000034105</v>
      </c>
      <c r="L1228" s="6">
        <v>14133.645744415187</v>
      </c>
      <c r="M1228" s="75">
        <v>14136.546031603659</v>
      </c>
      <c r="N1228" s="20">
        <v>1.0809119224398365</v>
      </c>
    </row>
    <row r="1229" spans="1:14" x14ac:dyDescent="0.3">
      <c r="A1229" s="56" t="s">
        <v>5164</v>
      </c>
      <c r="B1229" s="1" t="s">
        <v>11058</v>
      </c>
      <c r="C1229" s="139" t="s">
        <v>60</v>
      </c>
      <c r="D1229" s="139" t="s">
        <v>6430</v>
      </c>
      <c r="E1229" s="88">
        <v>7057.75</v>
      </c>
      <c r="F1229" s="6">
        <v>30111.586540834636</v>
      </c>
      <c r="G1229" s="6">
        <v>12972.366542773578</v>
      </c>
      <c r="H1229" s="75">
        <v>12975.098207224326</v>
      </c>
      <c r="I1229" s="20">
        <v>1.8384185055044917</v>
      </c>
      <c r="J1229" s="83">
        <v>7114.7783446381072</v>
      </c>
      <c r="K1229" s="6">
        <v>30354.895518178819</v>
      </c>
      <c r="L1229" s="6">
        <v>13078.226644237755</v>
      </c>
      <c r="M1229" s="75">
        <v>13080.91035471629</v>
      </c>
      <c r="N1229" s="20">
        <v>1.8385548672186569</v>
      </c>
    </row>
    <row r="1230" spans="1:14" x14ac:dyDescent="0.3">
      <c r="A1230" s="56" t="s">
        <v>5163</v>
      </c>
      <c r="B1230" s="1" t="s">
        <v>11057</v>
      </c>
      <c r="C1230" s="139" t="s">
        <v>60</v>
      </c>
      <c r="D1230" s="139" t="s">
        <v>6430</v>
      </c>
      <c r="E1230" s="88">
        <v>17001.083333333336</v>
      </c>
      <c r="F1230" s="6">
        <v>46350.113850467162</v>
      </c>
      <c r="G1230" s="6">
        <v>19968.083227768722</v>
      </c>
      <c r="H1230" s="75">
        <v>19972.288019772022</v>
      </c>
      <c r="I1230" s="20">
        <v>1.1747656092369811</v>
      </c>
      <c r="J1230" s="83">
        <v>17154.35243354892</v>
      </c>
      <c r="K1230" s="6">
        <v>46767.971942534881</v>
      </c>
      <c r="L1230" s="6">
        <v>20149.703246039033</v>
      </c>
      <c r="M1230" s="75">
        <v>20153.838055077889</v>
      </c>
      <c r="N1230" s="20">
        <v>1.1748527455727706</v>
      </c>
    </row>
    <row r="1231" spans="1:14" x14ac:dyDescent="0.3">
      <c r="A1231" s="56" t="s">
        <v>5162</v>
      </c>
      <c r="B1231" s="1" t="s">
        <v>11056</v>
      </c>
      <c r="C1231" s="139" t="s">
        <v>60</v>
      </c>
      <c r="D1231" s="139" t="s">
        <v>6430</v>
      </c>
      <c r="E1231" s="88">
        <v>11152.25</v>
      </c>
      <c r="F1231" s="6">
        <v>31837.200131972593</v>
      </c>
      <c r="G1231" s="6">
        <v>13715.77778698273</v>
      </c>
      <c r="H1231" s="75">
        <v>13718.665995735661</v>
      </c>
      <c r="I1231" s="20">
        <v>1.230125400321519</v>
      </c>
      <c r="J1231" s="83">
        <v>11247.998668370303</v>
      </c>
      <c r="K1231" s="6">
        <v>32110.541342694662</v>
      </c>
      <c r="L1231" s="6">
        <v>13834.636231820661</v>
      </c>
      <c r="M1231" s="75">
        <v>13837.475160922599</v>
      </c>
      <c r="N1231" s="20">
        <v>1.2302166428801222</v>
      </c>
    </row>
    <row r="1232" spans="1:14" x14ac:dyDescent="0.3">
      <c r="A1232" s="56" t="s">
        <v>5161</v>
      </c>
      <c r="B1232" s="1" t="s">
        <v>11055</v>
      </c>
      <c r="C1232" s="139" t="s">
        <v>60</v>
      </c>
      <c r="D1232" s="139" t="s">
        <v>6430</v>
      </c>
      <c r="E1232" s="88">
        <v>9682.75</v>
      </c>
      <c r="F1232" s="6">
        <v>30987.068168199487</v>
      </c>
      <c r="G1232" s="6">
        <v>13349.532606615459</v>
      </c>
      <c r="H1232" s="75">
        <v>13352.343693053341</v>
      </c>
      <c r="I1232" s="20">
        <v>1.378982592037731</v>
      </c>
      <c r="J1232" s="83">
        <v>9772.6405200540266</v>
      </c>
      <c r="K1232" s="6">
        <v>31274.738889078268</v>
      </c>
      <c r="L1232" s="6">
        <v>13474.535703335594</v>
      </c>
      <c r="M1232" s="75">
        <v>13477.300738201875</v>
      </c>
      <c r="N1232" s="20">
        <v>1.3790848758373615</v>
      </c>
    </row>
    <row r="1233" spans="1:14" x14ac:dyDescent="0.3">
      <c r="A1233" s="56" t="s">
        <v>5160</v>
      </c>
      <c r="B1233" s="1" t="s">
        <v>18958</v>
      </c>
      <c r="C1233" s="139" t="s">
        <v>60</v>
      </c>
      <c r="D1233" s="139" t="s">
        <v>6430</v>
      </c>
      <c r="E1233" s="88">
        <v>11303.333333333336</v>
      </c>
      <c r="F1233" s="6">
        <v>29490.038601051845</v>
      </c>
      <c r="G1233" s="6">
        <v>12704.597599817555</v>
      </c>
      <c r="H1233" s="75">
        <v>12707.272878650454</v>
      </c>
      <c r="I1233" s="20">
        <v>1.1242057987599927</v>
      </c>
      <c r="J1233" s="83">
        <v>11404.464782468223</v>
      </c>
      <c r="K1233" s="6">
        <v>29753.887348215056</v>
      </c>
      <c r="L1233" s="6">
        <v>12819.285839874998</v>
      </c>
      <c r="M1233" s="75">
        <v>12821.916414544767</v>
      </c>
      <c r="N1233" s="20">
        <v>1.124289184903754</v>
      </c>
    </row>
    <row r="1234" spans="1:14" x14ac:dyDescent="0.3">
      <c r="A1234" s="56" t="s">
        <v>5159</v>
      </c>
      <c r="B1234" s="1" t="s">
        <v>11054</v>
      </c>
      <c r="C1234" s="139" t="s">
        <v>60</v>
      </c>
      <c r="D1234" s="139" t="s">
        <v>6430</v>
      </c>
      <c r="E1234" s="88">
        <v>11939.833333333334</v>
      </c>
      <c r="F1234" s="6">
        <v>49237.377564341274</v>
      </c>
      <c r="G1234" s="6">
        <v>21211.94472776747</v>
      </c>
      <c r="H1234" s="75">
        <v>21216.411446708309</v>
      </c>
      <c r="I1234" s="20">
        <v>1.7769436854262322</v>
      </c>
      <c r="J1234" s="83">
        <v>12045.79950226877</v>
      </c>
      <c r="K1234" s="6">
        <v>49674.359900966927</v>
      </c>
      <c r="L1234" s="6">
        <v>21401.9032548875</v>
      </c>
      <c r="M1234" s="75">
        <v>21406.295020957026</v>
      </c>
      <c r="N1234" s="20">
        <v>1.7770754873452153</v>
      </c>
    </row>
    <row r="1235" spans="1:14" x14ac:dyDescent="0.3">
      <c r="A1235" s="56" t="s">
        <v>5158</v>
      </c>
      <c r="B1235" s="1" t="s">
        <v>11053</v>
      </c>
      <c r="C1235" s="139" t="s">
        <v>60</v>
      </c>
      <c r="D1235" s="139" t="s">
        <v>6430</v>
      </c>
      <c r="E1235" s="88">
        <v>7387.5</v>
      </c>
      <c r="F1235" s="6">
        <v>28488.522430764569</v>
      </c>
      <c r="G1235" s="6">
        <v>12273.134619882481</v>
      </c>
      <c r="H1235" s="75">
        <v>12275.719043120127</v>
      </c>
      <c r="I1235" s="20">
        <v>1.6616878569367346</v>
      </c>
      <c r="J1235" s="83">
        <v>7450.1725885644628</v>
      </c>
      <c r="K1235" s="6">
        <v>28730.207634840746</v>
      </c>
      <c r="L1235" s="6">
        <v>12378.239508662959</v>
      </c>
      <c r="M1235" s="75">
        <v>12380.779578657071</v>
      </c>
      <c r="N1235" s="20">
        <v>1.6618111099413688</v>
      </c>
    </row>
    <row r="1236" spans="1:14" x14ac:dyDescent="0.3">
      <c r="A1236" s="56" t="s">
        <v>5157</v>
      </c>
      <c r="B1236" s="1" t="s">
        <v>10356</v>
      </c>
      <c r="C1236" s="139" t="s">
        <v>60</v>
      </c>
      <c r="D1236" s="139" t="s">
        <v>6430</v>
      </c>
      <c r="E1236" s="88">
        <v>10791.916666666668</v>
      </c>
      <c r="F1236" s="6">
        <v>28875.592590012493</v>
      </c>
      <c r="G1236" s="6">
        <v>12439.888237355424</v>
      </c>
      <c r="H1236" s="75">
        <v>12442.507774843611</v>
      </c>
      <c r="I1236" s="20">
        <v>1.1529469842252558</v>
      </c>
      <c r="J1236" s="83">
        <v>10889.216750431173</v>
      </c>
      <c r="K1236" s="6">
        <v>29135.935369199811</v>
      </c>
      <c r="L1236" s="6">
        <v>12553.044895906778</v>
      </c>
      <c r="M1236" s="75">
        <v>12555.62083674655</v>
      </c>
      <c r="N1236" s="20">
        <v>1.1530325021998844</v>
      </c>
    </row>
    <row r="1237" spans="1:14" x14ac:dyDescent="0.3">
      <c r="A1237" s="56" t="s">
        <v>5156</v>
      </c>
      <c r="B1237" s="1" t="s">
        <v>11052</v>
      </c>
      <c r="C1237" s="139" t="s">
        <v>60</v>
      </c>
      <c r="D1237" s="139" t="s">
        <v>6430</v>
      </c>
      <c r="E1237" s="88">
        <v>12738.166666666668</v>
      </c>
      <c r="F1237" s="6">
        <v>31783.065917021122</v>
      </c>
      <c r="G1237" s="6">
        <v>13692.456236724876</v>
      </c>
      <c r="H1237" s="75">
        <v>13695.339534527322</v>
      </c>
      <c r="I1237" s="20">
        <v>1.0751421215397809</v>
      </c>
      <c r="J1237" s="83">
        <v>12859.24471762436</v>
      </c>
      <c r="K1237" s="6">
        <v>32085.168391842941</v>
      </c>
      <c r="L1237" s="6">
        <v>13823.704446479045</v>
      </c>
      <c r="M1237" s="75">
        <v>13826.541132329841</v>
      </c>
      <c r="N1237" s="20">
        <v>1.0752218684647741</v>
      </c>
    </row>
    <row r="1238" spans="1:14" x14ac:dyDescent="0.3">
      <c r="A1238" s="56" t="s">
        <v>5155</v>
      </c>
      <c r="B1238" s="1" t="s">
        <v>11051</v>
      </c>
      <c r="C1238" s="139" t="s">
        <v>60</v>
      </c>
      <c r="D1238" s="139" t="s">
        <v>6430</v>
      </c>
      <c r="E1238" s="88">
        <v>12811.833333333332</v>
      </c>
      <c r="F1238" s="6">
        <v>31167.623442543845</v>
      </c>
      <c r="G1238" s="6">
        <v>13427.317588049424</v>
      </c>
      <c r="H1238" s="75">
        <v>13430.145054109933</v>
      </c>
      <c r="I1238" s="20">
        <v>1.0482609869087121</v>
      </c>
      <c r="J1238" s="83">
        <v>12923.568478840272</v>
      </c>
      <c r="K1238" s="6">
        <v>31439.44394237797</v>
      </c>
      <c r="L1238" s="6">
        <v>13545.497898386298</v>
      </c>
      <c r="M1238" s="75">
        <v>13548.277495011725</v>
      </c>
      <c r="N1238" s="20">
        <v>1.0483387399690951</v>
      </c>
    </row>
    <row r="1239" spans="1:14" x14ac:dyDescent="0.3">
      <c r="A1239" s="56" t="s">
        <v>5154</v>
      </c>
      <c r="B1239" s="1" t="s">
        <v>11050</v>
      </c>
      <c r="C1239" s="139" t="s">
        <v>60</v>
      </c>
      <c r="D1239" s="139" t="s">
        <v>6430</v>
      </c>
      <c r="E1239" s="88">
        <v>11113.083333333332</v>
      </c>
      <c r="F1239" s="6">
        <v>32813.711587581194</v>
      </c>
      <c r="G1239" s="6">
        <v>14136.468490815068</v>
      </c>
      <c r="H1239" s="75">
        <v>14139.445286784267</v>
      </c>
      <c r="I1239" s="20">
        <v>1.2723242382582933</v>
      </c>
      <c r="J1239" s="83">
        <v>11216.863804781315</v>
      </c>
      <c r="K1239" s="6">
        <v>33120.145216878554</v>
      </c>
      <c r="L1239" s="6">
        <v>14269.618071226763</v>
      </c>
      <c r="M1239" s="75">
        <v>14272.546260543573</v>
      </c>
      <c r="N1239" s="20">
        <v>1.2724186108473332</v>
      </c>
    </row>
    <row r="1240" spans="1:14" x14ac:dyDescent="0.3">
      <c r="A1240" s="56" t="s">
        <v>5153</v>
      </c>
      <c r="B1240" s="1" t="s">
        <v>11049</v>
      </c>
      <c r="C1240" s="139" t="s">
        <v>60</v>
      </c>
      <c r="D1240" s="139" t="s">
        <v>6430</v>
      </c>
      <c r="E1240" s="88">
        <v>6429.083333333333</v>
      </c>
      <c r="F1240" s="6">
        <v>15105.439158671015</v>
      </c>
      <c r="G1240" s="6">
        <v>6507.5712065224943</v>
      </c>
      <c r="H1240" s="75">
        <v>6508.9415425261031</v>
      </c>
      <c r="I1240" s="20">
        <v>1.0124213989852524</v>
      </c>
      <c r="J1240" s="83">
        <v>6489.0607182247004</v>
      </c>
      <c r="K1240" s="6">
        <v>15246.358896586906</v>
      </c>
      <c r="L1240" s="6">
        <v>6568.80327687312</v>
      </c>
      <c r="M1240" s="75">
        <v>6570.1512246236171</v>
      </c>
      <c r="N1240" s="20">
        <v>1.012496493702266</v>
      </c>
    </row>
    <row r="1241" spans="1:14" x14ac:dyDescent="0.3">
      <c r="A1241" s="56" t="s">
        <v>5152</v>
      </c>
      <c r="B1241" s="1" t="s">
        <v>11048</v>
      </c>
      <c r="C1241" s="139" t="s">
        <v>60</v>
      </c>
      <c r="D1241" s="139" t="s">
        <v>6430</v>
      </c>
      <c r="E1241" s="88">
        <v>4177.1666666666661</v>
      </c>
      <c r="F1241" s="6">
        <v>14137.803864343856</v>
      </c>
      <c r="G1241" s="6">
        <v>6090.7044399469796</v>
      </c>
      <c r="H1241" s="75">
        <v>6091.9869939623759</v>
      </c>
      <c r="I1241" s="20">
        <v>1.4584017062512173</v>
      </c>
      <c r="J1241" s="83">
        <v>4214.4180698903438</v>
      </c>
      <c r="K1241" s="6">
        <v>14263.882873029474</v>
      </c>
      <c r="L1241" s="6">
        <v>6145.5093109650979</v>
      </c>
      <c r="M1241" s="75">
        <v>6146.7703969045324</v>
      </c>
      <c r="N1241" s="20">
        <v>1.4585098808349755</v>
      </c>
    </row>
    <row r="1242" spans="1:14" x14ac:dyDescent="0.3">
      <c r="A1242" s="56" t="s">
        <v>5151</v>
      </c>
      <c r="B1242" s="1" t="s">
        <v>11047</v>
      </c>
      <c r="C1242" s="139" t="s">
        <v>60</v>
      </c>
      <c r="D1242" s="139" t="s">
        <v>6430</v>
      </c>
      <c r="E1242" s="88">
        <v>10070.25</v>
      </c>
      <c r="F1242" s="6">
        <v>29024.399699335703</v>
      </c>
      <c r="G1242" s="6">
        <v>12503.995798200598</v>
      </c>
      <c r="H1242" s="75">
        <v>12506.628835179752</v>
      </c>
      <c r="I1242" s="20">
        <v>1.2419382671909587</v>
      </c>
      <c r="J1242" s="83">
        <v>10156.811698987549</v>
      </c>
      <c r="K1242" s="6">
        <v>29273.887184757434</v>
      </c>
      <c r="L1242" s="6">
        <v>12612.480617198133</v>
      </c>
      <c r="M1242" s="75">
        <v>12615.06875451319</v>
      </c>
      <c r="N1242" s="20">
        <v>1.2420303859498236</v>
      </c>
    </row>
    <row r="1243" spans="1:14" x14ac:dyDescent="0.3">
      <c r="A1243" s="56" t="s">
        <v>5150</v>
      </c>
      <c r="B1243" s="1" t="s">
        <v>11046</v>
      </c>
      <c r="C1243" s="139" t="s">
        <v>60</v>
      </c>
      <c r="D1243" s="139" t="s">
        <v>6430</v>
      </c>
      <c r="E1243" s="88">
        <v>11806.666666666668</v>
      </c>
      <c r="F1243" s="6">
        <v>31064.021284222414</v>
      </c>
      <c r="G1243" s="6">
        <v>13382.684763055448</v>
      </c>
      <c r="H1243" s="75">
        <v>13385.502830530051</v>
      </c>
      <c r="I1243" s="20">
        <v>1.1337241245508229</v>
      </c>
      <c r="J1243" s="83">
        <v>11912.684169041322</v>
      </c>
      <c r="K1243" s="6">
        <v>31342.959450535207</v>
      </c>
      <c r="L1243" s="6">
        <v>13503.928127499817</v>
      </c>
      <c r="M1243" s="75">
        <v>13506.699193822724</v>
      </c>
      <c r="N1243" s="20">
        <v>1.1338082167009789</v>
      </c>
    </row>
    <row r="1244" spans="1:14" x14ac:dyDescent="0.3">
      <c r="A1244" s="56" t="s">
        <v>5149</v>
      </c>
      <c r="B1244" s="1" t="s">
        <v>11045</v>
      </c>
      <c r="C1244" s="139" t="s">
        <v>60</v>
      </c>
      <c r="D1244" s="139" t="s">
        <v>6430</v>
      </c>
      <c r="E1244" s="88">
        <v>4122.3333333333339</v>
      </c>
      <c r="F1244" s="6">
        <v>8505.0792819965445</v>
      </c>
      <c r="G1244" s="6">
        <v>3664.0714952627181</v>
      </c>
      <c r="H1244" s="75">
        <v>3664.8430594808287</v>
      </c>
      <c r="I1244" s="20">
        <v>0.88902152328313133</v>
      </c>
      <c r="J1244" s="83">
        <v>4157.5318726736095</v>
      </c>
      <c r="K1244" s="6">
        <v>8577.699893551373</v>
      </c>
      <c r="L1244" s="6">
        <v>3695.6511092893188</v>
      </c>
      <c r="M1244" s="75">
        <v>3696.4094733914872</v>
      </c>
      <c r="N1244" s="20">
        <v>0.88908746501428848</v>
      </c>
    </row>
    <row r="1245" spans="1:14" x14ac:dyDescent="0.3">
      <c r="A1245" s="56" t="s">
        <v>5148</v>
      </c>
      <c r="B1245" s="1" t="s">
        <v>11044</v>
      </c>
      <c r="C1245" s="139" t="s">
        <v>60</v>
      </c>
      <c r="D1245" s="139" t="s">
        <v>6430</v>
      </c>
      <c r="E1245" s="88">
        <v>8515.4166666666679</v>
      </c>
      <c r="F1245" s="6">
        <v>32781.043762625719</v>
      </c>
      <c r="G1245" s="6">
        <v>14122.394871714896</v>
      </c>
      <c r="H1245" s="75">
        <v>14125.368704122677</v>
      </c>
      <c r="I1245" s="20">
        <v>1.6587994759453157</v>
      </c>
      <c r="J1245" s="83">
        <v>8582.5065733046031</v>
      </c>
      <c r="K1245" s="6">
        <v>33039.313821698415</v>
      </c>
      <c r="L1245" s="6">
        <v>14234.792344170555</v>
      </c>
      <c r="M1245" s="75">
        <v>14237.713387092737</v>
      </c>
      <c r="N1245" s="20">
        <v>1.6589225147089701</v>
      </c>
    </row>
    <row r="1246" spans="1:14" x14ac:dyDescent="0.3">
      <c r="A1246" s="56" t="s">
        <v>5147</v>
      </c>
      <c r="B1246" s="1" t="s">
        <v>11043</v>
      </c>
      <c r="C1246" s="139" t="s">
        <v>60</v>
      </c>
      <c r="D1246" s="139" t="s">
        <v>6430</v>
      </c>
      <c r="E1246" s="88">
        <v>2239.9166666666665</v>
      </c>
      <c r="F1246" s="6">
        <v>6777.5103866358259</v>
      </c>
      <c r="G1246" s="6">
        <v>2919.8178868345349</v>
      </c>
      <c r="H1246" s="75">
        <v>2920.432729369074</v>
      </c>
      <c r="I1246" s="20">
        <v>1.303813116277722</v>
      </c>
      <c r="J1246" s="83">
        <v>2260.7700403685767</v>
      </c>
      <c r="K1246" s="6">
        <v>6840.6082504824399</v>
      </c>
      <c r="L1246" s="6">
        <v>2947.2354807044157</v>
      </c>
      <c r="M1246" s="75">
        <v>2947.8402665792473</v>
      </c>
      <c r="N1246" s="20">
        <v>1.3039098245032725</v>
      </c>
    </row>
    <row r="1247" spans="1:14" x14ac:dyDescent="0.3">
      <c r="A1247" s="56" t="s">
        <v>5146</v>
      </c>
      <c r="B1247" s="1" t="s">
        <v>11042</v>
      </c>
      <c r="C1247" s="139" t="s">
        <v>60</v>
      </c>
      <c r="D1247" s="139" t="s">
        <v>6430</v>
      </c>
      <c r="E1247" s="88">
        <v>4960</v>
      </c>
      <c r="F1247" s="6">
        <v>7596.6369947271887</v>
      </c>
      <c r="G1247" s="6">
        <v>3272.7056561551567</v>
      </c>
      <c r="H1247" s="75">
        <v>3273.394808259301</v>
      </c>
      <c r="I1247" s="20">
        <v>0.65995863069743976</v>
      </c>
      <c r="J1247" s="83">
        <v>5002.5332735413622</v>
      </c>
      <c r="K1247" s="6">
        <v>7661.7801074875033</v>
      </c>
      <c r="L1247" s="6">
        <v>3301.0325034400139</v>
      </c>
      <c r="M1247" s="75">
        <v>3301.7098900429887</v>
      </c>
      <c r="N1247" s="20">
        <v>0.66000758205965171</v>
      </c>
    </row>
    <row r="1248" spans="1:14" x14ac:dyDescent="0.3">
      <c r="A1248" s="56" t="s">
        <v>5145</v>
      </c>
      <c r="B1248" s="1" t="s">
        <v>11041</v>
      </c>
      <c r="C1248" s="139" t="s">
        <v>60</v>
      </c>
      <c r="D1248" s="139" t="s">
        <v>6430</v>
      </c>
      <c r="E1248" s="88">
        <v>16640.916666666664</v>
      </c>
      <c r="F1248" s="6">
        <v>45771.515328657719</v>
      </c>
      <c r="G1248" s="6">
        <v>19718.817314933462</v>
      </c>
      <c r="H1248" s="75">
        <v>19722.96961760641</v>
      </c>
      <c r="I1248" s="20">
        <v>1.1852093254642271</v>
      </c>
      <c r="J1248" s="83">
        <v>16797.949619887469</v>
      </c>
      <c r="K1248" s="6">
        <v>46203.440827079816</v>
      </c>
      <c r="L1248" s="6">
        <v>19906.478364199986</v>
      </c>
      <c r="M1248" s="75">
        <v>19910.563262407519</v>
      </c>
      <c r="N1248" s="20">
        <v>1.1852972364457479</v>
      </c>
    </row>
    <row r="1249" spans="1:14" x14ac:dyDescent="0.3">
      <c r="A1249" s="56" t="s">
        <v>5144</v>
      </c>
      <c r="B1249" s="1" t="s">
        <v>11040</v>
      </c>
      <c r="C1249" s="139" t="s">
        <v>60</v>
      </c>
      <c r="D1249" s="139" t="s">
        <v>6430</v>
      </c>
      <c r="E1249" s="88">
        <v>8338.5833333333321</v>
      </c>
      <c r="F1249" s="6">
        <v>24998.456899307828</v>
      </c>
      <c r="G1249" s="6">
        <v>10769.580190063261</v>
      </c>
      <c r="H1249" s="75">
        <v>10771.84800135719</v>
      </c>
      <c r="I1249" s="20">
        <v>1.2918079211725242</v>
      </c>
      <c r="J1249" s="83">
        <v>8412.2217587816303</v>
      </c>
      <c r="K1249" s="6">
        <v>25219.219459459193</v>
      </c>
      <c r="L1249" s="6">
        <v>10865.551083318855</v>
      </c>
      <c r="M1249" s="75">
        <v>10867.78074289661</v>
      </c>
      <c r="N1249" s="20">
        <v>1.2919037389321779</v>
      </c>
    </row>
    <row r="1250" spans="1:14" x14ac:dyDescent="0.3">
      <c r="A1250" s="56" t="s">
        <v>5143</v>
      </c>
      <c r="B1250" s="1" t="s">
        <v>11039</v>
      </c>
      <c r="C1250" s="139" t="s">
        <v>60</v>
      </c>
      <c r="D1250" s="139" t="s">
        <v>6430</v>
      </c>
      <c r="E1250" s="88">
        <v>9554.9166666666679</v>
      </c>
      <c r="F1250" s="6">
        <v>22288.183768729246</v>
      </c>
      <c r="G1250" s="6">
        <v>9601.9679676645246</v>
      </c>
      <c r="H1250" s="75">
        <v>9603.9899082617176</v>
      </c>
      <c r="I1250" s="20">
        <v>1.0051359151845087</v>
      </c>
      <c r="J1250" s="83">
        <v>9648.0881733882998</v>
      </c>
      <c r="K1250" s="6">
        <v>22505.519380986927</v>
      </c>
      <c r="L1250" s="6">
        <v>9696.3695043708485</v>
      </c>
      <c r="M1250" s="75">
        <v>9698.3592426702762</v>
      </c>
      <c r="N1250" s="20">
        <v>1.0052104695125648</v>
      </c>
    </row>
    <row r="1251" spans="1:14" x14ac:dyDescent="0.3">
      <c r="A1251" s="56" t="s">
        <v>5142</v>
      </c>
      <c r="B1251" s="1" t="s">
        <v>11038</v>
      </c>
      <c r="C1251" s="139" t="s">
        <v>60</v>
      </c>
      <c r="D1251" s="139" t="s">
        <v>6430</v>
      </c>
      <c r="E1251" s="88">
        <v>4872.0000000000009</v>
      </c>
      <c r="F1251" s="6">
        <v>16438.031529371361</v>
      </c>
      <c r="G1251" s="6">
        <v>7081.6650577842192</v>
      </c>
      <c r="H1251" s="75">
        <v>7083.1562839707967</v>
      </c>
      <c r="I1251" s="20">
        <v>1.4538498119808694</v>
      </c>
      <c r="J1251" s="83">
        <v>4918.8453357986746</v>
      </c>
      <c r="K1251" s="6">
        <v>16596.086764770087</v>
      </c>
      <c r="L1251" s="6">
        <v>7150.3255212034328</v>
      </c>
      <c r="M1251" s="75">
        <v>7151.7927999139338</v>
      </c>
      <c r="N1251" s="20">
        <v>1.4539576489352444</v>
      </c>
    </row>
    <row r="1252" spans="1:14" x14ac:dyDescent="0.3">
      <c r="A1252" s="56" t="s">
        <v>5141</v>
      </c>
      <c r="B1252" s="1" t="s">
        <v>11037</v>
      </c>
      <c r="C1252" s="139" t="s">
        <v>60</v>
      </c>
      <c r="D1252" s="139" t="s">
        <v>6430</v>
      </c>
      <c r="E1252" s="88">
        <v>10390</v>
      </c>
      <c r="F1252" s="6">
        <v>34055.928616679921</v>
      </c>
      <c r="G1252" s="6">
        <v>14671.627759334211</v>
      </c>
      <c r="H1252" s="75">
        <v>14674.717246811508</v>
      </c>
      <c r="I1252" s="20">
        <v>1.4123885704342163</v>
      </c>
      <c r="J1252" s="83">
        <v>10484.117609720432</v>
      </c>
      <c r="K1252" s="6">
        <v>34364.423573196917</v>
      </c>
      <c r="L1252" s="6">
        <v>14805.708018981835</v>
      </c>
      <c r="M1252" s="75">
        <v>14808.746216348616</v>
      </c>
      <c r="N1252" s="20">
        <v>1.4124933320681725</v>
      </c>
    </row>
    <row r="1253" spans="1:14" x14ac:dyDescent="0.3">
      <c r="A1253" s="56" t="s">
        <v>5140</v>
      </c>
      <c r="B1253" s="1" t="s">
        <v>11036</v>
      </c>
      <c r="C1253" s="139" t="s">
        <v>60</v>
      </c>
      <c r="D1253" s="139" t="s">
        <v>6430</v>
      </c>
      <c r="E1253" s="88">
        <v>16986.416666666664</v>
      </c>
      <c r="F1253" s="6">
        <v>43877.473259883373</v>
      </c>
      <c r="G1253" s="6">
        <v>18902.845432141632</v>
      </c>
      <c r="H1253" s="75">
        <v>18906.825911009135</v>
      </c>
      <c r="I1253" s="20">
        <v>1.1130555832950331</v>
      </c>
      <c r="J1253" s="83">
        <v>17139.713180151604</v>
      </c>
      <c r="K1253" s="6">
        <v>44273.45222373795</v>
      </c>
      <c r="L1253" s="6">
        <v>19074.954224702135</v>
      </c>
      <c r="M1253" s="75">
        <v>19078.868490444962</v>
      </c>
      <c r="N1253" s="20">
        <v>1.1131381423896269</v>
      </c>
    </row>
    <row r="1254" spans="1:14" x14ac:dyDescent="0.3">
      <c r="A1254" s="56" t="s">
        <v>5139</v>
      </c>
      <c r="B1254" s="1" t="s">
        <v>11035</v>
      </c>
      <c r="C1254" s="139" t="s">
        <v>60</v>
      </c>
      <c r="D1254" s="139" t="s">
        <v>6430</v>
      </c>
      <c r="E1254" s="88">
        <v>7422.75</v>
      </c>
      <c r="F1254" s="6">
        <v>12511.569548752372</v>
      </c>
      <c r="G1254" s="6">
        <v>5390.1067614526701</v>
      </c>
      <c r="H1254" s="75">
        <v>5391.2417866600954</v>
      </c>
      <c r="I1254" s="20">
        <v>0.72631326484929382</v>
      </c>
      <c r="J1254" s="83">
        <v>7493.0712855856546</v>
      </c>
      <c r="K1254" s="6">
        <v>12630.101043867066</v>
      </c>
      <c r="L1254" s="6">
        <v>5441.6041027845213</v>
      </c>
      <c r="M1254" s="75">
        <v>5442.7207442335457</v>
      </c>
      <c r="N1254" s="20">
        <v>0.72636713795899055</v>
      </c>
    </row>
    <row r="1255" spans="1:14" x14ac:dyDescent="0.3">
      <c r="A1255" s="56" t="s">
        <v>5138</v>
      </c>
      <c r="B1255" s="1" t="s">
        <v>11034</v>
      </c>
      <c r="C1255" s="139" t="s">
        <v>60</v>
      </c>
      <c r="D1255" s="139" t="s">
        <v>6430</v>
      </c>
      <c r="E1255" s="88">
        <v>13826.166666666668</v>
      </c>
      <c r="F1255" s="6">
        <v>34020.524604667247</v>
      </c>
      <c r="G1255" s="6">
        <v>14656.375364038124</v>
      </c>
      <c r="H1255" s="75">
        <v>14659.461639732444</v>
      </c>
      <c r="I1255" s="20">
        <v>1.0602694147376912</v>
      </c>
      <c r="J1255" s="83">
        <v>13951.148521709776</v>
      </c>
      <c r="K1255" s="6">
        <v>34328.053681752797</v>
      </c>
      <c r="L1255" s="6">
        <v>14790.038267028724</v>
      </c>
      <c r="M1255" s="75">
        <v>14793.073248892468</v>
      </c>
      <c r="N1255" s="20">
        <v>1.0603480585037532</v>
      </c>
    </row>
    <row r="1256" spans="1:14" x14ac:dyDescent="0.3">
      <c r="A1256" s="56" t="s">
        <v>5137</v>
      </c>
      <c r="B1256" s="1" t="s">
        <v>11033</v>
      </c>
      <c r="C1256" s="139" t="s">
        <v>60</v>
      </c>
      <c r="D1256" s="139" t="s">
        <v>6430</v>
      </c>
      <c r="E1256" s="88">
        <v>5640.75</v>
      </c>
      <c r="F1256" s="6">
        <v>11449.700685984855</v>
      </c>
      <c r="G1256" s="6">
        <v>4932.6432502059943</v>
      </c>
      <c r="H1256" s="75">
        <v>4933.6819447395155</v>
      </c>
      <c r="I1256" s="20">
        <v>0.87464999241936192</v>
      </c>
      <c r="J1256" s="83">
        <v>5696.241272858606</v>
      </c>
      <c r="K1256" s="6">
        <v>11562.337917720946</v>
      </c>
      <c r="L1256" s="6">
        <v>4981.5646947181749</v>
      </c>
      <c r="M1256" s="75">
        <v>4982.5869340274021</v>
      </c>
      <c r="N1256" s="20">
        <v>0.87471486816550115</v>
      </c>
    </row>
    <row r="1257" spans="1:14" x14ac:dyDescent="0.3">
      <c r="A1257" s="56" t="s">
        <v>5136</v>
      </c>
      <c r="B1257" s="1" t="s">
        <v>11032</v>
      </c>
      <c r="C1257" s="139" t="s">
        <v>60</v>
      </c>
      <c r="D1257" s="139" t="s">
        <v>6430</v>
      </c>
      <c r="E1257" s="88">
        <v>8731.3333333333321</v>
      </c>
      <c r="F1257" s="6">
        <v>14832.616425524151</v>
      </c>
      <c r="G1257" s="6">
        <v>6390.0364997151019</v>
      </c>
      <c r="H1257" s="75">
        <v>6391.3820857720257</v>
      </c>
      <c r="I1257" s="20">
        <v>0.73200527820554628</v>
      </c>
      <c r="J1257" s="83">
        <v>8823.4393773559423</v>
      </c>
      <c r="K1257" s="6">
        <v>14989.084351933994</v>
      </c>
      <c r="L1257" s="6">
        <v>6457.9580656699118</v>
      </c>
      <c r="M1257" s="75">
        <v>6459.2832674883421</v>
      </c>
      <c r="N1257" s="20">
        <v>0.73205957351111195</v>
      </c>
    </row>
    <row r="1258" spans="1:14" x14ac:dyDescent="0.3">
      <c r="A1258" s="56" t="s">
        <v>5135</v>
      </c>
      <c r="B1258" s="1" t="s">
        <v>11031</v>
      </c>
      <c r="C1258" s="139" t="s">
        <v>60</v>
      </c>
      <c r="D1258" s="139" t="s">
        <v>6430</v>
      </c>
      <c r="E1258" s="88">
        <v>8313.75</v>
      </c>
      <c r="F1258" s="6">
        <v>27605.606940041514</v>
      </c>
      <c r="G1258" s="6">
        <v>11892.765974862064</v>
      </c>
      <c r="H1258" s="75">
        <v>11895.27030172698</v>
      </c>
      <c r="I1258" s="20">
        <v>1.4307948039966296</v>
      </c>
      <c r="J1258" s="83">
        <v>8392.0065198558041</v>
      </c>
      <c r="K1258" s="6">
        <v>27865.4558322544</v>
      </c>
      <c r="L1258" s="6">
        <v>12005.666324925118</v>
      </c>
      <c r="M1258" s="75">
        <v>12008.129941239047</v>
      </c>
      <c r="N1258" s="20">
        <v>1.4309009308831397</v>
      </c>
    </row>
    <row r="1259" spans="1:14" x14ac:dyDescent="0.3">
      <c r="A1259" s="56" t="s">
        <v>5134</v>
      </c>
      <c r="B1259" s="1" t="s">
        <v>11030</v>
      </c>
      <c r="C1259" s="139" t="s">
        <v>60</v>
      </c>
      <c r="D1259" s="139" t="s">
        <v>6430</v>
      </c>
      <c r="E1259" s="88">
        <v>9117.9999999999982</v>
      </c>
      <c r="F1259" s="6">
        <v>19228.212599167331</v>
      </c>
      <c r="G1259" s="6">
        <v>8283.7024034091901</v>
      </c>
      <c r="H1259" s="75">
        <v>8285.4467493850279</v>
      </c>
      <c r="I1259" s="20">
        <v>0.90869124252961497</v>
      </c>
      <c r="J1259" s="83">
        <v>9201.8891488993177</v>
      </c>
      <c r="K1259" s="6">
        <v>19405.119639066357</v>
      </c>
      <c r="L1259" s="6">
        <v>8360.5806696410291</v>
      </c>
      <c r="M1259" s="75">
        <v>8362.2962981096389</v>
      </c>
      <c r="N1259" s="20">
        <v>0.90875864323032984</v>
      </c>
    </row>
    <row r="1260" spans="1:14" x14ac:dyDescent="0.3">
      <c r="A1260" s="56" t="s">
        <v>5133</v>
      </c>
      <c r="B1260" s="1" t="s">
        <v>11029</v>
      </c>
      <c r="C1260" s="139" t="s">
        <v>60</v>
      </c>
      <c r="D1260" s="139" t="s">
        <v>6430</v>
      </c>
      <c r="E1260" s="88">
        <v>14586.500000000002</v>
      </c>
      <c r="F1260" s="6">
        <v>43499.015833356774</v>
      </c>
      <c r="G1260" s="6">
        <v>18739.802264320497</v>
      </c>
      <c r="H1260" s="75">
        <v>18743.748410267784</v>
      </c>
      <c r="I1260" s="20">
        <v>1.2850065752763022</v>
      </c>
      <c r="J1260" s="83">
        <v>14718.467162983434</v>
      </c>
      <c r="K1260" s="6">
        <v>43892.560666736914</v>
      </c>
      <c r="L1260" s="6">
        <v>18910.849357124749</v>
      </c>
      <c r="M1260" s="75">
        <v>18914.729947816311</v>
      </c>
      <c r="N1260" s="20">
        <v>1.2851018885571435</v>
      </c>
    </row>
    <row r="1261" spans="1:14" x14ac:dyDescent="0.3">
      <c r="A1261" s="56" t="s">
        <v>5132</v>
      </c>
      <c r="B1261" s="1" t="s">
        <v>11028</v>
      </c>
      <c r="C1261" s="139" t="s">
        <v>60</v>
      </c>
      <c r="D1261" s="139" t="s">
        <v>6430</v>
      </c>
      <c r="E1261" s="88">
        <v>10050.583333333334</v>
      </c>
      <c r="F1261" s="6">
        <v>31219.645613951328</v>
      </c>
      <c r="G1261" s="6">
        <v>13449.729249252785</v>
      </c>
      <c r="H1261" s="75">
        <v>13452.561434663306</v>
      </c>
      <c r="I1261" s="20">
        <v>1.3384856369527447</v>
      </c>
      <c r="J1261" s="83">
        <v>10143.325088087462</v>
      </c>
      <c r="K1261" s="6">
        <v>31507.724884677558</v>
      </c>
      <c r="L1261" s="6">
        <v>13574.91633727835</v>
      </c>
      <c r="M1261" s="75">
        <v>13577.701970698738</v>
      </c>
      <c r="N1261" s="20">
        <v>1.3385849169563422</v>
      </c>
    </row>
    <row r="1262" spans="1:14" x14ac:dyDescent="0.3">
      <c r="A1262" s="56" t="s">
        <v>5131</v>
      </c>
      <c r="B1262" s="1" t="s">
        <v>11027</v>
      </c>
      <c r="C1262" s="139" t="s">
        <v>60</v>
      </c>
      <c r="D1262" s="139" t="s">
        <v>6430</v>
      </c>
      <c r="E1262" s="88">
        <v>16206.416666666664</v>
      </c>
      <c r="F1262" s="6">
        <v>58247.42876559541</v>
      </c>
      <c r="G1262" s="6">
        <v>25093.563074025034</v>
      </c>
      <c r="H1262" s="75">
        <v>25098.847167252428</v>
      </c>
      <c r="I1262" s="20">
        <v>1.5486981288637174</v>
      </c>
      <c r="J1262" s="83">
        <v>16351.008681367901</v>
      </c>
      <c r="K1262" s="6">
        <v>58767.106449417202</v>
      </c>
      <c r="L1262" s="6">
        <v>25319.459159767051</v>
      </c>
      <c r="M1262" s="75">
        <v>25324.654825793219</v>
      </c>
      <c r="N1262" s="20">
        <v>1.5488130010383307</v>
      </c>
    </row>
    <row r="1263" spans="1:14" x14ac:dyDescent="0.3">
      <c r="A1263" s="56" t="s">
        <v>5130</v>
      </c>
      <c r="B1263" s="1" t="s">
        <v>11026</v>
      </c>
      <c r="C1263" s="139" t="s">
        <v>60</v>
      </c>
      <c r="D1263" s="139" t="s">
        <v>6430</v>
      </c>
      <c r="E1263" s="88">
        <v>8903.9166666666661</v>
      </c>
      <c r="F1263" s="6">
        <v>34534.193060325531</v>
      </c>
      <c r="G1263" s="6">
        <v>14877.66876813104</v>
      </c>
      <c r="H1263" s="75">
        <v>14880.801642826644</v>
      </c>
      <c r="I1263" s="20">
        <v>1.6712647029296073</v>
      </c>
      <c r="J1263" s="83">
        <v>8986.9784512667939</v>
      </c>
      <c r="K1263" s="6">
        <v>34856.351478098528</v>
      </c>
      <c r="L1263" s="6">
        <v>15017.652238294842</v>
      </c>
      <c r="M1263" s="75">
        <v>15020.733927561381</v>
      </c>
      <c r="N1263" s="20">
        <v>1.6713886662812769</v>
      </c>
    </row>
    <row r="1264" spans="1:14" x14ac:dyDescent="0.3">
      <c r="A1264" s="56" t="s">
        <v>5129</v>
      </c>
      <c r="B1264" s="1" t="s">
        <v>11025</v>
      </c>
      <c r="C1264" s="139" t="s">
        <v>60</v>
      </c>
      <c r="D1264" s="139" t="s">
        <v>6430</v>
      </c>
      <c r="E1264" s="88">
        <v>6155.8333333333339</v>
      </c>
      <c r="F1264" s="6">
        <v>15904.632399560944</v>
      </c>
      <c r="G1264" s="6">
        <v>6851.8714859272977</v>
      </c>
      <c r="H1264" s="75">
        <v>6853.314323184286</v>
      </c>
      <c r="I1264" s="20">
        <v>1.1133040730771819</v>
      </c>
      <c r="J1264" s="83">
        <v>6218.4468980794645</v>
      </c>
      <c r="K1264" s="6">
        <v>16066.405091670864</v>
      </c>
      <c r="L1264" s="6">
        <v>6922.1153148483463</v>
      </c>
      <c r="M1264" s="75">
        <v>6923.5357638059486</v>
      </c>
      <c r="N1264" s="20">
        <v>1.1133866506031027</v>
      </c>
    </row>
    <row r="1265" spans="1:14" x14ac:dyDescent="0.3">
      <c r="A1265" s="56" t="s">
        <v>5128</v>
      </c>
      <c r="B1265" s="1" t="s">
        <v>11024</v>
      </c>
      <c r="C1265" s="139" t="s">
        <v>60</v>
      </c>
      <c r="D1265" s="139" t="s">
        <v>6430</v>
      </c>
      <c r="E1265" s="88">
        <v>14150.833333333332</v>
      </c>
      <c r="F1265" s="6">
        <v>38501.899058530602</v>
      </c>
      <c r="G1265" s="6">
        <v>16586.995391385437</v>
      </c>
      <c r="H1265" s="75">
        <v>16590.488208637093</v>
      </c>
      <c r="I1265" s="20">
        <v>1.1724036187718341</v>
      </c>
      <c r="J1265" s="83">
        <v>14273.03401548725</v>
      </c>
      <c r="K1265" s="6">
        <v>38834.385366463495</v>
      </c>
      <c r="L1265" s="6">
        <v>16731.56453818527</v>
      </c>
      <c r="M1265" s="75">
        <v>16734.997929905334</v>
      </c>
      <c r="N1265" s="20">
        <v>1.1724905799108079</v>
      </c>
    </row>
    <row r="1266" spans="1:14" x14ac:dyDescent="0.3">
      <c r="A1266" s="56" t="s">
        <v>5127</v>
      </c>
      <c r="B1266" s="1" t="s">
        <v>11023</v>
      </c>
      <c r="C1266" s="139" t="s">
        <v>60</v>
      </c>
      <c r="D1266" s="139" t="s">
        <v>6430</v>
      </c>
      <c r="E1266" s="88">
        <v>11896.916666666666</v>
      </c>
      <c r="F1266" s="6">
        <v>45044.928485886907</v>
      </c>
      <c r="G1266" s="6">
        <v>19405.796583302548</v>
      </c>
      <c r="H1266" s="75">
        <v>19409.88297143306</v>
      </c>
      <c r="I1266" s="20">
        <v>1.6315053316139108</v>
      </c>
      <c r="J1266" s="83">
        <v>12006.015970246712</v>
      </c>
      <c r="K1266" s="6">
        <v>45458.007812683616</v>
      </c>
      <c r="L1266" s="6">
        <v>19585.3129724584</v>
      </c>
      <c r="M1266" s="75">
        <v>19589.331966094112</v>
      </c>
      <c r="N1266" s="20">
        <v>1.6316263458786295</v>
      </c>
    </row>
    <row r="1267" spans="1:14" x14ac:dyDescent="0.3">
      <c r="A1267" s="56" t="s">
        <v>5126</v>
      </c>
      <c r="B1267" s="1" t="s">
        <v>11022</v>
      </c>
      <c r="C1267" s="139" t="s">
        <v>60</v>
      </c>
      <c r="D1267" s="139" t="s">
        <v>6430</v>
      </c>
      <c r="E1267" s="88">
        <v>6812.0000000000009</v>
      </c>
      <c r="F1267" s="6">
        <v>25758.11346898897</v>
      </c>
      <c r="G1267" s="6">
        <v>11096.847684094701</v>
      </c>
      <c r="H1267" s="75">
        <v>11099.184409952244</v>
      </c>
      <c r="I1267" s="20">
        <v>1.6293576644087262</v>
      </c>
      <c r="J1267" s="83">
        <v>6874.48325968054</v>
      </c>
      <c r="K1267" s="6">
        <v>25994.380482019449</v>
      </c>
      <c r="L1267" s="6">
        <v>11199.524611007359</v>
      </c>
      <c r="M1267" s="75">
        <v>11201.822803443596</v>
      </c>
      <c r="N1267" s="20">
        <v>1.6294785193737091</v>
      </c>
    </row>
    <row r="1268" spans="1:14" x14ac:dyDescent="0.3">
      <c r="A1268" s="56" t="s">
        <v>5125</v>
      </c>
      <c r="B1268" s="1" t="s">
        <v>11021</v>
      </c>
      <c r="C1268" s="139" t="s">
        <v>60</v>
      </c>
      <c r="D1268" s="139" t="s">
        <v>6430</v>
      </c>
      <c r="E1268" s="88">
        <v>4986</v>
      </c>
      <c r="F1268" s="6">
        <v>19072.336002757653</v>
      </c>
      <c r="G1268" s="6">
        <v>8216.5492382538378</v>
      </c>
      <c r="H1268" s="75">
        <v>8218.2794434086154</v>
      </c>
      <c r="I1268" s="20">
        <v>1.6482710476150453</v>
      </c>
      <c r="J1268" s="83">
        <v>5030.3969581288948</v>
      </c>
      <c r="K1268" s="6">
        <v>19242.162256856056</v>
      </c>
      <c r="L1268" s="6">
        <v>8290.371448310596</v>
      </c>
      <c r="M1268" s="75">
        <v>8292.072669533627</v>
      </c>
      <c r="N1268" s="20">
        <v>1.6483933054495852</v>
      </c>
    </row>
    <row r="1269" spans="1:14" x14ac:dyDescent="0.3">
      <c r="A1269" s="56" t="s">
        <v>5124</v>
      </c>
      <c r="B1269" s="1" t="s">
        <v>11020</v>
      </c>
      <c r="C1269" s="139" t="s">
        <v>60</v>
      </c>
      <c r="D1269" s="139" t="s">
        <v>6430</v>
      </c>
      <c r="E1269" s="88">
        <v>14296.416666666664</v>
      </c>
      <c r="F1269" s="6">
        <v>39044.213842640012</v>
      </c>
      <c r="G1269" s="6">
        <v>16820.629914478137</v>
      </c>
      <c r="H1269" s="75">
        <v>16824.171929470165</v>
      </c>
      <c r="I1269" s="20">
        <v>1.1768104079323025</v>
      </c>
      <c r="J1269" s="83">
        <v>14428.397537996934</v>
      </c>
      <c r="K1269" s="6">
        <v>39404.660063780997</v>
      </c>
      <c r="L1269" s="6">
        <v>16977.264008194179</v>
      </c>
      <c r="M1269" s="75">
        <v>16980.747818542099</v>
      </c>
      <c r="N1269" s="20">
        <v>1.1768976959377224</v>
      </c>
    </row>
    <row r="1270" spans="1:14" x14ac:dyDescent="0.3">
      <c r="A1270" s="56" t="s">
        <v>5123</v>
      </c>
      <c r="B1270" s="1" t="s">
        <v>11019</v>
      </c>
      <c r="C1270" s="139" t="s">
        <v>60</v>
      </c>
      <c r="D1270" s="139" t="s">
        <v>6430</v>
      </c>
      <c r="E1270" s="88">
        <v>5606.6666666666661</v>
      </c>
      <c r="F1270" s="6">
        <v>11719.111059659444</v>
      </c>
      <c r="G1270" s="6">
        <v>5048.7078791152981</v>
      </c>
      <c r="H1270" s="75">
        <v>5049.7710140329036</v>
      </c>
      <c r="I1270" s="20">
        <v>0.90067259465509586</v>
      </c>
      <c r="J1270" s="83">
        <v>5657.667570997688</v>
      </c>
      <c r="K1270" s="6">
        <v>11825.713662869608</v>
      </c>
      <c r="L1270" s="6">
        <v>5095.0385719577253</v>
      </c>
      <c r="M1270" s="75">
        <v>5096.0840966130218</v>
      </c>
      <c r="N1270" s="20">
        <v>0.90073940058559587</v>
      </c>
    </row>
    <row r="1271" spans="1:14" x14ac:dyDescent="0.3">
      <c r="A1271" s="56" t="s">
        <v>5122</v>
      </c>
      <c r="B1271" s="1" t="s">
        <v>11018</v>
      </c>
      <c r="C1271" s="139" t="s">
        <v>60</v>
      </c>
      <c r="D1271" s="139" t="s">
        <v>6430</v>
      </c>
      <c r="E1271" s="88">
        <v>5328.8333333333339</v>
      </c>
      <c r="F1271" s="6">
        <v>20899.828665994348</v>
      </c>
      <c r="G1271" s="6">
        <v>9003.8509850278479</v>
      </c>
      <c r="H1271" s="75">
        <v>9005.7469767556904</v>
      </c>
      <c r="I1271" s="20">
        <v>1.6900034985936301</v>
      </c>
      <c r="J1271" s="83">
        <v>5372.9843231988716</v>
      </c>
      <c r="K1271" s="6">
        <v>21072.990044086571</v>
      </c>
      <c r="L1271" s="6">
        <v>9079.1727384889637</v>
      </c>
      <c r="M1271" s="75">
        <v>9081.0358252573424</v>
      </c>
      <c r="N1271" s="20">
        <v>1.6901288518651096</v>
      </c>
    </row>
    <row r="1272" spans="1:14" x14ac:dyDescent="0.3">
      <c r="A1272" s="56" t="s">
        <v>5121</v>
      </c>
      <c r="B1272" s="1" t="s">
        <v>9626</v>
      </c>
      <c r="C1272" s="139" t="s">
        <v>60</v>
      </c>
      <c r="D1272" s="139" t="s">
        <v>6430</v>
      </c>
      <c r="E1272" s="88">
        <v>7557.5833333333339</v>
      </c>
      <c r="F1272" s="6">
        <v>25885.159972049139</v>
      </c>
      <c r="G1272" s="6">
        <v>11151.58056253135</v>
      </c>
      <c r="H1272" s="75">
        <v>11153.928813800068</v>
      </c>
      <c r="I1272" s="20">
        <v>1.4758591896175013</v>
      </c>
      <c r="J1272" s="83">
        <v>7624.8034410932105</v>
      </c>
      <c r="K1272" s="6">
        <v>26115.392728468556</v>
      </c>
      <c r="L1272" s="6">
        <v>11251.662019447522</v>
      </c>
      <c r="M1272" s="75">
        <v>11253.970910712673</v>
      </c>
      <c r="N1272" s="20">
        <v>1.4759686590818042</v>
      </c>
    </row>
    <row r="1273" spans="1:14" x14ac:dyDescent="0.3">
      <c r="A1273" s="56" t="s">
        <v>5120</v>
      </c>
      <c r="B1273" s="1" t="s">
        <v>11017</v>
      </c>
      <c r="C1273" s="139" t="s">
        <v>60</v>
      </c>
      <c r="D1273" s="139" t="s">
        <v>6430</v>
      </c>
      <c r="E1273" s="88">
        <v>9565.5833333333321</v>
      </c>
      <c r="F1273" s="6">
        <v>26340.039798341764</v>
      </c>
      <c r="G1273" s="6">
        <v>11347.54724902855</v>
      </c>
      <c r="H1273" s="75">
        <v>11349.936766108658</v>
      </c>
      <c r="I1273" s="20">
        <v>1.1865389041729806</v>
      </c>
      <c r="J1273" s="83">
        <v>9652.0879555227602</v>
      </c>
      <c r="K1273" s="6">
        <v>26578.241182597132</v>
      </c>
      <c r="L1273" s="6">
        <v>11451.077529917768</v>
      </c>
      <c r="M1273" s="75">
        <v>11453.427342135705</v>
      </c>
      <c r="N1273" s="20">
        <v>1.1866269137738481</v>
      </c>
    </row>
    <row r="1274" spans="1:14" x14ac:dyDescent="0.3">
      <c r="A1274" s="56" t="s">
        <v>5119</v>
      </c>
      <c r="B1274" s="1" t="s">
        <v>11016</v>
      </c>
      <c r="C1274" s="139" t="s">
        <v>60</v>
      </c>
      <c r="D1274" s="139" t="s">
        <v>6430</v>
      </c>
      <c r="E1274" s="88">
        <v>9242.1666666666679</v>
      </c>
      <c r="F1274" s="6">
        <v>20321.786868148429</v>
      </c>
      <c r="G1274" s="6">
        <v>8754.8249143313678</v>
      </c>
      <c r="H1274" s="75">
        <v>8756.6684672337742</v>
      </c>
      <c r="I1274" s="20">
        <v>0.94746922264625244</v>
      </c>
      <c r="J1274" s="83">
        <v>9326.2935872331764</v>
      </c>
      <c r="K1274" s="6">
        <v>20506.766149661737</v>
      </c>
      <c r="L1274" s="6">
        <v>8835.2185328737232</v>
      </c>
      <c r="M1274" s="75">
        <v>8837.0315591502858</v>
      </c>
      <c r="N1274" s="20">
        <v>0.94753949964081718</v>
      </c>
    </row>
    <row r="1275" spans="1:14" x14ac:dyDescent="0.3">
      <c r="A1275" s="56" t="s">
        <v>5118</v>
      </c>
      <c r="B1275" s="1" t="s">
        <v>11015</v>
      </c>
      <c r="C1275" s="139" t="s">
        <v>60</v>
      </c>
      <c r="D1275" s="139" t="s">
        <v>6430</v>
      </c>
      <c r="E1275" s="88">
        <v>7559.3333333333339</v>
      </c>
      <c r="F1275" s="6">
        <v>22430.617932119694</v>
      </c>
      <c r="G1275" s="6">
        <v>9663.3300009538852</v>
      </c>
      <c r="H1275" s="75">
        <v>9665.3648629008112</v>
      </c>
      <c r="I1275" s="20">
        <v>1.2786001670651042</v>
      </c>
      <c r="J1275" s="83">
        <v>7626.3118595357819</v>
      </c>
      <c r="K1275" s="6">
        <v>22629.361612898898</v>
      </c>
      <c r="L1275" s="6">
        <v>9749.7261952579247</v>
      </c>
      <c r="M1275" s="75">
        <v>9751.7268825884657</v>
      </c>
      <c r="N1275" s="20">
        <v>1.2786950051609953</v>
      </c>
    </row>
    <row r="1276" spans="1:14" x14ac:dyDescent="0.3">
      <c r="A1276" s="56" t="s">
        <v>5117</v>
      </c>
      <c r="B1276" s="1" t="s">
        <v>11014</v>
      </c>
      <c r="C1276" s="139" t="s">
        <v>60</v>
      </c>
      <c r="D1276" s="139" t="s">
        <v>6430</v>
      </c>
      <c r="E1276" s="88">
        <v>2341.666666666667</v>
      </c>
      <c r="F1276" s="6">
        <v>4617.7371083229555</v>
      </c>
      <c r="G1276" s="6">
        <v>1989.3663950950463</v>
      </c>
      <c r="H1276" s="75">
        <v>1989.785307206655</v>
      </c>
      <c r="I1276" s="20">
        <v>0.84973038030177428</v>
      </c>
      <c r="J1276" s="83">
        <v>2364.4236471200884</v>
      </c>
      <c r="K1276" s="6">
        <v>4662.6135865207398</v>
      </c>
      <c r="L1276" s="6">
        <v>2008.8594013608713</v>
      </c>
      <c r="M1276" s="75">
        <v>2009.271628276033</v>
      </c>
      <c r="N1276" s="20">
        <v>0.84979340767605793</v>
      </c>
    </row>
    <row r="1277" spans="1:14" x14ac:dyDescent="0.3">
      <c r="A1277" s="56" t="s">
        <v>5116</v>
      </c>
      <c r="B1277" s="1" t="s">
        <v>18959</v>
      </c>
      <c r="C1277" s="139" t="s">
        <v>60</v>
      </c>
      <c r="D1277" s="139" t="s">
        <v>6430</v>
      </c>
      <c r="E1277" s="88">
        <v>20386.916666666668</v>
      </c>
      <c r="F1277" s="6">
        <v>49087.663574169819</v>
      </c>
      <c r="G1277" s="6">
        <v>21147.44647376642</v>
      </c>
      <c r="H1277" s="75">
        <v>21151.899610945828</v>
      </c>
      <c r="I1277" s="20">
        <v>1.0375232290780849</v>
      </c>
      <c r="J1277" s="83">
        <v>20569.588117132378</v>
      </c>
      <c r="K1277" s="6">
        <v>49527.500301404187</v>
      </c>
      <c r="L1277" s="6">
        <v>21338.629667705711</v>
      </c>
      <c r="M1277" s="75">
        <v>21343.008449752742</v>
      </c>
      <c r="N1277" s="20">
        <v>1.0376001856826771</v>
      </c>
    </row>
    <row r="1278" spans="1:14" x14ac:dyDescent="0.3">
      <c r="A1278" s="56" t="s">
        <v>5115</v>
      </c>
      <c r="B1278" s="1" t="s">
        <v>11013</v>
      </c>
      <c r="C1278" s="139" t="s">
        <v>60</v>
      </c>
      <c r="D1278" s="139" t="s">
        <v>6430</v>
      </c>
      <c r="E1278" s="88">
        <v>6513.4166666666661</v>
      </c>
      <c r="F1278" s="6">
        <v>15415.696253996959</v>
      </c>
      <c r="G1278" s="6">
        <v>6641.2330033728977</v>
      </c>
      <c r="H1278" s="75">
        <v>6642.6314852955784</v>
      </c>
      <c r="I1278" s="20">
        <v>1.0198382546736473</v>
      </c>
      <c r="J1278" s="83">
        <v>6572.6014670577788</v>
      </c>
      <c r="K1278" s="6">
        <v>15555.772492379196</v>
      </c>
      <c r="L1278" s="6">
        <v>6702.1122889287453</v>
      </c>
      <c r="M1278" s="75">
        <v>6703.4875922835054</v>
      </c>
      <c r="N1278" s="20">
        <v>1.0199138995239152</v>
      </c>
    </row>
    <row r="1279" spans="1:14" x14ac:dyDescent="0.3">
      <c r="A1279" s="56" t="s">
        <v>5114</v>
      </c>
      <c r="B1279" s="1" t="s">
        <v>11012</v>
      </c>
      <c r="C1279" s="139" t="s">
        <v>60</v>
      </c>
      <c r="D1279" s="139" t="s">
        <v>6430</v>
      </c>
      <c r="E1279" s="88">
        <v>9664.4166666666679</v>
      </c>
      <c r="F1279" s="6">
        <v>31016.379821961833</v>
      </c>
      <c r="G1279" s="6">
        <v>13362.160354278783</v>
      </c>
      <c r="H1279" s="75">
        <v>13364.974099812773</v>
      </c>
      <c r="I1279" s="20">
        <v>1.3829054107227825</v>
      </c>
      <c r="J1279" s="83">
        <v>9755.2762706013127</v>
      </c>
      <c r="K1279" s="6">
        <v>31307.979003092954</v>
      </c>
      <c r="L1279" s="6">
        <v>13488.857009251604</v>
      </c>
      <c r="M1279" s="75">
        <v>13491.624982913778</v>
      </c>
      <c r="N1279" s="20">
        <v>1.3830079854911335</v>
      </c>
    </row>
    <row r="1280" spans="1:14" x14ac:dyDescent="0.3">
      <c r="A1280" s="56" t="s">
        <v>5113</v>
      </c>
      <c r="B1280" s="1" t="s">
        <v>11011</v>
      </c>
      <c r="C1280" s="139" t="s">
        <v>60</v>
      </c>
      <c r="D1280" s="139" t="s">
        <v>6430</v>
      </c>
      <c r="E1280" s="88">
        <v>3623.666666666667</v>
      </c>
      <c r="F1280" s="6">
        <v>18378.036014866102</v>
      </c>
      <c r="G1280" s="6">
        <v>7917.4380000811707</v>
      </c>
      <c r="H1280" s="75">
        <v>7919.1052196940709</v>
      </c>
      <c r="I1280" s="20">
        <v>2.1853845698723404</v>
      </c>
      <c r="J1280" s="83">
        <v>3654.4322809216028</v>
      </c>
      <c r="K1280" s="6">
        <v>18534.069010946503</v>
      </c>
      <c r="L1280" s="6">
        <v>7985.2936742918009</v>
      </c>
      <c r="M1280" s="75">
        <v>7986.9322921939711</v>
      </c>
      <c r="N1280" s="20">
        <v>2.1855466672321988</v>
      </c>
    </row>
    <row r="1281" spans="1:14" x14ac:dyDescent="0.3">
      <c r="A1281" s="56" t="s">
        <v>5112</v>
      </c>
      <c r="B1281" s="1" t="s">
        <v>11010</v>
      </c>
      <c r="C1281" s="139" t="s">
        <v>60</v>
      </c>
      <c r="D1281" s="139" t="s">
        <v>6430</v>
      </c>
      <c r="E1281" s="88">
        <v>4565.0833333333339</v>
      </c>
      <c r="F1281" s="6">
        <v>15552.676442457601</v>
      </c>
      <c r="G1281" s="6">
        <v>6700.2454108194434</v>
      </c>
      <c r="H1281" s="75">
        <v>6701.6563193178799</v>
      </c>
      <c r="I1281" s="20">
        <v>1.4680249690917389</v>
      </c>
      <c r="J1281" s="83">
        <v>4605.1886462162101</v>
      </c>
      <c r="K1281" s="6">
        <v>15689.310301983547</v>
      </c>
      <c r="L1281" s="6">
        <v>6759.6462619425829</v>
      </c>
      <c r="M1281" s="75">
        <v>6761.0333715253919</v>
      </c>
      <c r="N1281" s="20">
        <v>1.468133857465427</v>
      </c>
    </row>
    <row r="1282" spans="1:14" x14ac:dyDescent="0.3">
      <c r="A1282" s="56" t="s">
        <v>5111</v>
      </c>
      <c r="B1282" s="1" t="s">
        <v>11009</v>
      </c>
      <c r="C1282" s="139" t="s">
        <v>60</v>
      </c>
      <c r="D1282" s="139" t="s">
        <v>6430</v>
      </c>
      <c r="E1282" s="88">
        <v>1649.5833333333333</v>
      </c>
      <c r="F1282" s="6">
        <v>6367.1562873441608</v>
      </c>
      <c r="G1282" s="6">
        <v>2743.033319833316</v>
      </c>
      <c r="H1282" s="75">
        <v>2743.6109358436488</v>
      </c>
      <c r="I1282" s="20">
        <v>1.6632145102361096</v>
      </c>
      <c r="J1282" s="83">
        <v>1663.1909840324902</v>
      </c>
      <c r="K1282" s="6">
        <v>6419.6798773649462</v>
      </c>
      <c r="L1282" s="6">
        <v>2765.8809884339994</v>
      </c>
      <c r="M1282" s="75">
        <v>2766.4485595575902</v>
      </c>
      <c r="N1282" s="20">
        <v>1.6633378764777793</v>
      </c>
    </row>
    <row r="1283" spans="1:14" x14ac:dyDescent="0.3">
      <c r="A1283" s="56" t="s">
        <v>5110</v>
      </c>
      <c r="B1283" s="1" t="s">
        <v>7145</v>
      </c>
      <c r="C1283" s="139" t="s">
        <v>60</v>
      </c>
      <c r="D1283" s="139" t="s">
        <v>6430</v>
      </c>
      <c r="E1283" s="88">
        <v>2628.7499999999995</v>
      </c>
      <c r="F1283" s="6">
        <v>4373.696652008196</v>
      </c>
      <c r="G1283" s="6">
        <v>1884.2313751821091</v>
      </c>
      <c r="H1283" s="75">
        <v>1884.628148419097</v>
      </c>
      <c r="I1283" s="20">
        <v>0.71692939549941881</v>
      </c>
      <c r="J1283" s="83">
        <v>2653.3162916076799</v>
      </c>
      <c r="K1283" s="6">
        <v>4414.5698835276517</v>
      </c>
      <c r="L1283" s="6">
        <v>1901.9912435219862</v>
      </c>
      <c r="M1283" s="75">
        <v>1902.3815406141821</v>
      </c>
      <c r="N1283" s="20">
        <v>0.71698257257580988</v>
      </c>
    </row>
    <row r="1284" spans="1:14" x14ac:dyDescent="0.3">
      <c r="A1284" s="56" t="s">
        <v>5109</v>
      </c>
      <c r="B1284" s="1" t="s">
        <v>11008</v>
      </c>
      <c r="C1284" s="139" t="s">
        <v>60</v>
      </c>
      <c r="D1284" s="139" t="s">
        <v>6430</v>
      </c>
      <c r="E1284" s="88">
        <v>20777</v>
      </c>
      <c r="F1284" s="6">
        <v>48293.156927408047</v>
      </c>
      <c r="G1284" s="6">
        <v>20805.16522503558</v>
      </c>
      <c r="H1284" s="75">
        <v>20809.546286120294</v>
      </c>
      <c r="I1284" s="20">
        <v>1.0015664574346774</v>
      </c>
      <c r="J1284" s="83">
        <v>20975.311209135267</v>
      </c>
      <c r="K1284" s="6">
        <v>48754.102893776319</v>
      </c>
      <c r="L1284" s="6">
        <v>21005.415983047638</v>
      </c>
      <c r="M1284" s="75">
        <v>21009.726388159372</v>
      </c>
      <c r="N1284" s="20">
        <v>1.0016407470039881</v>
      </c>
    </row>
    <row r="1285" spans="1:14" x14ac:dyDescent="0.3">
      <c r="A1285" s="56" t="s">
        <v>5108</v>
      </c>
      <c r="B1285" s="1" t="s">
        <v>11007</v>
      </c>
      <c r="C1285" s="139" t="s">
        <v>60</v>
      </c>
      <c r="D1285" s="139" t="s">
        <v>6430</v>
      </c>
      <c r="E1285" s="88">
        <v>11446.666666666668</v>
      </c>
      <c r="F1285" s="6">
        <v>48580.838122387955</v>
      </c>
      <c r="G1285" s="6">
        <v>20929.101102797504</v>
      </c>
      <c r="H1285" s="75">
        <v>20933.508261759605</v>
      </c>
      <c r="I1285" s="20">
        <v>1.8287863944460923</v>
      </c>
      <c r="J1285" s="83">
        <v>11550.219184499885</v>
      </c>
      <c r="K1285" s="6">
        <v>49020.325726291958</v>
      </c>
      <c r="L1285" s="6">
        <v>21120.116510988028</v>
      </c>
      <c r="M1285" s="75">
        <v>21124.450453160029</v>
      </c>
      <c r="N1285" s="20">
        <v>1.8289220417140248</v>
      </c>
    </row>
    <row r="1286" spans="1:14" x14ac:dyDescent="0.3">
      <c r="A1286" s="56" t="s">
        <v>5107</v>
      </c>
      <c r="B1286" s="1" t="s">
        <v>11006</v>
      </c>
      <c r="C1286" s="139" t="s">
        <v>60</v>
      </c>
      <c r="D1286" s="139" t="s">
        <v>6430</v>
      </c>
      <c r="E1286" s="88">
        <v>11774.916666666666</v>
      </c>
      <c r="F1286" s="6">
        <v>22174.272096053439</v>
      </c>
      <c r="G1286" s="6">
        <v>9552.8937028645905</v>
      </c>
      <c r="H1286" s="75">
        <v>9554.9053096168245</v>
      </c>
      <c r="I1286" s="20">
        <v>0.81146266934233013</v>
      </c>
      <c r="J1286" s="83">
        <v>11887.721661610056</v>
      </c>
      <c r="K1286" s="6">
        <v>22386.704058204788</v>
      </c>
      <c r="L1286" s="6">
        <v>9645.1786274586702</v>
      </c>
      <c r="M1286" s="75">
        <v>9647.1578611616806</v>
      </c>
      <c r="N1286" s="20">
        <v>0.811522858271152</v>
      </c>
    </row>
    <row r="1287" spans="1:14" x14ac:dyDescent="0.3">
      <c r="A1287" s="56" t="s">
        <v>5106</v>
      </c>
      <c r="B1287" s="1" t="s">
        <v>11005</v>
      </c>
      <c r="C1287" s="139" t="s">
        <v>60</v>
      </c>
      <c r="D1287" s="139" t="s">
        <v>6430</v>
      </c>
      <c r="E1287" s="88">
        <v>18736.250000000004</v>
      </c>
      <c r="F1287" s="6">
        <v>83442.542606588278</v>
      </c>
      <c r="G1287" s="6">
        <v>35947.865001591548</v>
      </c>
      <c r="H1287" s="75">
        <v>35955.434746447383</v>
      </c>
      <c r="I1287" s="20">
        <v>1.9190304754925547</v>
      </c>
      <c r="J1287" s="83">
        <v>18911.890664866849</v>
      </c>
      <c r="K1287" s="6">
        <v>84224.764431211734</v>
      </c>
      <c r="L1287" s="6">
        <v>36287.740065824095</v>
      </c>
      <c r="M1287" s="75">
        <v>36295.186472046145</v>
      </c>
      <c r="N1287" s="20">
        <v>1.9191728164689918</v>
      </c>
    </row>
    <row r="1288" spans="1:14" x14ac:dyDescent="0.3">
      <c r="A1288" s="56" t="s">
        <v>5105</v>
      </c>
      <c r="B1288" s="1" t="s">
        <v>11004</v>
      </c>
      <c r="C1288" s="139" t="s">
        <v>60</v>
      </c>
      <c r="D1288" s="139" t="s">
        <v>6430</v>
      </c>
      <c r="E1288" s="88">
        <v>14745.666666666668</v>
      </c>
      <c r="F1288" s="6">
        <v>62522.85793756268</v>
      </c>
      <c r="G1288" s="6">
        <v>26935.459855890484</v>
      </c>
      <c r="H1288" s="75">
        <v>26941.131807720576</v>
      </c>
      <c r="I1288" s="20">
        <v>1.8270541723706788</v>
      </c>
      <c r="J1288" s="83">
        <v>14877.096103140922</v>
      </c>
      <c r="K1288" s="6">
        <v>63080.129722640355</v>
      </c>
      <c r="L1288" s="6">
        <v>27177.699648695892</v>
      </c>
      <c r="M1288" s="75">
        <v>27183.276633964142</v>
      </c>
      <c r="N1288" s="20">
        <v>1.8271896911538457</v>
      </c>
    </row>
    <row r="1289" spans="1:14" x14ac:dyDescent="0.3">
      <c r="A1289" s="56" t="s">
        <v>5104</v>
      </c>
      <c r="B1289" s="1" t="s">
        <v>11003</v>
      </c>
      <c r="C1289" s="139" t="s">
        <v>60</v>
      </c>
      <c r="D1289" s="139" t="s">
        <v>6430</v>
      </c>
      <c r="E1289" s="88">
        <v>11568.333333333332</v>
      </c>
      <c r="F1289" s="6">
        <v>24659.155124160199</v>
      </c>
      <c r="G1289" s="6">
        <v>10623.405660539225</v>
      </c>
      <c r="H1289" s="75">
        <v>10625.64269103733</v>
      </c>
      <c r="I1289" s="20">
        <v>0.91851111001619345</v>
      </c>
      <c r="J1289" s="83">
        <v>11687.924679222815</v>
      </c>
      <c r="K1289" s="6">
        <v>24914.07702732653</v>
      </c>
      <c r="L1289" s="6">
        <v>10734.082276785985</v>
      </c>
      <c r="M1289" s="75">
        <v>10736.284958377864</v>
      </c>
      <c r="N1289" s="20">
        <v>0.91857923908966965</v>
      </c>
    </row>
    <row r="1290" spans="1:14" x14ac:dyDescent="0.3">
      <c r="A1290" s="56" t="s">
        <v>5103</v>
      </c>
      <c r="B1290" s="1" t="s">
        <v>11002</v>
      </c>
      <c r="C1290" s="139" t="s">
        <v>60</v>
      </c>
      <c r="D1290" s="139" t="s">
        <v>6430</v>
      </c>
      <c r="E1290" s="88">
        <v>16229.25</v>
      </c>
      <c r="F1290" s="6">
        <v>32680.942104256213</v>
      </c>
      <c r="G1290" s="6">
        <v>14079.270096401324</v>
      </c>
      <c r="H1290" s="75">
        <v>14082.234847781732</v>
      </c>
      <c r="I1290" s="20">
        <v>0.86770706272820575</v>
      </c>
      <c r="J1290" s="83">
        <v>16383.24301261256</v>
      </c>
      <c r="K1290" s="6">
        <v>32991.038795702276</v>
      </c>
      <c r="L1290" s="6">
        <v>14213.993335626583</v>
      </c>
      <c r="M1290" s="75">
        <v>14216.910110499381</v>
      </c>
      <c r="N1290" s="20">
        <v>0.86777142349378333</v>
      </c>
    </row>
    <row r="1291" spans="1:14" x14ac:dyDescent="0.3">
      <c r="A1291" s="56" t="s">
        <v>5102</v>
      </c>
      <c r="B1291" s="1" t="s">
        <v>11001</v>
      </c>
      <c r="C1291" s="139" t="s">
        <v>60</v>
      </c>
      <c r="D1291" s="139" t="s">
        <v>6430</v>
      </c>
      <c r="E1291" s="88">
        <v>10540.833333333334</v>
      </c>
      <c r="F1291" s="6">
        <v>25739.055290946621</v>
      </c>
      <c r="G1291" s="6">
        <v>11088.637234244523</v>
      </c>
      <c r="H1291" s="75">
        <v>11090.972231181293</v>
      </c>
      <c r="I1291" s="20">
        <v>1.052191214911657</v>
      </c>
      <c r="J1291" s="83">
        <v>10635.784809188199</v>
      </c>
      <c r="K1291" s="6">
        <v>25970.911844380284</v>
      </c>
      <c r="L1291" s="6">
        <v>11189.413287715446</v>
      </c>
      <c r="M1291" s="75">
        <v>11191.709405263015</v>
      </c>
      <c r="N1291" s="20">
        <v>1.0522692594903345</v>
      </c>
    </row>
    <row r="1292" spans="1:14" x14ac:dyDescent="0.3">
      <c r="A1292" s="56" t="s">
        <v>5101</v>
      </c>
      <c r="B1292" s="1" t="s">
        <v>9757</v>
      </c>
      <c r="C1292" s="139" t="s">
        <v>60</v>
      </c>
      <c r="D1292" s="139" t="s">
        <v>6430</v>
      </c>
      <c r="E1292" s="88">
        <v>4664.916666666667</v>
      </c>
      <c r="F1292" s="6">
        <v>25771.143820939953</v>
      </c>
      <c r="G1292" s="6">
        <v>11102.461287398541</v>
      </c>
      <c r="H1292" s="75">
        <v>11104.79919534422</v>
      </c>
      <c r="I1292" s="20">
        <v>2.3804925122658611</v>
      </c>
      <c r="J1292" s="83">
        <v>4703.8499002506269</v>
      </c>
      <c r="K1292" s="6">
        <v>25986.228898295351</v>
      </c>
      <c r="L1292" s="6">
        <v>11196.012549521613</v>
      </c>
      <c r="M1292" s="75">
        <v>11198.310021267158</v>
      </c>
      <c r="N1292" s="20">
        <v>2.3806690814412463</v>
      </c>
    </row>
    <row r="1293" spans="1:14" x14ac:dyDescent="0.3">
      <c r="A1293" s="56" t="s">
        <v>5100</v>
      </c>
      <c r="B1293" s="1" t="s">
        <v>11000</v>
      </c>
      <c r="C1293" s="139" t="s">
        <v>60</v>
      </c>
      <c r="D1293" s="139" t="s">
        <v>6430</v>
      </c>
      <c r="E1293" s="88">
        <v>15238.333333333332</v>
      </c>
      <c r="F1293" s="6">
        <v>44080.039302992453</v>
      </c>
      <c r="G1293" s="6">
        <v>18990.112868441167</v>
      </c>
      <c r="H1293" s="75">
        <v>18994.111723705344</v>
      </c>
      <c r="I1293" s="20">
        <v>1.2464691057883854</v>
      </c>
      <c r="J1293" s="83">
        <v>15376.66909473829</v>
      </c>
      <c r="K1293" s="6">
        <v>44480.204181024172</v>
      </c>
      <c r="L1293" s="6">
        <v>19164.03207887922</v>
      </c>
      <c r="M1293" s="75">
        <v>19167.964623795298</v>
      </c>
      <c r="N1293" s="20">
        <v>1.2465615606148632</v>
      </c>
    </row>
    <row r="1294" spans="1:14" x14ac:dyDescent="0.3">
      <c r="A1294" s="56" t="s">
        <v>5099</v>
      </c>
      <c r="B1294" s="1" t="s">
        <v>10999</v>
      </c>
      <c r="C1294" s="139" t="s">
        <v>60</v>
      </c>
      <c r="D1294" s="139" t="s">
        <v>6430</v>
      </c>
      <c r="E1294" s="88">
        <v>6490.6666666666661</v>
      </c>
      <c r="F1294" s="6">
        <v>22856.758090776078</v>
      </c>
      <c r="G1294" s="6">
        <v>9846.9153570157341</v>
      </c>
      <c r="H1294" s="75">
        <v>9848.9888775674099</v>
      </c>
      <c r="I1294" s="20">
        <v>1.5174079002004022</v>
      </c>
      <c r="J1294" s="83">
        <v>6551.1193844060363</v>
      </c>
      <c r="K1294" s="6">
        <v>23069.641176021367</v>
      </c>
      <c r="L1294" s="6">
        <v>9939.4180329350893</v>
      </c>
      <c r="M1294" s="75">
        <v>9941.4576458773608</v>
      </c>
      <c r="N1294" s="20">
        <v>1.5175204514729985</v>
      </c>
    </row>
    <row r="1295" spans="1:14" x14ac:dyDescent="0.3">
      <c r="A1295" s="56" t="s">
        <v>5098</v>
      </c>
      <c r="B1295" s="1" t="s">
        <v>10998</v>
      </c>
      <c r="C1295" s="139" t="s">
        <v>60</v>
      </c>
      <c r="D1295" s="139" t="s">
        <v>6430</v>
      </c>
      <c r="E1295" s="88">
        <v>8659.8333333333339</v>
      </c>
      <c r="F1295" s="6">
        <v>18896.173776370437</v>
      </c>
      <c r="G1295" s="6">
        <v>8140.6568249269285</v>
      </c>
      <c r="H1295" s="75">
        <v>8142.3710489878267</v>
      </c>
      <c r="I1295" s="20">
        <v>0.94024569937695024</v>
      </c>
      <c r="J1295" s="83">
        <v>8732.1118352416088</v>
      </c>
      <c r="K1295" s="6">
        <v>19053.888951684181</v>
      </c>
      <c r="L1295" s="6">
        <v>8209.2550117666815</v>
      </c>
      <c r="M1295" s="75">
        <v>8210.9395875348928</v>
      </c>
      <c r="N1295" s="20">
        <v>0.94031544057837924</v>
      </c>
    </row>
    <row r="1296" spans="1:14" x14ac:dyDescent="0.3">
      <c r="A1296" s="56" t="s">
        <v>5097</v>
      </c>
      <c r="B1296" s="1" t="s">
        <v>10997</v>
      </c>
      <c r="C1296" s="139" t="s">
        <v>60</v>
      </c>
      <c r="D1296" s="139" t="s">
        <v>6430</v>
      </c>
      <c r="E1296" s="88">
        <v>6841.4166666666661</v>
      </c>
      <c r="F1296" s="6">
        <v>12880.286995692415</v>
      </c>
      <c r="G1296" s="6">
        <v>5548.9538506266481</v>
      </c>
      <c r="H1296" s="75">
        <v>5550.1223251623178</v>
      </c>
      <c r="I1296" s="20">
        <v>0.81125336981799356</v>
      </c>
      <c r="J1296" s="83">
        <v>6908.2895507997464</v>
      </c>
      <c r="K1296" s="6">
        <v>13006.188103873776</v>
      </c>
      <c r="L1296" s="6">
        <v>5603.638981336062</v>
      </c>
      <c r="M1296" s="75">
        <v>5604.788873065364</v>
      </c>
      <c r="N1296" s="20">
        <v>0.81131354322236227</v>
      </c>
    </row>
    <row r="1297" spans="1:14" x14ac:dyDescent="0.3">
      <c r="A1297" s="56" t="s">
        <v>5096</v>
      </c>
      <c r="B1297" s="1" t="s">
        <v>10996</v>
      </c>
      <c r="C1297" s="139" t="s">
        <v>60</v>
      </c>
      <c r="D1297" s="139" t="s">
        <v>6430</v>
      </c>
      <c r="E1297" s="88">
        <v>12247.416666666668</v>
      </c>
      <c r="F1297" s="6">
        <v>22857.447981351117</v>
      </c>
      <c r="G1297" s="6">
        <v>9847.212568635643</v>
      </c>
      <c r="H1297" s="75">
        <v>9849.286151772847</v>
      </c>
      <c r="I1297" s="20">
        <v>0.804192951039159</v>
      </c>
      <c r="J1297" s="83">
        <v>12362.189542691642</v>
      </c>
      <c r="K1297" s="6">
        <v>23071.649483170757</v>
      </c>
      <c r="L1297" s="6">
        <v>9940.2833001555027</v>
      </c>
      <c r="M1297" s="75">
        <v>9942.3230906544686</v>
      </c>
      <c r="N1297" s="20">
        <v>0.80425260074840343</v>
      </c>
    </row>
    <row r="1298" spans="1:14" x14ac:dyDescent="0.3">
      <c r="A1298" s="56" t="s">
        <v>5095</v>
      </c>
      <c r="B1298" s="1" t="s">
        <v>10995</v>
      </c>
      <c r="C1298" s="139" t="s">
        <v>60</v>
      </c>
      <c r="D1298" s="139" t="s">
        <v>6430</v>
      </c>
      <c r="E1298" s="88">
        <v>13195.166666666664</v>
      </c>
      <c r="F1298" s="6">
        <v>54153.107783232132</v>
      </c>
      <c r="G1298" s="6">
        <v>23329.689474905368</v>
      </c>
      <c r="H1298" s="75">
        <v>23334.60213931209</v>
      </c>
      <c r="I1298" s="20">
        <v>1.7684204170197746</v>
      </c>
      <c r="J1298" s="83">
        <v>13317.543639374797</v>
      </c>
      <c r="K1298" s="6">
        <v>54655.344212726457</v>
      </c>
      <c r="L1298" s="6">
        <v>23547.930794385091</v>
      </c>
      <c r="M1298" s="75">
        <v>23552.76293488394</v>
      </c>
      <c r="N1298" s="20">
        <v>1.7685515867391326</v>
      </c>
    </row>
    <row r="1299" spans="1:14" x14ac:dyDescent="0.3">
      <c r="A1299" s="56" t="s">
        <v>5094</v>
      </c>
      <c r="B1299" s="1" t="s">
        <v>7527</v>
      </c>
      <c r="C1299" s="139" t="s">
        <v>60</v>
      </c>
      <c r="D1299" s="139" t="s">
        <v>6430</v>
      </c>
      <c r="E1299" s="88">
        <v>7901.5833333333339</v>
      </c>
      <c r="F1299" s="6">
        <v>22956.79368721745</v>
      </c>
      <c r="G1299" s="6">
        <v>9890.0116722033326</v>
      </c>
      <c r="H1299" s="75">
        <v>9892.0942677893709</v>
      </c>
      <c r="I1299" s="20">
        <v>1.2519129205483335</v>
      </c>
      <c r="J1299" s="83">
        <v>7975.3460252662298</v>
      </c>
      <c r="K1299" s="6">
        <v>23171.09945722354</v>
      </c>
      <c r="L1299" s="6">
        <v>9983.1307314585338</v>
      </c>
      <c r="M1299" s="75">
        <v>9985.1793144416424</v>
      </c>
      <c r="N1299" s="20">
        <v>1.2520057791609513</v>
      </c>
    </row>
    <row r="1300" spans="1:14" x14ac:dyDescent="0.3">
      <c r="A1300" s="56" t="s">
        <v>5093</v>
      </c>
      <c r="B1300" s="1" t="s">
        <v>10994</v>
      </c>
      <c r="C1300" s="139" t="s">
        <v>60</v>
      </c>
      <c r="D1300" s="139" t="s">
        <v>6430</v>
      </c>
      <c r="E1300" s="88">
        <v>5250.083333333333</v>
      </c>
      <c r="F1300" s="6">
        <v>18657.533942596801</v>
      </c>
      <c r="G1300" s="6">
        <v>8037.8484461249673</v>
      </c>
      <c r="H1300" s="75">
        <v>8039.5410212451961</v>
      </c>
      <c r="I1300" s="20">
        <v>1.5313168402873345</v>
      </c>
      <c r="J1300" s="83">
        <v>5301.5995368145032</v>
      </c>
      <c r="K1300" s="6">
        <v>18840.610144252711</v>
      </c>
      <c r="L1300" s="6">
        <v>8117.3651029270659</v>
      </c>
      <c r="M1300" s="75">
        <v>8119.0308224758573</v>
      </c>
      <c r="N1300" s="20">
        <v>1.5314304232330276</v>
      </c>
    </row>
    <row r="1301" spans="1:14" x14ac:dyDescent="0.3">
      <c r="A1301" s="56" t="s">
        <v>5092</v>
      </c>
      <c r="B1301" s="1" t="s">
        <v>6759</v>
      </c>
      <c r="C1301" s="139" t="s">
        <v>60</v>
      </c>
      <c r="D1301" s="139" t="s">
        <v>6430</v>
      </c>
      <c r="E1301" s="88">
        <v>8463.3333333333339</v>
      </c>
      <c r="F1301" s="6">
        <v>22592.682140881108</v>
      </c>
      <c r="G1301" s="6">
        <v>9733.1488501422755</v>
      </c>
      <c r="H1301" s="75">
        <v>9735.1984142383953</v>
      </c>
      <c r="I1301" s="20">
        <v>1.1502794502841742</v>
      </c>
      <c r="J1301" s="83">
        <v>8536.07712234071</v>
      </c>
      <c r="K1301" s="6">
        <v>22786.870085280512</v>
      </c>
      <c r="L1301" s="6">
        <v>9817.5877861160061</v>
      </c>
      <c r="M1301" s="75">
        <v>9819.6023989478726</v>
      </c>
      <c r="N1301" s="20">
        <v>1.1503647703987945</v>
      </c>
    </row>
    <row r="1302" spans="1:14" x14ac:dyDescent="0.3">
      <c r="A1302" s="56" t="s">
        <v>5091</v>
      </c>
      <c r="B1302" s="1" t="s">
        <v>10993</v>
      </c>
      <c r="C1302" s="139" t="s">
        <v>60</v>
      </c>
      <c r="D1302" s="139" t="s">
        <v>6430</v>
      </c>
      <c r="E1302" s="88">
        <v>3897.6666666666665</v>
      </c>
      <c r="F1302" s="6">
        <v>14295.177740258607</v>
      </c>
      <c r="G1302" s="6">
        <v>6158.5026477848369</v>
      </c>
      <c r="H1302" s="75">
        <v>6159.7994784515722</v>
      </c>
      <c r="I1302" s="20">
        <v>1.5803812909736352</v>
      </c>
      <c r="J1302" s="83">
        <v>3930.8532746941828</v>
      </c>
      <c r="K1302" s="6">
        <v>14416.893756768392</v>
      </c>
      <c r="L1302" s="6">
        <v>6211.4331424398024</v>
      </c>
      <c r="M1302" s="75">
        <v>6212.7077562436889</v>
      </c>
      <c r="N1302" s="20">
        <v>1.5804985131954672</v>
      </c>
    </row>
    <row r="1303" spans="1:14" x14ac:dyDescent="0.3">
      <c r="A1303" s="56" t="s">
        <v>5090</v>
      </c>
      <c r="B1303" s="1" t="s">
        <v>10840</v>
      </c>
      <c r="C1303" s="139" t="s">
        <v>60</v>
      </c>
      <c r="D1303" s="139" t="s">
        <v>6430</v>
      </c>
      <c r="E1303" s="88">
        <v>12179.916666666666</v>
      </c>
      <c r="F1303" s="6">
        <v>32453.247840897377</v>
      </c>
      <c r="G1303" s="6">
        <v>13981.17717658881</v>
      </c>
      <c r="H1303" s="75">
        <v>13984.121271989367</v>
      </c>
      <c r="I1303" s="20">
        <v>1.1481294703978024</v>
      </c>
      <c r="J1303" s="83">
        <v>12291.037517272223</v>
      </c>
      <c r="K1303" s="6">
        <v>32749.328069004587</v>
      </c>
      <c r="L1303" s="6">
        <v>14109.853703052238</v>
      </c>
      <c r="M1303" s="75">
        <v>14112.749108007634</v>
      </c>
      <c r="N1303" s="20">
        <v>1.1482146310411481</v>
      </c>
    </row>
    <row r="1304" spans="1:14" x14ac:dyDescent="0.3">
      <c r="A1304" s="56" t="s">
        <v>5089</v>
      </c>
      <c r="B1304" s="1" t="s">
        <v>10454</v>
      </c>
      <c r="C1304" s="139" t="s">
        <v>60</v>
      </c>
      <c r="D1304" s="139" t="s">
        <v>6430</v>
      </c>
      <c r="E1304" s="88">
        <v>9468.25</v>
      </c>
      <c r="F1304" s="6">
        <v>23829.324772462787</v>
      </c>
      <c r="G1304" s="6">
        <v>10265.906613588006</v>
      </c>
      <c r="H1304" s="75">
        <v>10268.068363493743</v>
      </c>
      <c r="I1304" s="20">
        <v>1.0844737267703899</v>
      </c>
      <c r="J1304" s="83">
        <v>9561.8317954513659</v>
      </c>
      <c r="K1304" s="6">
        <v>24064.847809623909</v>
      </c>
      <c r="L1304" s="6">
        <v>10368.19690665278</v>
      </c>
      <c r="M1304" s="75">
        <v>10370.324506933677</v>
      </c>
      <c r="N1304" s="20">
        <v>1.0845541658520825</v>
      </c>
    </row>
    <row r="1305" spans="1:14" x14ac:dyDescent="0.3">
      <c r="A1305" s="56" t="s">
        <v>5088</v>
      </c>
      <c r="B1305" s="1" t="s">
        <v>10992</v>
      </c>
      <c r="C1305" s="139" t="s">
        <v>60</v>
      </c>
      <c r="D1305" s="139" t="s">
        <v>6430</v>
      </c>
      <c r="E1305" s="88">
        <v>3926.8333333333326</v>
      </c>
      <c r="F1305" s="6">
        <v>11649.03293779283</v>
      </c>
      <c r="G1305" s="6">
        <v>5018.5175375253566</v>
      </c>
      <c r="H1305" s="75">
        <v>5019.5743150923117</v>
      </c>
      <c r="I1305" s="20">
        <v>1.2782753656701276</v>
      </c>
      <c r="J1305" s="83">
        <v>3964.0493723578184</v>
      </c>
      <c r="K1305" s="6">
        <v>11759.435093323686</v>
      </c>
      <c r="L1305" s="6">
        <v>5066.4828434868978</v>
      </c>
      <c r="M1305" s="75">
        <v>5067.522508379262</v>
      </c>
      <c r="N1305" s="20">
        <v>1.2783701796744014</v>
      </c>
    </row>
    <row r="1306" spans="1:14" x14ac:dyDescent="0.3">
      <c r="A1306" s="56" t="s">
        <v>5087</v>
      </c>
      <c r="B1306" s="1" t="s">
        <v>10991</v>
      </c>
      <c r="C1306" s="139" t="s">
        <v>60</v>
      </c>
      <c r="D1306" s="139" t="s">
        <v>6430</v>
      </c>
      <c r="E1306" s="88">
        <v>3920.2500000000005</v>
      </c>
      <c r="F1306" s="6">
        <v>14538.758696790132</v>
      </c>
      <c r="G1306" s="6">
        <v>6263.4397106885554</v>
      </c>
      <c r="H1306" s="75">
        <v>6264.7586385449868</v>
      </c>
      <c r="I1306" s="20">
        <v>1.5980507974096003</v>
      </c>
      <c r="J1306" s="83">
        <v>3954.0617905463682</v>
      </c>
      <c r="K1306" s="6">
        <v>14664.154134290304</v>
      </c>
      <c r="L1306" s="6">
        <v>6317.9638091467505</v>
      </c>
      <c r="M1306" s="75">
        <v>6319.2602835189155</v>
      </c>
      <c r="N1306" s="20">
        <v>1.598169330238445</v>
      </c>
    </row>
    <row r="1307" spans="1:14" x14ac:dyDescent="0.3">
      <c r="A1307" s="56" t="s">
        <v>5086</v>
      </c>
      <c r="B1307" s="1" t="s">
        <v>10990</v>
      </c>
      <c r="C1307" s="139" t="s">
        <v>60</v>
      </c>
      <c r="D1307" s="139" t="s">
        <v>6430</v>
      </c>
      <c r="E1307" s="88">
        <v>5808.0833333333321</v>
      </c>
      <c r="F1307" s="6">
        <v>15160.31820675649</v>
      </c>
      <c r="G1307" s="6">
        <v>6531.2136381930359</v>
      </c>
      <c r="H1307" s="75">
        <v>6532.5889527169411</v>
      </c>
      <c r="I1307" s="20">
        <v>1.1247409132760853</v>
      </c>
      <c r="J1307" s="83">
        <v>5862.2470503245295</v>
      </c>
      <c r="K1307" s="6">
        <v>15301.696891895981</v>
      </c>
      <c r="L1307" s="6">
        <v>6592.6453238423292</v>
      </c>
      <c r="M1307" s="75">
        <v>6593.9981640872766</v>
      </c>
      <c r="N1307" s="20">
        <v>1.1248243391110986</v>
      </c>
    </row>
    <row r="1308" spans="1:14" x14ac:dyDescent="0.3">
      <c r="A1308" s="56" t="s">
        <v>5085</v>
      </c>
      <c r="B1308" s="1" t="s">
        <v>10989</v>
      </c>
      <c r="C1308" s="139" t="s">
        <v>60</v>
      </c>
      <c r="D1308" s="139" t="s">
        <v>6430</v>
      </c>
      <c r="E1308" s="88">
        <v>5853.5</v>
      </c>
      <c r="F1308" s="6">
        <v>32989.705638762498</v>
      </c>
      <c r="G1308" s="6">
        <v>14212.288452615338</v>
      </c>
      <c r="H1308" s="75">
        <v>14215.28121442189</v>
      </c>
      <c r="I1308" s="20">
        <v>2.4285096462666593</v>
      </c>
      <c r="J1308" s="83">
        <v>5899.9025727641365</v>
      </c>
      <c r="K1308" s="6">
        <v>33251.225621058584</v>
      </c>
      <c r="L1308" s="6">
        <v>14326.093285692847</v>
      </c>
      <c r="M1308" s="75">
        <v>14329.033063975725</v>
      </c>
      <c r="N1308" s="20">
        <v>2.4286897770351645</v>
      </c>
    </row>
    <row r="1309" spans="1:14" x14ac:dyDescent="0.3">
      <c r="A1309" s="56" t="s">
        <v>5084</v>
      </c>
      <c r="B1309" s="1" t="s">
        <v>10988</v>
      </c>
      <c r="C1309" s="139" t="s">
        <v>60</v>
      </c>
      <c r="D1309" s="139" t="s">
        <v>6430</v>
      </c>
      <c r="E1309" s="88">
        <v>6269.5833333333339</v>
      </c>
      <c r="F1309" s="6">
        <v>18214.668988500594</v>
      </c>
      <c r="G1309" s="6">
        <v>7847.0578843027351</v>
      </c>
      <c r="H1309" s="75">
        <v>7848.7102835773658</v>
      </c>
      <c r="I1309" s="20">
        <v>1.251871115875967</v>
      </c>
      <c r="J1309" s="83">
        <v>6326.3276019414643</v>
      </c>
      <c r="K1309" s="6">
        <v>18379.52493103133</v>
      </c>
      <c r="L1309" s="6">
        <v>7918.7092743407156</v>
      </c>
      <c r="M1309" s="75">
        <v>7920.3342288268341</v>
      </c>
      <c r="N1309" s="20">
        <v>1.2519639713877908</v>
      </c>
    </row>
    <row r="1310" spans="1:14" x14ac:dyDescent="0.3">
      <c r="A1310" s="56" t="s">
        <v>5083</v>
      </c>
      <c r="B1310" s="1" t="s">
        <v>10987</v>
      </c>
      <c r="C1310" s="139" t="s">
        <v>60</v>
      </c>
      <c r="D1310" s="139" t="s">
        <v>6430</v>
      </c>
      <c r="E1310" s="88">
        <v>7018.6666666666661</v>
      </c>
      <c r="F1310" s="6">
        <v>20900.994751579576</v>
      </c>
      <c r="G1310" s="6">
        <v>9004.3533461243424</v>
      </c>
      <c r="H1310" s="75">
        <v>9006.2494436371981</v>
      </c>
      <c r="I1310" s="20">
        <v>1.283185236080528</v>
      </c>
      <c r="J1310" s="83">
        <v>7081.1542225768499</v>
      </c>
      <c r="K1310" s="6">
        <v>21087.077399487694</v>
      </c>
      <c r="L1310" s="6">
        <v>9085.2421919859607</v>
      </c>
      <c r="M1310" s="75">
        <v>9087.1065242332861</v>
      </c>
      <c r="N1310" s="20">
        <v>1.2832804142664844</v>
      </c>
    </row>
    <row r="1311" spans="1:14" x14ac:dyDescent="0.3">
      <c r="A1311" s="56" t="s">
        <v>5082</v>
      </c>
      <c r="B1311" s="1" t="s">
        <v>10986</v>
      </c>
      <c r="C1311" s="139" t="s">
        <v>60</v>
      </c>
      <c r="D1311" s="139" t="s">
        <v>6430</v>
      </c>
      <c r="E1311" s="88">
        <v>10203.75</v>
      </c>
      <c r="F1311" s="6">
        <v>49745.011939482793</v>
      </c>
      <c r="G1311" s="6">
        <v>21430.638590846298</v>
      </c>
      <c r="H1311" s="75">
        <v>21435.151361388394</v>
      </c>
      <c r="I1311" s="20">
        <v>2.100713106592027</v>
      </c>
      <c r="J1311" s="83">
        <v>10290.762411258536</v>
      </c>
      <c r="K1311" s="6">
        <v>50169.212202811381</v>
      </c>
      <c r="L1311" s="6">
        <v>21615.107433273442</v>
      </c>
      <c r="M1311" s="75">
        <v>21619.542949791954</v>
      </c>
      <c r="N1311" s="20">
        <v>2.1008689235832754</v>
      </c>
    </row>
    <row r="1312" spans="1:14" x14ac:dyDescent="0.3">
      <c r="A1312" s="56" t="s">
        <v>5081</v>
      </c>
      <c r="B1312" s="1" t="s">
        <v>18960</v>
      </c>
      <c r="C1312" s="139" t="s">
        <v>60</v>
      </c>
      <c r="D1312" s="139" t="s">
        <v>6430</v>
      </c>
      <c r="E1312" s="88">
        <v>16134.083333333332</v>
      </c>
      <c r="F1312" s="6">
        <v>28685.646109107802</v>
      </c>
      <c r="G1312" s="6">
        <v>12358.0574321116</v>
      </c>
      <c r="H1312" s="75">
        <v>12360.659738025199</v>
      </c>
      <c r="I1312" s="20">
        <v>0.76612098020392849</v>
      </c>
      <c r="J1312" s="83">
        <v>16283.506934880781</v>
      </c>
      <c r="K1312" s="6">
        <v>28951.314289058431</v>
      </c>
      <c r="L1312" s="6">
        <v>12473.501998849302</v>
      </c>
      <c r="M1312" s="75">
        <v>12476.06161713158</v>
      </c>
      <c r="N1312" s="20">
        <v>0.76617780598641805</v>
      </c>
    </row>
    <row r="1313" spans="1:14" x14ac:dyDescent="0.3">
      <c r="A1313" s="56" t="s">
        <v>5080</v>
      </c>
      <c r="B1313" s="1" t="s">
        <v>10985</v>
      </c>
      <c r="C1313" s="139" t="s">
        <v>60</v>
      </c>
      <c r="D1313" s="139" t="s">
        <v>6430</v>
      </c>
      <c r="E1313" s="88">
        <v>5535.8333333333339</v>
      </c>
      <c r="F1313" s="6">
        <v>27361.726972912787</v>
      </c>
      <c r="G1313" s="6">
        <v>11787.70009526309</v>
      </c>
      <c r="H1313" s="75">
        <v>11790.182297812653</v>
      </c>
      <c r="I1313" s="20">
        <v>2.1297935808181818</v>
      </c>
      <c r="J1313" s="83">
        <v>5581.33513390196</v>
      </c>
      <c r="K1313" s="6">
        <v>27586.626779133112</v>
      </c>
      <c r="L1313" s="6">
        <v>11885.534481627072</v>
      </c>
      <c r="M1313" s="75">
        <v>11887.973446350579</v>
      </c>
      <c r="N1313" s="20">
        <v>2.129951554806492</v>
      </c>
    </row>
    <row r="1314" spans="1:14" x14ac:dyDescent="0.3">
      <c r="A1314" s="56" t="s">
        <v>5079</v>
      </c>
      <c r="B1314" s="1" t="s">
        <v>10984</v>
      </c>
      <c r="C1314" s="139" t="s">
        <v>60</v>
      </c>
      <c r="D1314" s="139" t="s">
        <v>6430</v>
      </c>
      <c r="E1314" s="88">
        <v>28814.499999999996</v>
      </c>
      <c r="F1314" s="6">
        <v>98435.171850274317</v>
      </c>
      <c r="G1314" s="6">
        <v>42406.836591323357</v>
      </c>
      <c r="H1314" s="75">
        <v>42415.766438287159</v>
      </c>
      <c r="I1314" s="20">
        <v>1.4720285425146078</v>
      </c>
      <c r="J1314" s="83">
        <v>29120.64040592713</v>
      </c>
      <c r="K1314" s="6">
        <v>99480.998898036734</v>
      </c>
      <c r="L1314" s="6">
        <v>42860.798173544434</v>
      </c>
      <c r="M1314" s="75">
        <v>42869.593400627258</v>
      </c>
      <c r="N1314" s="20">
        <v>1.4721377278468679</v>
      </c>
    </row>
    <row r="1315" spans="1:14" x14ac:dyDescent="0.3">
      <c r="A1315" s="56" t="s">
        <v>5078</v>
      </c>
      <c r="B1315" s="1" t="s">
        <v>10983</v>
      </c>
      <c r="C1315" s="139" t="s">
        <v>60</v>
      </c>
      <c r="D1315" s="139" t="s">
        <v>6430</v>
      </c>
      <c r="E1315" s="88">
        <v>14840.333333333332</v>
      </c>
      <c r="F1315" s="6">
        <v>58540.64376050391</v>
      </c>
      <c r="G1315" s="6">
        <v>25219.882967021451</v>
      </c>
      <c r="H1315" s="75">
        <v>25225.193660141776</v>
      </c>
      <c r="I1315" s="20">
        <v>1.6997727135604621</v>
      </c>
      <c r="J1315" s="83">
        <v>14961.241543865071</v>
      </c>
      <c r="K1315" s="6">
        <v>59017.590222653809</v>
      </c>
      <c r="L1315" s="6">
        <v>25427.378607393886</v>
      </c>
      <c r="M1315" s="75">
        <v>25432.596418972375</v>
      </c>
      <c r="N1315" s="20">
        <v>1.6998987914476344</v>
      </c>
    </row>
    <row r="1316" spans="1:14" x14ac:dyDescent="0.3">
      <c r="A1316" s="56" t="s">
        <v>5077</v>
      </c>
      <c r="B1316" s="1" t="s">
        <v>10982</v>
      </c>
      <c r="C1316" s="139" t="s">
        <v>60</v>
      </c>
      <c r="D1316" s="139" t="s">
        <v>6430</v>
      </c>
      <c r="E1316" s="88">
        <v>6067.0833333333321</v>
      </c>
      <c r="F1316" s="6">
        <v>18501.770753698776</v>
      </c>
      <c r="G1316" s="6">
        <v>7970.7441380369073</v>
      </c>
      <c r="H1316" s="75">
        <v>7972.4225826241845</v>
      </c>
      <c r="I1316" s="20">
        <v>1.314045340175678</v>
      </c>
      <c r="J1316" s="83">
        <v>6120.0814204016642</v>
      </c>
      <c r="K1316" s="6">
        <v>18663.390168407575</v>
      </c>
      <c r="L1316" s="6">
        <v>8041.0109277462952</v>
      </c>
      <c r="M1316" s="75">
        <v>8042.6609790775537</v>
      </c>
      <c r="N1316" s="20">
        <v>1.3141428073598587</v>
      </c>
    </row>
    <row r="1317" spans="1:14" x14ac:dyDescent="0.3">
      <c r="A1317" s="56" t="s">
        <v>5076</v>
      </c>
      <c r="B1317" s="1" t="s">
        <v>10981</v>
      </c>
      <c r="C1317" s="139" t="s">
        <v>60</v>
      </c>
      <c r="D1317" s="139" t="s">
        <v>6430</v>
      </c>
      <c r="E1317" s="88">
        <v>14183.333333333332</v>
      </c>
      <c r="F1317" s="6">
        <v>26590.047182165399</v>
      </c>
      <c r="G1317" s="6">
        <v>11455.252879781749</v>
      </c>
      <c r="H1317" s="75">
        <v>11457.665077044512</v>
      </c>
      <c r="I1317" s="20">
        <v>0.80782597487975416</v>
      </c>
      <c r="J1317" s="83">
        <v>14324.677249250906</v>
      </c>
      <c r="K1317" s="6">
        <v>26855.030124103847</v>
      </c>
      <c r="L1317" s="6">
        <v>11570.330403230264</v>
      </c>
      <c r="M1317" s="75">
        <v>11572.704686670057</v>
      </c>
      <c r="N1317" s="20">
        <v>0.80788589406265598</v>
      </c>
    </row>
    <row r="1318" spans="1:14" x14ac:dyDescent="0.3">
      <c r="A1318" s="56" t="s">
        <v>5075</v>
      </c>
      <c r="B1318" s="1" t="s">
        <v>10980</v>
      </c>
      <c r="C1318" s="139" t="s">
        <v>60</v>
      </c>
      <c r="D1318" s="139" t="s">
        <v>6430</v>
      </c>
      <c r="E1318" s="88">
        <v>4794.5833333333339</v>
      </c>
      <c r="F1318" s="6">
        <v>15586.898889656639</v>
      </c>
      <c r="G1318" s="6">
        <v>6714.9887764157593</v>
      </c>
      <c r="H1318" s="75">
        <v>6716.4027895079143</v>
      </c>
      <c r="I1318" s="20">
        <v>1.4008313804483352</v>
      </c>
      <c r="J1318" s="83">
        <v>4834.59492212859</v>
      </c>
      <c r="K1318" s="6">
        <v>15716.974131989031</v>
      </c>
      <c r="L1318" s="6">
        <v>6771.5650589762517</v>
      </c>
      <c r="M1318" s="75">
        <v>6772.954614349409</v>
      </c>
      <c r="N1318" s="20">
        <v>1.4009352848464482</v>
      </c>
    </row>
    <row r="1319" spans="1:14" x14ac:dyDescent="0.3">
      <c r="A1319" s="56" t="s">
        <v>5074</v>
      </c>
      <c r="B1319" s="1" t="s">
        <v>10979</v>
      </c>
      <c r="C1319" s="139" t="s">
        <v>60</v>
      </c>
      <c r="D1319" s="139" t="s">
        <v>6430</v>
      </c>
      <c r="E1319" s="88">
        <v>9105.5833333333321</v>
      </c>
      <c r="F1319" s="6">
        <v>36731.126667824668</v>
      </c>
      <c r="G1319" s="6">
        <v>15824.129293815007</v>
      </c>
      <c r="H1319" s="75">
        <v>15827.461470046188</v>
      </c>
      <c r="I1319" s="20">
        <v>1.7382149930038737</v>
      </c>
      <c r="J1319" s="83">
        <v>9182.0576209414612</v>
      </c>
      <c r="K1319" s="6">
        <v>37039.617254548837</v>
      </c>
      <c r="L1319" s="6">
        <v>15958.299345181606</v>
      </c>
      <c r="M1319" s="75">
        <v>15961.574059432802</v>
      </c>
      <c r="N1319" s="20">
        <v>1.7383439222848416</v>
      </c>
    </row>
    <row r="1320" spans="1:14" x14ac:dyDescent="0.3">
      <c r="A1320" s="56" t="s">
        <v>5073</v>
      </c>
      <c r="B1320" s="1" t="s">
        <v>10978</v>
      </c>
      <c r="C1320" s="139" t="s">
        <v>60</v>
      </c>
      <c r="D1320" s="139" t="s">
        <v>6430</v>
      </c>
      <c r="E1320" s="88">
        <v>19018.25</v>
      </c>
      <c r="F1320" s="6">
        <v>54222.665781799602</v>
      </c>
      <c r="G1320" s="6">
        <v>23359.655742281393</v>
      </c>
      <c r="H1320" s="75">
        <v>23364.574716854193</v>
      </c>
      <c r="I1320" s="20">
        <v>1.2285344191423602</v>
      </c>
      <c r="J1320" s="83">
        <v>19193.86847931012</v>
      </c>
      <c r="K1320" s="6">
        <v>54723.369164536736</v>
      </c>
      <c r="L1320" s="6">
        <v>23577.238941293563</v>
      </c>
      <c r="M1320" s="75">
        <v>23582.077095954966</v>
      </c>
      <c r="N1320" s="20">
        <v>1.228625543692512</v>
      </c>
    </row>
    <row r="1321" spans="1:14" x14ac:dyDescent="0.3">
      <c r="A1321" s="56" t="s">
        <v>5072</v>
      </c>
      <c r="B1321" s="1" t="s">
        <v>10977</v>
      </c>
      <c r="C1321" s="139" t="s">
        <v>60</v>
      </c>
      <c r="D1321" s="139" t="s">
        <v>6430</v>
      </c>
      <c r="E1321" s="88">
        <v>13411.166666666666</v>
      </c>
      <c r="F1321" s="6">
        <v>19042.121157870886</v>
      </c>
      <c r="G1321" s="6">
        <v>8203.5323870038173</v>
      </c>
      <c r="H1321" s="75">
        <v>8205.2598511267479</v>
      </c>
      <c r="I1321" s="20">
        <v>0.61182297223408966</v>
      </c>
      <c r="J1321" s="83">
        <v>13536.928599749037</v>
      </c>
      <c r="K1321" s="6">
        <v>19220.686828280064</v>
      </c>
      <c r="L1321" s="6">
        <v>8281.1188873182273</v>
      </c>
      <c r="M1321" s="75">
        <v>8282.8182098744473</v>
      </c>
      <c r="N1321" s="20">
        <v>0.6118683532118212</v>
      </c>
    </row>
    <row r="1322" spans="1:14" x14ac:dyDescent="0.3">
      <c r="A1322" s="56" t="s">
        <v>5071</v>
      </c>
      <c r="B1322" s="1" t="s">
        <v>10976</v>
      </c>
      <c r="C1322" s="139" t="s">
        <v>60</v>
      </c>
      <c r="D1322" s="139" t="s">
        <v>6430</v>
      </c>
      <c r="E1322" s="88">
        <v>8892.9999999999982</v>
      </c>
      <c r="F1322" s="6">
        <v>19176.383244387111</v>
      </c>
      <c r="G1322" s="6">
        <v>8261.3738094982473</v>
      </c>
      <c r="H1322" s="75">
        <v>8263.1134536160225</v>
      </c>
      <c r="I1322" s="20">
        <v>0.92917052216530127</v>
      </c>
      <c r="J1322" s="83">
        <v>8975.9875890509775</v>
      </c>
      <c r="K1322" s="6">
        <v>19355.333183909126</v>
      </c>
      <c r="L1322" s="6">
        <v>8339.1304708100197</v>
      </c>
      <c r="M1322" s="75">
        <v>8340.8416976020908</v>
      </c>
      <c r="N1322" s="20">
        <v>0.9292394418834039</v>
      </c>
    </row>
    <row r="1323" spans="1:14" x14ac:dyDescent="0.3">
      <c r="A1323" s="56" t="s">
        <v>5070</v>
      </c>
      <c r="B1323" s="1" t="s">
        <v>10975</v>
      </c>
      <c r="C1323" s="139" t="s">
        <v>60</v>
      </c>
      <c r="D1323" s="139" t="s">
        <v>6430</v>
      </c>
      <c r="E1323" s="88">
        <v>8708.5000000000018</v>
      </c>
      <c r="F1323" s="6">
        <v>27983.794627959047</v>
      </c>
      <c r="G1323" s="6">
        <v>12055.692936647263</v>
      </c>
      <c r="H1323" s="75">
        <v>12058.231571962231</v>
      </c>
      <c r="I1323" s="20">
        <v>1.3846508092050558</v>
      </c>
      <c r="J1323" s="83">
        <v>8779.9261220674052</v>
      </c>
      <c r="K1323" s="6">
        <v>28213.314514392503</v>
      </c>
      <c r="L1323" s="6">
        <v>12155.539174345518</v>
      </c>
      <c r="M1323" s="75">
        <v>12158.033545237067</v>
      </c>
      <c r="N1323" s="20">
        <v>1.3847535134355118</v>
      </c>
    </row>
    <row r="1324" spans="1:14" x14ac:dyDescent="0.3">
      <c r="A1324" s="56" t="s">
        <v>5069</v>
      </c>
      <c r="B1324" s="1" t="s">
        <v>8265</v>
      </c>
      <c r="C1324" s="139" t="s">
        <v>60</v>
      </c>
      <c r="D1324" s="139" t="s">
        <v>6430</v>
      </c>
      <c r="E1324" s="88">
        <v>7476.8333333333339</v>
      </c>
      <c r="F1324" s="6">
        <v>29174.391910241262</v>
      </c>
      <c r="G1324" s="6">
        <v>12568.613912420162</v>
      </c>
      <c r="H1324" s="75">
        <v>12571.260556400392</v>
      </c>
      <c r="I1324" s="20">
        <v>1.6813616133925313</v>
      </c>
      <c r="J1324" s="83">
        <v>7537.1774702226767</v>
      </c>
      <c r="K1324" s="6">
        <v>29409.853023336593</v>
      </c>
      <c r="L1324" s="6">
        <v>12671.060692090738</v>
      </c>
      <c r="M1324" s="75">
        <v>12673.660850298618</v>
      </c>
      <c r="N1324" s="20">
        <v>1.6814863256661767</v>
      </c>
    </row>
    <row r="1325" spans="1:14" x14ac:dyDescent="0.3">
      <c r="A1325" s="56" t="s">
        <v>5068</v>
      </c>
      <c r="B1325" s="1" t="s">
        <v>10974</v>
      </c>
      <c r="C1325" s="139" t="s">
        <v>60</v>
      </c>
      <c r="D1325" s="139" t="s">
        <v>6430</v>
      </c>
      <c r="E1325" s="88">
        <v>7512.5</v>
      </c>
      <c r="F1325" s="6">
        <v>16145.318624388308</v>
      </c>
      <c r="G1325" s="6">
        <v>6955.5614700476244</v>
      </c>
      <c r="H1325" s="75">
        <v>6957.026141889889</v>
      </c>
      <c r="I1325" s="20">
        <v>0.9260600521650435</v>
      </c>
      <c r="J1325" s="83">
        <v>7586.1544451841601</v>
      </c>
      <c r="K1325" s="6">
        <v>16303.611401173774</v>
      </c>
      <c r="L1325" s="6">
        <v>7024.3142459981636</v>
      </c>
      <c r="M1325" s="75">
        <v>7025.7556666325754</v>
      </c>
      <c r="N1325" s="20">
        <v>0.92612874116907329</v>
      </c>
    </row>
    <row r="1326" spans="1:14" x14ac:dyDescent="0.3">
      <c r="A1326" s="56" t="s">
        <v>5067</v>
      </c>
      <c r="B1326" s="1" t="s">
        <v>10973</v>
      </c>
      <c r="C1326" s="139" t="s">
        <v>60</v>
      </c>
      <c r="D1326" s="139" t="s">
        <v>6430</v>
      </c>
      <c r="E1326" s="88">
        <v>4953.5</v>
      </c>
      <c r="F1326" s="6">
        <v>10642.297356992414</v>
      </c>
      <c r="G1326" s="6">
        <v>4584.8059843966439</v>
      </c>
      <c r="H1326" s="75">
        <v>4585.7714328735947</v>
      </c>
      <c r="I1326" s="20">
        <v>0.92576389075877552</v>
      </c>
      <c r="J1326" s="83">
        <v>5003.5261843978606</v>
      </c>
      <c r="K1326" s="6">
        <v>10749.775610751931</v>
      </c>
      <c r="L1326" s="6">
        <v>4631.4770455367998</v>
      </c>
      <c r="M1326" s="75">
        <v>4632.4274452978934</v>
      </c>
      <c r="N1326" s="20">
        <v>0.92583255779551266</v>
      </c>
    </row>
    <row r="1327" spans="1:14" x14ac:dyDescent="0.3">
      <c r="A1327" s="56" t="s">
        <v>5066</v>
      </c>
      <c r="B1327" s="1" t="s">
        <v>10972</v>
      </c>
      <c r="C1327" s="139" t="s">
        <v>60</v>
      </c>
      <c r="D1327" s="139" t="s">
        <v>6430</v>
      </c>
      <c r="E1327" s="88">
        <v>9835</v>
      </c>
      <c r="F1327" s="6">
        <v>23355.1995403648</v>
      </c>
      <c r="G1327" s="6">
        <v>10061.648817685691</v>
      </c>
      <c r="H1327" s="75">
        <v>10063.76755587433</v>
      </c>
      <c r="I1327" s="20">
        <v>1.0232605547406539</v>
      </c>
      <c r="J1327" s="83">
        <v>9925.37597410731</v>
      </c>
      <c r="K1327" s="6">
        <v>23569.81559617884</v>
      </c>
      <c r="L1327" s="6">
        <v>10154.915214421091</v>
      </c>
      <c r="M1327" s="75">
        <v>10156.999048346815</v>
      </c>
      <c r="N1327" s="20">
        <v>1.0233364534344844</v>
      </c>
    </row>
    <row r="1328" spans="1:14" x14ac:dyDescent="0.3">
      <c r="A1328" s="56" t="s">
        <v>5065</v>
      </c>
      <c r="B1328" s="1" t="s">
        <v>10971</v>
      </c>
      <c r="C1328" s="139" t="s">
        <v>60</v>
      </c>
      <c r="D1328" s="139" t="s">
        <v>6430</v>
      </c>
      <c r="E1328" s="88">
        <v>9104.6666666666679</v>
      </c>
      <c r="F1328" s="6">
        <v>21699.296745313932</v>
      </c>
      <c r="G1328" s="6">
        <v>9348.2696675212665</v>
      </c>
      <c r="H1328" s="75">
        <v>9350.2381854352952</v>
      </c>
      <c r="I1328" s="20">
        <v>1.0269720493631793</v>
      </c>
      <c r="J1328" s="83">
        <v>9186.6406991707918</v>
      </c>
      <c r="K1328" s="6">
        <v>21894.666759597851</v>
      </c>
      <c r="L1328" s="6">
        <v>9433.1872765167354</v>
      </c>
      <c r="M1328" s="75">
        <v>9435.1230086483647</v>
      </c>
      <c r="N1328" s="20">
        <v>1.0270482233511105</v>
      </c>
    </row>
    <row r="1329" spans="1:14" x14ac:dyDescent="0.3">
      <c r="A1329" s="56" t="s">
        <v>5064</v>
      </c>
      <c r="B1329" s="1" t="s">
        <v>10970</v>
      </c>
      <c r="C1329" s="139" t="s">
        <v>60</v>
      </c>
      <c r="D1329" s="139" t="s">
        <v>6430</v>
      </c>
      <c r="E1329" s="88">
        <v>14041.916666666668</v>
      </c>
      <c r="F1329" s="6">
        <v>30727.036397219192</v>
      </c>
      <c r="G1329" s="6">
        <v>13237.50837164702</v>
      </c>
      <c r="H1329" s="75">
        <v>13240.295868509376</v>
      </c>
      <c r="I1329" s="20">
        <v>0.94291229486782135</v>
      </c>
      <c r="J1329" s="83">
        <v>14159.476946104514</v>
      </c>
      <c r="K1329" s="6">
        <v>30984.286106849569</v>
      </c>
      <c r="L1329" s="6">
        <v>13349.395845312974</v>
      </c>
      <c r="M1329" s="75">
        <v>13352.135200921861</v>
      </c>
      <c r="N1329" s="20">
        <v>0.94298223385965074</v>
      </c>
    </row>
    <row r="1330" spans="1:14" x14ac:dyDescent="0.3">
      <c r="A1330" s="56" t="s">
        <v>5063</v>
      </c>
      <c r="B1330" s="1" t="s">
        <v>10969</v>
      </c>
      <c r="C1330" s="139" t="s">
        <v>60</v>
      </c>
      <c r="D1330" s="139" t="s">
        <v>6430</v>
      </c>
      <c r="E1330" s="88">
        <v>5013.5</v>
      </c>
      <c r="F1330" s="6">
        <v>17177.393288459923</v>
      </c>
      <c r="G1330" s="6">
        <v>7400.1893485451819</v>
      </c>
      <c r="H1330" s="75">
        <v>7401.7476481897047</v>
      </c>
      <c r="I1330" s="20">
        <v>1.4763633485967298</v>
      </c>
      <c r="J1330" s="83">
        <v>5053.5083780677178</v>
      </c>
      <c r="K1330" s="6">
        <v>17314.471107329493</v>
      </c>
      <c r="L1330" s="6">
        <v>7459.8371531587163</v>
      </c>
      <c r="M1330" s="75">
        <v>7461.3679450375166</v>
      </c>
      <c r="N1330" s="20">
        <v>1.4764728554562085</v>
      </c>
    </row>
    <row r="1331" spans="1:14" x14ac:dyDescent="0.3">
      <c r="A1331" s="56" t="s">
        <v>5062</v>
      </c>
      <c r="B1331" s="1" t="s">
        <v>10968</v>
      </c>
      <c r="C1331" s="139" t="s">
        <v>60</v>
      </c>
      <c r="D1331" s="139" t="s">
        <v>6430</v>
      </c>
      <c r="E1331" s="88">
        <v>9608.1666666666679</v>
      </c>
      <c r="F1331" s="6">
        <v>12836.937400701278</v>
      </c>
      <c r="G1331" s="6">
        <v>5530.2784203253177</v>
      </c>
      <c r="H1331" s="75">
        <v>5531.4429622702082</v>
      </c>
      <c r="I1331" s="20">
        <v>0.575702228548999</v>
      </c>
      <c r="J1331" s="83">
        <v>9697.9482348853853</v>
      </c>
      <c r="K1331" s="6">
        <v>12956.889563371276</v>
      </c>
      <c r="L1331" s="6">
        <v>5582.3989976393395</v>
      </c>
      <c r="M1331" s="75">
        <v>5583.5445308291883</v>
      </c>
      <c r="N1331" s="20">
        <v>0.57574493032908802</v>
      </c>
    </row>
    <row r="1332" spans="1:14" x14ac:dyDescent="0.3">
      <c r="A1332" s="56" t="s">
        <v>5061</v>
      </c>
      <c r="B1332" s="1" t="s">
        <v>10967</v>
      </c>
      <c r="C1332" s="139" t="s">
        <v>60</v>
      </c>
      <c r="D1332" s="139" t="s">
        <v>6430</v>
      </c>
      <c r="E1332" s="88">
        <v>8251.9166666666661</v>
      </c>
      <c r="F1332" s="6">
        <v>32229.043962183358</v>
      </c>
      <c r="G1332" s="6">
        <v>13884.587948683278</v>
      </c>
      <c r="H1332" s="75">
        <v>13887.511704744877</v>
      </c>
      <c r="I1332" s="20">
        <v>1.6829437651549493</v>
      </c>
      <c r="J1332" s="83">
        <v>8323.0960285645251</v>
      </c>
      <c r="K1332" s="6">
        <v>32507.045168021141</v>
      </c>
      <c r="L1332" s="6">
        <v>14005.467552581475</v>
      </c>
      <c r="M1332" s="75">
        <v>14008.341537032893</v>
      </c>
      <c r="N1332" s="20">
        <v>1.6830685947821384</v>
      </c>
    </row>
    <row r="1333" spans="1:14" x14ac:dyDescent="0.3">
      <c r="A1333" s="56" t="s">
        <v>5060</v>
      </c>
      <c r="B1333" s="1" t="s">
        <v>10966</v>
      </c>
      <c r="C1333" s="139" t="s">
        <v>60</v>
      </c>
      <c r="D1333" s="139" t="s">
        <v>6430</v>
      </c>
      <c r="E1333" s="88">
        <v>13341.666666666668</v>
      </c>
      <c r="F1333" s="6">
        <v>32378.334227419567</v>
      </c>
      <c r="G1333" s="6">
        <v>13948.903657830177</v>
      </c>
      <c r="H1333" s="75">
        <v>13951.840957213708</v>
      </c>
      <c r="I1333" s="20">
        <v>1.0457344877361929</v>
      </c>
      <c r="J1333" s="83">
        <v>13461.727054628051</v>
      </c>
      <c r="K1333" s="6">
        <v>32669.703774119425</v>
      </c>
      <c r="L1333" s="6">
        <v>14075.548047996626</v>
      </c>
      <c r="M1333" s="75">
        <v>14078.43641327849</v>
      </c>
      <c r="N1333" s="20">
        <v>1.0458120533975928</v>
      </c>
    </row>
    <row r="1334" spans="1:14" x14ac:dyDescent="0.3">
      <c r="A1334" s="56" t="s">
        <v>5059</v>
      </c>
      <c r="B1334" s="1" t="s">
        <v>10965</v>
      </c>
      <c r="C1334" s="139" t="s">
        <v>60</v>
      </c>
      <c r="D1334" s="139" t="s">
        <v>6430</v>
      </c>
      <c r="E1334" s="88">
        <v>5710.5</v>
      </c>
      <c r="F1334" s="6">
        <v>11251.135763731449</v>
      </c>
      <c r="G1334" s="6">
        <v>4847.0995359777389</v>
      </c>
      <c r="H1334" s="75">
        <v>4848.120217088469</v>
      </c>
      <c r="I1334" s="20">
        <v>0.84898348955231051</v>
      </c>
      <c r="J1334" s="83">
        <v>5769.720935860566</v>
      </c>
      <c r="K1334" s="6">
        <v>11367.816052571736</v>
      </c>
      <c r="L1334" s="6">
        <v>4897.7561031795321</v>
      </c>
      <c r="M1334" s="75">
        <v>4898.7611445917191</v>
      </c>
      <c r="N1334" s="20">
        <v>0.84904646152718277</v>
      </c>
    </row>
    <row r="1335" spans="1:14" x14ac:dyDescent="0.3">
      <c r="A1335" s="56" t="s">
        <v>5058</v>
      </c>
      <c r="B1335" s="1" t="s">
        <v>10964</v>
      </c>
      <c r="C1335" s="139" t="s">
        <v>60</v>
      </c>
      <c r="D1335" s="139" t="s">
        <v>6430</v>
      </c>
      <c r="E1335" s="88">
        <v>9172</v>
      </c>
      <c r="F1335" s="6">
        <v>9751.0335119049196</v>
      </c>
      <c r="G1335" s="6">
        <v>4200.8407865111831</v>
      </c>
      <c r="H1335" s="75">
        <v>4201.7253812689651</v>
      </c>
      <c r="I1335" s="20">
        <v>0.45810350864249511</v>
      </c>
      <c r="J1335" s="83">
        <v>9260.5465636508634</v>
      </c>
      <c r="K1335" s="6">
        <v>9845.1700698555942</v>
      </c>
      <c r="L1335" s="6">
        <v>4241.7331150926811</v>
      </c>
      <c r="M1335" s="75">
        <v>4242.6035376597301</v>
      </c>
      <c r="N1335" s="20">
        <v>0.45813748772806051</v>
      </c>
    </row>
    <row r="1336" spans="1:14" x14ac:dyDescent="0.3">
      <c r="A1336" s="56" t="s">
        <v>5057</v>
      </c>
      <c r="B1336" s="1" t="s">
        <v>10963</v>
      </c>
      <c r="C1336" s="139" t="s">
        <v>60</v>
      </c>
      <c r="D1336" s="139" t="s">
        <v>6430</v>
      </c>
      <c r="E1336" s="88">
        <v>10423.833333333334</v>
      </c>
      <c r="F1336" s="6">
        <v>42086.451700462479</v>
      </c>
      <c r="G1336" s="6">
        <v>18131.25579426884</v>
      </c>
      <c r="H1336" s="75">
        <v>18135.07379515074</v>
      </c>
      <c r="I1336" s="20">
        <v>1.7397701224901976</v>
      </c>
      <c r="J1336" s="83">
        <v>10509.447460980595</v>
      </c>
      <c r="K1336" s="6">
        <v>42432.120585687393</v>
      </c>
      <c r="L1336" s="6">
        <v>18281.627412715283</v>
      </c>
      <c r="M1336" s="75">
        <v>18285.378884255486</v>
      </c>
      <c r="N1336" s="20">
        <v>1.7398991671203758</v>
      </c>
    </row>
    <row r="1337" spans="1:14" x14ac:dyDescent="0.3">
      <c r="A1337" s="56" t="s">
        <v>5056</v>
      </c>
      <c r="B1337" s="1" t="s">
        <v>9808</v>
      </c>
      <c r="C1337" s="139" t="s">
        <v>60</v>
      </c>
      <c r="D1337" s="139" t="s">
        <v>6430</v>
      </c>
      <c r="E1337" s="88">
        <v>10644.25</v>
      </c>
      <c r="F1337" s="6">
        <v>24384.940005747183</v>
      </c>
      <c r="G1337" s="6">
        <v>10505.271100515305</v>
      </c>
      <c r="H1337" s="75">
        <v>10507.483254752247</v>
      </c>
      <c r="I1337" s="20">
        <v>0.98715111489792584</v>
      </c>
      <c r="J1337" s="83">
        <v>10736.315354525657</v>
      </c>
      <c r="K1337" s="6">
        <v>24595.852765849209</v>
      </c>
      <c r="L1337" s="6">
        <v>10596.977241691953</v>
      </c>
      <c r="M1337" s="75">
        <v>10599.151788718698</v>
      </c>
      <c r="N1337" s="20">
        <v>0.98722433523255815</v>
      </c>
    </row>
    <row r="1338" spans="1:14" x14ac:dyDescent="0.3">
      <c r="A1338" s="56" t="s">
        <v>5055</v>
      </c>
      <c r="B1338" s="1" t="s">
        <v>10962</v>
      </c>
      <c r="C1338" s="139" t="s">
        <v>60</v>
      </c>
      <c r="D1338" s="139" t="s">
        <v>6430</v>
      </c>
      <c r="E1338" s="88">
        <v>13698.166666666668</v>
      </c>
      <c r="F1338" s="6">
        <v>32118.334102492547</v>
      </c>
      <c r="G1338" s="6">
        <v>13836.893056291587</v>
      </c>
      <c r="H1338" s="75">
        <v>13839.806768970462</v>
      </c>
      <c r="I1338" s="20">
        <v>1.0103400773074591</v>
      </c>
      <c r="J1338" s="83">
        <v>13824.063038583634</v>
      </c>
      <c r="K1338" s="6">
        <v>32413.525556496425</v>
      </c>
      <c r="L1338" s="6">
        <v>13965.175182789957</v>
      </c>
      <c r="M1338" s="75">
        <v>13968.04089906726</v>
      </c>
      <c r="N1338" s="20">
        <v>1.0104150176458091</v>
      </c>
    </row>
    <row r="1339" spans="1:14" x14ac:dyDescent="0.3">
      <c r="A1339" s="56" t="s">
        <v>5054</v>
      </c>
      <c r="B1339" s="1" t="s">
        <v>10961</v>
      </c>
      <c r="C1339" s="139" t="s">
        <v>60</v>
      </c>
      <c r="D1339" s="139" t="s">
        <v>6430</v>
      </c>
      <c r="E1339" s="88">
        <v>6485.1666666666679</v>
      </c>
      <c r="F1339" s="6">
        <v>17118.233113943941</v>
      </c>
      <c r="G1339" s="6">
        <v>7374.702565657969</v>
      </c>
      <c r="H1339" s="75">
        <v>7376.2554984067492</v>
      </c>
      <c r="I1339" s="20">
        <v>1.1374041528215797</v>
      </c>
      <c r="J1339" s="83">
        <v>6546.3702921350832</v>
      </c>
      <c r="K1339" s="6">
        <v>17279.786082747647</v>
      </c>
      <c r="L1339" s="6">
        <v>7444.8933160972229</v>
      </c>
      <c r="M1339" s="75">
        <v>7446.4210414339605</v>
      </c>
      <c r="N1339" s="20">
        <v>1.1374885179318703</v>
      </c>
    </row>
    <row r="1340" spans="1:14" x14ac:dyDescent="0.3">
      <c r="A1340" s="56" t="s">
        <v>5053</v>
      </c>
      <c r="B1340" s="1" t="s">
        <v>10960</v>
      </c>
      <c r="C1340" s="139" t="s">
        <v>60</v>
      </c>
      <c r="D1340" s="139" t="s">
        <v>6430</v>
      </c>
      <c r="E1340" s="88">
        <v>8665.1666666666661</v>
      </c>
      <c r="F1340" s="6">
        <v>21757.871225712635</v>
      </c>
      <c r="G1340" s="6">
        <v>9373.5041276435877</v>
      </c>
      <c r="H1340" s="75">
        <v>9375.4779593203293</v>
      </c>
      <c r="I1340" s="20">
        <v>1.0819731829724757</v>
      </c>
      <c r="J1340" s="83">
        <v>8744.58810346467</v>
      </c>
      <c r="K1340" s="6">
        <v>21957.295133051834</v>
      </c>
      <c r="L1340" s="6">
        <v>9460.1703396572648</v>
      </c>
      <c r="M1340" s="75">
        <v>9462.1116088338822</v>
      </c>
      <c r="N1340" s="20">
        <v>1.0820534365803833</v>
      </c>
    </row>
    <row r="1341" spans="1:14" x14ac:dyDescent="0.3">
      <c r="A1341" s="56" t="s">
        <v>5052</v>
      </c>
      <c r="B1341" s="1" t="s">
        <v>10959</v>
      </c>
      <c r="C1341" s="139" t="s">
        <v>60</v>
      </c>
      <c r="D1341" s="139" t="s">
        <v>6430</v>
      </c>
      <c r="E1341" s="88">
        <v>5993</v>
      </c>
      <c r="F1341" s="6">
        <v>8344.0179739801533</v>
      </c>
      <c r="G1341" s="6">
        <v>3594.6847055426283</v>
      </c>
      <c r="H1341" s="75">
        <v>3595.4416585927452</v>
      </c>
      <c r="I1341" s="20">
        <v>0.59994020667324299</v>
      </c>
      <c r="J1341" s="83">
        <v>6049.2629176248465</v>
      </c>
      <c r="K1341" s="6">
        <v>8422.3524969119535</v>
      </c>
      <c r="L1341" s="6">
        <v>3628.720605093516</v>
      </c>
      <c r="M1341" s="75">
        <v>3629.4652347574975</v>
      </c>
      <c r="N1341" s="20">
        <v>0.59998470626609057</v>
      </c>
    </row>
    <row r="1342" spans="1:14" x14ac:dyDescent="0.3">
      <c r="A1342" s="56" t="s">
        <v>5051</v>
      </c>
      <c r="B1342" s="1" t="s">
        <v>10958</v>
      </c>
      <c r="C1342" s="139" t="s">
        <v>60</v>
      </c>
      <c r="D1342" s="139" t="s">
        <v>6430</v>
      </c>
      <c r="E1342" s="88">
        <v>12326.416666666668</v>
      </c>
      <c r="F1342" s="6">
        <v>21580.400251544383</v>
      </c>
      <c r="G1342" s="6">
        <v>9297.0478929482942</v>
      </c>
      <c r="H1342" s="75">
        <v>9299.0056248041092</v>
      </c>
      <c r="I1342" s="20">
        <v>0.75439650275255243</v>
      </c>
      <c r="J1342" s="83">
        <v>12442.474827098798</v>
      </c>
      <c r="K1342" s="6">
        <v>21783.58838174578</v>
      </c>
      <c r="L1342" s="6">
        <v>9385.3298164258686</v>
      </c>
      <c r="M1342" s="75">
        <v>9387.2557279930879</v>
      </c>
      <c r="N1342" s="20">
        <v>0.75445245889092194</v>
      </c>
    </row>
    <row r="1343" spans="1:14" x14ac:dyDescent="0.3">
      <c r="A1343" s="56" t="s">
        <v>5050</v>
      </c>
      <c r="B1343" s="1" t="s">
        <v>10957</v>
      </c>
      <c r="C1343" s="139" t="s">
        <v>60</v>
      </c>
      <c r="D1343" s="139" t="s">
        <v>6430</v>
      </c>
      <c r="E1343" s="88">
        <v>10874</v>
      </c>
      <c r="F1343" s="6">
        <v>21686.232880986692</v>
      </c>
      <c r="G1343" s="6">
        <v>9342.6416267573495</v>
      </c>
      <c r="H1343" s="75">
        <v>9344.608959543064</v>
      </c>
      <c r="I1343" s="20">
        <v>0.85935340808746219</v>
      </c>
      <c r="J1343" s="83">
        <v>10966.014067244079</v>
      </c>
      <c r="K1343" s="6">
        <v>21869.738351888096</v>
      </c>
      <c r="L1343" s="6">
        <v>9422.4470199504467</v>
      </c>
      <c r="M1343" s="75">
        <v>9424.380548133493</v>
      </c>
      <c r="N1343" s="20">
        <v>0.85941714923424117</v>
      </c>
    </row>
    <row r="1344" spans="1:14" x14ac:dyDescent="0.3">
      <c r="A1344" s="56" t="s">
        <v>5049</v>
      </c>
      <c r="B1344" s="1" t="s">
        <v>7457</v>
      </c>
      <c r="C1344" s="139" t="s">
        <v>60</v>
      </c>
      <c r="D1344" s="139" t="s">
        <v>6430</v>
      </c>
      <c r="E1344" s="88">
        <v>5324</v>
      </c>
      <c r="F1344" s="6">
        <v>6731.8993376828739</v>
      </c>
      <c r="G1344" s="6">
        <v>2900.1682000066521</v>
      </c>
      <c r="H1344" s="75">
        <v>2900.7789047957149</v>
      </c>
      <c r="I1344" s="20">
        <v>0.54484953132902236</v>
      </c>
      <c r="J1344" s="83">
        <v>5372.4670094138974</v>
      </c>
      <c r="K1344" s="6">
        <v>6793.1831522157227</v>
      </c>
      <c r="L1344" s="6">
        <v>2926.8026584802069</v>
      </c>
      <c r="M1344" s="75">
        <v>2927.4032514487217</v>
      </c>
      <c r="N1344" s="20">
        <v>0.54488994466028062</v>
      </c>
    </row>
    <row r="1345" spans="1:14" x14ac:dyDescent="0.3">
      <c r="A1345" s="56" t="s">
        <v>5048</v>
      </c>
      <c r="B1345" s="1" t="s">
        <v>10956</v>
      </c>
      <c r="C1345" s="139" t="s">
        <v>60</v>
      </c>
      <c r="D1345" s="139" t="s">
        <v>6430</v>
      </c>
      <c r="E1345" s="88">
        <v>8932.0833333333321</v>
      </c>
      <c r="F1345" s="6">
        <v>16586.394894373381</v>
      </c>
      <c r="G1345" s="6">
        <v>7145.5814492276095</v>
      </c>
      <c r="H1345" s="75">
        <v>7147.0861346495358</v>
      </c>
      <c r="I1345" s="20">
        <v>0.80015891790637161</v>
      </c>
      <c r="J1345" s="83">
        <v>9015.3352294281322</v>
      </c>
      <c r="K1345" s="6">
        <v>16740.989155622665</v>
      </c>
      <c r="L1345" s="6">
        <v>7212.7558566241905</v>
      </c>
      <c r="M1345" s="75">
        <v>7214.235946318161</v>
      </c>
      <c r="N1345" s="20">
        <v>0.80021826839774435</v>
      </c>
    </row>
    <row r="1346" spans="1:14" x14ac:dyDescent="0.3">
      <c r="A1346" s="56" t="s">
        <v>5047</v>
      </c>
      <c r="B1346" s="1" t="s">
        <v>10955</v>
      </c>
      <c r="C1346" s="139" t="s">
        <v>60</v>
      </c>
      <c r="D1346" s="139" t="s">
        <v>6430</v>
      </c>
      <c r="E1346" s="88">
        <v>7192.25</v>
      </c>
      <c r="F1346" s="6">
        <v>10595.45845867177</v>
      </c>
      <c r="G1346" s="6">
        <v>4564.6273280295636</v>
      </c>
      <c r="H1346" s="75">
        <v>4565.5885273729355</v>
      </c>
      <c r="I1346" s="20">
        <v>0.63479280160908413</v>
      </c>
      <c r="J1346" s="83">
        <v>7258.5965849062795</v>
      </c>
      <c r="K1346" s="6">
        <v>10693.198732473324</v>
      </c>
      <c r="L1346" s="6">
        <v>4607.101233190223</v>
      </c>
      <c r="M1346" s="75">
        <v>4608.0466309258281</v>
      </c>
      <c r="N1346" s="20">
        <v>0.63483988633669541</v>
      </c>
    </row>
    <row r="1347" spans="1:14" x14ac:dyDescent="0.3">
      <c r="A1347" s="56" t="s">
        <v>5046</v>
      </c>
      <c r="B1347" s="1" t="s">
        <v>10954</v>
      </c>
      <c r="C1347" s="139" t="s">
        <v>60</v>
      </c>
      <c r="D1347" s="139" t="s">
        <v>6430</v>
      </c>
      <c r="E1347" s="88">
        <v>7811.8333333333321</v>
      </c>
      <c r="F1347" s="6">
        <v>20485.370048438392</v>
      </c>
      <c r="G1347" s="6">
        <v>8825.298151338533</v>
      </c>
      <c r="H1347" s="75">
        <v>8827.1565441882722</v>
      </c>
      <c r="I1347" s="20">
        <v>1.1299724619728539</v>
      </c>
      <c r="J1347" s="83">
        <v>7881.5400915520204</v>
      </c>
      <c r="K1347" s="6">
        <v>20668.165645330311</v>
      </c>
      <c r="L1347" s="6">
        <v>8904.7565480302947</v>
      </c>
      <c r="M1347" s="75">
        <v>8906.5838438179308</v>
      </c>
      <c r="N1347" s="20">
        <v>1.1300562758495161</v>
      </c>
    </row>
    <row r="1348" spans="1:14" x14ac:dyDescent="0.3">
      <c r="A1348" s="56" t="s">
        <v>5045</v>
      </c>
      <c r="B1348" s="1" t="s">
        <v>10953</v>
      </c>
      <c r="C1348" s="139" t="s">
        <v>60</v>
      </c>
      <c r="D1348" s="139" t="s">
        <v>6430</v>
      </c>
      <c r="E1348" s="88">
        <v>7876.583333333333</v>
      </c>
      <c r="F1348" s="6">
        <v>29355.623947668828</v>
      </c>
      <c r="G1348" s="6">
        <v>12646.690450021919</v>
      </c>
      <c r="H1348" s="75">
        <v>12649.353535019405</v>
      </c>
      <c r="I1348" s="20">
        <v>1.605944227300679</v>
      </c>
      <c r="J1348" s="83">
        <v>7940.514430363578</v>
      </c>
      <c r="K1348" s="6">
        <v>29593.891882325155</v>
      </c>
      <c r="L1348" s="6">
        <v>12750.352742618728</v>
      </c>
      <c r="M1348" s="75">
        <v>12752.969171909275</v>
      </c>
      <c r="N1348" s="20">
        <v>1.6060633456118971</v>
      </c>
    </row>
    <row r="1349" spans="1:14" x14ac:dyDescent="0.3">
      <c r="A1349" s="56" t="s">
        <v>5044</v>
      </c>
      <c r="B1349" s="1" t="s">
        <v>10952</v>
      </c>
      <c r="C1349" s="139" t="s">
        <v>60</v>
      </c>
      <c r="D1349" s="139" t="s">
        <v>6430</v>
      </c>
      <c r="E1349" s="88">
        <v>5951.7499999999991</v>
      </c>
      <c r="F1349" s="6">
        <v>14962.283447482132</v>
      </c>
      <c r="G1349" s="6">
        <v>6445.8983233711788</v>
      </c>
      <c r="H1349" s="75">
        <v>6447.255672567645</v>
      </c>
      <c r="I1349" s="20">
        <v>1.083253777891821</v>
      </c>
      <c r="J1349" s="83">
        <v>6004.8947800782043</v>
      </c>
      <c r="K1349" s="6">
        <v>15095.885709553659</v>
      </c>
      <c r="L1349" s="6">
        <v>6503.9727969683863</v>
      </c>
      <c r="M1349" s="75">
        <v>6505.3074412150536</v>
      </c>
      <c r="N1349" s="20">
        <v>1.0833341264857821</v>
      </c>
    </row>
    <row r="1350" spans="1:14" x14ac:dyDescent="0.3">
      <c r="A1350" s="56" t="s">
        <v>5043</v>
      </c>
      <c r="B1350" s="1" t="s">
        <v>10951</v>
      </c>
      <c r="C1350" s="139" t="s">
        <v>60</v>
      </c>
      <c r="D1350" s="139" t="s">
        <v>6430</v>
      </c>
      <c r="E1350" s="88">
        <v>3673.333333333333</v>
      </c>
      <c r="F1350" s="6">
        <v>8449.940319026824</v>
      </c>
      <c r="G1350" s="6">
        <v>3640.317089713159</v>
      </c>
      <c r="H1350" s="75">
        <v>3641.0836518320011</v>
      </c>
      <c r="I1350" s="20">
        <v>0.99122059487259562</v>
      </c>
      <c r="J1350" s="83">
        <v>3711.2174351470944</v>
      </c>
      <c r="K1350" s="6">
        <v>8537.0868887272463</v>
      </c>
      <c r="L1350" s="6">
        <v>3678.153237110007</v>
      </c>
      <c r="M1350" s="75">
        <v>3678.9080105707076</v>
      </c>
      <c r="N1350" s="20">
        <v>0.99129411705431203</v>
      </c>
    </row>
    <row r="1351" spans="1:14" x14ac:dyDescent="0.3">
      <c r="A1351" s="56" t="s">
        <v>5042</v>
      </c>
      <c r="B1351" s="1" t="s">
        <v>10950</v>
      </c>
      <c r="C1351" s="139" t="s">
        <v>60</v>
      </c>
      <c r="D1351" s="139" t="s">
        <v>6430</v>
      </c>
      <c r="E1351" s="88">
        <v>8435.6666666666679</v>
      </c>
      <c r="F1351" s="6">
        <v>32868.879274997416</v>
      </c>
      <c r="G1351" s="6">
        <v>14160.23527113765</v>
      </c>
      <c r="H1351" s="75">
        <v>14163.217071811941</v>
      </c>
      <c r="I1351" s="20">
        <v>1.678968317676367</v>
      </c>
      <c r="J1351" s="83">
        <v>8500.3625103756567</v>
      </c>
      <c r="K1351" s="6">
        <v>33120.961292992222</v>
      </c>
      <c r="L1351" s="6">
        <v>14269.969672778714</v>
      </c>
      <c r="M1351" s="75">
        <v>14272.897934245731</v>
      </c>
      <c r="N1351" s="20">
        <v>1.6790928524311806</v>
      </c>
    </row>
    <row r="1352" spans="1:14" x14ac:dyDescent="0.3">
      <c r="A1352" s="56" t="s">
        <v>5041</v>
      </c>
      <c r="B1352" s="1" t="s">
        <v>7307</v>
      </c>
      <c r="C1352" s="139" t="s">
        <v>60</v>
      </c>
      <c r="D1352" s="139" t="s">
        <v>6430</v>
      </c>
      <c r="E1352" s="88">
        <v>10669.333333333332</v>
      </c>
      <c r="F1352" s="6">
        <v>18348.62366975793</v>
      </c>
      <c r="G1352" s="6">
        <v>7904.7668735993984</v>
      </c>
      <c r="H1352" s="75">
        <v>7906.431424981668</v>
      </c>
      <c r="I1352" s="20">
        <v>0.74104268542067631</v>
      </c>
      <c r="J1352" s="83">
        <v>10766.770918787279</v>
      </c>
      <c r="K1352" s="6">
        <v>18516.192301361061</v>
      </c>
      <c r="L1352" s="6">
        <v>7977.5916000260004</v>
      </c>
      <c r="M1352" s="75">
        <v>7979.2286374281557</v>
      </c>
      <c r="N1352" s="20">
        <v>0.74109765106128034</v>
      </c>
    </row>
    <row r="1353" spans="1:14" x14ac:dyDescent="0.3">
      <c r="A1353" s="56" t="s">
        <v>5040</v>
      </c>
      <c r="B1353" s="1" t="s">
        <v>10949</v>
      </c>
      <c r="C1353" s="139" t="s">
        <v>60</v>
      </c>
      <c r="D1353" s="139" t="s">
        <v>6430</v>
      </c>
      <c r="E1353" s="88">
        <v>4128.9166666666661</v>
      </c>
      <c r="F1353" s="6">
        <v>4593.2560368268441</v>
      </c>
      <c r="G1353" s="6">
        <v>1978.8197096064976</v>
      </c>
      <c r="H1353" s="75">
        <v>1979.2364008430079</v>
      </c>
      <c r="I1353" s="20">
        <v>0.47935973540509208</v>
      </c>
      <c r="J1353" s="83">
        <v>4166.8170772489657</v>
      </c>
      <c r="K1353" s="6">
        <v>4635.4187404509667</v>
      </c>
      <c r="L1353" s="6">
        <v>1997.1426632735122</v>
      </c>
      <c r="M1353" s="75">
        <v>1997.5524858617239</v>
      </c>
      <c r="N1353" s="20">
        <v>0.47939529113683982</v>
      </c>
    </row>
    <row r="1354" spans="1:14" x14ac:dyDescent="0.3">
      <c r="A1354" s="56" t="s">
        <v>5039</v>
      </c>
      <c r="B1354" s="1" t="s">
        <v>10948</v>
      </c>
      <c r="C1354" s="139" t="s">
        <v>60</v>
      </c>
      <c r="D1354" s="139" t="s">
        <v>6430</v>
      </c>
      <c r="E1354" s="88">
        <v>7978</v>
      </c>
      <c r="F1354" s="6">
        <v>17900.668104658682</v>
      </c>
      <c r="G1354" s="6">
        <v>7711.7832266745745</v>
      </c>
      <c r="H1354" s="75">
        <v>7713.4071404009355</v>
      </c>
      <c r="I1354" s="20">
        <v>0.96683468794195737</v>
      </c>
      <c r="J1354" s="83">
        <v>8051.0391649933999</v>
      </c>
      <c r="K1354" s="6">
        <v>18064.550011300482</v>
      </c>
      <c r="L1354" s="6">
        <v>7783.0041988604298</v>
      </c>
      <c r="M1354" s="75">
        <v>7784.6013060593768</v>
      </c>
      <c r="N1354" s="20">
        <v>0.96690640133853556</v>
      </c>
    </row>
    <row r="1355" spans="1:14" x14ac:dyDescent="0.3">
      <c r="A1355" s="56" t="s">
        <v>5038</v>
      </c>
      <c r="B1355" s="1" t="s">
        <v>10947</v>
      </c>
      <c r="C1355" s="139" t="s">
        <v>60</v>
      </c>
      <c r="D1355" s="139" t="s">
        <v>6430</v>
      </c>
      <c r="E1355" s="88">
        <v>2605.5</v>
      </c>
      <c r="F1355" s="6">
        <v>8460.962832763933</v>
      </c>
      <c r="G1355" s="6">
        <v>3645.0656966398192</v>
      </c>
      <c r="H1355" s="75">
        <v>3645.8332586996275</v>
      </c>
      <c r="I1355" s="20">
        <v>1.3992835381691144</v>
      </c>
      <c r="J1355" s="83">
        <v>2628.6729974539116</v>
      </c>
      <c r="K1355" s="6">
        <v>8536.2135985214773</v>
      </c>
      <c r="L1355" s="6">
        <v>3677.776985205915</v>
      </c>
      <c r="M1355" s="75">
        <v>3678.5316814580456</v>
      </c>
      <c r="N1355" s="20">
        <v>1.3993873277585342</v>
      </c>
    </row>
    <row r="1356" spans="1:14" x14ac:dyDescent="0.3">
      <c r="A1356" s="56" t="s">
        <v>5037</v>
      </c>
      <c r="B1356" s="1" t="s">
        <v>10946</v>
      </c>
      <c r="C1356" s="139" t="s">
        <v>60</v>
      </c>
      <c r="D1356" s="139" t="s">
        <v>6430</v>
      </c>
      <c r="E1356" s="88">
        <v>4566.1666666666661</v>
      </c>
      <c r="F1356" s="6">
        <v>15068.692725634523</v>
      </c>
      <c r="G1356" s="6">
        <v>6491.7404830950709</v>
      </c>
      <c r="H1356" s="75">
        <v>6493.1074855338857</v>
      </c>
      <c r="I1356" s="20">
        <v>1.4220040483703806</v>
      </c>
      <c r="J1356" s="83">
        <v>4604.3628638920327</v>
      </c>
      <c r="K1356" s="6">
        <v>15194.743043394155</v>
      </c>
      <c r="L1356" s="6">
        <v>6546.5648927519751</v>
      </c>
      <c r="M1356" s="75">
        <v>6547.9082770867954</v>
      </c>
      <c r="N1356" s="20">
        <v>1.4221095232168341</v>
      </c>
    </row>
    <row r="1357" spans="1:14" x14ac:dyDescent="0.3">
      <c r="A1357" s="56" t="s">
        <v>5036</v>
      </c>
      <c r="B1357" s="1" t="s">
        <v>10945</v>
      </c>
      <c r="C1357" s="139" t="s">
        <v>60</v>
      </c>
      <c r="D1357" s="139" t="s">
        <v>6430</v>
      </c>
      <c r="E1357" s="88">
        <v>4827.833333333333</v>
      </c>
      <c r="F1357" s="6">
        <v>6022.9385255133975</v>
      </c>
      <c r="G1357" s="6">
        <v>2594.740935074833</v>
      </c>
      <c r="H1357" s="75">
        <v>2595.28732432061</v>
      </c>
      <c r="I1357" s="20">
        <v>0.53756771311919294</v>
      </c>
      <c r="J1357" s="83">
        <v>4865.7922209831831</v>
      </c>
      <c r="K1357" s="6">
        <v>6070.2939396353813</v>
      </c>
      <c r="L1357" s="6">
        <v>2615.3501300029329</v>
      </c>
      <c r="M1357" s="75">
        <v>2615.8868115225196</v>
      </c>
      <c r="N1357" s="20">
        <v>0.5376075863333829</v>
      </c>
    </row>
    <row r="1358" spans="1:14" x14ac:dyDescent="0.3">
      <c r="A1358" s="56" t="s">
        <v>5035</v>
      </c>
      <c r="B1358" s="1" t="s">
        <v>10944</v>
      </c>
      <c r="C1358" s="139" t="s">
        <v>60</v>
      </c>
      <c r="D1358" s="139" t="s">
        <v>6430</v>
      </c>
      <c r="E1358" s="88">
        <v>15746.833333333328</v>
      </c>
      <c r="F1358" s="6">
        <v>53082.375135685623</v>
      </c>
      <c r="G1358" s="6">
        <v>22868.407358320397</v>
      </c>
      <c r="H1358" s="75">
        <v>22873.222887947933</v>
      </c>
      <c r="I1358" s="20">
        <v>1.4525601690042194</v>
      </c>
      <c r="J1358" s="83">
        <v>15878.4432096377</v>
      </c>
      <c r="K1358" s="6">
        <v>53526.030356876116</v>
      </c>
      <c r="L1358" s="6">
        <v>23061.372619594345</v>
      </c>
      <c r="M1358" s="75">
        <v>23066.104916184107</v>
      </c>
      <c r="N1358" s="20">
        <v>1.452667910301416</v>
      </c>
    </row>
    <row r="1359" spans="1:14" x14ac:dyDescent="0.3">
      <c r="A1359" s="56" t="s">
        <v>5034</v>
      </c>
      <c r="B1359" s="1" t="s">
        <v>10943</v>
      </c>
      <c r="C1359" s="139" t="s">
        <v>60</v>
      </c>
      <c r="D1359" s="139" t="s">
        <v>6430</v>
      </c>
      <c r="E1359" s="88">
        <v>7912.1666666666661</v>
      </c>
      <c r="F1359" s="6">
        <v>24917.288325754293</v>
      </c>
      <c r="G1359" s="6">
        <v>10734.611973212161</v>
      </c>
      <c r="H1359" s="75">
        <v>10736.872421051274</v>
      </c>
      <c r="I1359" s="20">
        <v>1.3570078681841815</v>
      </c>
      <c r="J1359" s="83">
        <v>7975.1404164506457</v>
      </c>
      <c r="K1359" s="6">
        <v>25115.607591061478</v>
      </c>
      <c r="L1359" s="6">
        <v>10820.91052452903</v>
      </c>
      <c r="M1359" s="75">
        <v>10823.131023664881</v>
      </c>
      <c r="N1359" s="20">
        <v>1.3571085220442727</v>
      </c>
    </row>
    <row r="1360" spans="1:14" x14ac:dyDescent="0.3">
      <c r="A1360" s="56" t="s">
        <v>5033</v>
      </c>
      <c r="B1360" s="1" t="s">
        <v>10942</v>
      </c>
      <c r="C1360" s="139" t="s">
        <v>60</v>
      </c>
      <c r="D1360" s="139" t="s">
        <v>6430</v>
      </c>
      <c r="E1360" s="88">
        <v>12141.083333333336</v>
      </c>
      <c r="F1360" s="6">
        <v>43391.184412203358</v>
      </c>
      <c r="G1360" s="6">
        <v>18693.347431456299</v>
      </c>
      <c r="H1360" s="75">
        <v>18697.283795147199</v>
      </c>
      <c r="I1360" s="20">
        <v>1.54000127351188</v>
      </c>
      <c r="J1360" s="83">
        <v>12255.194359368099</v>
      </c>
      <c r="K1360" s="6">
        <v>43799.007374800611</v>
      </c>
      <c r="L1360" s="6">
        <v>18870.542476327719</v>
      </c>
      <c r="M1360" s="75">
        <v>18874.41479586744</v>
      </c>
      <c r="N1360" s="20">
        <v>1.5401155006113376</v>
      </c>
    </row>
    <row r="1361" spans="1:14" x14ac:dyDescent="0.3">
      <c r="A1361" s="56" t="s">
        <v>5032</v>
      </c>
      <c r="B1361" s="1" t="s">
        <v>10941</v>
      </c>
      <c r="C1361" s="139" t="s">
        <v>60</v>
      </c>
      <c r="D1361" s="139" t="s">
        <v>6430</v>
      </c>
      <c r="E1361" s="88">
        <v>5562.5</v>
      </c>
      <c r="F1361" s="6">
        <v>16802.805965671338</v>
      </c>
      <c r="G1361" s="6">
        <v>7238.813459337217</v>
      </c>
      <c r="H1361" s="75">
        <v>7240.3377771497981</v>
      </c>
      <c r="I1361" s="20">
        <v>1.3016337576898513</v>
      </c>
      <c r="J1361" s="83">
        <v>5612.6838447960617</v>
      </c>
      <c r="K1361" s="6">
        <v>16954.397769126543</v>
      </c>
      <c r="L1361" s="6">
        <v>7304.701691639988</v>
      </c>
      <c r="M1361" s="75">
        <v>7306.2006490296799</v>
      </c>
      <c r="N1361" s="20">
        <v>1.3017303042650092</v>
      </c>
    </row>
    <row r="1362" spans="1:14" x14ac:dyDescent="0.3">
      <c r="A1362" s="56" t="s">
        <v>5031</v>
      </c>
      <c r="B1362" s="1" t="s">
        <v>10940</v>
      </c>
      <c r="C1362" s="139" t="s">
        <v>60</v>
      </c>
      <c r="D1362" s="139" t="s">
        <v>6430</v>
      </c>
      <c r="E1362" s="88">
        <v>5141.833333333333</v>
      </c>
      <c r="F1362" s="6">
        <v>9465.1012899783473</v>
      </c>
      <c r="G1362" s="6">
        <v>4077.6583834786802</v>
      </c>
      <c r="H1362" s="75">
        <v>4078.517039022503</v>
      </c>
      <c r="I1362" s="20">
        <v>0.79320288594000254</v>
      </c>
      <c r="J1362" s="83">
        <v>5187.8370409639992</v>
      </c>
      <c r="K1362" s="6">
        <v>9549.7850446259381</v>
      </c>
      <c r="L1362" s="6">
        <v>4114.4682294351505</v>
      </c>
      <c r="M1362" s="75">
        <v>4115.3125366796503</v>
      </c>
      <c r="N1362" s="20">
        <v>0.79326172047897381</v>
      </c>
    </row>
    <row r="1363" spans="1:14" x14ac:dyDescent="0.3">
      <c r="A1363" s="56" t="s">
        <v>5030</v>
      </c>
      <c r="B1363" s="1" t="s">
        <v>10939</v>
      </c>
      <c r="C1363" s="139" t="s">
        <v>60</v>
      </c>
      <c r="D1363" s="139" t="s">
        <v>6430</v>
      </c>
      <c r="E1363" s="88">
        <v>8530.5</v>
      </c>
      <c r="F1363" s="6">
        <v>39987.487981856437</v>
      </c>
      <c r="G1363" s="6">
        <v>17227.001656718974</v>
      </c>
      <c r="H1363" s="75">
        <v>17230.6292437027</v>
      </c>
      <c r="I1363" s="20">
        <v>2.0198850294475941</v>
      </c>
      <c r="J1363" s="83">
        <v>8606.8092611228276</v>
      </c>
      <c r="K1363" s="6">
        <v>40345.194524503815</v>
      </c>
      <c r="L1363" s="6">
        <v>17382.487700586149</v>
      </c>
      <c r="M1363" s="75">
        <v>17386.054664644358</v>
      </c>
      <c r="N1363" s="20">
        <v>2.0200348511471726</v>
      </c>
    </row>
    <row r="1364" spans="1:14" x14ac:dyDescent="0.3">
      <c r="A1364" s="56" t="s">
        <v>5029</v>
      </c>
      <c r="B1364" s="1" t="s">
        <v>10938</v>
      </c>
      <c r="C1364" s="139" t="s">
        <v>60</v>
      </c>
      <c r="D1364" s="139" t="s">
        <v>6430</v>
      </c>
      <c r="E1364" s="88">
        <v>7712.916666666667</v>
      </c>
      <c r="F1364" s="6">
        <v>23659.030255626629</v>
      </c>
      <c r="G1364" s="6">
        <v>10192.5420670329</v>
      </c>
      <c r="H1364" s="75">
        <v>10194.688368151936</v>
      </c>
      <c r="I1364" s="20">
        <v>1.3217682504221622</v>
      </c>
      <c r="J1364" s="83">
        <v>7777.0385118213844</v>
      </c>
      <c r="K1364" s="6">
        <v>23855.721175563365</v>
      </c>
      <c r="L1364" s="6">
        <v>10278.095937075981</v>
      </c>
      <c r="M1364" s="75">
        <v>10280.205048235779</v>
      </c>
      <c r="N1364" s="20">
        <v>1.3218662904406979</v>
      </c>
    </row>
    <row r="1365" spans="1:14" x14ac:dyDescent="0.3">
      <c r="A1365" s="56" t="s">
        <v>5028</v>
      </c>
      <c r="B1365" s="1" t="s">
        <v>10937</v>
      </c>
      <c r="C1365" s="139" t="s">
        <v>60</v>
      </c>
      <c r="D1365" s="139" t="s">
        <v>6430</v>
      </c>
      <c r="E1365" s="88">
        <v>6991.25</v>
      </c>
      <c r="F1365" s="6">
        <v>12087.173264998622</v>
      </c>
      <c r="G1365" s="6">
        <v>5207.2726837869641</v>
      </c>
      <c r="H1365" s="75">
        <v>5208.3692085905732</v>
      </c>
      <c r="I1365" s="20">
        <v>0.74498397405193251</v>
      </c>
      <c r="J1365" s="83">
        <v>7054.1367867269528</v>
      </c>
      <c r="K1365" s="6">
        <v>12195.89824082522</v>
      </c>
      <c r="L1365" s="6">
        <v>5254.530401135843</v>
      </c>
      <c r="M1365" s="75">
        <v>5255.6086542263365</v>
      </c>
      <c r="N1365" s="20">
        <v>0.74503923203123557</v>
      </c>
    </row>
    <row r="1366" spans="1:14" x14ac:dyDescent="0.3">
      <c r="A1366" s="56" t="s">
        <v>5027</v>
      </c>
      <c r="B1366" s="1" t="s">
        <v>10936</v>
      </c>
      <c r="C1366" s="139" t="s">
        <v>60</v>
      </c>
      <c r="D1366" s="139" t="s">
        <v>6430</v>
      </c>
      <c r="E1366" s="88">
        <v>8649.25</v>
      </c>
      <c r="F1366" s="6">
        <v>15780.106542816578</v>
      </c>
      <c r="G1366" s="6">
        <v>6798.2245266231057</v>
      </c>
      <c r="H1366" s="75">
        <v>6799.6560671370398</v>
      </c>
      <c r="I1366" s="20">
        <v>0.78615557038321704</v>
      </c>
      <c r="J1366" s="83">
        <v>8723.9683424575123</v>
      </c>
      <c r="K1366" s="6">
        <v>15916.426270501892</v>
      </c>
      <c r="L1366" s="6">
        <v>6857.4978295432575</v>
      </c>
      <c r="M1366" s="75">
        <v>6858.9050187044722</v>
      </c>
      <c r="N1366" s="20">
        <v>0.78621388219897437</v>
      </c>
    </row>
    <row r="1367" spans="1:14" x14ac:dyDescent="0.3">
      <c r="A1367" s="56" t="s">
        <v>5026</v>
      </c>
      <c r="B1367" s="1" t="s">
        <v>10935</v>
      </c>
      <c r="C1367" s="139" t="s">
        <v>60</v>
      </c>
      <c r="D1367" s="139" t="s">
        <v>6430</v>
      </c>
      <c r="E1367" s="88">
        <v>4626.6666666666661</v>
      </c>
      <c r="F1367" s="6">
        <v>15169.119813703177</v>
      </c>
      <c r="G1367" s="6">
        <v>6535.0054567118968</v>
      </c>
      <c r="H1367" s="75">
        <v>6536.381569700432</v>
      </c>
      <c r="I1367" s="20">
        <v>1.4127625871110445</v>
      </c>
      <c r="J1367" s="83">
        <v>4670.576870299853</v>
      </c>
      <c r="K1367" s="6">
        <v>15313.085045682121</v>
      </c>
      <c r="L1367" s="6">
        <v>6597.5518423373569</v>
      </c>
      <c r="M1367" s="75">
        <v>6598.9056894217983</v>
      </c>
      <c r="N1367" s="20">
        <v>1.4128673764870818</v>
      </c>
    </row>
    <row r="1368" spans="1:14" x14ac:dyDescent="0.3">
      <c r="A1368" s="56" t="s">
        <v>5025</v>
      </c>
      <c r="B1368" s="1" t="s">
        <v>10934</v>
      </c>
      <c r="C1368" s="139" t="s">
        <v>60</v>
      </c>
      <c r="D1368" s="139" t="s">
        <v>6430</v>
      </c>
      <c r="E1368" s="88">
        <v>2478.916666666667</v>
      </c>
      <c r="F1368" s="6">
        <v>3124.2925660310793</v>
      </c>
      <c r="G1368" s="6">
        <v>1345.975852134372</v>
      </c>
      <c r="H1368" s="75">
        <v>1346.259281867468</v>
      </c>
      <c r="I1368" s="20">
        <v>0.54308371877532569</v>
      </c>
      <c r="J1368" s="83">
        <v>2504.4140744511692</v>
      </c>
      <c r="K1368" s="6">
        <v>3156.4281205115376</v>
      </c>
      <c r="L1368" s="6">
        <v>1359.9283292401187</v>
      </c>
      <c r="M1368" s="75">
        <v>1360.2073926029523</v>
      </c>
      <c r="N1368" s="20">
        <v>0.54312400113029846</v>
      </c>
    </row>
    <row r="1369" spans="1:14" x14ac:dyDescent="0.3">
      <c r="A1369" s="56" t="s">
        <v>5024</v>
      </c>
      <c r="B1369" s="1" t="s">
        <v>18961</v>
      </c>
      <c r="C1369" s="139" t="s">
        <v>60</v>
      </c>
      <c r="D1369" s="139" t="s">
        <v>6430</v>
      </c>
      <c r="E1369" s="88">
        <v>3251.2500000000009</v>
      </c>
      <c r="F1369" s="6">
        <v>9912.2051336582426</v>
      </c>
      <c r="G1369" s="6">
        <v>4270.2751004700986</v>
      </c>
      <c r="H1369" s="75">
        <v>4271.1743164033214</v>
      </c>
      <c r="I1369" s="20">
        <v>1.3137022118887567</v>
      </c>
      <c r="J1369" s="83">
        <v>3279.3970571341088</v>
      </c>
      <c r="K1369" s="6">
        <v>9998.0180992013647</v>
      </c>
      <c r="L1369" s="6">
        <v>4307.5867817182825</v>
      </c>
      <c r="M1369" s="75">
        <v>4308.470717751643</v>
      </c>
      <c r="N1369" s="20">
        <v>1.3137996536219527</v>
      </c>
    </row>
    <row r="1370" spans="1:14" x14ac:dyDescent="0.3">
      <c r="A1370" s="56" t="s">
        <v>5023</v>
      </c>
      <c r="B1370" s="1" t="s">
        <v>7111</v>
      </c>
      <c r="C1370" s="139" t="s">
        <v>60</v>
      </c>
      <c r="D1370" s="139" t="s">
        <v>6430</v>
      </c>
      <c r="E1370" s="88">
        <v>9581.4166666666661</v>
      </c>
      <c r="F1370" s="6">
        <v>26135.75724495195</v>
      </c>
      <c r="G1370" s="6">
        <v>11259.540323280131</v>
      </c>
      <c r="H1370" s="75">
        <v>11261.911308245093</v>
      </c>
      <c r="I1370" s="20">
        <v>1.1753910408076496</v>
      </c>
      <c r="J1370" s="83">
        <v>9658.6804105309784</v>
      </c>
      <c r="K1370" s="6">
        <v>26346.513808801119</v>
      </c>
      <c r="L1370" s="6">
        <v>11351.239165711791</v>
      </c>
      <c r="M1370" s="75">
        <v>11353.568490651791</v>
      </c>
      <c r="N1370" s="20">
        <v>1.1754782235338126</v>
      </c>
    </row>
    <row r="1371" spans="1:14" x14ac:dyDescent="0.3">
      <c r="A1371" s="56" t="s">
        <v>5022</v>
      </c>
      <c r="B1371" s="1" t="s">
        <v>10933</v>
      </c>
      <c r="C1371" s="139" t="s">
        <v>60</v>
      </c>
      <c r="D1371" s="139" t="s">
        <v>6430</v>
      </c>
      <c r="E1371" s="88">
        <v>2644.8333333333335</v>
      </c>
      <c r="F1371" s="6">
        <v>8802.364683198899</v>
      </c>
      <c r="G1371" s="6">
        <v>3792.1449591761061</v>
      </c>
      <c r="H1371" s="75">
        <v>3792.9434925464761</v>
      </c>
      <c r="I1371" s="20">
        <v>1.4340954663355507</v>
      </c>
      <c r="J1371" s="83">
        <v>2668.0024018888062</v>
      </c>
      <c r="K1371" s="6">
        <v>8879.4744913009745</v>
      </c>
      <c r="L1371" s="6">
        <v>3825.6689043589608</v>
      </c>
      <c r="M1371" s="75">
        <v>3826.4539486929766</v>
      </c>
      <c r="N1371" s="20">
        <v>1.4342018380433419</v>
      </c>
    </row>
    <row r="1372" spans="1:14" x14ac:dyDescent="0.3">
      <c r="A1372" s="56" t="s">
        <v>5021</v>
      </c>
      <c r="B1372" s="1" t="s">
        <v>10932</v>
      </c>
      <c r="C1372" s="139" t="s">
        <v>60</v>
      </c>
      <c r="D1372" s="139" t="s">
        <v>6430</v>
      </c>
      <c r="E1372" s="88">
        <v>9205.8333333333321</v>
      </c>
      <c r="F1372" s="6">
        <v>36251.112045183683</v>
      </c>
      <c r="G1372" s="6">
        <v>15617.334290757111</v>
      </c>
      <c r="H1372" s="75">
        <v>15620.622920997159</v>
      </c>
      <c r="I1372" s="20">
        <v>1.6968179148362987</v>
      </c>
      <c r="J1372" s="83">
        <v>9282.9746827999297</v>
      </c>
      <c r="K1372" s="6">
        <v>36554.882448315431</v>
      </c>
      <c r="L1372" s="6">
        <v>15749.454229754521</v>
      </c>
      <c r="M1372" s="75">
        <v>15752.686088055911</v>
      </c>
      <c r="N1372" s="20">
        <v>1.6969437735560631</v>
      </c>
    </row>
    <row r="1373" spans="1:14" x14ac:dyDescent="0.3">
      <c r="A1373" s="56" t="s">
        <v>5020</v>
      </c>
      <c r="B1373" s="1" t="s">
        <v>10931</v>
      </c>
      <c r="C1373" s="139" t="s">
        <v>60</v>
      </c>
      <c r="D1373" s="139" t="s">
        <v>6430</v>
      </c>
      <c r="E1373" s="88">
        <v>7290.1666666666661</v>
      </c>
      <c r="F1373" s="6">
        <v>32401.561484530008</v>
      </c>
      <c r="G1373" s="6">
        <v>13958.910187795354</v>
      </c>
      <c r="H1373" s="75">
        <v>13961.849594310386</v>
      </c>
      <c r="I1373" s="20">
        <v>1.9151619205290762</v>
      </c>
      <c r="J1373" s="83">
        <v>7345.7895834318751</v>
      </c>
      <c r="K1373" s="6">
        <v>32648.780710087285</v>
      </c>
      <c r="L1373" s="6">
        <v>14066.533469990902</v>
      </c>
      <c r="M1373" s="75">
        <v>14069.419985441124</v>
      </c>
      <c r="N1373" s="20">
        <v>1.9153039745617162</v>
      </c>
    </row>
    <row r="1374" spans="1:14" x14ac:dyDescent="0.3">
      <c r="A1374" s="56" t="s">
        <v>5019</v>
      </c>
      <c r="B1374" s="1" t="s">
        <v>10930</v>
      </c>
      <c r="C1374" s="139" t="s">
        <v>60</v>
      </c>
      <c r="D1374" s="139" t="s">
        <v>6430</v>
      </c>
      <c r="E1374" s="88">
        <v>8146</v>
      </c>
      <c r="F1374" s="6">
        <v>31897.517749488987</v>
      </c>
      <c r="G1374" s="6">
        <v>13741.763207656209</v>
      </c>
      <c r="H1374" s="75">
        <v>13744.656888305857</v>
      </c>
      <c r="I1374" s="20">
        <v>1.6872890852327347</v>
      </c>
      <c r="J1374" s="83">
        <v>8214.7171207840183</v>
      </c>
      <c r="K1374" s="6">
        <v>32166.59528200826</v>
      </c>
      <c r="L1374" s="6">
        <v>13858.786739016661</v>
      </c>
      <c r="M1374" s="75">
        <v>13861.630623910465</v>
      </c>
      <c r="N1374" s="20">
        <v>1.6874142371670007</v>
      </c>
    </row>
    <row r="1375" spans="1:14" x14ac:dyDescent="0.3">
      <c r="A1375" s="56" t="s">
        <v>5018</v>
      </c>
      <c r="B1375" s="1" t="s">
        <v>10929</v>
      </c>
      <c r="C1375" s="139" t="s">
        <v>60</v>
      </c>
      <c r="D1375" s="139" t="s">
        <v>6430</v>
      </c>
      <c r="E1375" s="88">
        <v>2464.8333333333335</v>
      </c>
      <c r="F1375" s="6">
        <v>7684.7757833537744</v>
      </c>
      <c r="G1375" s="6">
        <v>3310.6767099602953</v>
      </c>
      <c r="H1375" s="75">
        <v>3311.3738578435828</v>
      </c>
      <c r="I1375" s="20">
        <v>1.3434473694679487</v>
      </c>
      <c r="J1375" s="83">
        <v>2484.5527418950469</v>
      </c>
      <c r="K1375" s="6">
        <v>7746.2563026764255</v>
      </c>
      <c r="L1375" s="6">
        <v>3337.4285709561068</v>
      </c>
      <c r="M1375" s="75">
        <v>3338.1134261945795</v>
      </c>
      <c r="N1375" s="20">
        <v>1.3435470175000168</v>
      </c>
    </row>
    <row r="1376" spans="1:14" x14ac:dyDescent="0.3">
      <c r="A1376" s="56" t="s">
        <v>5017</v>
      </c>
      <c r="B1376" s="1" t="s">
        <v>10928</v>
      </c>
      <c r="C1376" s="139" t="s">
        <v>60</v>
      </c>
      <c r="D1376" s="139" t="s">
        <v>6430</v>
      </c>
      <c r="E1376" s="88">
        <v>9459.0833333333339</v>
      </c>
      <c r="F1376" s="6">
        <v>17592.329260529346</v>
      </c>
      <c r="G1376" s="6">
        <v>7578.9478312364563</v>
      </c>
      <c r="H1376" s="75">
        <v>7580.5437730637559</v>
      </c>
      <c r="I1376" s="20">
        <v>0.80140363563034711</v>
      </c>
      <c r="J1376" s="83">
        <v>9552.323968485598</v>
      </c>
      <c r="K1376" s="6">
        <v>17765.741408012931</v>
      </c>
      <c r="L1376" s="6">
        <v>7654.2642849080867</v>
      </c>
      <c r="M1376" s="75">
        <v>7655.8349741020947</v>
      </c>
      <c r="N1376" s="20">
        <v>0.80146307844664022</v>
      </c>
    </row>
    <row r="1377" spans="1:14" x14ac:dyDescent="0.3">
      <c r="A1377" s="56" t="s">
        <v>5016</v>
      </c>
      <c r="B1377" s="1" t="s">
        <v>10106</v>
      </c>
      <c r="C1377" s="139" t="s">
        <v>60</v>
      </c>
      <c r="D1377" s="139" t="s">
        <v>6430</v>
      </c>
      <c r="E1377" s="88">
        <v>5567.916666666667</v>
      </c>
      <c r="F1377" s="6">
        <v>11005.832743407653</v>
      </c>
      <c r="G1377" s="6">
        <v>4741.420591117947</v>
      </c>
      <c r="H1377" s="75">
        <v>4742.4190188167104</v>
      </c>
      <c r="I1377" s="20">
        <v>0.85174030121680044</v>
      </c>
      <c r="J1377" s="83">
        <v>5622.2486018156778</v>
      </c>
      <c r="K1377" s="6">
        <v>11113.228063178785</v>
      </c>
      <c r="L1377" s="6">
        <v>4788.0683783712611</v>
      </c>
      <c r="M1377" s="75">
        <v>4789.0509113727549</v>
      </c>
      <c r="N1377" s="20">
        <v>0.85180347767371123</v>
      </c>
    </row>
    <row r="1378" spans="1:14" x14ac:dyDescent="0.3">
      <c r="A1378" s="56" t="s">
        <v>5015</v>
      </c>
      <c r="B1378" s="1" t="s">
        <v>10927</v>
      </c>
      <c r="C1378" s="139" t="s">
        <v>60</v>
      </c>
      <c r="D1378" s="139" t="s">
        <v>6430</v>
      </c>
      <c r="E1378" s="88">
        <v>2598.583333333333</v>
      </c>
      <c r="F1378" s="6">
        <v>9146.5343124926821</v>
      </c>
      <c r="G1378" s="6">
        <v>3940.4166079660108</v>
      </c>
      <c r="H1378" s="75">
        <v>3941.2463637344463</v>
      </c>
      <c r="I1378" s="20">
        <v>1.5166903878656115</v>
      </c>
      <c r="J1378" s="83">
        <v>2621.7915288353315</v>
      </c>
      <c r="K1378" s="6">
        <v>9228.2228824789181</v>
      </c>
      <c r="L1378" s="6">
        <v>3975.9250796407027</v>
      </c>
      <c r="M1378" s="75">
        <v>3976.7409572125148</v>
      </c>
      <c r="N1378" s="20">
        <v>1.5168028859178926</v>
      </c>
    </row>
    <row r="1379" spans="1:14" x14ac:dyDescent="0.3">
      <c r="A1379" s="56" t="s">
        <v>5014</v>
      </c>
      <c r="B1379" s="1" t="s">
        <v>10926</v>
      </c>
      <c r="C1379" s="139" t="s">
        <v>60</v>
      </c>
      <c r="D1379" s="139" t="s">
        <v>6430</v>
      </c>
      <c r="E1379" s="88">
        <v>40668.416666666664</v>
      </c>
      <c r="F1379" s="6">
        <v>123998.46713953801</v>
      </c>
      <c r="G1379" s="6">
        <v>53419.754694584946</v>
      </c>
      <c r="H1379" s="75">
        <v>53431.003593880676</v>
      </c>
      <c r="I1379" s="20">
        <v>1.3138206001925494</v>
      </c>
      <c r="J1379" s="83">
        <v>41232.717914544555</v>
      </c>
      <c r="K1379" s="6">
        <v>125719.02809265569</v>
      </c>
      <c r="L1379" s="6">
        <v>54165.297386854232</v>
      </c>
      <c r="M1379" s="75">
        <v>54176.412347630219</v>
      </c>
      <c r="N1379" s="20">
        <v>1.3139180507070058</v>
      </c>
    </row>
    <row r="1380" spans="1:14" x14ac:dyDescent="0.3">
      <c r="A1380" s="56" t="s">
        <v>5013</v>
      </c>
      <c r="B1380" s="1" t="s">
        <v>10925</v>
      </c>
      <c r="C1380" s="139" t="s">
        <v>60</v>
      </c>
      <c r="D1380" s="139" t="s">
        <v>6430</v>
      </c>
      <c r="E1380" s="88">
        <v>1473.0833333333335</v>
      </c>
      <c r="F1380" s="6">
        <v>3184.0207378671503</v>
      </c>
      <c r="G1380" s="6">
        <v>1371.7073338328385</v>
      </c>
      <c r="H1380" s="75">
        <v>1371.9961819892876</v>
      </c>
      <c r="I1380" s="20">
        <v>0.93137716715910224</v>
      </c>
      <c r="J1380" s="83">
        <v>1487.5734747686997</v>
      </c>
      <c r="K1380" s="6">
        <v>3215.3406976961942</v>
      </c>
      <c r="L1380" s="6">
        <v>1385.3104636031137</v>
      </c>
      <c r="M1380" s="75">
        <v>1385.594735493205</v>
      </c>
      <c r="N1380" s="20">
        <v>0.9314462505515223</v>
      </c>
    </row>
    <row r="1381" spans="1:14" x14ac:dyDescent="0.3">
      <c r="A1381" s="56" t="s">
        <v>5012</v>
      </c>
      <c r="B1381" s="1" t="s">
        <v>18962</v>
      </c>
      <c r="C1381" s="139" t="s">
        <v>60</v>
      </c>
      <c r="D1381" s="139" t="s">
        <v>6430</v>
      </c>
      <c r="E1381" s="88">
        <v>10752.416666666668</v>
      </c>
      <c r="F1381" s="6">
        <v>24752.267130599608</v>
      </c>
      <c r="G1381" s="6">
        <v>10663.519225310283</v>
      </c>
      <c r="H1381" s="75">
        <v>10665.76470274816</v>
      </c>
      <c r="I1381" s="20">
        <v>0.99194116386996645</v>
      </c>
      <c r="J1381" s="83">
        <v>10851.224663488263</v>
      </c>
      <c r="K1381" s="6">
        <v>24979.725013584135</v>
      </c>
      <c r="L1381" s="6">
        <v>10762.366322188171</v>
      </c>
      <c r="M1381" s="75">
        <v>10764.574807792404</v>
      </c>
      <c r="N1381" s="20">
        <v>0.99201473949872077</v>
      </c>
    </row>
    <row r="1382" spans="1:14" x14ac:dyDescent="0.3">
      <c r="A1382" s="56" t="s">
        <v>5011</v>
      </c>
      <c r="B1382" s="1" t="s">
        <v>10924</v>
      </c>
      <c r="C1382" s="139" t="s">
        <v>60</v>
      </c>
      <c r="D1382" s="139" t="s">
        <v>6430</v>
      </c>
      <c r="E1382" s="88">
        <v>6962.6666666666661</v>
      </c>
      <c r="F1382" s="6">
        <v>15044.168748793694</v>
      </c>
      <c r="G1382" s="6">
        <v>6481.1753135635918</v>
      </c>
      <c r="H1382" s="75">
        <v>6482.5400912350187</v>
      </c>
      <c r="I1382" s="20">
        <v>0.93104271704830799</v>
      </c>
      <c r="J1382" s="83">
        <v>7032.2454045698532</v>
      </c>
      <c r="K1382" s="6">
        <v>15194.506877050631</v>
      </c>
      <c r="L1382" s="6">
        <v>6546.4631418839972</v>
      </c>
      <c r="M1382" s="75">
        <v>6547.8065053390856</v>
      </c>
      <c r="N1382" s="20">
        <v>0.93111177563343306</v>
      </c>
    </row>
    <row r="1383" spans="1:14" x14ac:dyDescent="0.3">
      <c r="A1383" s="56" t="s">
        <v>5010</v>
      </c>
      <c r="B1383" s="1" t="s">
        <v>10923</v>
      </c>
      <c r="C1383" s="139" t="s">
        <v>60</v>
      </c>
      <c r="D1383" s="139" t="s">
        <v>6430</v>
      </c>
      <c r="E1383" s="88">
        <v>3877.6666666666665</v>
      </c>
      <c r="F1383" s="6">
        <v>4482.1154313238803</v>
      </c>
      <c r="G1383" s="6">
        <v>1930.939247698087</v>
      </c>
      <c r="H1383" s="75">
        <v>1931.3458564754526</v>
      </c>
      <c r="I1383" s="20">
        <v>0.49806907671506562</v>
      </c>
      <c r="J1383" s="83">
        <v>3910.1095909642199</v>
      </c>
      <c r="K1383" s="6">
        <v>4519.615542636011</v>
      </c>
      <c r="L1383" s="6">
        <v>1947.2495425330872</v>
      </c>
      <c r="M1383" s="75">
        <v>1947.6491268302384</v>
      </c>
      <c r="N1383" s="20">
        <v>0.49810602018189332</v>
      </c>
    </row>
    <row r="1384" spans="1:14" x14ac:dyDescent="0.3">
      <c r="A1384" s="56" t="s">
        <v>5009</v>
      </c>
      <c r="B1384" s="1" t="s">
        <v>10922</v>
      </c>
      <c r="C1384" s="139" t="s">
        <v>60</v>
      </c>
      <c r="D1384" s="139" t="s">
        <v>6430</v>
      </c>
      <c r="E1384" s="88">
        <v>1154.5</v>
      </c>
      <c r="F1384" s="6">
        <v>3994.4217512359514</v>
      </c>
      <c r="G1384" s="6">
        <v>1720.8360314455895</v>
      </c>
      <c r="H1384" s="75">
        <v>1721.198397602695</v>
      </c>
      <c r="I1384" s="20">
        <v>1.4908604569967041</v>
      </c>
      <c r="J1384" s="83">
        <v>1163.868325034266</v>
      </c>
      <c r="K1384" s="6">
        <v>4026.8349528726085</v>
      </c>
      <c r="L1384" s="6">
        <v>1734.9379490061929</v>
      </c>
      <c r="M1384" s="75">
        <v>1735.2939660167567</v>
      </c>
      <c r="N1384" s="20">
        <v>1.4909710391557112</v>
      </c>
    </row>
    <row r="1385" spans="1:14" x14ac:dyDescent="0.3">
      <c r="A1385" s="56" t="s">
        <v>5008</v>
      </c>
      <c r="B1385" s="1" t="s">
        <v>10921</v>
      </c>
      <c r="C1385" s="139" t="s">
        <v>27</v>
      </c>
      <c r="D1385" s="139" t="s">
        <v>6423</v>
      </c>
      <c r="E1385" s="88">
        <v>13924.25</v>
      </c>
      <c r="F1385" s="6">
        <v>20518.96327570633</v>
      </c>
      <c r="G1385" s="6">
        <v>8839.7704428228553</v>
      </c>
      <c r="H1385" s="75">
        <v>8840.332312695029</v>
      </c>
      <c r="I1385" s="20">
        <v>0.63488750293157825</v>
      </c>
      <c r="J1385" s="83">
        <v>14066.572642991978</v>
      </c>
      <c r="K1385" s="6">
        <v>20728.691848868537</v>
      </c>
      <c r="L1385" s="6">
        <v>8930.8339037343903</v>
      </c>
      <c r="M1385" s="75">
        <v>8931.557511511026</v>
      </c>
      <c r="N1385" s="20">
        <v>0.63494909088325535</v>
      </c>
    </row>
    <row r="1386" spans="1:14" x14ac:dyDescent="0.3">
      <c r="A1386" s="56" t="s">
        <v>5007</v>
      </c>
      <c r="B1386" s="1" t="s">
        <v>10920</v>
      </c>
      <c r="C1386" s="139" t="s">
        <v>27</v>
      </c>
      <c r="D1386" s="139" t="s">
        <v>6423</v>
      </c>
      <c r="E1386" s="88">
        <v>22817.999999999993</v>
      </c>
      <c r="F1386" s="6">
        <v>25798.677078316563</v>
      </c>
      <c r="G1386" s="6">
        <v>11114.322884472529</v>
      </c>
      <c r="H1386" s="75">
        <v>11115.029328516384</v>
      </c>
      <c r="I1386" s="20">
        <v>0.48711672050645927</v>
      </c>
      <c r="J1386" s="83">
        <v>23055.164515737655</v>
      </c>
      <c r="K1386" s="6">
        <v>26066.821997062783</v>
      </c>
      <c r="L1386" s="6">
        <v>11230.735607982171</v>
      </c>
      <c r="M1386" s="75">
        <v>11231.645561936177</v>
      </c>
      <c r="N1386" s="20">
        <v>0.48716397379291559</v>
      </c>
    </row>
    <row r="1387" spans="1:14" x14ac:dyDescent="0.3">
      <c r="A1387" s="56" t="s">
        <v>5006</v>
      </c>
      <c r="B1387" s="1" t="s">
        <v>10919</v>
      </c>
      <c r="C1387" s="139" t="s">
        <v>27</v>
      </c>
      <c r="D1387" s="139" t="s">
        <v>6423</v>
      </c>
      <c r="E1387" s="88">
        <v>10790.083333333334</v>
      </c>
      <c r="F1387" s="6">
        <v>18173.875635974771</v>
      </c>
      <c r="G1387" s="6">
        <v>7829.4837083038747</v>
      </c>
      <c r="H1387" s="75">
        <v>7829.981362743978</v>
      </c>
      <c r="I1387" s="20">
        <v>0.72566458671872891</v>
      </c>
      <c r="J1387" s="83">
        <v>10886.234224416159</v>
      </c>
      <c r="K1387" s="6">
        <v>18335.823814023512</v>
      </c>
      <c r="L1387" s="6">
        <v>7899.8809073482371</v>
      </c>
      <c r="M1387" s="75">
        <v>7900.5209836636932</v>
      </c>
      <c r="N1387" s="20">
        <v>0.72573498059999775</v>
      </c>
    </row>
    <row r="1388" spans="1:14" x14ac:dyDescent="0.3">
      <c r="A1388" s="56" t="s">
        <v>5005</v>
      </c>
      <c r="B1388" s="1" t="s">
        <v>10918</v>
      </c>
      <c r="C1388" s="139" t="s">
        <v>27</v>
      </c>
      <c r="D1388" s="139" t="s">
        <v>6423</v>
      </c>
      <c r="E1388" s="88">
        <v>13791.416666666666</v>
      </c>
      <c r="F1388" s="6">
        <v>21239.200457009312</v>
      </c>
      <c r="G1388" s="6">
        <v>9150.0556780736115</v>
      </c>
      <c r="H1388" s="75">
        <v>9150.6372701689579</v>
      </c>
      <c r="I1388" s="20">
        <v>0.66350234289459931</v>
      </c>
      <c r="J1388" s="83">
        <v>13912.668032083629</v>
      </c>
      <c r="K1388" s="6">
        <v>21425.931241672017</v>
      </c>
      <c r="L1388" s="6">
        <v>9231.235359536262</v>
      </c>
      <c r="M1388" s="75">
        <v>9231.9833069022206</v>
      </c>
      <c r="N1388" s="20">
        <v>0.66356670665990103</v>
      </c>
    </row>
    <row r="1389" spans="1:14" x14ac:dyDescent="0.3">
      <c r="A1389" s="56" t="s">
        <v>5004</v>
      </c>
      <c r="B1389" s="1" t="s">
        <v>10917</v>
      </c>
      <c r="C1389" s="139" t="s">
        <v>27</v>
      </c>
      <c r="D1389" s="139" t="s">
        <v>6423</v>
      </c>
      <c r="E1389" s="88">
        <v>16209.083333333336</v>
      </c>
      <c r="F1389" s="6">
        <v>22488.873319400151</v>
      </c>
      <c r="G1389" s="6">
        <v>9688.4269926340985</v>
      </c>
      <c r="H1389" s="75">
        <v>9689.0428044666696</v>
      </c>
      <c r="I1389" s="20">
        <v>0.59775390163745645</v>
      </c>
      <c r="J1389" s="83">
        <v>16398.080336187257</v>
      </c>
      <c r="K1389" s="6">
        <v>22751.092321395623</v>
      </c>
      <c r="L1389" s="6">
        <v>9802.173148808808</v>
      </c>
      <c r="M1389" s="75">
        <v>9802.9673555754835</v>
      </c>
      <c r="N1389" s="20">
        <v>0.59781188740381463</v>
      </c>
    </row>
    <row r="1390" spans="1:14" x14ac:dyDescent="0.3">
      <c r="A1390" s="56" t="s">
        <v>5003</v>
      </c>
      <c r="B1390" s="1" t="s">
        <v>10916</v>
      </c>
      <c r="C1390" s="139" t="s">
        <v>27</v>
      </c>
      <c r="D1390" s="139" t="s">
        <v>6423</v>
      </c>
      <c r="E1390" s="88">
        <v>20178.916666666664</v>
      </c>
      <c r="F1390" s="6">
        <v>55332.157636222473</v>
      </c>
      <c r="G1390" s="6">
        <v>23837.635704987009</v>
      </c>
      <c r="H1390" s="75">
        <v>23839.150863034731</v>
      </c>
      <c r="I1390" s="20">
        <v>1.1813890337539461</v>
      </c>
      <c r="J1390" s="83">
        <v>20367.737553778126</v>
      </c>
      <c r="K1390" s="6">
        <v>55849.919182258367</v>
      </c>
      <c r="L1390" s="6">
        <v>24062.606332823874</v>
      </c>
      <c r="M1390" s="75">
        <v>24064.555970366822</v>
      </c>
      <c r="N1390" s="20">
        <v>1.1815036356800932</v>
      </c>
    </row>
    <row r="1391" spans="1:14" x14ac:dyDescent="0.3">
      <c r="A1391" s="56" t="s">
        <v>5002</v>
      </c>
      <c r="B1391" s="1" t="s">
        <v>10915</v>
      </c>
      <c r="C1391" s="139" t="s">
        <v>27</v>
      </c>
      <c r="D1391" s="139" t="s">
        <v>6423</v>
      </c>
      <c r="E1391" s="88">
        <v>11701</v>
      </c>
      <c r="F1391" s="6">
        <v>25930.208282725511</v>
      </c>
      <c r="G1391" s="6">
        <v>11170.987816195455</v>
      </c>
      <c r="H1391" s="75">
        <v>11171.697861952516</v>
      </c>
      <c r="I1391" s="20">
        <v>0.95476436731497449</v>
      </c>
      <c r="J1391" s="83">
        <v>11807.263404970621</v>
      </c>
      <c r="K1391" s="6">
        <v>26165.695183308351</v>
      </c>
      <c r="L1391" s="6">
        <v>11273.334533680436</v>
      </c>
      <c r="M1391" s="75">
        <v>11274.247939150197</v>
      </c>
      <c r="N1391" s="20">
        <v>0.95485698526925078</v>
      </c>
    </row>
    <row r="1392" spans="1:14" x14ac:dyDescent="0.3">
      <c r="A1392" s="56" t="s">
        <v>5001</v>
      </c>
      <c r="B1392" s="1" t="s">
        <v>10914</v>
      </c>
      <c r="C1392" s="139" t="s">
        <v>27</v>
      </c>
      <c r="D1392" s="139" t="s">
        <v>6423</v>
      </c>
      <c r="E1392" s="88">
        <v>9975.3333333333339</v>
      </c>
      <c r="F1392" s="6">
        <v>27589.869534802347</v>
      </c>
      <c r="G1392" s="6">
        <v>11885.986146475479</v>
      </c>
      <c r="H1392" s="75">
        <v>11886.741638663876</v>
      </c>
      <c r="I1392" s="20">
        <v>1.1916134771099254</v>
      </c>
      <c r="J1392" s="83">
        <v>10074.035639604292</v>
      </c>
      <c r="K1392" s="6">
        <v>27862.86128974452</v>
      </c>
      <c r="L1392" s="6">
        <v>12004.548481677659</v>
      </c>
      <c r="M1392" s="75">
        <v>12005.521132689868</v>
      </c>
      <c r="N1392" s="20">
        <v>1.1917290708693031</v>
      </c>
    </row>
    <row r="1393" spans="1:14" x14ac:dyDescent="0.3">
      <c r="A1393" s="56" t="s">
        <v>5000</v>
      </c>
      <c r="B1393" s="1" t="s">
        <v>10913</v>
      </c>
      <c r="C1393" s="139" t="s">
        <v>27</v>
      </c>
      <c r="D1393" s="139" t="s">
        <v>6423</v>
      </c>
      <c r="E1393" s="88">
        <v>10960.75</v>
      </c>
      <c r="F1393" s="6">
        <v>17985.608374582018</v>
      </c>
      <c r="G1393" s="6">
        <v>7748.376327280328</v>
      </c>
      <c r="H1393" s="75">
        <v>7748.8688264062639</v>
      </c>
      <c r="I1393" s="20">
        <v>0.7069652009585351</v>
      </c>
      <c r="J1393" s="83">
        <v>11064.964255336137</v>
      </c>
      <c r="K1393" s="6">
        <v>18156.614627212948</v>
      </c>
      <c r="L1393" s="6">
        <v>7822.6696924246189</v>
      </c>
      <c r="M1393" s="75">
        <v>7823.3035128141264</v>
      </c>
      <c r="N1393" s="20">
        <v>0.70703378088558189</v>
      </c>
    </row>
    <row r="1394" spans="1:14" x14ac:dyDescent="0.3">
      <c r="A1394" s="56" t="s">
        <v>4999</v>
      </c>
      <c r="B1394" s="1" t="s">
        <v>10912</v>
      </c>
      <c r="C1394" s="139" t="s">
        <v>27</v>
      </c>
      <c r="D1394" s="139" t="s">
        <v>6423</v>
      </c>
      <c r="E1394" s="88">
        <v>21085.416666666664</v>
      </c>
      <c r="F1394" s="6">
        <v>28284.727358351189</v>
      </c>
      <c r="G1394" s="6">
        <v>12185.337705715494</v>
      </c>
      <c r="H1394" s="75">
        <v>12186.112225165221</v>
      </c>
      <c r="I1394" s="20">
        <v>0.57794030906820537</v>
      </c>
      <c r="J1394" s="83">
        <v>21284.445066457782</v>
      </c>
      <c r="K1394" s="6">
        <v>28551.711127923081</v>
      </c>
      <c r="L1394" s="6">
        <v>12301.335347643002</v>
      </c>
      <c r="M1394" s="75">
        <v>12302.332045377671</v>
      </c>
      <c r="N1394" s="20">
        <v>0.57799637279549987</v>
      </c>
    </row>
    <row r="1395" spans="1:14" x14ac:dyDescent="0.3">
      <c r="A1395" s="56" t="s">
        <v>4998</v>
      </c>
      <c r="B1395" s="1" t="s">
        <v>10911</v>
      </c>
      <c r="C1395" s="139" t="s">
        <v>27</v>
      </c>
      <c r="D1395" s="139" t="s">
        <v>6423</v>
      </c>
      <c r="E1395" s="88">
        <v>23956.333333333328</v>
      </c>
      <c r="F1395" s="6">
        <v>44820.280202226648</v>
      </c>
      <c r="G1395" s="6">
        <v>19309.015901391489</v>
      </c>
      <c r="H1395" s="75">
        <v>19310.243213160102</v>
      </c>
      <c r="I1395" s="20">
        <v>0.8060600486924866</v>
      </c>
      <c r="J1395" s="83">
        <v>24183.445585966758</v>
      </c>
      <c r="K1395" s="6">
        <v>45245.188081857195</v>
      </c>
      <c r="L1395" s="6">
        <v>19493.620854050456</v>
      </c>
      <c r="M1395" s="75">
        <v>19495.200296216419</v>
      </c>
      <c r="N1395" s="20">
        <v>0.80613824142284973</v>
      </c>
    </row>
    <row r="1396" spans="1:14" x14ac:dyDescent="0.3">
      <c r="A1396" s="56" t="s">
        <v>4997</v>
      </c>
      <c r="B1396" s="1" t="s">
        <v>10910</v>
      </c>
      <c r="C1396" s="139" t="s">
        <v>27</v>
      </c>
      <c r="D1396" s="139" t="s">
        <v>6423</v>
      </c>
      <c r="E1396" s="88">
        <v>7473.0833333333339</v>
      </c>
      <c r="F1396" s="6">
        <v>14026.433031916984</v>
      </c>
      <c r="G1396" s="6">
        <v>6042.7247940237748</v>
      </c>
      <c r="H1396" s="75">
        <v>6043.1088792248056</v>
      </c>
      <c r="I1396" s="20">
        <v>0.80865000558334532</v>
      </c>
      <c r="J1396" s="83">
        <v>7544.5802246632875</v>
      </c>
      <c r="K1396" s="6">
        <v>14160.627488675775</v>
      </c>
      <c r="L1396" s="6">
        <v>6101.0223412106852</v>
      </c>
      <c r="M1396" s="75">
        <v>6101.5166676374347</v>
      </c>
      <c r="N1396" s="20">
        <v>0.808728449555289</v>
      </c>
    </row>
    <row r="1397" spans="1:14" x14ac:dyDescent="0.3">
      <c r="A1397" s="56" t="s">
        <v>4996</v>
      </c>
      <c r="B1397" s="1" t="s">
        <v>10909</v>
      </c>
      <c r="C1397" s="139" t="s">
        <v>27</v>
      </c>
      <c r="D1397" s="139" t="s">
        <v>6423</v>
      </c>
      <c r="E1397" s="88">
        <v>12949</v>
      </c>
      <c r="F1397" s="6">
        <v>26726.906524175996</v>
      </c>
      <c r="G1397" s="6">
        <v>11514.213225393451</v>
      </c>
      <c r="H1397" s="75">
        <v>11514.945087103544</v>
      </c>
      <c r="I1397" s="20">
        <v>0.88925361704406092</v>
      </c>
      <c r="J1397" s="83">
        <v>13063.309406958278</v>
      </c>
      <c r="K1397" s="6">
        <v>26962.842645467827</v>
      </c>
      <c r="L1397" s="6">
        <v>11616.780788428936</v>
      </c>
      <c r="M1397" s="75">
        <v>11617.722021130003</v>
      </c>
      <c r="N1397" s="20">
        <v>0.88933988005686582</v>
      </c>
    </row>
    <row r="1398" spans="1:14" x14ac:dyDescent="0.3">
      <c r="A1398" s="56" t="s">
        <v>4995</v>
      </c>
      <c r="B1398" s="1" t="s">
        <v>10106</v>
      </c>
      <c r="C1398" s="139" t="s">
        <v>27</v>
      </c>
      <c r="D1398" s="139" t="s">
        <v>6423</v>
      </c>
      <c r="E1398" s="88">
        <v>8621.1666666666642</v>
      </c>
      <c r="F1398" s="6">
        <v>15060.293724197443</v>
      </c>
      <c r="G1398" s="6">
        <v>6488.1221109748467</v>
      </c>
      <c r="H1398" s="75">
        <v>6488.5345063379073</v>
      </c>
      <c r="I1398" s="20">
        <v>0.7526283572994269</v>
      </c>
      <c r="J1398" s="83">
        <v>8697.3054678461522</v>
      </c>
      <c r="K1398" s="6">
        <v>15193.30039880506</v>
      </c>
      <c r="L1398" s="6">
        <v>6545.9433378896965</v>
      </c>
      <c r="M1398" s="75">
        <v>6546.4737133905483</v>
      </c>
      <c r="N1398" s="20">
        <v>0.75270136683054234</v>
      </c>
    </row>
    <row r="1399" spans="1:14" x14ac:dyDescent="0.3">
      <c r="A1399" s="56" t="s">
        <v>4994</v>
      </c>
      <c r="B1399" s="1" t="s">
        <v>10908</v>
      </c>
      <c r="C1399" s="139" t="s">
        <v>27</v>
      </c>
      <c r="D1399" s="139" t="s">
        <v>6423</v>
      </c>
      <c r="E1399" s="88">
        <v>8452.6666666666661</v>
      </c>
      <c r="F1399" s="6">
        <v>11694.725139129714</v>
      </c>
      <c r="G1399" s="6">
        <v>5038.2021855954426</v>
      </c>
      <c r="H1399" s="75">
        <v>5038.5224217414279</v>
      </c>
      <c r="I1399" s="20">
        <v>0.59608672865463697</v>
      </c>
      <c r="J1399" s="83">
        <v>8530.6462360720652</v>
      </c>
      <c r="K1399" s="6">
        <v>11802.614124538322</v>
      </c>
      <c r="L1399" s="6">
        <v>5085.0862729128185</v>
      </c>
      <c r="M1399" s="75">
        <v>5085.4982846030598</v>
      </c>
      <c r="N1399" s="20">
        <v>0.5961445526950695</v>
      </c>
    </row>
    <row r="1400" spans="1:14" x14ac:dyDescent="0.3">
      <c r="A1400" s="56" t="s">
        <v>4993</v>
      </c>
      <c r="B1400" s="1" t="s">
        <v>10907</v>
      </c>
      <c r="C1400" s="139" t="s">
        <v>27</v>
      </c>
      <c r="D1400" s="139" t="s">
        <v>6423</v>
      </c>
      <c r="E1400" s="88">
        <v>12503.583333333336</v>
      </c>
      <c r="F1400" s="6">
        <v>22393.950689886147</v>
      </c>
      <c r="G1400" s="6">
        <v>9647.5333937003561</v>
      </c>
      <c r="H1400" s="75">
        <v>9648.1466062707241</v>
      </c>
      <c r="I1400" s="20">
        <v>0.77163052775036933</v>
      </c>
      <c r="J1400" s="83">
        <v>12613.131850173915</v>
      </c>
      <c r="K1400" s="6">
        <v>22590.152372146145</v>
      </c>
      <c r="L1400" s="6">
        <v>9732.8331265005017</v>
      </c>
      <c r="M1400" s="75">
        <v>9733.621715093117</v>
      </c>
      <c r="N1400" s="20">
        <v>0.77170538060766447</v>
      </c>
    </row>
    <row r="1401" spans="1:14" x14ac:dyDescent="0.3">
      <c r="A1401" s="56" t="s">
        <v>4992</v>
      </c>
      <c r="B1401" s="1" t="s">
        <v>18965</v>
      </c>
      <c r="C1401" s="139" t="s">
        <v>27</v>
      </c>
      <c r="D1401" s="139" t="s">
        <v>6423</v>
      </c>
      <c r="E1401" s="88">
        <v>17498.416666666664</v>
      </c>
      <c r="F1401" s="6">
        <v>32508.527612134305</v>
      </c>
      <c r="G1401" s="6">
        <v>14004.992243719651</v>
      </c>
      <c r="H1401" s="75">
        <v>14005.882423306628</v>
      </c>
      <c r="I1401" s="20">
        <v>0.80040855639167141</v>
      </c>
      <c r="J1401" s="83">
        <v>17661.708487377964</v>
      </c>
      <c r="K1401" s="6">
        <v>32811.890868567731</v>
      </c>
      <c r="L1401" s="6">
        <v>14136.808514070935</v>
      </c>
      <c r="M1401" s="75">
        <v>14137.953928338839</v>
      </c>
      <c r="N1401" s="20">
        <v>0.80048620089288669</v>
      </c>
    </row>
    <row r="1402" spans="1:14" x14ac:dyDescent="0.3">
      <c r="A1402" s="56" t="s">
        <v>4991</v>
      </c>
      <c r="B1402" s="1" t="s">
        <v>10906</v>
      </c>
      <c r="C1402" s="139" t="s">
        <v>27</v>
      </c>
      <c r="D1402" s="139" t="s">
        <v>6423</v>
      </c>
      <c r="E1402" s="88">
        <v>13798.916666666668</v>
      </c>
      <c r="F1402" s="6">
        <v>33143.552472811461</v>
      </c>
      <c r="G1402" s="6">
        <v>14278.567176256216</v>
      </c>
      <c r="H1402" s="75">
        <v>14279.474744701125</v>
      </c>
      <c r="I1402" s="20">
        <v>1.0348257830410206</v>
      </c>
      <c r="J1402" s="83">
        <v>13913.984539654386</v>
      </c>
      <c r="K1402" s="6">
        <v>33419.933451002013</v>
      </c>
      <c r="L1402" s="6">
        <v>14398.780053312796</v>
      </c>
      <c r="M1402" s="75">
        <v>14399.946693442145</v>
      </c>
      <c r="N1402" s="20">
        <v>1.034926167439872</v>
      </c>
    </row>
    <row r="1403" spans="1:14" x14ac:dyDescent="0.3">
      <c r="A1403" s="56" t="s">
        <v>4990</v>
      </c>
      <c r="B1403" s="1" t="s">
        <v>10905</v>
      </c>
      <c r="C1403" s="139" t="s">
        <v>27</v>
      </c>
      <c r="D1403" s="139" t="s">
        <v>6423</v>
      </c>
      <c r="E1403" s="88">
        <v>9955.6666666666679</v>
      </c>
      <c r="F1403" s="6">
        <v>16456.210128618379</v>
      </c>
      <c r="G1403" s="6">
        <v>7089.4965764704466</v>
      </c>
      <c r="H1403" s="75">
        <v>7089.9471961512354</v>
      </c>
      <c r="I1403" s="20">
        <v>0.71215192648922565</v>
      </c>
      <c r="J1403" s="83">
        <v>10044.092413162274</v>
      </c>
      <c r="K1403" s="6">
        <v>16602.373385568688</v>
      </c>
      <c r="L1403" s="6">
        <v>7153.0340744771956</v>
      </c>
      <c r="M1403" s="75">
        <v>7153.6136386185317</v>
      </c>
      <c r="N1403" s="20">
        <v>0.71222100956021506</v>
      </c>
    </row>
    <row r="1404" spans="1:14" x14ac:dyDescent="0.3">
      <c r="A1404" s="56" t="s">
        <v>4989</v>
      </c>
      <c r="B1404" s="1" t="s">
        <v>10904</v>
      </c>
      <c r="C1404" s="139" t="s">
        <v>27</v>
      </c>
      <c r="D1404" s="139" t="s">
        <v>6423</v>
      </c>
      <c r="E1404" s="88">
        <v>31711.833333333336</v>
      </c>
      <c r="F1404" s="6">
        <v>86835.770859838682</v>
      </c>
      <c r="G1404" s="6">
        <v>37409.700983058887</v>
      </c>
      <c r="H1404" s="75">
        <v>37412.078803166922</v>
      </c>
      <c r="I1404" s="20">
        <v>1.1797513694625115</v>
      </c>
      <c r="J1404" s="83">
        <v>32002.41122658825</v>
      </c>
      <c r="K1404" s="6">
        <v>87631.453502667646</v>
      </c>
      <c r="L1404" s="6">
        <v>37755.491841028401</v>
      </c>
      <c r="M1404" s="75">
        <v>37758.550924625895</v>
      </c>
      <c r="N1404" s="20">
        <v>1.1798658125252552</v>
      </c>
    </row>
    <row r="1405" spans="1:14" x14ac:dyDescent="0.3">
      <c r="A1405" s="56" t="s">
        <v>4988</v>
      </c>
      <c r="B1405" s="1" t="s">
        <v>10903</v>
      </c>
      <c r="C1405" s="139" t="s">
        <v>27</v>
      </c>
      <c r="D1405" s="139" t="s">
        <v>6423</v>
      </c>
      <c r="E1405" s="88">
        <v>7922.1666666666679</v>
      </c>
      <c r="F1405" s="6">
        <v>10855.663868678079</v>
      </c>
      <c r="G1405" s="6">
        <v>4676.7263683918836</v>
      </c>
      <c r="H1405" s="75">
        <v>4677.0236285598703</v>
      </c>
      <c r="I1405" s="20">
        <v>0.59037177900320237</v>
      </c>
      <c r="J1405" s="83">
        <v>7989.4636349052125</v>
      </c>
      <c r="K1405" s="6">
        <v>10947.880215205174</v>
      </c>
      <c r="L1405" s="6">
        <v>4716.8292390488805</v>
      </c>
      <c r="M1405" s="75">
        <v>4717.2114132506658</v>
      </c>
      <c r="N1405" s="20">
        <v>0.5904290486587378</v>
      </c>
    </row>
    <row r="1406" spans="1:14" x14ac:dyDescent="0.3">
      <c r="A1406" s="56" t="s">
        <v>4987</v>
      </c>
      <c r="B1406" s="1" t="s">
        <v>10902</v>
      </c>
      <c r="C1406" s="139" t="s">
        <v>27</v>
      </c>
      <c r="D1406" s="139" t="s">
        <v>6423</v>
      </c>
      <c r="E1406" s="88">
        <v>12618.250000000002</v>
      </c>
      <c r="F1406" s="6">
        <v>17042.9643778137</v>
      </c>
      <c r="G1406" s="6">
        <v>7342.2760565808503</v>
      </c>
      <c r="H1406" s="75">
        <v>7342.7427433275316</v>
      </c>
      <c r="I1406" s="20">
        <v>0.58191450821845581</v>
      </c>
      <c r="J1406" s="83">
        <v>12733.564935024344</v>
      </c>
      <c r="K1406" s="6">
        <v>17198.715637287063</v>
      </c>
      <c r="L1406" s="6">
        <v>7409.9645956459244</v>
      </c>
      <c r="M1406" s="75">
        <v>7410.5649772075794</v>
      </c>
      <c r="N1406" s="20">
        <v>0.5819709574672548</v>
      </c>
    </row>
    <row r="1407" spans="1:14" x14ac:dyDescent="0.3">
      <c r="A1407" s="56" t="s">
        <v>4986</v>
      </c>
      <c r="B1407" s="1" t="s">
        <v>10901</v>
      </c>
      <c r="C1407" s="139" t="s">
        <v>27</v>
      </c>
      <c r="D1407" s="139" t="s">
        <v>6423</v>
      </c>
      <c r="E1407" s="88">
        <v>13240.083333333336</v>
      </c>
      <c r="F1407" s="6">
        <v>28826.881261205846</v>
      </c>
      <c r="G1407" s="6">
        <v>12418.902919587181</v>
      </c>
      <c r="H1407" s="75">
        <v>12419.692284813471</v>
      </c>
      <c r="I1407" s="20">
        <v>0.93803731986682881</v>
      </c>
      <c r="J1407" s="83">
        <v>13354.644114615159</v>
      </c>
      <c r="K1407" s="6">
        <v>29076.307941994772</v>
      </c>
      <c r="L1407" s="6">
        <v>12527.354772653569</v>
      </c>
      <c r="M1407" s="75">
        <v>12528.369783282125</v>
      </c>
      <c r="N1407" s="20">
        <v>0.93812831519570261</v>
      </c>
    </row>
    <row r="1408" spans="1:14" x14ac:dyDescent="0.3">
      <c r="A1408" s="56" t="s">
        <v>4985</v>
      </c>
      <c r="B1408" s="1" t="s">
        <v>6755</v>
      </c>
      <c r="C1408" s="139" t="s">
        <v>27</v>
      </c>
      <c r="D1408" s="139" t="s">
        <v>6423</v>
      </c>
      <c r="E1408" s="88">
        <v>15231.499999999998</v>
      </c>
      <c r="F1408" s="6">
        <v>20565.149176879757</v>
      </c>
      <c r="G1408" s="6">
        <v>8859.66778162025</v>
      </c>
      <c r="H1408" s="75">
        <v>8860.2309161989306</v>
      </c>
      <c r="I1408" s="20">
        <v>0.58170442282105717</v>
      </c>
      <c r="J1408" s="83">
        <v>15381.855765126416</v>
      </c>
      <c r="K1408" s="6">
        <v>20768.155364020135</v>
      </c>
      <c r="L1408" s="6">
        <v>8947.836525107994</v>
      </c>
      <c r="M1408" s="75">
        <v>8948.5615104972003</v>
      </c>
      <c r="N1408" s="20">
        <v>0.58176085169029379</v>
      </c>
    </row>
    <row r="1409" spans="1:14" x14ac:dyDescent="0.3">
      <c r="A1409" s="56" t="s">
        <v>4984</v>
      </c>
      <c r="B1409" s="1" t="s">
        <v>10900</v>
      </c>
      <c r="C1409" s="139" t="s">
        <v>27</v>
      </c>
      <c r="D1409" s="139" t="s">
        <v>6423</v>
      </c>
      <c r="E1409" s="88">
        <v>19909.583333333332</v>
      </c>
      <c r="F1409" s="6">
        <v>33665.997261926488</v>
      </c>
      <c r="G1409" s="6">
        <v>14503.641510800871</v>
      </c>
      <c r="H1409" s="75">
        <v>14504.563385328544</v>
      </c>
      <c r="I1409" s="20">
        <v>0.72852169442664771</v>
      </c>
      <c r="J1409" s="83">
        <v>20076.868244135851</v>
      </c>
      <c r="K1409" s="6">
        <v>33948.866735121854</v>
      </c>
      <c r="L1409" s="6">
        <v>14626.667820716164</v>
      </c>
      <c r="M1409" s="75">
        <v>14627.852925119114</v>
      </c>
      <c r="N1409" s="20">
        <v>0.72859236546475259</v>
      </c>
    </row>
    <row r="1410" spans="1:14" x14ac:dyDescent="0.3">
      <c r="A1410" s="56" t="s">
        <v>4983</v>
      </c>
      <c r="B1410" s="1" t="s">
        <v>10899</v>
      </c>
      <c r="C1410" s="139" t="s">
        <v>27</v>
      </c>
      <c r="D1410" s="139" t="s">
        <v>6423</v>
      </c>
      <c r="E1410" s="88">
        <v>4939.9166666666661</v>
      </c>
      <c r="F1410" s="6">
        <v>7645.6726714614615</v>
      </c>
      <c r="G1410" s="6">
        <v>3293.8307061888809</v>
      </c>
      <c r="H1410" s="75">
        <v>3294.040067308586</v>
      </c>
      <c r="I1410" s="20">
        <v>0.66682097889139558</v>
      </c>
      <c r="J1410" s="83">
        <v>4984.1142381104855</v>
      </c>
      <c r="K1410" s="6">
        <v>7714.0787169344912</v>
      </c>
      <c r="L1410" s="6">
        <v>3323.5650490426356</v>
      </c>
      <c r="M1410" s="75">
        <v>3323.8343360478093</v>
      </c>
      <c r="N1410" s="20">
        <v>0.66688566458458609</v>
      </c>
    </row>
    <row r="1411" spans="1:14" x14ac:dyDescent="0.3">
      <c r="A1411" s="56" t="s">
        <v>4982</v>
      </c>
      <c r="B1411" s="1" t="s">
        <v>7585</v>
      </c>
      <c r="C1411" s="139" t="s">
        <v>27</v>
      </c>
      <c r="D1411" s="139" t="s">
        <v>6423</v>
      </c>
      <c r="E1411" s="88">
        <v>17837.666666666664</v>
      </c>
      <c r="F1411" s="6">
        <v>25506.380750986737</v>
      </c>
      <c r="G1411" s="6">
        <v>10988.398762470953</v>
      </c>
      <c r="H1411" s="75">
        <v>10989.097202577286</v>
      </c>
      <c r="I1411" s="20">
        <v>0.6160613609353216</v>
      </c>
      <c r="J1411" s="83">
        <v>18009.683693921652</v>
      </c>
      <c r="K1411" s="6">
        <v>25752.350802721001</v>
      </c>
      <c r="L1411" s="6">
        <v>11095.247559597259</v>
      </c>
      <c r="M1411" s="75">
        <v>11096.146535829977</v>
      </c>
      <c r="N1411" s="20">
        <v>0.61612112263664998</v>
      </c>
    </row>
    <row r="1412" spans="1:14" x14ac:dyDescent="0.3">
      <c r="A1412" s="56" t="s">
        <v>4981</v>
      </c>
      <c r="B1412" s="1" t="s">
        <v>10898</v>
      </c>
      <c r="C1412" s="139" t="s">
        <v>27</v>
      </c>
      <c r="D1412" s="139" t="s">
        <v>6423</v>
      </c>
      <c r="E1412" s="88">
        <v>9738.3333333333339</v>
      </c>
      <c r="F1412" s="6">
        <v>11350.181118110275</v>
      </c>
      <c r="G1412" s="6">
        <v>4889.769245181491</v>
      </c>
      <c r="H1412" s="75">
        <v>4890.0800466936471</v>
      </c>
      <c r="I1412" s="20">
        <v>0.50214753175016058</v>
      </c>
      <c r="J1412" s="83">
        <v>9828.2533021508389</v>
      </c>
      <c r="K1412" s="6">
        <v>11454.984260216745</v>
      </c>
      <c r="L1412" s="6">
        <v>4935.3120082911373</v>
      </c>
      <c r="M1412" s="75">
        <v>4935.7118847402817</v>
      </c>
      <c r="N1412" s="20">
        <v>0.50219624311678435</v>
      </c>
    </row>
    <row r="1413" spans="1:14" x14ac:dyDescent="0.3">
      <c r="A1413" s="56" t="s">
        <v>4980</v>
      </c>
      <c r="B1413" s="1" t="s">
        <v>10897</v>
      </c>
      <c r="C1413" s="139" t="s">
        <v>27</v>
      </c>
      <c r="D1413" s="139" t="s">
        <v>6423</v>
      </c>
      <c r="E1413" s="88">
        <v>5288.9166666666661</v>
      </c>
      <c r="F1413" s="6">
        <v>7985.5064817916018</v>
      </c>
      <c r="G1413" s="6">
        <v>3440.2344416829119</v>
      </c>
      <c r="H1413" s="75">
        <v>3440.4531084569526</v>
      </c>
      <c r="I1413" s="20">
        <v>0.65050242332997366</v>
      </c>
      <c r="J1413" s="83">
        <v>5337.9819897414436</v>
      </c>
      <c r="K1413" s="6">
        <v>8059.5880905857475</v>
      </c>
      <c r="L1413" s="6">
        <v>3472.4257128394734</v>
      </c>
      <c r="M1413" s="75">
        <v>3472.707061062571</v>
      </c>
      <c r="N1413" s="20">
        <v>0.65056552602396078</v>
      </c>
    </row>
    <row r="1414" spans="1:14" x14ac:dyDescent="0.3">
      <c r="A1414" s="56" t="s">
        <v>4979</v>
      </c>
      <c r="B1414" s="1" t="s">
        <v>10896</v>
      </c>
      <c r="C1414" s="139" t="s">
        <v>27</v>
      </c>
      <c r="D1414" s="139" t="s">
        <v>6423</v>
      </c>
      <c r="E1414" s="88">
        <v>11447.5</v>
      </c>
      <c r="F1414" s="6">
        <v>16243.925729541959</v>
      </c>
      <c r="G1414" s="6">
        <v>6998.0423771908027</v>
      </c>
      <c r="H1414" s="75">
        <v>6998.487183897194</v>
      </c>
      <c r="I1414" s="20">
        <v>0.61135507175341286</v>
      </c>
      <c r="J1414" s="83">
        <v>11566.467103460149</v>
      </c>
      <c r="K1414" s="6">
        <v>16412.7392515219</v>
      </c>
      <c r="L1414" s="6">
        <v>7071.3313328860613</v>
      </c>
      <c r="M1414" s="75">
        <v>7071.9042771820577</v>
      </c>
      <c r="N1414" s="20">
        <v>0.61141437691604839</v>
      </c>
    </row>
    <row r="1415" spans="1:14" x14ac:dyDescent="0.3">
      <c r="A1415" s="56" t="s">
        <v>4978</v>
      </c>
      <c r="B1415" s="1" t="s">
        <v>10895</v>
      </c>
      <c r="C1415" s="139" t="s">
        <v>27</v>
      </c>
      <c r="D1415" s="139" t="s">
        <v>6423</v>
      </c>
      <c r="E1415" s="88">
        <v>7280</v>
      </c>
      <c r="F1415" s="6">
        <v>10104.368700593521</v>
      </c>
      <c r="G1415" s="6">
        <v>4353.0610481009444</v>
      </c>
      <c r="H1415" s="75">
        <v>4353.3377355862676</v>
      </c>
      <c r="I1415" s="20">
        <v>0.59798595269042143</v>
      </c>
      <c r="J1415" s="83">
        <v>7350.5890686416351</v>
      </c>
      <c r="K1415" s="6">
        <v>10202.343697267503</v>
      </c>
      <c r="L1415" s="6">
        <v>4395.6192534205175</v>
      </c>
      <c r="M1415" s="75">
        <v>4395.9754020522341</v>
      </c>
      <c r="N1415" s="20">
        <v>0.59804396096714407</v>
      </c>
    </row>
    <row r="1416" spans="1:14" x14ac:dyDescent="0.3">
      <c r="A1416" s="56" t="s">
        <v>4977</v>
      </c>
      <c r="B1416" s="1" t="s">
        <v>10894</v>
      </c>
      <c r="C1416" s="139" t="s">
        <v>27</v>
      </c>
      <c r="D1416" s="139" t="s">
        <v>6423</v>
      </c>
      <c r="E1416" s="88">
        <v>6786.3333333333321</v>
      </c>
      <c r="F1416" s="6">
        <v>8793.2384355383747</v>
      </c>
      <c r="G1416" s="6">
        <v>3788.2132822565954</v>
      </c>
      <c r="H1416" s="75">
        <v>3788.4540671193281</v>
      </c>
      <c r="I1416" s="20">
        <v>0.55824756625364635</v>
      </c>
      <c r="J1416" s="83">
        <v>6844.6537264026738</v>
      </c>
      <c r="K1416" s="6">
        <v>8868.8057701687158</v>
      </c>
      <c r="L1416" s="6">
        <v>3821.0723491546023</v>
      </c>
      <c r="M1416" s="75">
        <v>3821.3819459623292</v>
      </c>
      <c r="N1416" s="20">
        <v>0.55830171966503883</v>
      </c>
    </row>
    <row r="1417" spans="1:14" x14ac:dyDescent="0.3">
      <c r="A1417" s="56" t="s">
        <v>4976</v>
      </c>
      <c r="B1417" s="1" t="s">
        <v>10893</v>
      </c>
      <c r="C1417" s="139" t="s">
        <v>27</v>
      </c>
      <c r="D1417" s="139" t="s">
        <v>6423</v>
      </c>
      <c r="E1417" s="88">
        <v>5954.5</v>
      </c>
      <c r="F1417" s="6">
        <v>8599.7608851173518</v>
      </c>
      <c r="G1417" s="6">
        <v>3704.8612576644732</v>
      </c>
      <c r="H1417" s="75">
        <v>3705.0967445399215</v>
      </c>
      <c r="I1417" s="20">
        <v>0.6222347375161511</v>
      </c>
      <c r="J1417" s="83">
        <v>6007.4118976634682</v>
      </c>
      <c r="K1417" s="6">
        <v>8676.1786645923094</v>
      </c>
      <c r="L1417" s="6">
        <v>3738.0801035366571</v>
      </c>
      <c r="M1417" s="75">
        <v>3738.3829760188642</v>
      </c>
      <c r="N1417" s="20">
        <v>0.62229509807257877</v>
      </c>
    </row>
    <row r="1418" spans="1:14" x14ac:dyDescent="0.3">
      <c r="A1418" s="56" t="s">
        <v>4975</v>
      </c>
      <c r="B1418" s="1" t="s">
        <v>10892</v>
      </c>
      <c r="C1418" s="139" t="s">
        <v>27</v>
      </c>
      <c r="D1418" s="139" t="s">
        <v>6423</v>
      </c>
      <c r="E1418" s="88">
        <v>58268</v>
      </c>
      <c r="F1418" s="6">
        <v>75212.157862198044</v>
      </c>
      <c r="G1418" s="6">
        <v>32402.134604839015</v>
      </c>
      <c r="H1418" s="75">
        <v>32404.19413606172</v>
      </c>
      <c r="I1418" s="20">
        <v>0.55612332903243156</v>
      </c>
      <c r="J1418" s="83">
        <v>58808.925048009478</v>
      </c>
      <c r="K1418" s="6">
        <v>75910.382275297961</v>
      </c>
      <c r="L1418" s="6">
        <v>32705.537841582329</v>
      </c>
      <c r="M1418" s="75">
        <v>32708.187760030742</v>
      </c>
      <c r="N1418" s="20">
        <v>0.55617727637988557</v>
      </c>
    </row>
    <row r="1419" spans="1:14" x14ac:dyDescent="0.3">
      <c r="A1419" s="56" t="s">
        <v>4974</v>
      </c>
      <c r="B1419" s="1" t="s">
        <v>10891</v>
      </c>
      <c r="C1419" s="139" t="s">
        <v>27</v>
      </c>
      <c r="D1419" s="139" t="s">
        <v>6423</v>
      </c>
      <c r="E1419" s="88">
        <v>14252.333333333332</v>
      </c>
      <c r="F1419" s="6">
        <v>26576.684646824488</v>
      </c>
      <c r="G1419" s="6">
        <v>11449.496168618489</v>
      </c>
      <c r="H1419" s="75">
        <v>11450.223916809498</v>
      </c>
      <c r="I1419" s="20">
        <v>0.80339293566967973</v>
      </c>
      <c r="J1419" s="83">
        <v>14383.759738309758</v>
      </c>
      <c r="K1419" s="6">
        <v>26821.758771715686</v>
      </c>
      <c r="L1419" s="6">
        <v>11555.995638446373</v>
      </c>
      <c r="M1419" s="75">
        <v>11556.931946119417</v>
      </c>
      <c r="N1419" s="20">
        <v>0.80347086967384773</v>
      </c>
    </row>
    <row r="1420" spans="1:14" x14ac:dyDescent="0.3">
      <c r="A1420" s="56" t="s">
        <v>4973</v>
      </c>
      <c r="B1420" s="1" t="s">
        <v>10890</v>
      </c>
      <c r="C1420" s="139" t="s">
        <v>27</v>
      </c>
      <c r="D1420" s="139" t="s">
        <v>6423</v>
      </c>
      <c r="E1420" s="88">
        <v>10248.333333333332</v>
      </c>
      <c r="F1420" s="6">
        <v>14644.443545469625</v>
      </c>
      <c r="G1420" s="6">
        <v>6308.9697790968985</v>
      </c>
      <c r="H1420" s="75">
        <v>6309.3707872527384</v>
      </c>
      <c r="I1420" s="20">
        <v>0.61564847493115038</v>
      </c>
      <c r="J1420" s="83">
        <v>10343.14752374594</v>
      </c>
      <c r="K1420" s="6">
        <v>14779.929093572422</v>
      </c>
      <c r="L1420" s="6">
        <v>6367.8447634828372</v>
      </c>
      <c r="M1420" s="75">
        <v>6368.3607088067492</v>
      </c>
      <c r="N1420" s="20">
        <v>0.61570819658002363</v>
      </c>
    </row>
    <row r="1421" spans="1:14" x14ac:dyDescent="0.3">
      <c r="A1421" s="56" t="s">
        <v>4972</v>
      </c>
      <c r="B1421" s="1" t="s">
        <v>10889</v>
      </c>
      <c r="C1421" s="139" t="s">
        <v>27</v>
      </c>
      <c r="D1421" s="139" t="s">
        <v>6423</v>
      </c>
      <c r="E1421" s="88">
        <v>19239.583333333336</v>
      </c>
      <c r="F1421" s="6">
        <v>35690.464415231843</v>
      </c>
      <c r="G1421" s="6">
        <v>15375.801798033433</v>
      </c>
      <c r="H1421" s="75">
        <v>15376.779108456447</v>
      </c>
      <c r="I1421" s="20">
        <v>0.79922620163065439</v>
      </c>
      <c r="J1421" s="83">
        <v>19401.610956228349</v>
      </c>
      <c r="K1421" s="6">
        <v>35991.03439167203</v>
      </c>
      <c r="L1421" s="6">
        <v>15506.523639752022</v>
      </c>
      <c r="M1421" s="75">
        <v>15507.780033187984</v>
      </c>
      <c r="N1421" s="20">
        <v>0.7993037314362621</v>
      </c>
    </row>
    <row r="1422" spans="1:14" x14ac:dyDescent="0.3">
      <c r="A1422" s="56" t="s">
        <v>4971</v>
      </c>
      <c r="B1422" s="1" t="s">
        <v>10888</v>
      </c>
      <c r="C1422" s="139" t="s">
        <v>47</v>
      </c>
      <c r="D1422" s="139" t="s">
        <v>6423</v>
      </c>
      <c r="E1422" s="88">
        <v>8187.3333333333339</v>
      </c>
      <c r="F1422" s="6">
        <v>10622.989541176534</v>
      </c>
      <c r="G1422" s="6">
        <v>4576.487988147449</v>
      </c>
      <c r="H1422" s="75">
        <v>4579.4025710339693</v>
      </c>
      <c r="I1422" s="20">
        <v>0.55932773035998318</v>
      </c>
      <c r="J1422" s="83">
        <v>8264.2969911512246</v>
      </c>
      <c r="K1422" s="6">
        <v>10722.849177857195</v>
      </c>
      <c r="L1422" s="6">
        <v>4619.8759516734617</v>
      </c>
      <c r="M1422" s="75">
        <v>4622.5177731886952</v>
      </c>
      <c r="N1422" s="20">
        <v>0.55933587311033628</v>
      </c>
    </row>
    <row r="1423" spans="1:14" x14ac:dyDescent="0.3">
      <c r="A1423" s="56" t="s">
        <v>4970</v>
      </c>
      <c r="B1423" s="1" t="s">
        <v>10887</v>
      </c>
      <c r="C1423" s="139" t="s">
        <v>27</v>
      </c>
      <c r="D1423" s="139" t="s">
        <v>6423</v>
      </c>
      <c r="E1423" s="88">
        <v>11535.333333333332</v>
      </c>
      <c r="F1423" s="6">
        <v>15450.149688852531</v>
      </c>
      <c r="G1423" s="6">
        <v>6656.0758807150778</v>
      </c>
      <c r="H1423" s="75">
        <v>6656.4989514869339</v>
      </c>
      <c r="I1423" s="20">
        <v>0.57705302128130398</v>
      </c>
      <c r="J1423" s="83">
        <v>11642.426786732853</v>
      </c>
      <c r="K1423" s="6">
        <v>15593.588100028519</v>
      </c>
      <c r="L1423" s="6">
        <v>6718.4049191317135</v>
      </c>
      <c r="M1423" s="75">
        <v>6718.9492680803651</v>
      </c>
      <c r="N1423" s="20">
        <v>0.5771089989362832</v>
      </c>
    </row>
    <row r="1424" spans="1:14" x14ac:dyDescent="0.3">
      <c r="A1424" s="56" t="s">
        <v>4969</v>
      </c>
      <c r="B1424" s="1" t="s">
        <v>10886</v>
      </c>
      <c r="C1424" s="139" t="s">
        <v>27</v>
      </c>
      <c r="D1424" s="139" t="s">
        <v>6423</v>
      </c>
      <c r="E1424" s="88">
        <v>16890.083333333328</v>
      </c>
      <c r="F1424" s="6">
        <v>32064.409877019123</v>
      </c>
      <c r="G1424" s="6">
        <v>13813.661971558546</v>
      </c>
      <c r="H1424" s="75">
        <v>13814.539989889043</v>
      </c>
      <c r="I1424" s="20">
        <v>0.81790833812083308</v>
      </c>
      <c r="J1424" s="83">
        <v>17040.652100391068</v>
      </c>
      <c r="K1424" s="6">
        <v>32350.252081958912</v>
      </c>
      <c r="L1424" s="6">
        <v>13937.914181674852</v>
      </c>
      <c r="M1424" s="75">
        <v>13939.043480819886</v>
      </c>
      <c r="N1424" s="20">
        <v>0.81798768020737878</v>
      </c>
    </row>
    <row r="1425" spans="1:14" x14ac:dyDescent="0.3">
      <c r="A1425" s="56" t="s">
        <v>4968</v>
      </c>
      <c r="B1425" s="1" t="s">
        <v>10885</v>
      </c>
      <c r="C1425" s="139" t="s">
        <v>27</v>
      </c>
      <c r="D1425" s="139" t="s">
        <v>6423</v>
      </c>
      <c r="E1425" s="88">
        <v>9310.5833333333321</v>
      </c>
      <c r="F1425" s="6">
        <v>12280.015263606163</v>
      </c>
      <c r="G1425" s="6">
        <v>5290.3509064301179</v>
      </c>
      <c r="H1425" s="75">
        <v>5290.6871695499322</v>
      </c>
      <c r="I1425" s="20">
        <v>0.56824443540593761</v>
      </c>
      <c r="J1425" s="83">
        <v>9395.7664819412857</v>
      </c>
      <c r="K1425" s="6">
        <v>12392.365943220691</v>
      </c>
      <c r="L1425" s="6">
        <v>5339.1773451077588</v>
      </c>
      <c r="M1425" s="75">
        <v>5339.6099441561119</v>
      </c>
      <c r="N1425" s="20">
        <v>0.56829955857447834</v>
      </c>
    </row>
    <row r="1426" spans="1:14" x14ac:dyDescent="0.3">
      <c r="A1426" s="56" t="s">
        <v>4967</v>
      </c>
      <c r="B1426" s="1" t="s">
        <v>10884</v>
      </c>
      <c r="C1426" s="139" t="s">
        <v>27</v>
      </c>
      <c r="D1426" s="139" t="s">
        <v>6423</v>
      </c>
      <c r="E1426" s="88">
        <v>9585.1666666666679</v>
      </c>
      <c r="F1426" s="6">
        <v>21539.254289838689</v>
      </c>
      <c r="G1426" s="6">
        <v>9279.3218094595559</v>
      </c>
      <c r="H1426" s="75">
        <v>9279.9116179158555</v>
      </c>
      <c r="I1426" s="20">
        <v>0.96815339165542458</v>
      </c>
      <c r="J1426" s="83">
        <v>9676.7711836896742</v>
      </c>
      <c r="K1426" s="6">
        <v>21745.10287389284</v>
      </c>
      <c r="L1426" s="6">
        <v>9368.7485636945621</v>
      </c>
      <c r="M1426" s="75">
        <v>9369.5076528670961</v>
      </c>
      <c r="N1426" s="20">
        <v>0.96824730842654683</v>
      </c>
    </row>
    <row r="1427" spans="1:14" x14ac:dyDescent="0.3">
      <c r="A1427" s="56" t="s">
        <v>4966</v>
      </c>
      <c r="B1427" s="1" t="s">
        <v>10883</v>
      </c>
      <c r="C1427" s="139" t="s">
        <v>27</v>
      </c>
      <c r="D1427" s="139" t="s">
        <v>6423</v>
      </c>
      <c r="E1427" s="88">
        <v>22269.416666666668</v>
      </c>
      <c r="F1427" s="6">
        <v>37961.985926770438</v>
      </c>
      <c r="G1427" s="6">
        <v>16354.395523658392</v>
      </c>
      <c r="H1427" s="75">
        <v>16355.43503505541</v>
      </c>
      <c r="I1427" s="20">
        <v>0.73443482062718646</v>
      </c>
      <c r="J1427" s="83">
        <v>22490.218736501658</v>
      </c>
      <c r="K1427" s="6">
        <v>38338.380387080848</v>
      </c>
      <c r="L1427" s="6">
        <v>16517.863735520608</v>
      </c>
      <c r="M1427" s="75">
        <v>16519.202071311112</v>
      </c>
      <c r="N1427" s="20">
        <v>0.73450606527451967</v>
      </c>
    </row>
    <row r="1428" spans="1:14" x14ac:dyDescent="0.3">
      <c r="A1428" s="56" t="s">
        <v>4965</v>
      </c>
      <c r="B1428" s="1" t="s">
        <v>10882</v>
      </c>
      <c r="C1428" s="139" t="s">
        <v>27</v>
      </c>
      <c r="D1428" s="139" t="s">
        <v>6423</v>
      </c>
      <c r="E1428" s="88">
        <v>5846.416666666667</v>
      </c>
      <c r="F1428" s="6">
        <v>9298.2059661469648</v>
      </c>
      <c r="G1428" s="6">
        <v>4005.7582425784467</v>
      </c>
      <c r="H1428" s="75">
        <v>4006.012854944941</v>
      </c>
      <c r="I1428" s="20">
        <v>0.68520823665976727</v>
      </c>
      <c r="J1428" s="83">
        <v>5901.2213865276772</v>
      </c>
      <c r="K1428" s="6">
        <v>9385.3680009861964</v>
      </c>
      <c r="L1428" s="6">
        <v>4043.6301216377337</v>
      </c>
      <c r="M1428" s="75">
        <v>4043.9577508640068</v>
      </c>
      <c r="N1428" s="20">
        <v>0.68527470602886531</v>
      </c>
    </row>
    <row r="1429" spans="1:14" x14ac:dyDescent="0.3">
      <c r="A1429" s="56" t="s">
        <v>4964</v>
      </c>
      <c r="B1429" s="1" t="s">
        <v>10881</v>
      </c>
      <c r="C1429" s="139" t="s">
        <v>27</v>
      </c>
      <c r="D1429" s="139" t="s">
        <v>6423</v>
      </c>
      <c r="E1429" s="88">
        <v>7315.9166666666661</v>
      </c>
      <c r="F1429" s="6">
        <v>11315.638443418868</v>
      </c>
      <c r="G1429" s="6">
        <v>4874.8879224435796</v>
      </c>
      <c r="H1429" s="75">
        <v>4875.1977780751886</v>
      </c>
      <c r="I1429" s="20">
        <v>0.6663823551036242</v>
      </c>
      <c r="J1429" s="83">
        <v>7378.2766125493654</v>
      </c>
      <c r="K1429" s="6">
        <v>11412.091510493141</v>
      </c>
      <c r="L1429" s="6">
        <v>4916.8319215471747</v>
      </c>
      <c r="M1429" s="75">
        <v>4917.2303006742741</v>
      </c>
      <c r="N1429" s="20">
        <v>0.66644699824763787</v>
      </c>
    </row>
    <row r="1430" spans="1:14" x14ac:dyDescent="0.3">
      <c r="A1430" s="56" t="s">
        <v>4963</v>
      </c>
      <c r="B1430" s="1" t="s">
        <v>10880</v>
      </c>
      <c r="C1430" s="139" t="s">
        <v>27</v>
      </c>
      <c r="D1430" s="139" t="s">
        <v>6423</v>
      </c>
      <c r="E1430" s="88">
        <v>21356.583333333336</v>
      </c>
      <c r="F1430" s="6">
        <v>35597.821215330674</v>
      </c>
      <c r="G1430" s="6">
        <v>15335.890199712845</v>
      </c>
      <c r="H1430" s="75">
        <v>15336.864973291174</v>
      </c>
      <c r="I1430" s="20">
        <v>0.71813289297794225</v>
      </c>
      <c r="J1430" s="83">
        <v>21548.524557522655</v>
      </c>
      <c r="K1430" s="6">
        <v>35917.754852462538</v>
      </c>
      <c r="L1430" s="6">
        <v>15474.951585037054</v>
      </c>
      <c r="M1430" s="75">
        <v>15476.205420393382</v>
      </c>
      <c r="N1430" s="20">
        <v>0.71820255623908102</v>
      </c>
    </row>
    <row r="1431" spans="1:14" x14ac:dyDescent="0.3">
      <c r="A1431" s="56" t="s">
        <v>4962</v>
      </c>
      <c r="B1431" s="1" t="s">
        <v>10879</v>
      </c>
      <c r="C1431" s="139" t="s">
        <v>27</v>
      </c>
      <c r="D1431" s="139" t="s">
        <v>6423</v>
      </c>
      <c r="E1431" s="88">
        <v>7708.666666666667</v>
      </c>
      <c r="F1431" s="6">
        <v>8694.7890303379736</v>
      </c>
      <c r="G1431" s="6">
        <v>3745.8003137985656</v>
      </c>
      <c r="H1431" s="75">
        <v>3746.0384028255503</v>
      </c>
      <c r="I1431" s="20">
        <v>0.48595153543529579</v>
      </c>
      <c r="J1431" s="83">
        <v>7781.8084545238862</v>
      </c>
      <c r="K1431" s="6">
        <v>8777.2873977236341</v>
      </c>
      <c r="L1431" s="6">
        <v>3781.642201347579</v>
      </c>
      <c r="M1431" s="75">
        <v>3781.9486033851545</v>
      </c>
      <c r="N1431" s="20">
        <v>0.48599867569170913</v>
      </c>
    </row>
    <row r="1432" spans="1:14" x14ac:dyDescent="0.3">
      <c r="A1432" s="56" t="s">
        <v>4961</v>
      </c>
      <c r="B1432" s="1" t="s">
        <v>10878</v>
      </c>
      <c r="C1432" s="139" t="s">
        <v>27</v>
      </c>
      <c r="D1432" s="139" t="s">
        <v>6423</v>
      </c>
      <c r="E1432" s="88">
        <v>7438.3333333333339</v>
      </c>
      <c r="F1432" s="6">
        <v>14823.089471107271</v>
      </c>
      <c r="G1432" s="6">
        <v>6385.9321943984596</v>
      </c>
      <c r="H1432" s="75">
        <v>6386.3380944078526</v>
      </c>
      <c r="I1432" s="20">
        <v>0.85857110836762518</v>
      </c>
      <c r="J1432" s="83">
        <v>7507.0813176561687</v>
      </c>
      <c r="K1432" s="6">
        <v>14960.090258368171</v>
      </c>
      <c r="L1432" s="6">
        <v>6445.4661324734698</v>
      </c>
      <c r="M1432" s="75">
        <v>6445.9883669554647</v>
      </c>
      <c r="N1432" s="20">
        <v>0.85865439499035634</v>
      </c>
    </row>
    <row r="1433" spans="1:14" x14ac:dyDescent="0.3">
      <c r="A1433" s="56" t="s">
        <v>4960</v>
      </c>
      <c r="B1433" s="1" t="s">
        <v>9287</v>
      </c>
      <c r="C1433" s="139" t="s">
        <v>27</v>
      </c>
      <c r="D1433" s="139" t="s">
        <v>6423</v>
      </c>
      <c r="E1433" s="88">
        <v>7557.25</v>
      </c>
      <c r="F1433" s="6">
        <v>11455.637535686858</v>
      </c>
      <c r="G1433" s="6">
        <v>4935.2009032323231</v>
      </c>
      <c r="H1433" s="75">
        <v>4935.5145924529406</v>
      </c>
      <c r="I1433" s="20">
        <v>0.65308340897190653</v>
      </c>
      <c r="J1433" s="83">
        <v>7629.9679675190164</v>
      </c>
      <c r="K1433" s="6">
        <v>11565.866875490317</v>
      </c>
      <c r="L1433" s="6">
        <v>4983.0851252364791</v>
      </c>
      <c r="M1433" s="75">
        <v>4983.4888724326684</v>
      </c>
      <c r="N1433" s="20">
        <v>0.65314676203720878</v>
      </c>
    </row>
    <row r="1434" spans="1:14" x14ac:dyDescent="0.3">
      <c r="A1434" s="56" t="s">
        <v>4959</v>
      </c>
      <c r="B1434" s="1" t="s">
        <v>10877</v>
      </c>
      <c r="C1434" s="139" t="s">
        <v>27</v>
      </c>
      <c r="D1434" s="139" t="s">
        <v>6423</v>
      </c>
      <c r="E1434" s="88">
        <v>12096.083333333334</v>
      </c>
      <c r="F1434" s="6">
        <v>23448.544371288852</v>
      </c>
      <c r="G1434" s="6">
        <v>10101.862685526163</v>
      </c>
      <c r="H1434" s="75">
        <v>10102.504775989093</v>
      </c>
      <c r="I1434" s="20">
        <v>0.83518809333509547</v>
      </c>
      <c r="J1434" s="83">
        <v>12205.269159765907</v>
      </c>
      <c r="K1434" s="6">
        <v>23660.203684908553</v>
      </c>
      <c r="L1434" s="6">
        <v>10193.858386195105</v>
      </c>
      <c r="M1434" s="75">
        <v>10194.684328686219</v>
      </c>
      <c r="N1434" s="20">
        <v>0.83526911166306061</v>
      </c>
    </row>
    <row r="1435" spans="1:14" x14ac:dyDescent="0.3">
      <c r="A1435" s="56" t="s">
        <v>4958</v>
      </c>
      <c r="B1435" s="1" t="s">
        <v>10876</v>
      </c>
      <c r="C1435" s="139" t="s">
        <v>27</v>
      </c>
      <c r="D1435" s="139" t="s">
        <v>6423</v>
      </c>
      <c r="E1435" s="88">
        <v>7861.3333333333339</v>
      </c>
      <c r="F1435" s="6">
        <v>10506.794886829801</v>
      </c>
      <c r="G1435" s="6">
        <v>4526.4301924729298</v>
      </c>
      <c r="H1435" s="75">
        <v>4526.7178995768754</v>
      </c>
      <c r="I1435" s="20">
        <v>0.57582062833830672</v>
      </c>
      <c r="J1435" s="83">
        <v>7933.1245036546406</v>
      </c>
      <c r="K1435" s="6">
        <v>10602.744908189803</v>
      </c>
      <c r="L1435" s="6">
        <v>4568.1297396428481</v>
      </c>
      <c r="M1435" s="75">
        <v>4568.4998656848184</v>
      </c>
      <c r="N1435" s="20">
        <v>0.57587648644367007</v>
      </c>
    </row>
    <row r="1436" spans="1:14" x14ac:dyDescent="0.3">
      <c r="A1436" s="56" t="s">
        <v>4957</v>
      </c>
      <c r="B1436" s="1" t="s">
        <v>10875</v>
      </c>
      <c r="C1436" s="139" t="s">
        <v>27</v>
      </c>
      <c r="D1436" s="139" t="s">
        <v>6423</v>
      </c>
      <c r="E1436" s="88">
        <v>6639.5</v>
      </c>
      <c r="F1436" s="6">
        <v>14848.147121753243</v>
      </c>
      <c r="G1436" s="6">
        <v>6396.7272758346207</v>
      </c>
      <c r="H1436" s="75">
        <v>6397.1338619965636</v>
      </c>
      <c r="I1436" s="20">
        <v>0.96349632683132214</v>
      </c>
      <c r="J1436" s="83">
        <v>6704.7263632209606</v>
      </c>
      <c r="K1436" s="6">
        <v>14994.015129483003</v>
      </c>
      <c r="L1436" s="6">
        <v>6460.0824619235455</v>
      </c>
      <c r="M1436" s="75">
        <v>6460.6058806722922</v>
      </c>
      <c r="N1436" s="20">
        <v>0.96358979183881377</v>
      </c>
    </row>
    <row r="1437" spans="1:14" x14ac:dyDescent="0.3">
      <c r="A1437" s="56" t="s">
        <v>4956</v>
      </c>
      <c r="B1437" s="1" t="s">
        <v>10874</v>
      </c>
      <c r="C1437" s="139" t="s">
        <v>27</v>
      </c>
      <c r="D1437" s="139" t="s">
        <v>6423</v>
      </c>
      <c r="E1437" s="88">
        <v>6774.1666666666661</v>
      </c>
      <c r="F1437" s="6">
        <v>21301.207487125052</v>
      </c>
      <c r="G1437" s="6">
        <v>9176.7689142493055</v>
      </c>
      <c r="H1437" s="75">
        <v>9177.3522042804379</v>
      </c>
      <c r="I1437" s="20">
        <v>1.3547573680817477</v>
      </c>
      <c r="J1437" s="83">
        <v>6826.1634844223227</v>
      </c>
      <c r="K1437" s="6">
        <v>21464.710255536931</v>
      </c>
      <c r="L1437" s="6">
        <v>9247.9430675915119</v>
      </c>
      <c r="M1437" s="75">
        <v>9248.6923686751197</v>
      </c>
      <c r="N1437" s="20">
        <v>1.3548887877914351</v>
      </c>
    </row>
    <row r="1438" spans="1:14" x14ac:dyDescent="0.3">
      <c r="A1438" s="56" t="s">
        <v>4955</v>
      </c>
      <c r="B1438" s="1" t="s">
        <v>10873</v>
      </c>
      <c r="C1438" s="139" t="s">
        <v>27</v>
      </c>
      <c r="D1438" s="139" t="s">
        <v>6423</v>
      </c>
      <c r="E1438" s="88">
        <v>10450.75</v>
      </c>
      <c r="F1438" s="6">
        <v>13981.06380290083</v>
      </c>
      <c r="G1438" s="6">
        <v>6023.1792855942385</v>
      </c>
      <c r="H1438" s="75">
        <v>6023.5621284516592</v>
      </c>
      <c r="I1438" s="20">
        <v>0.57637606185696333</v>
      </c>
      <c r="J1438" s="83">
        <v>10544.907543134364</v>
      </c>
      <c r="K1438" s="6">
        <v>14107.028218668687</v>
      </c>
      <c r="L1438" s="6">
        <v>6077.9294137223142</v>
      </c>
      <c r="M1438" s="75">
        <v>6078.4218690783337</v>
      </c>
      <c r="N1438" s="20">
        <v>0.57643197384275835</v>
      </c>
    </row>
    <row r="1439" spans="1:14" x14ac:dyDescent="0.3">
      <c r="A1439" s="56" t="s">
        <v>4954</v>
      </c>
      <c r="B1439" s="1" t="s">
        <v>7898</v>
      </c>
      <c r="C1439" s="139" t="s">
        <v>27</v>
      </c>
      <c r="D1439" s="139" t="s">
        <v>6423</v>
      </c>
      <c r="E1439" s="88">
        <v>11247.999999999998</v>
      </c>
      <c r="F1439" s="6">
        <v>16448.762039345314</v>
      </c>
      <c r="G1439" s="6">
        <v>7086.2878666283914</v>
      </c>
      <c r="H1439" s="75">
        <v>7086.7382823584776</v>
      </c>
      <c r="I1439" s="20">
        <v>0.63004429964068975</v>
      </c>
      <c r="J1439" s="83">
        <v>11359.040684714704</v>
      </c>
      <c r="K1439" s="6">
        <v>16611.14484513818</v>
      </c>
      <c r="L1439" s="6">
        <v>7156.8132057933253</v>
      </c>
      <c r="M1439" s="75">
        <v>7157.3930761332576</v>
      </c>
      <c r="N1439" s="20">
        <v>0.63010541777217199</v>
      </c>
    </row>
    <row r="1440" spans="1:14" x14ac:dyDescent="0.3">
      <c r="A1440" s="56" t="s">
        <v>4953</v>
      </c>
      <c r="B1440" s="1" t="s">
        <v>10872</v>
      </c>
      <c r="C1440" s="139" t="s">
        <v>27</v>
      </c>
      <c r="D1440" s="139" t="s">
        <v>6423</v>
      </c>
      <c r="E1440" s="88">
        <v>5865.75</v>
      </c>
      <c r="F1440" s="6">
        <v>15788.91865683399</v>
      </c>
      <c r="G1440" s="6">
        <v>6802.0208716909938</v>
      </c>
      <c r="H1440" s="75">
        <v>6802.4532189586535</v>
      </c>
      <c r="I1440" s="20">
        <v>1.1596902730185661</v>
      </c>
      <c r="J1440" s="83">
        <v>5912.9661361007657</v>
      </c>
      <c r="K1440" s="6">
        <v>15916.010969357536</v>
      </c>
      <c r="L1440" s="6">
        <v>6857.3188995091141</v>
      </c>
      <c r="M1440" s="75">
        <v>6857.8745037601884</v>
      </c>
      <c r="N1440" s="20">
        <v>1.1598027700328639</v>
      </c>
    </row>
    <row r="1441" spans="1:14" x14ac:dyDescent="0.3">
      <c r="A1441" s="56" t="s">
        <v>4952</v>
      </c>
      <c r="B1441" s="1" t="s">
        <v>10871</v>
      </c>
      <c r="C1441" s="139" t="s">
        <v>27</v>
      </c>
      <c r="D1441" s="139" t="s">
        <v>6423</v>
      </c>
      <c r="E1441" s="88">
        <v>4086.5</v>
      </c>
      <c r="F1441" s="6">
        <v>4850.797601816319</v>
      </c>
      <c r="G1441" s="6">
        <v>2089.7711394327657</v>
      </c>
      <c r="H1441" s="75">
        <v>2089.903968610919</v>
      </c>
      <c r="I1441" s="20">
        <v>0.51141660800462962</v>
      </c>
      <c r="J1441" s="83">
        <v>4123.3387378772868</v>
      </c>
      <c r="K1441" s="6">
        <v>4894.5262843928713</v>
      </c>
      <c r="L1441" s="6">
        <v>2108.7776113455498</v>
      </c>
      <c r="M1441" s="75">
        <v>2108.9484719723637</v>
      </c>
      <c r="N1441" s="20">
        <v>0.51146621852806107</v>
      </c>
    </row>
    <row r="1442" spans="1:14" x14ac:dyDescent="0.3">
      <c r="A1442" s="56" t="s">
        <v>4951</v>
      </c>
      <c r="B1442" s="1" t="s">
        <v>10870</v>
      </c>
      <c r="C1442" s="139" t="s">
        <v>27</v>
      </c>
      <c r="D1442" s="139" t="s">
        <v>6423</v>
      </c>
      <c r="E1442" s="88">
        <v>4998.25</v>
      </c>
      <c r="F1442" s="6">
        <v>7269.4969656129942</v>
      </c>
      <c r="G1442" s="6">
        <v>3131.7705259942827</v>
      </c>
      <c r="H1442" s="75">
        <v>3131.9695863111197</v>
      </c>
      <c r="I1442" s="20">
        <v>0.62661323189338658</v>
      </c>
      <c r="J1442" s="83">
        <v>5047.8651461652944</v>
      </c>
      <c r="K1442" s="6">
        <v>7341.6576527529041</v>
      </c>
      <c r="L1442" s="6">
        <v>3163.1096430426996</v>
      </c>
      <c r="M1442" s="75">
        <v>3163.3659293828923</v>
      </c>
      <c r="N1442" s="20">
        <v>0.62667401719041615</v>
      </c>
    </row>
    <row r="1443" spans="1:14" x14ac:dyDescent="0.3">
      <c r="A1443" s="56" t="s">
        <v>4950</v>
      </c>
      <c r="B1443" s="1" t="s">
        <v>10869</v>
      </c>
      <c r="C1443" s="139" t="s">
        <v>27</v>
      </c>
      <c r="D1443" s="139" t="s">
        <v>6423</v>
      </c>
      <c r="E1443" s="88">
        <v>7758.1666666666661</v>
      </c>
      <c r="F1443" s="6">
        <v>13234.860666700037</v>
      </c>
      <c r="G1443" s="6">
        <v>5701.7076625352311</v>
      </c>
      <c r="H1443" s="75">
        <v>5702.0700721448738</v>
      </c>
      <c r="I1443" s="20">
        <v>0.73497648570042851</v>
      </c>
      <c r="J1443" s="83">
        <v>7826.4947322746539</v>
      </c>
      <c r="K1443" s="6">
        <v>13351.423311819828</v>
      </c>
      <c r="L1443" s="6">
        <v>5752.3815224653854</v>
      </c>
      <c r="M1443" s="75">
        <v>5752.8476007788659</v>
      </c>
      <c r="N1443" s="20">
        <v>0.73504778289257044</v>
      </c>
    </row>
    <row r="1444" spans="1:14" x14ac:dyDescent="0.3">
      <c r="A1444" s="56" t="s">
        <v>4949</v>
      </c>
      <c r="B1444" s="1" t="s">
        <v>10868</v>
      </c>
      <c r="C1444" s="139" t="s">
        <v>27</v>
      </c>
      <c r="D1444" s="139" t="s">
        <v>6423</v>
      </c>
      <c r="E1444" s="88">
        <v>11682.25</v>
      </c>
      <c r="F1444" s="6">
        <v>18815.137535731217</v>
      </c>
      <c r="G1444" s="6">
        <v>8105.7456183920358</v>
      </c>
      <c r="H1444" s="75">
        <v>8106.260832478637</v>
      </c>
      <c r="I1444" s="20">
        <v>0.69389551092286472</v>
      </c>
      <c r="J1444" s="83">
        <v>11777.227050142716</v>
      </c>
      <c r="K1444" s="6">
        <v>18968.105179907059</v>
      </c>
      <c r="L1444" s="6">
        <v>8172.2955826351636</v>
      </c>
      <c r="M1444" s="75">
        <v>8172.9577309519163</v>
      </c>
      <c r="N1444" s="20">
        <v>0.69396282301043666</v>
      </c>
    </row>
    <row r="1445" spans="1:14" x14ac:dyDescent="0.3">
      <c r="A1445" s="56" t="s">
        <v>4948</v>
      </c>
      <c r="B1445" s="1" t="s">
        <v>10867</v>
      </c>
      <c r="C1445" s="139" t="s">
        <v>27</v>
      </c>
      <c r="D1445" s="139" t="s">
        <v>6423</v>
      </c>
      <c r="E1445" s="88">
        <v>7547.333333333333</v>
      </c>
      <c r="F1445" s="6">
        <v>11164.87197347405</v>
      </c>
      <c r="G1445" s="6">
        <v>4809.9362498430028</v>
      </c>
      <c r="H1445" s="75">
        <v>4810.2419770429724</v>
      </c>
      <c r="I1445" s="20">
        <v>0.63734325285438198</v>
      </c>
      <c r="J1445" s="83">
        <v>7609.447833991444</v>
      </c>
      <c r="K1445" s="6">
        <v>11256.758791892575</v>
      </c>
      <c r="L1445" s="6">
        <v>4849.9077412973302</v>
      </c>
      <c r="M1445" s="75">
        <v>4850.3006979904449</v>
      </c>
      <c r="N1445" s="20">
        <v>0.6374050790287471</v>
      </c>
    </row>
    <row r="1446" spans="1:14" x14ac:dyDescent="0.3">
      <c r="A1446" s="56" t="s">
        <v>4947</v>
      </c>
      <c r="B1446" s="1" t="s">
        <v>10866</v>
      </c>
      <c r="C1446" s="139" t="s">
        <v>27</v>
      </c>
      <c r="D1446" s="139" t="s">
        <v>6423</v>
      </c>
      <c r="E1446" s="88">
        <v>7885.0833333333339</v>
      </c>
      <c r="F1446" s="6">
        <v>13682.530321627783</v>
      </c>
      <c r="G1446" s="6">
        <v>5894.5681365565615</v>
      </c>
      <c r="H1446" s="75">
        <v>5894.942804684747</v>
      </c>
      <c r="I1446" s="20">
        <v>0.74760691237903809</v>
      </c>
      <c r="J1446" s="83">
        <v>7957.8379577813885</v>
      </c>
      <c r="K1446" s="6">
        <v>13808.777225175512</v>
      </c>
      <c r="L1446" s="6">
        <v>5949.4297426416861</v>
      </c>
      <c r="M1446" s="75">
        <v>5949.9117864994851</v>
      </c>
      <c r="N1446" s="20">
        <v>0.74767943479943577</v>
      </c>
    </row>
    <row r="1447" spans="1:14" x14ac:dyDescent="0.3">
      <c r="A1447" s="56" t="s">
        <v>4946</v>
      </c>
      <c r="B1447" s="1" t="s">
        <v>10865</v>
      </c>
      <c r="C1447" s="139" t="s">
        <v>27</v>
      </c>
      <c r="D1447" s="139" t="s">
        <v>6423</v>
      </c>
      <c r="E1447" s="88">
        <v>3768.833333333333</v>
      </c>
      <c r="F1447" s="6">
        <v>5059.0690045839283</v>
      </c>
      <c r="G1447" s="6">
        <v>2179.4965005795507</v>
      </c>
      <c r="H1447" s="75">
        <v>2179.6350328443991</v>
      </c>
      <c r="I1447" s="20">
        <v>0.57833149945015683</v>
      </c>
      <c r="J1447" s="83">
        <v>3801.3185652861503</v>
      </c>
      <c r="K1447" s="6">
        <v>5102.6753452054863</v>
      </c>
      <c r="L1447" s="6">
        <v>2198.4573992882342</v>
      </c>
      <c r="M1447" s="75">
        <v>2198.63552608892</v>
      </c>
      <c r="N1447" s="20">
        <v>0.57838760112529908</v>
      </c>
    </row>
    <row r="1448" spans="1:14" x14ac:dyDescent="0.3">
      <c r="A1448" s="56" t="s">
        <v>4945</v>
      </c>
      <c r="B1448" s="1" t="s">
        <v>10864</v>
      </c>
      <c r="C1448" s="139" t="s">
        <v>27</v>
      </c>
      <c r="D1448" s="139" t="s">
        <v>6423</v>
      </c>
      <c r="E1448" s="88">
        <v>7578.0833333333339</v>
      </c>
      <c r="F1448" s="6">
        <v>16340.098866904984</v>
      </c>
      <c r="G1448" s="6">
        <v>7039.4747071595275</v>
      </c>
      <c r="H1448" s="75">
        <v>7039.9221473707248</v>
      </c>
      <c r="I1448" s="20">
        <v>0.92898452520369812</v>
      </c>
      <c r="J1448" s="83">
        <v>7646.0348768842641</v>
      </c>
      <c r="K1448" s="6">
        <v>16486.618097552266</v>
      </c>
      <c r="L1448" s="6">
        <v>7103.1615953892288</v>
      </c>
      <c r="M1448" s="75">
        <v>7103.7371186857681</v>
      </c>
      <c r="N1448" s="20">
        <v>0.9290746423563947</v>
      </c>
    </row>
    <row r="1449" spans="1:14" x14ac:dyDescent="0.3">
      <c r="A1449" s="56" t="s">
        <v>4944</v>
      </c>
      <c r="B1449" s="1" t="s">
        <v>10863</v>
      </c>
      <c r="C1449" s="139" t="s">
        <v>27</v>
      </c>
      <c r="D1449" s="139" t="s">
        <v>6423</v>
      </c>
      <c r="E1449" s="88">
        <v>13725.5</v>
      </c>
      <c r="F1449" s="6">
        <v>17421.083847815607</v>
      </c>
      <c r="G1449" s="6">
        <v>7505.1736294195371</v>
      </c>
      <c r="H1449" s="75">
        <v>7505.6506701950957</v>
      </c>
      <c r="I1449" s="20">
        <v>0.54683987251430521</v>
      </c>
      <c r="J1449" s="83">
        <v>13850.707909035107</v>
      </c>
      <c r="K1449" s="6">
        <v>17580.003922254444</v>
      </c>
      <c r="L1449" s="6">
        <v>7574.2403911138999</v>
      </c>
      <c r="M1449" s="75">
        <v>7574.8540828820142</v>
      </c>
      <c r="N1449" s="20">
        <v>0.54689291930997819</v>
      </c>
    </row>
    <row r="1450" spans="1:14" x14ac:dyDescent="0.3">
      <c r="A1450" s="56" t="s">
        <v>4943</v>
      </c>
      <c r="B1450" s="1" t="s">
        <v>10862</v>
      </c>
      <c r="C1450" s="139" t="s">
        <v>27</v>
      </c>
      <c r="D1450" s="139" t="s">
        <v>6423</v>
      </c>
      <c r="E1450" s="88">
        <v>3501.333333333333</v>
      </c>
      <c r="F1450" s="6">
        <v>5540.3041746347117</v>
      </c>
      <c r="G1450" s="6">
        <v>2386.8173274216324</v>
      </c>
      <c r="H1450" s="75">
        <v>2386.9690373280528</v>
      </c>
      <c r="I1450" s="20">
        <v>0.68173144630466098</v>
      </c>
      <c r="J1450" s="83">
        <v>3531.6342601094639</v>
      </c>
      <c r="K1450" s="6">
        <v>5588.2505810836165</v>
      </c>
      <c r="L1450" s="6">
        <v>2407.6646088416405</v>
      </c>
      <c r="M1450" s="75">
        <v>2407.8596863510047</v>
      </c>
      <c r="N1450" s="20">
        <v>0.68179757840393485</v>
      </c>
    </row>
    <row r="1451" spans="1:14" x14ac:dyDescent="0.3">
      <c r="A1451" s="56" t="s">
        <v>4942</v>
      </c>
      <c r="B1451" s="1" t="s">
        <v>10861</v>
      </c>
      <c r="C1451" s="139" t="s">
        <v>27</v>
      </c>
      <c r="D1451" s="139" t="s">
        <v>6423</v>
      </c>
      <c r="E1451" s="88">
        <v>13243.25</v>
      </c>
      <c r="F1451" s="6">
        <v>24743.307921049094</v>
      </c>
      <c r="G1451" s="6">
        <v>10659.659510045358</v>
      </c>
      <c r="H1451" s="75">
        <v>10660.33705496183</v>
      </c>
      <c r="I1451" s="20">
        <v>0.80496381590333421</v>
      </c>
      <c r="J1451" s="83">
        <v>13358.244086932005</v>
      </c>
      <c r="K1451" s="6">
        <v>24958.159570157772</v>
      </c>
      <c r="L1451" s="6">
        <v>10753.074978831559</v>
      </c>
      <c r="M1451" s="75">
        <v>10753.946231030548</v>
      </c>
      <c r="N1451" s="20">
        <v>0.8050419022924451</v>
      </c>
    </row>
    <row r="1452" spans="1:14" x14ac:dyDescent="0.3">
      <c r="A1452" s="56" t="s">
        <v>4941</v>
      </c>
      <c r="B1452" s="1" t="s">
        <v>10860</v>
      </c>
      <c r="C1452" s="139" t="s">
        <v>27</v>
      </c>
      <c r="D1452" s="139" t="s">
        <v>6423</v>
      </c>
      <c r="E1452" s="88">
        <v>5069</v>
      </c>
      <c r="F1452" s="6">
        <v>6639.8826529707894</v>
      </c>
      <c r="G1452" s="6">
        <v>2860.5265105686935</v>
      </c>
      <c r="H1452" s="75">
        <v>2860.7083301843991</v>
      </c>
      <c r="I1452" s="20">
        <v>0.56435358654259205</v>
      </c>
      <c r="J1452" s="83">
        <v>5115.189487905609</v>
      </c>
      <c r="K1452" s="6">
        <v>6700.3862591049492</v>
      </c>
      <c r="L1452" s="6">
        <v>2886.8216676295879</v>
      </c>
      <c r="M1452" s="75">
        <v>2887.0555681399965</v>
      </c>
      <c r="N1452" s="20">
        <v>0.56440833227511344</v>
      </c>
    </row>
    <row r="1453" spans="1:14" x14ac:dyDescent="0.3">
      <c r="A1453" s="56" t="s">
        <v>4940</v>
      </c>
      <c r="B1453" s="1" t="s">
        <v>10859</v>
      </c>
      <c r="C1453" s="139" t="s">
        <v>27</v>
      </c>
      <c r="D1453" s="139" t="s">
        <v>6423</v>
      </c>
      <c r="E1453" s="88">
        <v>11642.166666666668</v>
      </c>
      <c r="F1453" s="6">
        <v>27545.622747246551</v>
      </c>
      <c r="G1453" s="6">
        <v>11866.924196825777</v>
      </c>
      <c r="H1453" s="75">
        <v>11867.678477406329</v>
      </c>
      <c r="I1453" s="20">
        <v>1.0193702613264708</v>
      </c>
      <c r="J1453" s="83">
        <v>11740.574413650873</v>
      </c>
      <c r="K1453" s="6">
        <v>27778.45764400117</v>
      </c>
      <c r="L1453" s="6">
        <v>11968.183671659768</v>
      </c>
      <c r="M1453" s="75">
        <v>11969.153376266344</v>
      </c>
      <c r="N1453" s="20">
        <v>1.0194691464456542</v>
      </c>
    </row>
    <row r="1454" spans="1:14" x14ac:dyDescent="0.3">
      <c r="A1454" s="56" t="s">
        <v>4939</v>
      </c>
      <c r="B1454" s="1" t="s">
        <v>10858</v>
      </c>
      <c r="C1454" s="139" t="s">
        <v>27</v>
      </c>
      <c r="D1454" s="139" t="s">
        <v>6423</v>
      </c>
      <c r="E1454" s="88">
        <v>3777.7500000000005</v>
      </c>
      <c r="F1454" s="6">
        <v>8117.9344148827295</v>
      </c>
      <c r="G1454" s="6">
        <v>3497.2856929090913</v>
      </c>
      <c r="H1454" s="75">
        <v>3497.5079859514208</v>
      </c>
      <c r="I1454" s="20">
        <v>0.92581774494114766</v>
      </c>
      <c r="J1454" s="83">
        <v>3808.2618406540278</v>
      </c>
      <c r="K1454" s="6">
        <v>8183.5007232161943</v>
      </c>
      <c r="L1454" s="6">
        <v>3525.8127354584326</v>
      </c>
      <c r="M1454" s="75">
        <v>3526.0984092870849</v>
      </c>
      <c r="N1454" s="20">
        <v>0.92590755489688592</v>
      </c>
    </row>
    <row r="1455" spans="1:14" x14ac:dyDescent="0.3">
      <c r="A1455" s="56" t="s">
        <v>4938</v>
      </c>
      <c r="B1455" s="1" t="s">
        <v>10857</v>
      </c>
      <c r="C1455" s="139" t="s">
        <v>27</v>
      </c>
      <c r="D1455" s="139" t="s">
        <v>6423</v>
      </c>
      <c r="E1455" s="88">
        <v>13469.916666666666</v>
      </c>
      <c r="F1455" s="6">
        <v>39731.588660782239</v>
      </c>
      <c r="G1455" s="6">
        <v>17116.75772166362</v>
      </c>
      <c r="H1455" s="75">
        <v>17117.845690014754</v>
      </c>
      <c r="I1455" s="20">
        <v>1.2708204596673889</v>
      </c>
      <c r="J1455" s="83">
        <v>13581.90503881334</v>
      </c>
      <c r="K1455" s="6">
        <v>40061.915569777389</v>
      </c>
      <c r="L1455" s="6">
        <v>17260.438643581943</v>
      </c>
      <c r="M1455" s="75">
        <v>17261.837145420097</v>
      </c>
      <c r="N1455" s="20">
        <v>1.2709437369861243</v>
      </c>
    </row>
    <row r="1456" spans="1:14" x14ac:dyDescent="0.3">
      <c r="A1456" s="56" t="s">
        <v>4937</v>
      </c>
      <c r="B1456" s="1" t="s">
        <v>10856</v>
      </c>
      <c r="C1456" s="139" t="s">
        <v>27</v>
      </c>
      <c r="D1456" s="139" t="s">
        <v>6423</v>
      </c>
      <c r="E1456" s="88">
        <v>31250.750000000004</v>
      </c>
      <c r="F1456" s="6">
        <v>88805.043420507849</v>
      </c>
      <c r="G1456" s="6">
        <v>38258.08289893646</v>
      </c>
      <c r="H1456" s="75">
        <v>38260.514643548726</v>
      </c>
      <c r="I1456" s="20">
        <v>1.2243070852235136</v>
      </c>
      <c r="J1456" s="83">
        <v>31492.774277336044</v>
      </c>
      <c r="K1456" s="6">
        <v>89492.802160942694</v>
      </c>
      <c r="L1456" s="6">
        <v>38557.442867421836</v>
      </c>
      <c r="M1456" s="75">
        <v>38560.566927930275</v>
      </c>
      <c r="N1456" s="20">
        <v>1.2244258504618504</v>
      </c>
    </row>
    <row r="1457" spans="1:14" x14ac:dyDescent="0.3">
      <c r="A1457" s="56" t="s">
        <v>4936</v>
      </c>
      <c r="B1457" s="1" t="s">
        <v>10317</v>
      </c>
      <c r="C1457" s="139" t="s">
        <v>27</v>
      </c>
      <c r="D1457" s="139" t="s">
        <v>6423</v>
      </c>
      <c r="E1457" s="88">
        <v>6005.4166666666661</v>
      </c>
      <c r="F1457" s="6">
        <v>14763.148157970623</v>
      </c>
      <c r="G1457" s="6">
        <v>6360.1088893391507</v>
      </c>
      <c r="H1457" s="75">
        <v>6360.513147978193</v>
      </c>
      <c r="I1457" s="20">
        <v>1.0591293662074284</v>
      </c>
      <c r="J1457" s="83">
        <v>6057.7290511023875</v>
      </c>
      <c r="K1457" s="6">
        <v>14891.747974567519</v>
      </c>
      <c r="L1457" s="6">
        <v>6416.0212649596133</v>
      </c>
      <c r="M1457" s="75">
        <v>6416.5411137142119</v>
      </c>
      <c r="N1457" s="20">
        <v>1.0592321082017571</v>
      </c>
    </row>
    <row r="1458" spans="1:14" x14ac:dyDescent="0.3">
      <c r="A1458" s="56" t="s">
        <v>4935</v>
      </c>
      <c r="B1458" s="1" t="s">
        <v>9138</v>
      </c>
      <c r="C1458" s="139" t="s">
        <v>27</v>
      </c>
      <c r="D1458" s="139" t="s">
        <v>6423</v>
      </c>
      <c r="E1458" s="88">
        <v>11646.916666666668</v>
      </c>
      <c r="F1458" s="6">
        <v>20726.591207848487</v>
      </c>
      <c r="G1458" s="6">
        <v>8929.2185905188799</v>
      </c>
      <c r="H1458" s="75">
        <v>8929.7861458576208</v>
      </c>
      <c r="I1458" s="20">
        <v>0.76670816847299672</v>
      </c>
      <c r="J1458" s="83">
        <v>11732.917971823896</v>
      </c>
      <c r="K1458" s="6">
        <v>20879.637198160824</v>
      </c>
      <c r="L1458" s="6">
        <v>8995.8678119471824</v>
      </c>
      <c r="M1458" s="75">
        <v>8996.5966890012714</v>
      </c>
      <c r="N1458" s="20">
        <v>0.7667825438314847</v>
      </c>
    </row>
    <row r="1459" spans="1:14" x14ac:dyDescent="0.3">
      <c r="A1459" s="56" t="s">
        <v>4934</v>
      </c>
      <c r="B1459" s="1" t="s">
        <v>7734</v>
      </c>
      <c r="C1459" s="139" t="s">
        <v>27</v>
      </c>
      <c r="D1459" s="139" t="s">
        <v>6423</v>
      </c>
      <c r="E1459" s="88">
        <v>15336.666666666666</v>
      </c>
      <c r="F1459" s="6">
        <v>45942.248631234528</v>
      </c>
      <c r="G1459" s="6">
        <v>19792.370894685264</v>
      </c>
      <c r="H1459" s="75">
        <v>19793.6289292662</v>
      </c>
      <c r="I1459" s="20">
        <v>1.2906082761964486</v>
      </c>
      <c r="J1459" s="83">
        <v>15459.796069506556</v>
      </c>
      <c r="K1459" s="6">
        <v>46311.092902420292</v>
      </c>
      <c r="L1459" s="6">
        <v>19952.859622181328</v>
      </c>
      <c r="M1459" s="75">
        <v>19954.476273497919</v>
      </c>
      <c r="N1459" s="20">
        <v>1.2907334730538154</v>
      </c>
    </row>
    <row r="1460" spans="1:14" x14ac:dyDescent="0.3">
      <c r="A1460" s="56" t="s">
        <v>4933</v>
      </c>
      <c r="B1460" s="1" t="s">
        <v>10855</v>
      </c>
      <c r="C1460" s="139" t="s">
        <v>27</v>
      </c>
      <c r="D1460" s="139" t="s">
        <v>6423</v>
      </c>
      <c r="E1460" s="88">
        <v>11266.666666666668</v>
      </c>
      <c r="F1460" s="6">
        <v>28084.161137293468</v>
      </c>
      <c r="G1460" s="6">
        <v>12098.931812351775</v>
      </c>
      <c r="H1460" s="75">
        <v>12099.70083970546</v>
      </c>
      <c r="I1460" s="20">
        <v>1.0739379443525554</v>
      </c>
      <c r="J1460" s="83">
        <v>11355.891251229914</v>
      </c>
      <c r="K1460" s="6">
        <v>28306.569209212012</v>
      </c>
      <c r="L1460" s="6">
        <v>12195.717406346295</v>
      </c>
      <c r="M1460" s="75">
        <v>12196.705546541489</v>
      </c>
      <c r="N1460" s="20">
        <v>1.0740421228690886</v>
      </c>
    </row>
    <row r="1461" spans="1:14" x14ac:dyDescent="0.3">
      <c r="A1461" s="56" t="s">
        <v>4932</v>
      </c>
      <c r="B1461" s="1" t="s">
        <v>10854</v>
      </c>
      <c r="C1461" s="139" t="s">
        <v>27</v>
      </c>
      <c r="D1461" s="139" t="s">
        <v>6423</v>
      </c>
      <c r="E1461" s="88">
        <v>13272.333333333336</v>
      </c>
      <c r="F1461" s="6">
        <v>16058.414506992887</v>
      </c>
      <c r="G1461" s="6">
        <v>6918.1223247073149</v>
      </c>
      <c r="H1461" s="75">
        <v>6918.5620515680284</v>
      </c>
      <c r="I1461" s="20">
        <v>0.52127699612487333</v>
      </c>
      <c r="J1461" s="83">
        <v>13365.740408710937</v>
      </c>
      <c r="K1461" s="6">
        <v>16171.429264581313</v>
      </c>
      <c r="L1461" s="6">
        <v>6967.3643566585506</v>
      </c>
      <c r="M1461" s="75">
        <v>6967.9288771821066</v>
      </c>
      <c r="N1461" s="20">
        <v>0.5213275631659624</v>
      </c>
    </row>
    <row r="1462" spans="1:14" x14ac:dyDescent="0.3">
      <c r="A1462" s="56" t="s">
        <v>4931</v>
      </c>
      <c r="B1462" s="1" t="s">
        <v>7921</v>
      </c>
      <c r="C1462" s="139" t="s">
        <v>27</v>
      </c>
      <c r="D1462" s="139" t="s">
        <v>6423</v>
      </c>
      <c r="E1462" s="88">
        <v>2949.666666666667</v>
      </c>
      <c r="F1462" s="6">
        <v>7006.313736094854</v>
      </c>
      <c r="G1462" s="6">
        <v>3018.3886118068549</v>
      </c>
      <c r="H1462" s="75">
        <v>3018.5804653888517</v>
      </c>
      <c r="I1462" s="20">
        <v>1.0233632496515488</v>
      </c>
      <c r="J1462" s="83">
        <v>2974.4172629780983</v>
      </c>
      <c r="K1462" s="6">
        <v>7065.1035800026357</v>
      </c>
      <c r="L1462" s="6">
        <v>3043.9579615404855</v>
      </c>
      <c r="M1462" s="75">
        <v>3044.2045937896646</v>
      </c>
      <c r="N1462" s="20">
        <v>1.0234625221149007</v>
      </c>
    </row>
    <row r="1463" spans="1:14" x14ac:dyDescent="0.3">
      <c r="A1463" s="56" t="s">
        <v>4930</v>
      </c>
      <c r="B1463" s="1" t="s">
        <v>10853</v>
      </c>
      <c r="C1463" s="139" t="s">
        <v>44</v>
      </c>
      <c r="D1463" s="139" t="s">
        <v>6423</v>
      </c>
      <c r="E1463" s="88">
        <v>14215.75</v>
      </c>
      <c r="F1463" s="6">
        <v>19276.372083253922</v>
      </c>
      <c r="G1463" s="6">
        <v>8304.449981064552</v>
      </c>
      <c r="H1463" s="75">
        <v>8303.9722762808397</v>
      </c>
      <c r="I1463" s="20">
        <v>0.58413887950201993</v>
      </c>
      <c r="J1463" s="83">
        <v>14371.060696088609</v>
      </c>
      <c r="K1463" s="6">
        <v>19486.971366887439</v>
      </c>
      <c r="L1463" s="6">
        <v>8395.8460009621504</v>
      </c>
      <c r="M1463" s="75">
        <v>8395.6007140819038</v>
      </c>
      <c r="N1463" s="20">
        <v>0.58420188263257045</v>
      </c>
    </row>
    <row r="1464" spans="1:14" x14ac:dyDescent="0.3">
      <c r="A1464" s="56" t="s">
        <v>4929</v>
      </c>
      <c r="B1464" s="1" t="s">
        <v>6702</v>
      </c>
      <c r="C1464" s="139" t="s">
        <v>44</v>
      </c>
      <c r="D1464" s="139" t="s">
        <v>6423</v>
      </c>
      <c r="E1464" s="88">
        <v>12844.166666666668</v>
      </c>
      <c r="F1464" s="6">
        <v>29000.474414897024</v>
      </c>
      <c r="G1464" s="6">
        <v>12493.688551222504</v>
      </c>
      <c r="H1464" s="75">
        <v>12492.969864879551</v>
      </c>
      <c r="I1464" s="20">
        <v>0.97265709711642512</v>
      </c>
      <c r="J1464" s="83">
        <v>12956.505994565552</v>
      </c>
      <c r="K1464" s="6">
        <v>29254.12215157528</v>
      </c>
      <c r="L1464" s="6">
        <v>12603.964969913752</v>
      </c>
      <c r="M1464" s="75">
        <v>12603.596741715444</v>
      </c>
      <c r="N1464" s="20">
        <v>0.97276200443251204</v>
      </c>
    </row>
    <row r="1465" spans="1:14" x14ac:dyDescent="0.3">
      <c r="A1465" s="56" t="s">
        <v>4928</v>
      </c>
      <c r="B1465" s="1" t="s">
        <v>10852</v>
      </c>
      <c r="C1465" s="139" t="s">
        <v>44</v>
      </c>
      <c r="D1465" s="139" t="s">
        <v>6423</v>
      </c>
      <c r="E1465" s="88">
        <v>25145.583333333336</v>
      </c>
      <c r="F1465" s="6">
        <v>60736.891676323685</v>
      </c>
      <c r="G1465" s="6">
        <v>26166.048090010911</v>
      </c>
      <c r="H1465" s="75">
        <v>26164.542915511462</v>
      </c>
      <c r="I1465" s="20">
        <v>1.040522407799042</v>
      </c>
      <c r="J1465" s="83">
        <v>25376.600925144689</v>
      </c>
      <c r="K1465" s="6">
        <v>61294.893861565142</v>
      </c>
      <c r="L1465" s="6">
        <v>26408.541369413389</v>
      </c>
      <c r="M1465" s="75">
        <v>26407.769836833631</v>
      </c>
      <c r="N1465" s="20">
        <v>1.0406346348248396</v>
      </c>
    </row>
    <row r="1466" spans="1:14" x14ac:dyDescent="0.3">
      <c r="A1466" s="56" t="s">
        <v>4927</v>
      </c>
      <c r="B1466" s="1" t="s">
        <v>10851</v>
      </c>
      <c r="C1466" s="139" t="s">
        <v>44</v>
      </c>
      <c r="D1466" s="139" t="s">
        <v>6423</v>
      </c>
      <c r="E1466" s="88">
        <v>12183.166666666668</v>
      </c>
      <c r="F1466" s="6">
        <v>18812.119256689377</v>
      </c>
      <c r="G1466" s="6">
        <v>8104.4453142049406</v>
      </c>
      <c r="H1466" s="75">
        <v>8103.979114480122</v>
      </c>
      <c r="I1466" s="20">
        <v>0.66517838392974904</v>
      </c>
      <c r="J1466" s="83">
        <v>12316.574679275132</v>
      </c>
      <c r="K1466" s="6">
        <v>19018.115572068931</v>
      </c>
      <c r="L1466" s="6">
        <v>8193.8422633960472</v>
      </c>
      <c r="M1466" s="75">
        <v>8193.6028781088717</v>
      </c>
      <c r="N1466" s="20">
        <v>0.66525012769143455</v>
      </c>
    </row>
    <row r="1467" spans="1:14" x14ac:dyDescent="0.3">
      <c r="A1467" s="56" t="s">
        <v>4926</v>
      </c>
      <c r="B1467" s="1" t="s">
        <v>10850</v>
      </c>
      <c r="C1467" s="139" t="s">
        <v>44</v>
      </c>
      <c r="D1467" s="139" t="s">
        <v>6423</v>
      </c>
      <c r="E1467" s="88">
        <v>9361.8333333333321</v>
      </c>
      <c r="F1467" s="6">
        <v>15146.294743315999</v>
      </c>
      <c r="G1467" s="6">
        <v>6525.1721927280969</v>
      </c>
      <c r="H1467" s="75">
        <v>6524.7968390348215</v>
      </c>
      <c r="I1467" s="20">
        <v>0.69695716711842293</v>
      </c>
      <c r="J1467" s="83">
        <v>9472.150505877351</v>
      </c>
      <c r="K1467" s="6">
        <v>15324.77435848407</v>
      </c>
      <c r="L1467" s="6">
        <v>6602.5881134076271</v>
      </c>
      <c r="M1467" s="75">
        <v>6602.3952170348612</v>
      </c>
      <c r="N1467" s="20">
        <v>0.69703233842601608</v>
      </c>
    </row>
    <row r="1468" spans="1:14" x14ac:dyDescent="0.3">
      <c r="A1468" s="56" t="s">
        <v>4925</v>
      </c>
      <c r="B1468" s="1" t="s">
        <v>10849</v>
      </c>
      <c r="C1468" s="139" t="s">
        <v>44</v>
      </c>
      <c r="D1468" s="139" t="s">
        <v>6423</v>
      </c>
      <c r="E1468" s="88">
        <v>9019.25</v>
      </c>
      <c r="F1468" s="6">
        <v>12519.923862584843</v>
      </c>
      <c r="G1468" s="6">
        <v>5393.7058817149391</v>
      </c>
      <c r="H1468" s="75">
        <v>5393.395614435648</v>
      </c>
      <c r="I1468" s="20">
        <v>0.59798715130810742</v>
      </c>
      <c r="J1468" s="83">
        <v>9107.2045775318547</v>
      </c>
      <c r="K1468" s="6">
        <v>12642.016565865564</v>
      </c>
      <c r="L1468" s="6">
        <v>5446.7378347450694</v>
      </c>
      <c r="M1468" s="75">
        <v>5446.5787068464806</v>
      </c>
      <c r="N1468" s="20">
        <v>0.59805164806373101</v>
      </c>
    </row>
    <row r="1469" spans="1:14" x14ac:dyDescent="0.3">
      <c r="A1469" s="56" t="s">
        <v>4924</v>
      </c>
      <c r="B1469" s="1" t="s">
        <v>10848</v>
      </c>
      <c r="C1469" s="139" t="s">
        <v>44</v>
      </c>
      <c r="D1469" s="139" t="s">
        <v>6423</v>
      </c>
      <c r="E1469" s="88">
        <v>25166.916666666664</v>
      </c>
      <c r="F1469" s="6">
        <v>97232.079807671631</v>
      </c>
      <c r="G1469" s="6">
        <v>41888.532750369261</v>
      </c>
      <c r="H1469" s="75">
        <v>41886.123156413829</v>
      </c>
      <c r="I1469" s="20">
        <v>1.6643327313866616</v>
      </c>
      <c r="J1469" s="83">
        <v>25391.314181701789</v>
      </c>
      <c r="K1469" s="6">
        <v>98099.036907721835</v>
      </c>
      <c r="L1469" s="6">
        <v>42265.388048932531</v>
      </c>
      <c r="M1469" s="75">
        <v>42264.153254347715</v>
      </c>
      <c r="N1469" s="20">
        <v>1.6645122403630968</v>
      </c>
    </row>
    <row r="1470" spans="1:14" x14ac:dyDescent="0.3">
      <c r="A1470" s="56" t="s">
        <v>4923</v>
      </c>
      <c r="B1470" s="1" t="s">
        <v>10847</v>
      </c>
      <c r="C1470" s="139" t="s">
        <v>44</v>
      </c>
      <c r="D1470" s="139" t="s">
        <v>6423</v>
      </c>
      <c r="E1470" s="88">
        <v>18957.083333333336</v>
      </c>
      <c r="F1470" s="6">
        <v>39119.541261921811</v>
      </c>
      <c r="G1470" s="6">
        <v>16853.081704831977</v>
      </c>
      <c r="H1470" s="75">
        <v>16852.112248965655</v>
      </c>
      <c r="I1470" s="20">
        <v>0.88896123695007512</v>
      </c>
      <c r="J1470" s="83">
        <v>19141.991423321313</v>
      </c>
      <c r="K1470" s="6">
        <v>39501.114710155205</v>
      </c>
      <c r="L1470" s="6">
        <v>17018.820920337599</v>
      </c>
      <c r="M1470" s="75">
        <v>17018.323710945177</v>
      </c>
      <c r="N1470" s="20">
        <v>0.88905711712999713</v>
      </c>
    </row>
    <row r="1471" spans="1:14" x14ac:dyDescent="0.3">
      <c r="A1471" s="56" t="s">
        <v>4922</v>
      </c>
      <c r="B1471" s="1" t="s">
        <v>10846</v>
      </c>
      <c r="C1471" s="139" t="s">
        <v>44</v>
      </c>
      <c r="D1471" s="139" t="s">
        <v>6423</v>
      </c>
      <c r="E1471" s="88">
        <v>7388.3333333333339</v>
      </c>
      <c r="F1471" s="6">
        <v>12373.564453019266</v>
      </c>
      <c r="G1471" s="6">
        <v>5330.6528139101638</v>
      </c>
      <c r="H1471" s="75">
        <v>5330.346173692531</v>
      </c>
      <c r="I1471" s="20">
        <v>0.72145447873122448</v>
      </c>
      <c r="J1471" s="83">
        <v>7465.1230559701926</v>
      </c>
      <c r="K1471" s="6">
        <v>12502.167554626752</v>
      </c>
      <c r="L1471" s="6">
        <v>5386.4847179501721</v>
      </c>
      <c r="M1471" s="75">
        <v>5386.3273503624623</v>
      </c>
      <c r="N1471" s="20">
        <v>0.72153229223124138</v>
      </c>
    </row>
    <row r="1472" spans="1:14" x14ac:dyDescent="0.3">
      <c r="A1472" s="56" t="s">
        <v>4921</v>
      </c>
      <c r="B1472" s="1" t="s">
        <v>10845</v>
      </c>
      <c r="C1472" s="139" t="s">
        <v>44</v>
      </c>
      <c r="D1472" s="139" t="s">
        <v>6423</v>
      </c>
      <c r="E1472" s="88">
        <v>5285.8333333333339</v>
      </c>
      <c r="F1472" s="6">
        <v>7240.4184468459234</v>
      </c>
      <c r="G1472" s="6">
        <v>3119.2432151713938</v>
      </c>
      <c r="H1472" s="75">
        <v>3119.0637839738015</v>
      </c>
      <c r="I1472" s="20">
        <v>0.59007985823247067</v>
      </c>
      <c r="J1472" s="83">
        <v>5338.1204548434189</v>
      </c>
      <c r="K1472" s="6">
        <v>7312.0401979001426</v>
      </c>
      <c r="L1472" s="6">
        <v>3150.3491383340629</v>
      </c>
      <c r="M1472" s="75">
        <v>3150.2571000437297</v>
      </c>
      <c r="N1472" s="20">
        <v>0.59014350213574096</v>
      </c>
    </row>
    <row r="1473" spans="1:14" x14ac:dyDescent="0.3">
      <c r="A1473" s="56" t="s">
        <v>4920</v>
      </c>
      <c r="B1473" s="1" t="s">
        <v>10844</v>
      </c>
      <c r="C1473" s="139" t="s">
        <v>44</v>
      </c>
      <c r="D1473" s="139" t="s">
        <v>6423</v>
      </c>
      <c r="E1473" s="88">
        <v>17673.833333333336</v>
      </c>
      <c r="F1473" s="6">
        <v>37536.757193022087</v>
      </c>
      <c r="G1473" s="6">
        <v>16171.202818377902</v>
      </c>
      <c r="H1473" s="75">
        <v>16170.27258688005</v>
      </c>
      <c r="I1473" s="20">
        <v>0.91492729856077526</v>
      </c>
      <c r="J1473" s="83">
        <v>17841.14968525742</v>
      </c>
      <c r="K1473" s="6">
        <v>37892.113790436153</v>
      </c>
      <c r="L1473" s="6">
        <v>16325.592419970313</v>
      </c>
      <c r="M1473" s="75">
        <v>16325.115463433423</v>
      </c>
      <c r="N1473" s="20">
        <v>0.91502597934724283</v>
      </c>
    </row>
    <row r="1474" spans="1:14" x14ac:dyDescent="0.3">
      <c r="A1474" s="56" t="s">
        <v>4919</v>
      </c>
      <c r="B1474" s="1" t="s">
        <v>10843</v>
      </c>
      <c r="C1474" s="139" t="s">
        <v>44</v>
      </c>
      <c r="D1474" s="139" t="s">
        <v>6423</v>
      </c>
      <c r="E1474" s="88">
        <v>14379.333333333334</v>
      </c>
      <c r="F1474" s="6">
        <v>30785.194501475162</v>
      </c>
      <c r="G1474" s="6">
        <v>13262.563452847015</v>
      </c>
      <c r="H1474" s="75">
        <v>13261.800537780977</v>
      </c>
      <c r="I1474" s="20">
        <v>0.92228201616539773</v>
      </c>
      <c r="J1474" s="83">
        <v>14511.456871051469</v>
      </c>
      <c r="K1474" s="6">
        <v>31068.06219169324</v>
      </c>
      <c r="L1474" s="6">
        <v>13385.490274440435</v>
      </c>
      <c r="M1474" s="75">
        <v>13385.099213771908</v>
      </c>
      <c r="N1474" s="20">
        <v>0.92238149020540439</v>
      </c>
    </row>
    <row r="1475" spans="1:14" x14ac:dyDescent="0.3">
      <c r="A1475" s="56" t="s">
        <v>4918</v>
      </c>
      <c r="B1475" s="1" t="s">
        <v>10842</v>
      </c>
      <c r="C1475" s="139" t="s">
        <v>44</v>
      </c>
      <c r="D1475" s="139" t="s">
        <v>6423</v>
      </c>
      <c r="E1475" s="88">
        <v>8258.1666666666661</v>
      </c>
      <c r="F1475" s="6">
        <v>12386.445923065869</v>
      </c>
      <c r="G1475" s="6">
        <v>5336.2022774307152</v>
      </c>
      <c r="H1475" s="75">
        <v>5335.8953179860073</v>
      </c>
      <c r="I1475" s="20">
        <v>0.64613558109984148</v>
      </c>
      <c r="J1475" s="83">
        <v>8333.2858616092417</v>
      </c>
      <c r="K1475" s="6">
        <v>12499.117401312509</v>
      </c>
      <c r="L1475" s="6">
        <v>5385.1705774907041</v>
      </c>
      <c r="M1475" s="75">
        <v>5385.0132482959571</v>
      </c>
      <c r="N1475" s="20">
        <v>0.64620527097291447</v>
      </c>
    </row>
    <row r="1476" spans="1:14" x14ac:dyDescent="0.3">
      <c r="A1476" s="56" t="s">
        <v>4917</v>
      </c>
      <c r="B1476" s="1" t="s">
        <v>10841</v>
      </c>
      <c r="C1476" s="139" t="s">
        <v>44</v>
      </c>
      <c r="D1476" s="139" t="s">
        <v>6423</v>
      </c>
      <c r="E1476" s="88">
        <v>8518.6666666666679</v>
      </c>
      <c r="F1476" s="6">
        <v>15581.037324468121</v>
      </c>
      <c r="G1476" s="6">
        <v>6712.4635566955467</v>
      </c>
      <c r="H1476" s="75">
        <v>6712.0774292628039</v>
      </c>
      <c r="I1476" s="20">
        <v>0.78792582124700306</v>
      </c>
      <c r="J1476" s="83">
        <v>8605.4980028392092</v>
      </c>
      <c r="K1476" s="6">
        <v>15739.855874691686</v>
      </c>
      <c r="L1476" s="6">
        <v>6781.4235220667024</v>
      </c>
      <c r="M1476" s="75">
        <v>6781.2254009697735</v>
      </c>
      <c r="N1476" s="20">
        <v>0.78801080410830915</v>
      </c>
    </row>
    <row r="1477" spans="1:14" x14ac:dyDescent="0.3">
      <c r="A1477" s="56" t="s">
        <v>4916</v>
      </c>
      <c r="B1477" s="1" t="s">
        <v>10840</v>
      </c>
      <c r="C1477" s="139" t="s">
        <v>44</v>
      </c>
      <c r="D1477" s="139" t="s">
        <v>6423</v>
      </c>
      <c r="E1477" s="88">
        <v>10157.166666666668</v>
      </c>
      <c r="F1477" s="6">
        <v>15222.878046940805</v>
      </c>
      <c r="G1477" s="6">
        <v>6558.1650303632132</v>
      </c>
      <c r="H1477" s="75">
        <v>6557.7877787915231</v>
      </c>
      <c r="I1477" s="20">
        <v>0.64563160121341479</v>
      </c>
      <c r="J1477" s="83">
        <v>10258.231249435485</v>
      </c>
      <c r="K1477" s="6">
        <v>15374.346844179667</v>
      </c>
      <c r="L1477" s="6">
        <v>6623.9461247655308</v>
      </c>
      <c r="M1477" s="75">
        <v>6623.7526044127662</v>
      </c>
      <c r="N1477" s="20">
        <v>0.64570123672901936</v>
      </c>
    </row>
    <row r="1478" spans="1:14" x14ac:dyDescent="0.3">
      <c r="A1478" s="56" t="s">
        <v>4915</v>
      </c>
      <c r="B1478" s="1" t="s">
        <v>10839</v>
      </c>
      <c r="C1478" s="139" t="s">
        <v>44</v>
      </c>
      <c r="D1478" s="139" t="s">
        <v>6423</v>
      </c>
      <c r="E1478" s="88">
        <v>11211.083333333336</v>
      </c>
      <c r="F1478" s="6">
        <v>26478.805455114547</v>
      </c>
      <c r="G1478" s="6">
        <v>11407.328853719626</v>
      </c>
      <c r="H1478" s="75">
        <v>11406.672659079977</v>
      </c>
      <c r="I1478" s="20">
        <v>1.0174460683175108</v>
      </c>
      <c r="J1478" s="83">
        <v>11310.655427170661</v>
      </c>
      <c r="K1478" s="6">
        <v>26713.978990364063</v>
      </c>
      <c r="L1478" s="6">
        <v>11509.559359087785</v>
      </c>
      <c r="M1478" s="75">
        <v>11509.223104241297</v>
      </c>
      <c r="N1478" s="20">
        <v>1.0175558064118577</v>
      </c>
    </row>
    <row r="1479" spans="1:14" x14ac:dyDescent="0.3">
      <c r="A1479" s="56" t="s">
        <v>4914</v>
      </c>
      <c r="B1479" s="1" t="s">
        <v>10838</v>
      </c>
      <c r="C1479" s="139" t="s">
        <v>44</v>
      </c>
      <c r="D1479" s="139" t="s">
        <v>6423</v>
      </c>
      <c r="E1479" s="88">
        <v>11092.666666666666</v>
      </c>
      <c r="F1479" s="6">
        <v>18844.720700469625</v>
      </c>
      <c r="G1479" s="6">
        <v>8118.4903356443619</v>
      </c>
      <c r="H1479" s="75">
        <v>8118.0233279944023</v>
      </c>
      <c r="I1479" s="20">
        <v>0.73183694885459483</v>
      </c>
      <c r="J1479" s="83">
        <v>11200.827586314908</v>
      </c>
      <c r="K1479" s="6">
        <v>19028.469332131117</v>
      </c>
      <c r="L1479" s="6">
        <v>8198.3031194919677</v>
      </c>
      <c r="M1479" s="75">
        <v>8198.0636038796911</v>
      </c>
      <c r="N1479" s="20">
        <v>0.73191588217070913</v>
      </c>
    </row>
    <row r="1480" spans="1:14" x14ac:dyDescent="0.3">
      <c r="A1480" s="56" t="s">
        <v>4913</v>
      </c>
      <c r="B1480" s="1" t="s">
        <v>10837</v>
      </c>
      <c r="C1480" s="139" t="s">
        <v>44</v>
      </c>
      <c r="D1480" s="139" t="s">
        <v>6423</v>
      </c>
      <c r="E1480" s="88">
        <v>19714.916666666664</v>
      </c>
      <c r="F1480" s="6">
        <v>40683.093382600622</v>
      </c>
      <c r="G1480" s="6">
        <v>17526.675279540188</v>
      </c>
      <c r="H1480" s="75">
        <v>17525.667075909281</v>
      </c>
      <c r="I1480" s="20">
        <v>0.88895466170248161</v>
      </c>
      <c r="J1480" s="83">
        <v>19903.692122788307</v>
      </c>
      <c r="K1480" s="6">
        <v>41072.644585864131</v>
      </c>
      <c r="L1480" s="6">
        <v>17695.905243701636</v>
      </c>
      <c r="M1480" s="75">
        <v>17695.388253110115</v>
      </c>
      <c r="N1480" s="20">
        <v>0.8890505411732208</v>
      </c>
    </row>
    <row r="1481" spans="1:14" x14ac:dyDescent="0.3">
      <c r="A1481" s="56" t="s">
        <v>4912</v>
      </c>
      <c r="B1481" s="1" t="s">
        <v>7228</v>
      </c>
      <c r="C1481" s="139" t="s">
        <v>44</v>
      </c>
      <c r="D1481" s="139" t="s">
        <v>6423</v>
      </c>
      <c r="E1481" s="88">
        <v>11094.25</v>
      </c>
      <c r="F1481" s="6">
        <v>16647.110622322649</v>
      </c>
      <c r="G1481" s="6">
        <v>7171.7383797766233</v>
      </c>
      <c r="H1481" s="75">
        <v>7171.3258330409135</v>
      </c>
      <c r="I1481" s="20">
        <v>0.64640023733383634</v>
      </c>
      <c r="J1481" s="83">
        <v>11193.305046302623</v>
      </c>
      <c r="K1481" s="6">
        <v>16795.744402298678</v>
      </c>
      <c r="L1481" s="6">
        <v>7236.3468298021799</v>
      </c>
      <c r="M1481" s="75">
        <v>7236.1354179994796</v>
      </c>
      <c r="N1481" s="20">
        <v>0.64646995575178423</v>
      </c>
    </row>
    <row r="1482" spans="1:14" x14ac:dyDescent="0.3">
      <c r="A1482" s="56" t="s">
        <v>4911</v>
      </c>
      <c r="B1482" s="1" t="s">
        <v>10836</v>
      </c>
      <c r="C1482" s="139" t="s">
        <v>44</v>
      </c>
      <c r="D1482" s="139" t="s">
        <v>6423</v>
      </c>
      <c r="E1482" s="88">
        <v>7179</v>
      </c>
      <c r="F1482" s="6">
        <v>12462.012382772766</v>
      </c>
      <c r="G1482" s="6">
        <v>5368.7570487420262</v>
      </c>
      <c r="H1482" s="75">
        <v>5368.4482166182097</v>
      </c>
      <c r="I1482" s="20">
        <v>0.74779888795350458</v>
      </c>
      <c r="J1482" s="83">
        <v>7248.5994330314834</v>
      </c>
      <c r="K1482" s="6">
        <v>12582.829905585457</v>
      </c>
      <c r="L1482" s="6">
        <v>5421.2376133064818</v>
      </c>
      <c r="M1482" s="75">
        <v>5421.079230403664</v>
      </c>
      <c r="N1482" s="20">
        <v>0.74787954286728731</v>
      </c>
    </row>
    <row r="1483" spans="1:14" x14ac:dyDescent="0.3">
      <c r="A1483" s="56" t="s">
        <v>4910</v>
      </c>
      <c r="B1483" s="1" t="s">
        <v>10835</v>
      </c>
      <c r="C1483" s="139" t="s">
        <v>44</v>
      </c>
      <c r="D1483" s="139" t="s">
        <v>6423</v>
      </c>
      <c r="E1483" s="88">
        <v>14462.166666666666</v>
      </c>
      <c r="F1483" s="6">
        <v>22579.611790864423</v>
      </c>
      <c r="G1483" s="6">
        <v>9727.5180152797911</v>
      </c>
      <c r="H1483" s="75">
        <v>9726.9584499985085</v>
      </c>
      <c r="I1483" s="20">
        <v>0.67257961232170205</v>
      </c>
      <c r="J1483" s="83">
        <v>14582.350247539793</v>
      </c>
      <c r="K1483" s="6">
        <v>22767.253011042441</v>
      </c>
      <c r="L1483" s="6">
        <v>9809.1358860648688</v>
      </c>
      <c r="M1483" s="75">
        <v>9808.8493095436788</v>
      </c>
      <c r="N1483" s="20">
        <v>0.67265215435341386</v>
      </c>
    </row>
    <row r="1484" spans="1:14" x14ac:dyDescent="0.3">
      <c r="A1484" s="56" t="s">
        <v>4909</v>
      </c>
      <c r="B1484" s="1" t="s">
        <v>18968</v>
      </c>
      <c r="C1484" s="139" t="s">
        <v>44</v>
      </c>
      <c r="D1484" s="139" t="s">
        <v>6423</v>
      </c>
      <c r="E1484" s="88">
        <v>8135.3333333333339</v>
      </c>
      <c r="F1484" s="6">
        <v>11286.364236259615</v>
      </c>
      <c r="G1484" s="6">
        <v>4862.2763071438039</v>
      </c>
      <c r="H1484" s="75">
        <v>4861.996609793955</v>
      </c>
      <c r="I1484" s="20">
        <v>0.59763950788256426</v>
      </c>
      <c r="J1484" s="83">
        <v>8208.4939964141195</v>
      </c>
      <c r="K1484" s="6">
        <v>11387.861969353446</v>
      </c>
      <c r="L1484" s="6">
        <v>4906.3927674963543</v>
      </c>
      <c r="M1484" s="75">
        <v>4906.2494259230252</v>
      </c>
      <c r="N1484" s="20">
        <v>0.59770396714261109</v>
      </c>
    </row>
    <row r="1485" spans="1:14" x14ac:dyDescent="0.3">
      <c r="A1485" s="56" t="s">
        <v>4908</v>
      </c>
      <c r="B1485" s="1" t="s">
        <v>10834</v>
      </c>
      <c r="C1485" s="139" t="s">
        <v>44</v>
      </c>
      <c r="D1485" s="139" t="s">
        <v>6423</v>
      </c>
      <c r="E1485" s="88">
        <v>10088</v>
      </c>
      <c r="F1485" s="6">
        <v>15093.835175174723</v>
      </c>
      <c r="G1485" s="6">
        <v>6502.572096725803</v>
      </c>
      <c r="H1485" s="75">
        <v>6502.1980430793692</v>
      </c>
      <c r="I1485" s="20">
        <v>0.64454778381040534</v>
      </c>
      <c r="J1485" s="83">
        <v>10192.563539827515</v>
      </c>
      <c r="K1485" s="6">
        <v>15250.284901135205</v>
      </c>
      <c r="L1485" s="6">
        <v>6570.4947726405235</v>
      </c>
      <c r="M1485" s="75">
        <v>6570.3028138832678</v>
      </c>
      <c r="N1485" s="20">
        <v>0.64461730242934101</v>
      </c>
    </row>
    <row r="1486" spans="1:14" x14ac:dyDescent="0.3">
      <c r="A1486" s="56" t="s">
        <v>4907</v>
      </c>
      <c r="B1486" s="1" t="s">
        <v>10833</v>
      </c>
      <c r="C1486" s="139" t="s">
        <v>44</v>
      </c>
      <c r="D1486" s="139" t="s">
        <v>6423</v>
      </c>
      <c r="E1486" s="88">
        <v>8886</v>
      </c>
      <c r="F1486" s="6">
        <v>20153.808132763625</v>
      </c>
      <c r="G1486" s="6">
        <v>8682.4580291176571</v>
      </c>
      <c r="H1486" s="75">
        <v>8681.9585798170592</v>
      </c>
      <c r="I1486" s="20">
        <v>0.97703787753961957</v>
      </c>
      <c r="J1486" s="83">
        <v>8966.8913748201521</v>
      </c>
      <c r="K1486" s="6">
        <v>20337.273049230065</v>
      </c>
      <c r="L1486" s="6">
        <v>8762.1934361227741</v>
      </c>
      <c r="M1486" s="75">
        <v>8761.9374463044987</v>
      </c>
      <c r="N1486" s="20">
        <v>0.97714325735101659</v>
      </c>
    </row>
    <row r="1487" spans="1:14" x14ac:dyDescent="0.3">
      <c r="A1487" s="56" t="s">
        <v>4906</v>
      </c>
      <c r="B1487" s="1" t="s">
        <v>10832</v>
      </c>
      <c r="C1487" s="139" t="s">
        <v>44</v>
      </c>
      <c r="D1487" s="139" t="s">
        <v>6423</v>
      </c>
      <c r="E1487" s="88">
        <v>7600</v>
      </c>
      <c r="F1487" s="6">
        <v>11328.239088745198</v>
      </c>
      <c r="G1487" s="6">
        <v>4880.3164039228595</v>
      </c>
      <c r="H1487" s="75">
        <v>4880.0356688353459</v>
      </c>
      <c r="I1487" s="20">
        <v>0.64210995642570345</v>
      </c>
      <c r="J1487" s="83">
        <v>7687.5507863543999</v>
      </c>
      <c r="K1487" s="6">
        <v>11458.738594038659</v>
      </c>
      <c r="L1487" s="6">
        <v>4936.929540744567</v>
      </c>
      <c r="M1487" s="75">
        <v>4936.7853070312631</v>
      </c>
      <c r="N1487" s="20">
        <v>0.64217921210929541</v>
      </c>
    </row>
    <row r="1488" spans="1:14" x14ac:dyDescent="0.3">
      <c r="A1488" s="56" t="s">
        <v>4905</v>
      </c>
      <c r="B1488" s="1" t="s">
        <v>10831</v>
      </c>
      <c r="C1488" s="139" t="s">
        <v>44</v>
      </c>
      <c r="D1488" s="139" t="s">
        <v>6423</v>
      </c>
      <c r="E1488" s="88">
        <v>5876.416666666667</v>
      </c>
      <c r="F1488" s="6">
        <v>9739.9375219916383</v>
      </c>
      <c r="G1488" s="6">
        <v>4196.0605253278409</v>
      </c>
      <c r="H1488" s="75">
        <v>4195.8191513427764</v>
      </c>
      <c r="I1488" s="20">
        <v>0.71400981062883151</v>
      </c>
      <c r="J1488" s="83">
        <v>5940.327580139583</v>
      </c>
      <c r="K1488" s="6">
        <v>9845.8674346424232</v>
      </c>
      <c r="L1488" s="6">
        <v>4242.0335705737552</v>
      </c>
      <c r="M1488" s="75">
        <v>4241.9096384315617</v>
      </c>
      <c r="N1488" s="20">
        <v>0.71408682117357025</v>
      </c>
    </row>
    <row r="1489" spans="1:14" x14ac:dyDescent="0.3">
      <c r="A1489" s="56" t="s">
        <v>4904</v>
      </c>
      <c r="B1489" s="1" t="s">
        <v>10830</v>
      </c>
      <c r="C1489" s="139" t="s">
        <v>44</v>
      </c>
      <c r="D1489" s="139" t="s">
        <v>6423</v>
      </c>
      <c r="E1489" s="88">
        <v>18809.583333333332</v>
      </c>
      <c r="F1489" s="6">
        <v>27605.432948937363</v>
      </c>
      <c r="G1489" s="6">
        <v>11892.691017789472</v>
      </c>
      <c r="H1489" s="75">
        <v>11892.006903199899</v>
      </c>
      <c r="I1489" s="20">
        <v>0.63223127766607801</v>
      </c>
      <c r="J1489" s="83">
        <v>18980.508256302608</v>
      </c>
      <c r="K1489" s="6">
        <v>27856.286804480715</v>
      </c>
      <c r="L1489" s="6">
        <v>12001.715903706909</v>
      </c>
      <c r="M1489" s="75">
        <v>12001.365270375702</v>
      </c>
      <c r="N1489" s="20">
        <v>0.63229946787070712</v>
      </c>
    </row>
    <row r="1490" spans="1:14" x14ac:dyDescent="0.3">
      <c r="A1490" s="56" t="s">
        <v>4903</v>
      </c>
      <c r="B1490" s="1" t="s">
        <v>10829</v>
      </c>
      <c r="C1490" s="139" t="s">
        <v>44</v>
      </c>
      <c r="D1490" s="139" t="s">
        <v>6423</v>
      </c>
      <c r="E1490" s="88">
        <v>8935.5833333333339</v>
      </c>
      <c r="F1490" s="6">
        <v>13204.495454524478</v>
      </c>
      <c r="G1490" s="6">
        <v>5688.6260315837617</v>
      </c>
      <c r="H1490" s="75">
        <v>5688.2987993318684</v>
      </c>
      <c r="I1490" s="20">
        <v>0.63658953054717948</v>
      </c>
      <c r="J1490" s="83">
        <v>9026.5617694967768</v>
      </c>
      <c r="K1490" s="6">
        <v>13338.938198995173</v>
      </c>
      <c r="L1490" s="6">
        <v>5747.0023856766602</v>
      </c>
      <c r="M1490" s="75">
        <v>5746.8344854691304</v>
      </c>
      <c r="N1490" s="20">
        <v>0.63665819081737829</v>
      </c>
    </row>
    <row r="1491" spans="1:14" x14ac:dyDescent="0.3">
      <c r="A1491" s="56" t="s">
        <v>4902</v>
      </c>
      <c r="B1491" s="1" t="s">
        <v>10828</v>
      </c>
      <c r="C1491" s="139" t="s">
        <v>44</v>
      </c>
      <c r="D1491" s="139" t="s">
        <v>6423</v>
      </c>
      <c r="E1491" s="88">
        <v>8239.5</v>
      </c>
      <c r="F1491" s="6">
        <v>14349.715647256711</v>
      </c>
      <c r="G1491" s="6">
        <v>6181.9981125321256</v>
      </c>
      <c r="H1491" s="75">
        <v>6181.6424995682337</v>
      </c>
      <c r="I1491" s="20">
        <v>0.7502448570384409</v>
      </c>
      <c r="J1491" s="83">
        <v>8318.7365586303804</v>
      </c>
      <c r="K1491" s="6">
        <v>14487.712137967694</v>
      </c>
      <c r="L1491" s="6">
        <v>6241.9448218276566</v>
      </c>
      <c r="M1491" s="75">
        <v>6241.7624617448446</v>
      </c>
      <c r="N1491" s="20">
        <v>0.75032577576570181</v>
      </c>
    </row>
    <row r="1492" spans="1:14" x14ac:dyDescent="0.3">
      <c r="A1492" s="56" t="s">
        <v>4901</v>
      </c>
      <c r="B1492" s="1" t="s">
        <v>10827</v>
      </c>
      <c r="C1492" s="139" t="s">
        <v>44</v>
      </c>
      <c r="D1492" s="139" t="s">
        <v>6423</v>
      </c>
      <c r="E1492" s="88">
        <v>8025.833333333333</v>
      </c>
      <c r="F1492" s="6">
        <v>10054.558559672567</v>
      </c>
      <c r="G1492" s="6">
        <v>4331.6023513066875</v>
      </c>
      <c r="H1492" s="75">
        <v>4331.3531804201057</v>
      </c>
      <c r="I1492" s="20">
        <v>0.5396764423740138</v>
      </c>
      <c r="J1492" s="83">
        <v>8105.2125861435052</v>
      </c>
      <c r="K1492" s="6">
        <v>10154.002855692037</v>
      </c>
      <c r="L1492" s="6">
        <v>4374.7918886246634</v>
      </c>
      <c r="M1492" s="75">
        <v>4374.6640779127993</v>
      </c>
      <c r="N1492" s="20">
        <v>0.5397346499451019</v>
      </c>
    </row>
    <row r="1493" spans="1:14" x14ac:dyDescent="0.3">
      <c r="A1493" s="56" t="s">
        <v>4900</v>
      </c>
      <c r="B1493" s="1" t="s">
        <v>10826</v>
      </c>
      <c r="C1493" s="139" t="s">
        <v>44</v>
      </c>
      <c r="D1493" s="139" t="s">
        <v>6423</v>
      </c>
      <c r="E1493" s="88">
        <v>18511.333333333336</v>
      </c>
      <c r="F1493" s="6">
        <v>29462.835539139618</v>
      </c>
      <c r="G1493" s="6">
        <v>12692.878254185182</v>
      </c>
      <c r="H1493" s="75">
        <v>12692.148109663278</v>
      </c>
      <c r="I1493" s="20">
        <v>0.6856420270283039</v>
      </c>
      <c r="J1493" s="83">
        <v>18685.56019193491</v>
      </c>
      <c r="K1493" s="6">
        <v>29740.136865254026</v>
      </c>
      <c r="L1493" s="6">
        <v>12813.361525870216</v>
      </c>
      <c r="M1493" s="75">
        <v>12812.987180095677</v>
      </c>
      <c r="N1493" s="20">
        <v>0.6857159779253521</v>
      </c>
    </row>
    <row r="1494" spans="1:14" x14ac:dyDescent="0.3">
      <c r="A1494" s="56" t="s">
        <v>4899</v>
      </c>
      <c r="B1494" s="1" t="s">
        <v>10825</v>
      </c>
      <c r="C1494" s="139" t="s">
        <v>44</v>
      </c>
      <c r="D1494" s="139" t="s">
        <v>6423</v>
      </c>
      <c r="E1494" s="88">
        <v>10939.916666666664</v>
      </c>
      <c r="F1494" s="6">
        <v>20425.796243587942</v>
      </c>
      <c r="G1494" s="6">
        <v>8799.6331724501015</v>
      </c>
      <c r="H1494" s="75">
        <v>8799.1269827721608</v>
      </c>
      <c r="I1494" s="20">
        <v>0.80431389478336945</v>
      </c>
      <c r="J1494" s="83">
        <v>11043.864883225124</v>
      </c>
      <c r="K1494" s="6">
        <v>20619.876797946898</v>
      </c>
      <c r="L1494" s="6">
        <v>8883.9515846236154</v>
      </c>
      <c r="M1494" s="75">
        <v>8883.6920376085545</v>
      </c>
      <c r="N1494" s="20">
        <v>0.80440064520368004</v>
      </c>
    </row>
    <row r="1495" spans="1:14" x14ac:dyDescent="0.3">
      <c r="A1495" s="56" t="s">
        <v>4898</v>
      </c>
      <c r="B1495" s="1" t="s">
        <v>10824</v>
      </c>
      <c r="C1495" s="139" t="s">
        <v>44</v>
      </c>
      <c r="D1495" s="139" t="s">
        <v>6423</v>
      </c>
      <c r="E1495" s="88">
        <v>8945.0833333333321</v>
      </c>
      <c r="F1495" s="6">
        <v>11665.949602646822</v>
      </c>
      <c r="G1495" s="6">
        <v>5025.8054025094771</v>
      </c>
      <c r="H1495" s="75">
        <v>5025.5162983197642</v>
      </c>
      <c r="I1495" s="20">
        <v>0.56181883511274522</v>
      </c>
      <c r="J1495" s="83">
        <v>9029.6355814567705</v>
      </c>
      <c r="K1495" s="6">
        <v>11776.220488746098</v>
      </c>
      <c r="L1495" s="6">
        <v>5073.7147315201146</v>
      </c>
      <c r="M1495" s="75">
        <v>5073.566501590979</v>
      </c>
      <c r="N1495" s="20">
        <v>0.56187943088312864</v>
      </c>
    </row>
    <row r="1496" spans="1:14" x14ac:dyDescent="0.3">
      <c r="A1496" s="56" t="s">
        <v>4897</v>
      </c>
      <c r="B1496" s="1" t="s">
        <v>10823</v>
      </c>
      <c r="C1496" s="139" t="s">
        <v>44</v>
      </c>
      <c r="D1496" s="139" t="s">
        <v>6423</v>
      </c>
      <c r="E1496" s="88">
        <v>11356.583333333332</v>
      </c>
      <c r="F1496" s="6">
        <v>14049.233254375111</v>
      </c>
      <c r="G1496" s="6">
        <v>6052.5473532762571</v>
      </c>
      <c r="H1496" s="75">
        <v>6052.1991868316518</v>
      </c>
      <c r="I1496" s="20">
        <v>0.53292429678805853</v>
      </c>
      <c r="J1496" s="83">
        <v>11459.248468322119</v>
      </c>
      <c r="K1496" s="6">
        <v>14176.240329145197</v>
      </c>
      <c r="L1496" s="6">
        <v>6107.7490408989506</v>
      </c>
      <c r="M1496" s="75">
        <v>6107.5706013816707</v>
      </c>
      <c r="N1496" s="20">
        <v>0.53298177609687092</v>
      </c>
    </row>
    <row r="1497" spans="1:14" x14ac:dyDescent="0.3">
      <c r="A1497" s="56" t="s">
        <v>4896</v>
      </c>
      <c r="B1497" s="1" t="s">
        <v>8257</v>
      </c>
      <c r="C1497" s="139" t="s">
        <v>44</v>
      </c>
      <c r="D1497" s="139" t="s">
        <v>6423</v>
      </c>
      <c r="E1497" s="88">
        <v>3285</v>
      </c>
      <c r="F1497" s="6">
        <v>4076.3700285164314</v>
      </c>
      <c r="G1497" s="6">
        <v>1756.1401523025095</v>
      </c>
      <c r="H1497" s="75">
        <v>1756.0391321803415</v>
      </c>
      <c r="I1497" s="20">
        <v>0.53456290172917553</v>
      </c>
      <c r="J1497" s="83">
        <v>3320.4412247552177</v>
      </c>
      <c r="K1497" s="6">
        <v>4120.3491902717078</v>
      </c>
      <c r="L1497" s="6">
        <v>1775.2280033875709</v>
      </c>
      <c r="M1497" s="75">
        <v>1775.1761396279655</v>
      </c>
      <c r="N1497" s="20">
        <v>0.53462055777205664</v>
      </c>
    </row>
    <row r="1498" spans="1:14" x14ac:dyDescent="0.3">
      <c r="A1498" s="56" t="s">
        <v>4895</v>
      </c>
      <c r="B1498" s="1" t="s">
        <v>18969</v>
      </c>
      <c r="C1498" s="139" t="s">
        <v>44</v>
      </c>
      <c r="D1498" s="139" t="s">
        <v>6423</v>
      </c>
      <c r="E1498" s="88">
        <v>8645.4166666666679</v>
      </c>
      <c r="F1498" s="6">
        <v>11138.15125253636</v>
      </c>
      <c r="G1498" s="6">
        <v>4798.4247014288794</v>
      </c>
      <c r="H1498" s="75">
        <v>4798.1486770757456</v>
      </c>
      <c r="I1498" s="20">
        <v>0.55499334064204486</v>
      </c>
      <c r="J1498" s="83">
        <v>8730.0891245219027</v>
      </c>
      <c r="K1498" s="6">
        <v>11247.237335819287</v>
      </c>
      <c r="L1498" s="6">
        <v>4845.8054784371252</v>
      </c>
      <c r="M1498" s="75">
        <v>4845.663906937607</v>
      </c>
      <c r="N1498" s="20">
        <v>0.55505320023900406</v>
      </c>
    </row>
    <row r="1499" spans="1:14" x14ac:dyDescent="0.3">
      <c r="A1499" s="56" t="s">
        <v>4894</v>
      </c>
      <c r="B1499" s="1" t="s">
        <v>10822</v>
      </c>
      <c r="C1499" s="139" t="s">
        <v>44</v>
      </c>
      <c r="D1499" s="139" t="s">
        <v>6423</v>
      </c>
      <c r="E1499" s="88">
        <v>12667.583333333336</v>
      </c>
      <c r="F1499" s="6">
        <v>33574.09090001975</v>
      </c>
      <c r="G1499" s="6">
        <v>14464.047349508501</v>
      </c>
      <c r="H1499" s="75">
        <v>14463.215320340229</v>
      </c>
      <c r="I1499" s="20">
        <v>1.1417501617914672</v>
      </c>
      <c r="J1499" s="83">
        <v>12769.465974715855</v>
      </c>
      <c r="K1499" s="6">
        <v>33844.120073927756</v>
      </c>
      <c r="L1499" s="6">
        <v>14581.538343182525</v>
      </c>
      <c r="M1499" s="75">
        <v>14581.112339650663</v>
      </c>
      <c r="N1499" s="20">
        <v>1.1418733068808009</v>
      </c>
    </row>
    <row r="1500" spans="1:14" x14ac:dyDescent="0.3">
      <c r="A1500" s="56" t="s">
        <v>4893</v>
      </c>
      <c r="B1500" s="1" t="s">
        <v>10821</v>
      </c>
      <c r="C1500" s="139" t="s">
        <v>44</v>
      </c>
      <c r="D1500" s="139" t="s">
        <v>6423</v>
      </c>
      <c r="E1500" s="88">
        <v>10970.5</v>
      </c>
      <c r="F1500" s="6">
        <v>24948.389513846243</v>
      </c>
      <c r="G1500" s="6">
        <v>10748.01066980018</v>
      </c>
      <c r="H1500" s="75">
        <v>10747.392401748224</v>
      </c>
      <c r="I1500" s="20">
        <v>0.97966295079971055</v>
      </c>
      <c r="J1500" s="83">
        <v>11069.751235883032</v>
      </c>
      <c r="K1500" s="6">
        <v>25174.100146227676</v>
      </c>
      <c r="L1500" s="6">
        <v>10846.111694897281</v>
      </c>
      <c r="M1500" s="75">
        <v>10845.794822851256</v>
      </c>
      <c r="N1500" s="20">
        <v>0.97976861374212165</v>
      </c>
    </row>
    <row r="1501" spans="1:14" x14ac:dyDescent="0.3">
      <c r="A1501" s="56" t="s">
        <v>4892</v>
      </c>
      <c r="B1501" s="1" t="s">
        <v>10820</v>
      </c>
      <c r="C1501" s="139" t="s">
        <v>44</v>
      </c>
      <c r="D1501" s="139" t="s">
        <v>6423</v>
      </c>
      <c r="E1501" s="88">
        <v>8696.1666666666679</v>
      </c>
      <c r="F1501" s="6">
        <v>13067.429264054401</v>
      </c>
      <c r="G1501" s="6">
        <v>5629.576573628824</v>
      </c>
      <c r="H1501" s="75">
        <v>5629.2527381351265</v>
      </c>
      <c r="I1501" s="20">
        <v>0.64732576477779014</v>
      </c>
      <c r="J1501" s="83">
        <v>8777.4143603028679</v>
      </c>
      <c r="K1501" s="6">
        <v>13189.517366796061</v>
      </c>
      <c r="L1501" s="6">
        <v>5682.6253066087947</v>
      </c>
      <c r="M1501" s="75">
        <v>5682.4592871947998</v>
      </c>
      <c r="N1501" s="20">
        <v>0.64739558301981825</v>
      </c>
    </row>
    <row r="1502" spans="1:14" x14ac:dyDescent="0.3">
      <c r="A1502" s="56" t="s">
        <v>4891</v>
      </c>
      <c r="B1502" s="1" t="s">
        <v>10819</v>
      </c>
      <c r="C1502" s="139" t="s">
        <v>44</v>
      </c>
      <c r="D1502" s="139" t="s">
        <v>6423</v>
      </c>
      <c r="E1502" s="88">
        <v>6821.6666666666679</v>
      </c>
      <c r="F1502" s="6">
        <v>10071.171297139335</v>
      </c>
      <c r="G1502" s="6">
        <v>4338.759281394231</v>
      </c>
      <c r="H1502" s="75">
        <v>4338.5096988127443</v>
      </c>
      <c r="I1502" s="20">
        <v>0.63598969442649556</v>
      </c>
      <c r="J1502" s="83">
        <v>6887.2715593189696</v>
      </c>
      <c r="K1502" s="6">
        <v>10168.027116122736</v>
      </c>
      <c r="L1502" s="6">
        <v>4380.8341580279848</v>
      </c>
      <c r="M1502" s="75">
        <v>4380.7061707896082</v>
      </c>
      <c r="N1502" s="20">
        <v>0.63605829000051561</v>
      </c>
    </row>
    <row r="1503" spans="1:14" x14ac:dyDescent="0.3">
      <c r="A1503" s="56" t="s">
        <v>4890</v>
      </c>
      <c r="B1503" s="1" t="s">
        <v>10818</v>
      </c>
      <c r="C1503" s="139" t="s">
        <v>44</v>
      </c>
      <c r="D1503" s="139" t="s">
        <v>6423</v>
      </c>
      <c r="E1503" s="88">
        <v>30767.25</v>
      </c>
      <c r="F1503" s="6">
        <v>73018.348878174918</v>
      </c>
      <c r="G1503" s="6">
        <v>31457.020197566442</v>
      </c>
      <c r="H1503" s="75">
        <v>31455.210665440412</v>
      </c>
      <c r="I1503" s="20">
        <v>1.0223601610621817</v>
      </c>
      <c r="J1503" s="83">
        <v>31072.088421895704</v>
      </c>
      <c r="K1503" s="6">
        <v>73741.806393599691</v>
      </c>
      <c r="L1503" s="6">
        <v>31771.219788697155</v>
      </c>
      <c r="M1503" s="75">
        <v>31770.291584037052</v>
      </c>
      <c r="N1503" s="20">
        <v>1.0224704291729982</v>
      </c>
    </row>
    <row r="1504" spans="1:14" x14ac:dyDescent="0.3">
      <c r="A1504" s="56" t="s">
        <v>4889</v>
      </c>
      <c r="B1504" s="1" t="s">
        <v>10817</v>
      </c>
      <c r="C1504" s="139" t="s">
        <v>44</v>
      </c>
      <c r="D1504" s="139" t="s">
        <v>6423</v>
      </c>
      <c r="E1504" s="88">
        <v>19513.833333333336</v>
      </c>
      <c r="F1504" s="6">
        <v>24676.621386080751</v>
      </c>
      <c r="G1504" s="6">
        <v>10630.930297325076</v>
      </c>
      <c r="H1504" s="75">
        <v>10630.31876419887</v>
      </c>
      <c r="I1504" s="20">
        <v>0.54475809968307276</v>
      </c>
      <c r="J1504" s="83">
        <v>19690.677171680443</v>
      </c>
      <c r="K1504" s="6">
        <v>24900.252918071878</v>
      </c>
      <c r="L1504" s="6">
        <v>10728.126241329406</v>
      </c>
      <c r="M1504" s="75">
        <v>10727.812816259875</v>
      </c>
      <c r="N1504" s="20">
        <v>0.5448168553435454</v>
      </c>
    </row>
    <row r="1505" spans="1:14" x14ac:dyDescent="0.3">
      <c r="A1505" s="56" t="s">
        <v>4888</v>
      </c>
      <c r="B1505" s="1" t="s">
        <v>10816</v>
      </c>
      <c r="C1505" s="139" t="s">
        <v>44</v>
      </c>
      <c r="D1505" s="139" t="s">
        <v>6423</v>
      </c>
      <c r="E1505" s="88">
        <v>4474.083333333333</v>
      </c>
      <c r="F1505" s="6">
        <v>6623.8261954461705</v>
      </c>
      <c r="G1505" s="6">
        <v>2853.6092313311692</v>
      </c>
      <c r="H1505" s="75">
        <v>2853.4450804501644</v>
      </c>
      <c r="I1505" s="20">
        <v>0.6377720010691571</v>
      </c>
      <c r="J1505" s="83">
        <v>4517.1286237996756</v>
      </c>
      <c r="K1505" s="6">
        <v>6687.5542267184719</v>
      </c>
      <c r="L1505" s="6">
        <v>2881.2930626058596</v>
      </c>
      <c r="M1505" s="75">
        <v>2881.2088848605413</v>
      </c>
      <c r="N1505" s="20">
        <v>0.63784078887639761</v>
      </c>
    </row>
    <row r="1506" spans="1:14" x14ac:dyDescent="0.3">
      <c r="A1506" s="56" t="s">
        <v>4887</v>
      </c>
      <c r="B1506" s="1" t="s">
        <v>10815</v>
      </c>
      <c r="C1506" s="139" t="s">
        <v>44</v>
      </c>
      <c r="D1506" s="139" t="s">
        <v>6423</v>
      </c>
      <c r="E1506" s="88">
        <v>7101.6666666666661</v>
      </c>
      <c r="F1506" s="6">
        <v>19523.22217768291</v>
      </c>
      <c r="G1506" s="6">
        <v>8410.7954206085142</v>
      </c>
      <c r="H1506" s="75">
        <v>8410.3115984148208</v>
      </c>
      <c r="I1506" s="20">
        <v>1.1842729310135867</v>
      </c>
      <c r="J1506" s="83">
        <v>7173.713429785379</v>
      </c>
      <c r="K1506" s="6">
        <v>19721.286242017508</v>
      </c>
      <c r="L1506" s="6">
        <v>8496.7991747667547</v>
      </c>
      <c r="M1506" s="75">
        <v>8496.5509385126097</v>
      </c>
      <c r="N1506" s="20">
        <v>1.1844006624567391</v>
      </c>
    </row>
    <row r="1507" spans="1:14" x14ac:dyDescent="0.3">
      <c r="A1507" s="56" t="s">
        <v>4886</v>
      </c>
      <c r="B1507" s="1" t="s">
        <v>10814</v>
      </c>
      <c r="C1507" s="139" t="s">
        <v>44</v>
      </c>
      <c r="D1507" s="139" t="s">
        <v>6423</v>
      </c>
      <c r="E1507" s="88">
        <v>12209.416666666668</v>
      </c>
      <c r="F1507" s="6">
        <v>21493.825931587424</v>
      </c>
      <c r="G1507" s="6">
        <v>9259.750827576132</v>
      </c>
      <c r="H1507" s="75">
        <v>9259.2181701121917</v>
      </c>
      <c r="I1507" s="20">
        <v>0.75836695748053951</v>
      </c>
      <c r="J1507" s="83">
        <v>12324.622871366071</v>
      </c>
      <c r="K1507" s="6">
        <v>21696.638414579196</v>
      </c>
      <c r="L1507" s="6">
        <v>9347.8679389296158</v>
      </c>
      <c r="M1507" s="75">
        <v>9347.5948384745298</v>
      </c>
      <c r="N1507" s="20">
        <v>0.75844875222850816</v>
      </c>
    </row>
    <row r="1508" spans="1:14" x14ac:dyDescent="0.3">
      <c r="A1508" s="56" t="s">
        <v>4885</v>
      </c>
      <c r="B1508" s="1" t="s">
        <v>10813</v>
      </c>
      <c r="C1508" s="139" t="s">
        <v>44</v>
      </c>
      <c r="D1508" s="139" t="s">
        <v>6423</v>
      </c>
      <c r="E1508" s="88">
        <v>3628.333333333333</v>
      </c>
      <c r="F1508" s="6">
        <v>5023.0744253493576</v>
      </c>
      <c r="G1508" s="6">
        <v>2163.9896831373494</v>
      </c>
      <c r="H1508" s="75">
        <v>2163.8652018982671</v>
      </c>
      <c r="I1508" s="20">
        <v>0.59637993621449714</v>
      </c>
      <c r="J1508" s="83">
        <v>3663.0815329392049</v>
      </c>
      <c r="K1508" s="6">
        <v>5071.1799263416933</v>
      </c>
      <c r="L1508" s="6">
        <v>2184.8877849270443</v>
      </c>
      <c r="M1508" s="75">
        <v>2184.8239528476574</v>
      </c>
      <c r="N1508" s="20">
        <v>0.5964442596216486</v>
      </c>
    </row>
    <row r="1509" spans="1:14" x14ac:dyDescent="0.3">
      <c r="A1509" s="56" t="s">
        <v>4884</v>
      </c>
      <c r="B1509" s="1" t="s">
        <v>10812</v>
      </c>
      <c r="C1509" s="139" t="s">
        <v>44</v>
      </c>
      <c r="D1509" s="139" t="s">
        <v>6423</v>
      </c>
      <c r="E1509" s="88">
        <v>9000.75</v>
      </c>
      <c r="F1509" s="6">
        <v>13352.948935029934</v>
      </c>
      <c r="G1509" s="6">
        <v>5752.5812456690664</v>
      </c>
      <c r="H1509" s="75">
        <v>5752.2503344604957</v>
      </c>
      <c r="I1509" s="20">
        <v>0.63908566891209018</v>
      </c>
      <c r="J1509" s="83">
        <v>9087.4217616904916</v>
      </c>
      <c r="K1509" s="6">
        <v>13481.529731959325</v>
      </c>
      <c r="L1509" s="6">
        <v>5808.4371016860659</v>
      </c>
      <c r="M1509" s="75">
        <v>5808.2674066469226</v>
      </c>
      <c r="N1509" s="20">
        <v>0.63915459840684641</v>
      </c>
    </row>
    <row r="1510" spans="1:14" x14ac:dyDescent="0.3">
      <c r="A1510" s="56" t="s">
        <v>4883</v>
      </c>
      <c r="B1510" s="1" t="s">
        <v>10811</v>
      </c>
      <c r="C1510" s="139" t="s">
        <v>44</v>
      </c>
      <c r="D1510" s="139" t="s">
        <v>6423</v>
      </c>
      <c r="E1510" s="88">
        <v>17642.75</v>
      </c>
      <c r="F1510" s="6">
        <v>52578.550537808158</v>
      </c>
      <c r="G1510" s="6">
        <v>22651.354784618619</v>
      </c>
      <c r="H1510" s="75">
        <v>22650.051789168851</v>
      </c>
      <c r="I1510" s="20">
        <v>1.2838163998905414</v>
      </c>
      <c r="J1510" s="83">
        <v>17809.633752420421</v>
      </c>
      <c r="K1510" s="6">
        <v>53075.893968428449</v>
      </c>
      <c r="L1510" s="6">
        <v>22867.434027204476</v>
      </c>
      <c r="M1510" s="75">
        <v>22866.765949020202</v>
      </c>
      <c r="N1510" s="20">
        <v>1.2839548677362604</v>
      </c>
    </row>
    <row r="1511" spans="1:14" x14ac:dyDescent="0.3">
      <c r="A1511" s="56" t="s">
        <v>4882</v>
      </c>
      <c r="B1511" s="1" t="s">
        <v>10810</v>
      </c>
      <c r="C1511" s="139" t="s">
        <v>44</v>
      </c>
      <c r="D1511" s="139" t="s">
        <v>6423</v>
      </c>
      <c r="E1511" s="88">
        <v>5789.25</v>
      </c>
      <c r="F1511" s="6">
        <v>9131.1670889261222</v>
      </c>
      <c r="G1511" s="6">
        <v>3933.7962574713656</v>
      </c>
      <c r="H1511" s="75">
        <v>3933.5699699635079</v>
      </c>
      <c r="I1511" s="20">
        <v>0.67946106489847702</v>
      </c>
      <c r="J1511" s="83">
        <v>5851.9482964760991</v>
      </c>
      <c r="K1511" s="6">
        <v>9230.0587625132521</v>
      </c>
      <c r="L1511" s="6">
        <v>3976.7160576615715</v>
      </c>
      <c r="M1511" s="75">
        <v>3976.5998768412833</v>
      </c>
      <c r="N1511" s="20">
        <v>0.67953434913905419</v>
      </c>
    </row>
    <row r="1512" spans="1:14" x14ac:dyDescent="0.3">
      <c r="A1512" s="56" t="s">
        <v>4881</v>
      </c>
      <c r="B1512" s="1" t="s">
        <v>10809</v>
      </c>
      <c r="C1512" s="139" t="s">
        <v>44</v>
      </c>
      <c r="D1512" s="139" t="s">
        <v>6423</v>
      </c>
      <c r="E1512" s="88">
        <v>15593.083333333334</v>
      </c>
      <c r="F1512" s="6">
        <v>25274.040005499974</v>
      </c>
      <c r="G1512" s="6">
        <v>10888.304092627232</v>
      </c>
      <c r="H1512" s="75">
        <v>10887.677754343127</v>
      </c>
      <c r="I1512" s="20">
        <v>0.69823764303680325</v>
      </c>
      <c r="J1512" s="83">
        <v>15751.09261824543</v>
      </c>
      <c r="K1512" s="6">
        <v>25530.149262581395</v>
      </c>
      <c r="L1512" s="6">
        <v>10999.513344307205</v>
      </c>
      <c r="M1512" s="75">
        <v>10999.191990591076</v>
      </c>
      <c r="N1512" s="20">
        <v>0.69831295245194969</v>
      </c>
    </row>
    <row r="1513" spans="1:14" x14ac:dyDescent="0.3">
      <c r="A1513" s="56" t="s">
        <v>4880</v>
      </c>
      <c r="B1513" s="1" t="s">
        <v>10808</v>
      </c>
      <c r="C1513" s="139" t="s">
        <v>44</v>
      </c>
      <c r="D1513" s="139" t="s">
        <v>6423</v>
      </c>
      <c r="E1513" s="88">
        <v>9719.4166666666679</v>
      </c>
      <c r="F1513" s="6">
        <v>13255.743267609858</v>
      </c>
      <c r="G1513" s="6">
        <v>5710.7040916340857</v>
      </c>
      <c r="H1513" s="75">
        <v>5710.3755893649213</v>
      </c>
      <c r="I1513" s="20">
        <v>0.58752245995883712</v>
      </c>
      <c r="J1513" s="83">
        <v>9816.6832576241814</v>
      </c>
      <c r="K1513" s="6">
        <v>13388.399475535411</v>
      </c>
      <c r="L1513" s="6">
        <v>5768.3124832297608</v>
      </c>
      <c r="M1513" s="75">
        <v>5768.1439604420475</v>
      </c>
      <c r="N1513" s="20">
        <v>0.58758582803027559</v>
      </c>
    </row>
    <row r="1514" spans="1:14" x14ac:dyDescent="0.3">
      <c r="A1514" s="56" t="s">
        <v>4879</v>
      </c>
      <c r="B1514" s="1" t="s">
        <v>10807</v>
      </c>
      <c r="C1514" s="139" t="s">
        <v>44</v>
      </c>
      <c r="D1514" s="139" t="s">
        <v>6423</v>
      </c>
      <c r="E1514" s="88">
        <v>7443.75</v>
      </c>
      <c r="F1514" s="6">
        <v>12192.646024559806</v>
      </c>
      <c r="G1514" s="6">
        <v>5252.7113821248959</v>
      </c>
      <c r="H1514" s="75">
        <v>5252.4092254064581</v>
      </c>
      <c r="I1514" s="20">
        <v>0.70561333002941506</v>
      </c>
      <c r="J1514" s="83">
        <v>7523.4178758451417</v>
      </c>
      <c r="K1514" s="6">
        <v>12323.139688332554</v>
      </c>
      <c r="L1514" s="6">
        <v>5309.3516238952898</v>
      </c>
      <c r="M1514" s="75">
        <v>5309.1965097714956</v>
      </c>
      <c r="N1514" s="20">
        <v>0.70568943495978387</v>
      </c>
    </row>
    <row r="1515" spans="1:14" x14ac:dyDescent="0.3">
      <c r="A1515" s="56" t="s">
        <v>4878</v>
      </c>
      <c r="B1515" s="1" t="s">
        <v>10806</v>
      </c>
      <c r="C1515" s="139" t="s">
        <v>44</v>
      </c>
      <c r="D1515" s="139" t="s">
        <v>6423</v>
      </c>
      <c r="E1515" s="88">
        <v>17582.083333333332</v>
      </c>
      <c r="F1515" s="6">
        <v>31097.497589439685</v>
      </c>
      <c r="G1515" s="6">
        <v>13397.106683374634</v>
      </c>
      <c r="H1515" s="75">
        <v>13396.336028850234</v>
      </c>
      <c r="I1515" s="20">
        <v>0.76193109626846844</v>
      </c>
      <c r="J1515" s="83">
        <v>17763.473804987745</v>
      </c>
      <c r="K1515" s="6">
        <v>31418.323605792721</v>
      </c>
      <c r="L1515" s="6">
        <v>13536.398326671448</v>
      </c>
      <c r="M1515" s="75">
        <v>13536.002857183927</v>
      </c>
      <c r="N1515" s="20">
        <v>0.76201327543170072</v>
      </c>
    </row>
    <row r="1516" spans="1:14" x14ac:dyDescent="0.3">
      <c r="A1516" s="56" t="s">
        <v>4877</v>
      </c>
      <c r="B1516" s="1" t="s">
        <v>8490</v>
      </c>
      <c r="C1516" s="139" t="s">
        <v>44</v>
      </c>
      <c r="D1516" s="139" t="s">
        <v>6423</v>
      </c>
      <c r="E1516" s="88">
        <v>11977.499999999998</v>
      </c>
      <c r="F1516" s="6">
        <v>19015.560642381031</v>
      </c>
      <c r="G1516" s="6">
        <v>8192.08985666646</v>
      </c>
      <c r="H1516" s="75">
        <v>8191.6186152811715</v>
      </c>
      <c r="I1516" s="20">
        <v>0.68391722941191169</v>
      </c>
      <c r="J1516" s="83">
        <v>12096.678426260547</v>
      </c>
      <c r="K1516" s="6">
        <v>19204.769124269656</v>
      </c>
      <c r="L1516" s="6">
        <v>8274.2608389820252</v>
      </c>
      <c r="M1516" s="75">
        <v>8274.019104244715</v>
      </c>
      <c r="N1516" s="20">
        <v>0.68399099427845722</v>
      </c>
    </row>
    <row r="1517" spans="1:14" x14ac:dyDescent="0.3">
      <c r="A1517" s="56" t="s">
        <v>4876</v>
      </c>
      <c r="B1517" s="1" t="s">
        <v>10805</v>
      </c>
      <c r="C1517" s="139" t="s">
        <v>44</v>
      </c>
      <c r="D1517" s="139" t="s">
        <v>6423</v>
      </c>
      <c r="E1517" s="88">
        <v>4870.75</v>
      </c>
      <c r="F1517" s="6">
        <v>9959.4000960916528</v>
      </c>
      <c r="G1517" s="6">
        <v>4290.6071527460017</v>
      </c>
      <c r="H1517" s="75">
        <v>4290.3603400652619</v>
      </c>
      <c r="I1517" s="20">
        <v>0.8808418293004695</v>
      </c>
      <c r="J1517" s="83">
        <v>4914.214751259432</v>
      </c>
      <c r="K1517" s="6">
        <v>10048.274057569821</v>
      </c>
      <c r="L1517" s="6">
        <v>4329.2392632223755</v>
      </c>
      <c r="M1517" s="75">
        <v>4329.1127833426117</v>
      </c>
      <c r="N1517" s="20">
        <v>0.88093683375011878</v>
      </c>
    </row>
    <row r="1518" spans="1:14" x14ac:dyDescent="0.3">
      <c r="A1518" s="56" t="s">
        <v>4875</v>
      </c>
      <c r="B1518" s="1" t="s">
        <v>10804</v>
      </c>
      <c r="C1518" s="139" t="s">
        <v>44</v>
      </c>
      <c r="D1518" s="139" t="s">
        <v>6423</v>
      </c>
      <c r="E1518" s="88">
        <v>8828.4166666666679</v>
      </c>
      <c r="F1518" s="6">
        <v>11761.653091747292</v>
      </c>
      <c r="G1518" s="6">
        <v>5067.0354034046477</v>
      </c>
      <c r="H1518" s="75">
        <v>5066.7439275023344</v>
      </c>
      <c r="I1518" s="20">
        <v>0.57391309436410831</v>
      </c>
      <c r="J1518" s="83">
        <v>8914.8633328460637</v>
      </c>
      <c r="K1518" s="6">
        <v>11876.821613683856</v>
      </c>
      <c r="L1518" s="6">
        <v>5117.0581293523801</v>
      </c>
      <c r="M1518" s="75">
        <v>5116.908633134316</v>
      </c>
      <c r="N1518" s="20">
        <v>0.57397499457804324</v>
      </c>
    </row>
    <row r="1519" spans="1:14" x14ac:dyDescent="0.3">
      <c r="A1519" s="56" t="s">
        <v>4874</v>
      </c>
      <c r="B1519" s="1" t="s">
        <v>10803</v>
      </c>
      <c r="C1519" s="139" t="s">
        <v>44</v>
      </c>
      <c r="D1519" s="139" t="s">
        <v>6423</v>
      </c>
      <c r="E1519" s="88">
        <v>14256.416666666668</v>
      </c>
      <c r="F1519" s="6">
        <v>23701.283815797855</v>
      </c>
      <c r="G1519" s="6">
        <v>10210.745314793856</v>
      </c>
      <c r="H1519" s="75">
        <v>10210.157952368498</v>
      </c>
      <c r="I1519" s="20">
        <v>0.71617982211765441</v>
      </c>
      <c r="J1519" s="83">
        <v>14391.624162056745</v>
      </c>
      <c r="K1519" s="6">
        <v>23926.066192547278</v>
      </c>
      <c r="L1519" s="6">
        <v>10308.403670300015</v>
      </c>
      <c r="M1519" s="75">
        <v>10308.102507537345</v>
      </c>
      <c r="N1519" s="20">
        <v>0.71625706671207201</v>
      </c>
    </row>
    <row r="1520" spans="1:14" x14ac:dyDescent="0.3">
      <c r="A1520" s="56" t="s">
        <v>4873</v>
      </c>
      <c r="B1520" s="1" t="s">
        <v>10802</v>
      </c>
      <c r="C1520" s="139" t="s">
        <v>44</v>
      </c>
      <c r="D1520" s="139" t="s">
        <v>6423</v>
      </c>
      <c r="E1520" s="88">
        <v>22290.666666666664</v>
      </c>
      <c r="F1520" s="6">
        <v>27632.2981992932</v>
      </c>
      <c r="G1520" s="6">
        <v>11904.264830893164</v>
      </c>
      <c r="H1520" s="75">
        <v>11903.58005053212</v>
      </c>
      <c r="I1520" s="20">
        <v>0.53401633197147336</v>
      </c>
      <c r="J1520" s="83">
        <v>22487.789224214554</v>
      </c>
      <c r="K1520" s="6">
        <v>27876.658288357557</v>
      </c>
      <c r="L1520" s="6">
        <v>12010.492836675141</v>
      </c>
      <c r="M1520" s="75">
        <v>12010.141946923495</v>
      </c>
      <c r="N1520" s="20">
        <v>0.53407392906329509</v>
      </c>
    </row>
    <row r="1521" spans="1:14" x14ac:dyDescent="0.3">
      <c r="A1521" s="56" t="s">
        <v>4872</v>
      </c>
      <c r="B1521" s="1" t="s">
        <v>10801</v>
      </c>
      <c r="C1521" s="139" t="s">
        <v>44</v>
      </c>
      <c r="D1521" s="139" t="s">
        <v>6423</v>
      </c>
      <c r="E1521" s="88">
        <v>7775.75</v>
      </c>
      <c r="F1521" s="6">
        <v>12402.997453694637</v>
      </c>
      <c r="G1521" s="6">
        <v>5343.332839012689</v>
      </c>
      <c r="H1521" s="75">
        <v>5343.0254693898978</v>
      </c>
      <c r="I1521" s="20">
        <v>0.68713956459375591</v>
      </c>
      <c r="J1521" s="83">
        <v>7854.9021375157008</v>
      </c>
      <c r="K1521" s="6">
        <v>12529.251996351195</v>
      </c>
      <c r="L1521" s="6">
        <v>5398.1538889803533</v>
      </c>
      <c r="M1521" s="75">
        <v>5397.996180474699</v>
      </c>
      <c r="N1521" s="20">
        <v>0.68721367700985048</v>
      </c>
    </row>
    <row r="1522" spans="1:14" x14ac:dyDescent="0.3">
      <c r="A1522" s="56" t="s">
        <v>4871</v>
      </c>
      <c r="B1522" s="1" t="s">
        <v>10800</v>
      </c>
      <c r="C1522" s="139" t="s">
        <v>44</v>
      </c>
      <c r="D1522" s="139" t="s">
        <v>6423</v>
      </c>
      <c r="E1522" s="88">
        <v>6719.0833333333339</v>
      </c>
      <c r="F1522" s="6">
        <v>10639.988609965436</v>
      </c>
      <c r="G1522" s="6">
        <v>4583.8113535541979</v>
      </c>
      <c r="H1522" s="75">
        <v>4583.5476746090271</v>
      </c>
      <c r="I1522" s="20">
        <v>0.68216860056937723</v>
      </c>
      <c r="J1522" s="83">
        <v>6789.4696339434358</v>
      </c>
      <c r="K1522" s="6">
        <v>10751.448670755834</v>
      </c>
      <c r="L1522" s="6">
        <v>4632.1978735135381</v>
      </c>
      <c r="M1522" s="75">
        <v>4632.06254261717</v>
      </c>
      <c r="N1522" s="20">
        <v>0.68224217683506916</v>
      </c>
    </row>
    <row r="1523" spans="1:14" x14ac:dyDescent="0.3">
      <c r="A1523" s="56" t="s">
        <v>4870</v>
      </c>
      <c r="B1523" s="1" t="s">
        <v>10799</v>
      </c>
      <c r="C1523" s="139" t="s">
        <v>44</v>
      </c>
      <c r="D1523" s="139" t="s">
        <v>6423</v>
      </c>
      <c r="E1523" s="88">
        <v>14526.083333333334</v>
      </c>
      <c r="F1523" s="6">
        <v>63211.511267480841</v>
      </c>
      <c r="G1523" s="6">
        <v>27232.138458477075</v>
      </c>
      <c r="H1523" s="75">
        <v>27230.571958246233</v>
      </c>
      <c r="I1523" s="20">
        <v>1.8745983575462231</v>
      </c>
      <c r="J1523" s="83">
        <v>14650.965292202596</v>
      </c>
      <c r="K1523" s="6">
        <v>63754.945940752674</v>
      </c>
      <c r="L1523" s="6">
        <v>27468.440212714471</v>
      </c>
      <c r="M1523" s="75">
        <v>27467.637714907312</v>
      </c>
      <c r="N1523" s="20">
        <v>1.8748005450211453</v>
      </c>
    </row>
    <row r="1524" spans="1:14" x14ac:dyDescent="0.3">
      <c r="A1524" s="56" t="s">
        <v>4869</v>
      </c>
      <c r="B1524" s="1" t="s">
        <v>10798</v>
      </c>
      <c r="C1524" s="139" t="s">
        <v>44</v>
      </c>
      <c r="D1524" s="139" t="s">
        <v>6423</v>
      </c>
      <c r="E1524" s="88">
        <v>7788.5833333333321</v>
      </c>
      <c r="F1524" s="6">
        <v>13117.99107229943</v>
      </c>
      <c r="G1524" s="6">
        <v>5651.3590960718202</v>
      </c>
      <c r="H1524" s="75">
        <v>5651.034007561344</v>
      </c>
      <c r="I1524" s="20">
        <v>0.72555351412576252</v>
      </c>
      <c r="J1524" s="83">
        <v>7865.6026012572074</v>
      </c>
      <c r="K1524" s="6">
        <v>13247.711462488545</v>
      </c>
      <c r="L1524" s="6">
        <v>5707.6978874835004</v>
      </c>
      <c r="M1524" s="75">
        <v>5707.5311355673684</v>
      </c>
      <c r="N1524" s="20">
        <v>0.72563176973307786</v>
      </c>
    </row>
    <row r="1525" spans="1:14" x14ac:dyDescent="0.3">
      <c r="A1525" s="56" t="s">
        <v>4868</v>
      </c>
      <c r="B1525" s="1" t="s">
        <v>10797</v>
      </c>
      <c r="C1525" s="139" t="s">
        <v>44</v>
      </c>
      <c r="D1525" s="139" t="s">
        <v>6423</v>
      </c>
      <c r="E1525" s="88">
        <v>6411.75</v>
      </c>
      <c r="F1525" s="6">
        <v>9739.6770261290458</v>
      </c>
      <c r="G1525" s="6">
        <v>4195.9483011576585</v>
      </c>
      <c r="H1525" s="75">
        <v>4195.706933628172</v>
      </c>
      <c r="I1525" s="20">
        <v>0.65437781161588837</v>
      </c>
      <c r="J1525" s="83">
        <v>6475.1100954249378</v>
      </c>
      <c r="K1525" s="6">
        <v>9835.9232718160456</v>
      </c>
      <c r="L1525" s="6">
        <v>4237.7491870168196</v>
      </c>
      <c r="M1525" s="75">
        <v>4237.6253800440345</v>
      </c>
      <c r="N1525" s="20">
        <v>0.65444839046646897</v>
      </c>
    </row>
    <row r="1526" spans="1:14" x14ac:dyDescent="0.3">
      <c r="A1526" s="56" t="s">
        <v>4867</v>
      </c>
      <c r="B1526" s="1" t="s">
        <v>10796</v>
      </c>
      <c r="C1526" s="139" t="s">
        <v>44</v>
      </c>
      <c r="D1526" s="139" t="s">
        <v>6423</v>
      </c>
      <c r="E1526" s="88">
        <v>14598.75</v>
      </c>
      <c r="F1526" s="6">
        <v>23417.908232498332</v>
      </c>
      <c r="G1526" s="6">
        <v>10088.664336734179</v>
      </c>
      <c r="H1526" s="75">
        <v>10088.083996889167</v>
      </c>
      <c r="I1526" s="20">
        <v>0.69102382031949083</v>
      </c>
      <c r="J1526" s="83">
        <v>14739.344819940972</v>
      </c>
      <c r="K1526" s="6">
        <v>23643.43689703073</v>
      </c>
      <c r="L1526" s="6">
        <v>10186.634515112079</v>
      </c>
      <c r="M1526" s="75">
        <v>10186.336909867756</v>
      </c>
      <c r="N1526" s="20">
        <v>0.6910983516775171</v>
      </c>
    </row>
    <row r="1527" spans="1:14" x14ac:dyDescent="0.3">
      <c r="A1527" s="56" t="s">
        <v>4866</v>
      </c>
      <c r="B1527" s="1" t="s">
        <v>10161</v>
      </c>
      <c r="C1527" s="139" t="s">
        <v>44</v>
      </c>
      <c r="D1527" s="139" t="s">
        <v>6423</v>
      </c>
      <c r="E1527" s="88">
        <v>4013.25</v>
      </c>
      <c r="F1527" s="6">
        <v>6407.8303589958805</v>
      </c>
      <c r="G1527" s="6">
        <v>2760.5561084627893</v>
      </c>
      <c r="H1527" s="75">
        <v>2760.3973103651756</v>
      </c>
      <c r="I1527" s="20">
        <v>0.68782092079117318</v>
      </c>
      <c r="J1527" s="83">
        <v>4058.4346544910327</v>
      </c>
      <c r="K1527" s="6">
        <v>6479.975279149965</v>
      </c>
      <c r="L1527" s="6">
        <v>2791.8589045720273</v>
      </c>
      <c r="M1527" s="75">
        <v>2791.7773396694897</v>
      </c>
      <c r="N1527" s="20">
        <v>0.68789510669591059</v>
      </c>
    </row>
    <row r="1528" spans="1:14" x14ac:dyDescent="0.3">
      <c r="A1528" s="56" t="s">
        <v>4865</v>
      </c>
      <c r="B1528" s="1" t="s">
        <v>10795</v>
      </c>
      <c r="C1528" s="139" t="s">
        <v>44</v>
      </c>
      <c r="D1528" s="139" t="s">
        <v>6423</v>
      </c>
      <c r="E1528" s="88">
        <v>14464.666666666668</v>
      </c>
      <c r="F1528" s="6">
        <v>30936.866024168517</v>
      </c>
      <c r="G1528" s="6">
        <v>13327.9050310402</v>
      </c>
      <c r="H1528" s="75">
        <v>13327.138357268341</v>
      </c>
      <c r="I1528" s="20">
        <v>0.92135813872436323</v>
      </c>
      <c r="J1528" s="83">
        <v>14590.854488131868</v>
      </c>
      <c r="K1528" s="6">
        <v>31206.755114357296</v>
      </c>
      <c r="L1528" s="6">
        <v>13445.245297331752</v>
      </c>
      <c r="M1528" s="75">
        <v>13444.852490904294</v>
      </c>
      <c r="N1528" s="20">
        <v>0.92145751311825308</v>
      </c>
    </row>
    <row r="1529" spans="1:14" x14ac:dyDescent="0.3">
      <c r="A1529" s="56" t="s">
        <v>4864</v>
      </c>
      <c r="B1529" s="1" t="s">
        <v>10794</v>
      </c>
      <c r="C1529" s="139" t="s">
        <v>44</v>
      </c>
      <c r="D1529" s="139" t="s">
        <v>6423</v>
      </c>
      <c r="E1529" s="88">
        <v>8642.8333333333339</v>
      </c>
      <c r="F1529" s="6">
        <v>16903.006033409139</v>
      </c>
      <c r="G1529" s="6">
        <v>7281.9806303709574</v>
      </c>
      <c r="H1529" s="75">
        <v>7281.5617420652943</v>
      </c>
      <c r="I1529" s="20">
        <v>0.84249706794438095</v>
      </c>
      <c r="J1529" s="83">
        <v>8720.9396587556912</v>
      </c>
      <c r="K1529" s="6">
        <v>17055.760534039124</v>
      </c>
      <c r="L1529" s="6">
        <v>7348.3732375367426</v>
      </c>
      <c r="M1529" s="75">
        <v>7348.1585528526603</v>
      </c>
      <c r="N1529" s="20">
        <v>0.84258793666519871</v>
      </c>
    </row>
    <row r="1530" spans="1:14" x14ac:dyDescent="0.3">
      <c r="A1530" s="56" t="s">
        <v>4863</v>
      </c>
      <c r="B1530" s="1" t="s">
        <v>10793</v>
      </c>
      <c r="C1530" s="139" t="s">
        <v>44</v>
      </c>
      <c r="D1530" s="139" t="s">
        <v>6423</v>
      </c>
      <c r="E1530" s="88">
        <v>9834.5</v>
      </c>
      <c r="F1530" s="6">
        <v>12927.237940494535</v>
      </c>
      <c r="G1530" s="6">
        <v>5569.180777715882</v>
      </c>
      <c r="H1530" s="75">
        <v>5568.8604164270619</v>
      </c>
      <c r="I1530" s="20">
        <v>0.566257605005548</v>
      </c>
      <c r="J1530" s="83">
        <v>9925.386529966785</v>
      </c>
      <c r="K1530" s="6">
        <v>13046.706322056029</v>
      </c>
      <c r="L1530" s="6">
        <v>5621.0960152530724</v>
      </c>
      <c r="M1530" s="75">
        <v>5620.9317934337359</v>
      </c>
      <c r="N1530" s="20">
        <v>0.5663186795257783</v>
      </c>
    </row>
    <row r="1531" spans="1:14" x14ac:dyDescent="0.3">
      <c r="A1531" s="56" t="s">
        <v>4862</v>
      </c>
      <c r="B1531" s="1" t="s">
        <v>10792</v>
      </c>
      <c r="C1531" s="139" t="s">
        <v>44</v>
      </c>
      <c r="D1531" s="139" t="s">
        <v>6423</v>
      </c>
      <c r="E1531" s="88">
        <v>5524.6666666666661</v>
      </c>
      <c r="F1531" s="6">
        <v>8890.1884308074586</v>
      </c>
      <c r="G1531" s="6">
        <v>3829.9802902236174</v>
      </c>
      <c r="H1531" s="75">
        <v>3829.7599746204969</v>
      </c>
      <c r="I1531" s="20">
        <v>0.69321104886336982</v>
      </c>
      <c r="J1531" s="83">
        <v>5575.8348949377269</v>
      </c>
      <c r="K1531" s="6">
        <v>8972.5273696876866</v>
      </c>
      <c r="L1531" s="6">
        <v>3865.7601849470066</v>
      </c>
      <c r="M1531" s="75">
        <v>3865.6472457321333</v>
      </c>
      <c r="N1531" s="20">
        <v>0.69328581612804485</v>
      </c>
    </row>
    <row r="1532" spans="1:14" x14ac:dyDescent="0.3">
      <c r="A1532" s="56" t="s">
        <v>4861</v>
      </c>
      <c r="B1532" s="1" t="s">
        <v>10791</v>
      </c>
      <c r="C1532" s="139" t="s">
        <v>44</v>
      </c>
      <c r="D1532" s="139" t="s">
        <v>6423</v>
      </c>
      <c r="E1532" s="88">
        <v>8530.5</v>
      </c>
      <c r="F1532" s="6">
        <v>10735.216561881749</v>
      </c>
      <c r="G1532" s="6">
        <v>4624.8364883706836</v>
      </c>
      <c r="H1532" s="75">
        <v>4624.5704494976189</v>
      </c>
      <c r="I1532" s="20">
        <v>0.54212185094632426</v>
      </c>
      <c r="J1532" s="83">
        <v>8608.1867412521315</v>
      </c>
      <c r="K1532" s="6">
        <v>10832.981521887434</v>
      </c>
      <c r="L1532" s="6">
        <v>4667.3258187048286</v>
      </c>
      <c r="M1532" s="75">
        <v>4667.1894615361725</v>
      </c>
      <c r="N1532" s="20">
        <v>0.54218032227043578</v>
      </c>
    </row>
    <row r="1533" spans="1:14" x14ac:dyDescent="0.3">
      <c r="A1533" s="56" t="s">
        <v>4860</v>
      </c>
      <c r="B1533" s="1" t="s">
        <v>10790</v>
      </c>
      <c r="C1533" s="139" t="s">
        <v>44</v>
      </c>
      <c r="D1533" s="139" t="s">
        <v>6423</v>
      </c>
      <c r="E1533" s="88">
        <v>7922.5</v>
      </c>
      <c r="F1533" s="6">
        <v>11840.43165930227</v>
      </c>
      <c r="G1533" s="6">
        <v>5100.9739822520942</v>
      </c>
      <c r="H1533" s="75">
        <v>5100.6805540685937</v>
      </c>
      <c r="I1533" s="20">
        <v>0.64382209581175054</v>
      </c>
      <c r="J1533" s="83">
        <v>8004.394195599436</v>
      </c>
      <c r="K1533" s="6">
        <v>11962.825174769439</v>
      </c>
      <c r="L1533" s="6">
        <v>5154.1122534034812</v>
      </c>
      <c r="M1533" s="75">
        <v>5153.9616746393012</v>
      </c>
      <c r="N1533" s="20">
        <v>0.64389153616057382</v>
      </c>
    </row>
    <row r="1534" spans="1:14" x14ac:dyDescent="0.3">
      <c r="A1534" s="56" t="s">
        <v>4859</v>
      </c>
      <c r="B1534" s="1" t="s">
        <v>10789</v>
      </c>
      <c r="C1534" s="139" t="s">
        <v>44</v>
      </c>
      <c r="D1534" s="139" t="s">
        <v>6423</v>
      </c>
      <c r="E1534" s="88">
        <v>7603.75</v>
      </c>
      <c r="F1534" s="6">
        <v>10546.14507092076</v>
      </c>
      <c r="G1534" s="6">
        <v>4543.3826373685615</v>
      </c>
      <c r="H1534" s="75">
        <v>4543.121284042928</v>
      </c>
      <c r="I1534" s="20">
        <v>0.59748430498674043</v>
      </c>
      <c r="J1534" s="83">
        <v>7674.3339816087282</v>
      </c>
      <c r="K1534" s="6">
        <v>10644.042675356579</v>
      </c>
      <c r="L1534" s="6">
        <v>4585.9226376149272</v>
      </c>
      <c r="M1534" s="75">
        <v>4585.7886586619179</v>
      </c>
      <c r="N1534" s="20">
        <v>0.59754874750715814</v>
      </c>
    </row>
    <row r="1535" spans="1:14" x14ac:dyDescent="0.3">
      <c r="A1535" s="56" t="s">
        <v>4858</v>
      </c>
      <c r="B1535" s="1" t="s">
        <v>10788</v>
      </c>
      <c r="C1535" s="139" t="s">
        <v>44</v>
      </c>
      <c r="D1535" s="139" t="s">
        <v>6423</v>
      </c>
      <c r="E1535" s="88">
        <v>6932.25</v>
      </c>
      <c r="F1535" s="6">
        <v>20125.934254343199</v>
      </c>
      <c r="G1535" s="6">
        <v>8670.4496891602757</v>
      </c>
      <c r="H1535" s="75">
        <v>8669.9509306268519</v>
      </c>
      <c r="I1535" s="20">
        <v>1.2506691089656103</v>
      </c>
      <c r="J1535" s="83">
        <v>6991.2691815770568</v>
      </c>
      <c r="K1535" s="6">
        <v>20297.280666859337</v>
      </c>
      <c r="L1535" s="6">
        <v>8744.962955445475</v>
      </c>
      <c r="M1535" s="75">
        <v>8744.707469020288</v>
      </c>
      <c r="N1535" s="20">
        <v>1.2508040016630713</v>
      </c>
    </row>
    <row r="1536" spans="1:14" x14ac:dyDescent="0.3">
      <c r="A1536" s="56" t="s">
        <v>4857</v>
      </c>
      <c r="B1536" s="1" t="s">
        <v>10787</v>
      </c>
      <c r="C1536" s="139" t="s">
        <v>44</v>
      </c>
      <c r="D1536" s="139" t="s">
        <v>6423</v>
      </c>
      <c r="E1536" s="88">
        <v>20377.666666666664</v>
      </c>
      <c r="F1536" s="6">
        <v>42254.613640121133</v>
      </c>
      <c r="G1536" s="6">
        <v>18203.701605678929</v>
      </c>
      <c r="H1536" s="75">
        <v>18202.654456818</v>
      </c>
      <c r="I1536" s="20">
        <v>0.89326490390548485</v>
      </c>
      <c r="J1536" s="83">
        <v>20627.642293710491</v>
      </c>
      <c r="K1536" s="6">
        <v>42772.956771008729</v>
      </c>
      <c r="L1536" s="6">
        <v>18428.474661045304</v>
      </c>
      <c r="M1536" s="75">
        <v>18427.936268242865</v>
      </c>
      <c r="N1536" s="20">
        <v>0.89336124826353369</v>
      </c>
    </row>
    <row r="1537" spans="1:14" x14ac:dyDescent="0.3">
      <c r="A1537" s="56" t="s">
        <v>4856</v>
      </c>
      <c r="B1537" s="1" t="s">
        <v>10786</v>
      </c>
      <c r="C1537" s="139" t="s">
        <v>44</v>
      </c>
      <c r="D1537" s="139" t="s">
        <v>6423</v>
      </c>
      <c r="E1537" s="88">
        <v>8519.5833333333358</v>
      </c>
      <c r="F1537" s="6">
        <v>22987.968047373841</v>
      </c>
      <c r="G1537" s="6">
        <v>9903.4418920337212</v>
      </c>
      <c r="H1537" s="75">
        <v>9902.8722069157629</v>
      </c>
      <c r="I1537" s="20">
        <v>1.1623657894359967</v>
      </c>
      <c r="J1537" s="83">
        <v>8591.4234572767964</v>
      </c>
      <c r="K1537" s="6">
        <v>23181.810681352224</v>
      </c>
      <c r="L1537" s="6">
        <v>9987.7455988267411</v>
      </c>
      <c r="M1537" s="75">
        <v>9987.4538041751548</v>
      </c>
      <c r="N1537" s="20">
        <v>1.1624911580532029</v>
      </c>
    </row>
    <row r="1538" spans="1:14" x14ac:dyDescent="0.3">
      <c r="A1538" s="56" t="s">
        <v>4855</v>
      </c>
      <c r="B1538" s="1" t="s">
        <v>10785</v>
      </c>
      <c r="C1538" s="139" t="s">
        <v>44</v>
      </c>
      <c r="D1538" s="139" t="s">
        <v>6423</v>
      </c>
      <c r="E1538" s="88">
        <v>17254.916666666664</v>
      </c>
      <c r="F1538" s="6">
        <v>55161.62443074827</v>
      </c>
      <c r="G1538" s="6">
        <v>23764.168329027743</v>
      </c>
      <c r="H1538" s="75">
        <v>23762.801320144841</v>
      </c>
      <c r="I1538" s="20">
        <v>1.3771611755187563</v>
      </c>
      <c r="J1538" s="83">
        <v>17400.860932167314</v>
      </c>
      <c r="K1538" s="6">
        <v>55628.18842041507</v>
      </c>
      <c r="L1538" s="6">
        <v>23967.074949569746</v>
      </c>
      <c r="M1538" s="75">
        <v>23966.374745082627</v>
      </c>
      <c r="N1538" s="20">
        <v>1.3773097111981554</v>
      </c>
    </row>
    <row r="1539" spans="1:14" x14ac:dyDescent="0.3">
      <c r="A1539" s="56" t="s">
        <v>4854</v>
      </c>
      <c r="B1539" s="1" t="s">
        <v>10784</v>
      </c>
      <c r="C1539" s="139" t="s">
        <v>44</v>
      </c>
      <c r="D1539" s="139" t="s">
        <v>6423</v>
      </c>
      <c r="E1539" s="88">
        <v>4477.5</v>
      </c>
      <c r="F1539" s="6">
        <v>6364.3683558905477</v>
      </c>
      <c r="G1539" s="6">
        <v>2741.8322516443864</v>
      </c>
      <c r="H1539" s="75">
        <v>2741.6745306170174</v>
      </c>
      <c r="I1539" s="20">
        <v>0.61232261990329817</v>
      </c>
      <c r="J1539" s="83">
        <v>4522.4256431660906</v>
      </c>
      <c r="K1539" s="6">
        <v>6428.2261653231099</v>
      </c>
      <c r="L1539" s="6">
        <v>2769.5631058972876</v>
      </c>
      <c r="M1539" s="75">
        <v>2769.4821923724548</v>
      </c>
      <c r="N1539" s="20">
        <v>0.612388662831298</v>
      </c>
    </row>
    <row r="1540" spans="1:14" x14ac:dyDescent="0.3">
      <c r="A1540" s="56" t="s">
        <v>4853</v>
      </c>
      <c r="B1540" s="1" t="s">
        <v>10783</v>
      </c>
      <c r="C1540" s="139" t="s">
        <v>44</v>
      </c>
      <c r="D1540" s="139" t="s">
        <v>6423</v>
      </c>
      <c r="E1540" s="88">
        <v>9550.25</v>
      </c>
      <c r="F1540" s="6">
        <v>14717.434005130905</v>
      </c>
      <c r="G1540" s="6">
        <v>6340.4147843465425</v>
      </c>
      <c r="H1540" s="75">
        <v>6340.0500586295939</v>
      </c>
      <c r="I1540" s="20">
        <v>0.6638622086992062</v>
      </c>
      <c r="J1540" s="83">
        <v>9645.7554641857369</v>
      </c>
      <c r="K1540" s="6">
        <v>14864.612913147235</v>
      </c>
      <c r="L1540" s="6">
        <v>6404.3302847337955</v>
      </c>
      <c r="M1540" s="75">
        <v>6404.1431805163729</v>
      </c>
      <c r="N1540" s="20">
        <v>0.66393381050293809</v>
      </c>
    </row>
    <row r="1541" spans="1:14" x14ac:dyDescent="0.3">
      <c r="A1541" s="56" t="s">
        <v>4852</v>
      </c>
      <c r="B1541" s="1" t="s">
        <v>10782</v>
      </c>
      <c r="C1541" s="139" t="s">
        <v>44</v>
      </c>
      <c r="D1541" s="139" t="s">
        <v>6423</v>
      </c>
      <c r="E1541" s="88">
        <v>7610.5833333333339</v>
      </c>
      <c r="F1541" s="6">
        <v>14061.795811193108</v>
      </c>
      <c r="G1541" s="6">
        <v>6057.9594258529205</v>
      </c>
      <c r="H1541" s="75">
        <v>6057.6109480845116</v>
      </c>
      <c r="I1541" s="20">
        <v>0.79594568284312561</v>
      </c>
      <c r="J1541" s="83">
        <v>7681.7326682616022</v>
      </c>
      <c r="K1541" s="6">
        <v>14193.255828913629</v>
      </c>
      <c r="L1541" s="6">
        <v>6115.0800680244838</v>
      </c>
      <c r="M1541" s="75">
        <v>6114.9014143292916</v>
      </c>
      <c r="N1541" s="20">
        <v>0.79603153069802302</v>
      </c>
    </row>
    <row r="1542" spans="1:14" x14ac:dyDescent="0.3">
      <c r="A1542" s="56" t="s">
        <v>4851</v>
      </c>
      <c r="B1542" s="1" t="s">
        <v>10781</v>
      </c>
      <c r="C1542" s="139" t="s">
        <v>44</v>
      </c>
      <c r="D1542" s="139" t="s">
        <v>6423</v>
      </c>
      <c r="E1542" s="88">
        <v>5847</v>
      </c>
      <c r="F1542" s="6">
        <v>14638.780973883942</v>
      </c>
      <c r="G1542" s="6">
        <v>6306.530287770709</v>
      </c>
      <c r="H1542" s="75">
        <v>6306.1675112239227</v>
      </c>
      <c r="I1542" s="20">
        <v>1.0785304448818065</v>
      </c>
      <c r="J1542" s="83">
        <v>5901.1649242064213</v>
      </c>
      <c r="K1542" s="6">
        <v>14774.390425213654</v>
      </c>
      <c r="L1542" s="6">
        <v>6365.4584610803186</v>
      </c>
      <c r="M1542" s="75">
        <v>6365.2724925135917</v>
      </c>
      <c r="N1542" s="20">
        <v>1.0786467713185601</v>
      </c>
    </row>
    <row r="1543" spans="1:14" x14ac:dyDescent="0.3">
      <c r="A1543" s="56" t="s">
        <v>4850</v>
      </c>
      <c r="B1543" s="1" t="s">
        <v>10780</v>
      </c>
      <c r="C1543" s="139" t="s">
        <v>44</v>
      </c>
      <c r="D1543" s="139" t="s">
        <v>6423</v>
      </c>
      <c r="E1543" s="88">
        <v>1887.8333333333335</v>
      </c>
      <c r="F1543" s="6">
        <v>2429.292855321497</v>
      </c>
      <c r="G1543" s="6">
        <v>1046.5631665151705</v>
      </c>
      <c r="H1543" s="75">
        <v>1046.5029640656112</v>
      </c>
      <c r="I1543" s="20">
        <v>0.55434075963570817</v>
      </c>
      <c r="J1543" s="83">
        <v>1906.2206895928484</v>
      </c>
      <c r="K1543" s="6">
        <v>2452.9539870542544</v>
      </c>
      <c r="L1543" s="6">
        <v>1056.8406724170759</v>
      </c>
      <c r="M1543" s="75">
        <v>1056.8097965349521</v>
      </c>
      <c r="N1543" s="20">
        <v>0.55440054884761381</v>
      </c>
    </row>
    <row r="1544" spans="1:14" x14ac:dyDescent="0.3">
      <c r="A1544" s="56" t="s">
        <v>4849</v>
      </c>
      <c r="B1544" s="1" t="s">
        <v>10779</v>
      </c>
      <c r="C1544" s="139" t="s">
        <v>44</v>
      </c>
      <c r="D1544" s="139" t="s">
        <v>6423</v>
      </c>
      <c r="E1544" s="88">
        <v>3432.25</v>
      </c>
      <c r="F1544" s="6">
        <v>5838.4085861490803</v>
      </c>
      <c r="G1544" s="6">
        <v>2515.2436290028513</v>
      </c>
      <c r="H1544" s="75">
        <v>2515.0989422485791</v>
      </c>
      <c r="I1544" s="20">
        <v>0.7327843083250285</v>
      </c>
      <c r="J1544" s="83">
        <v>3466.5936639979559</v>
      </c>
      <c r="K1544" s="6">
        <v>5896.8286729042657</v>
      </c>
      <c r="L1544" s="6">
        <v>2540.6136489679689</v>
      </c>
      <c r="M1544" s="75">
        <v>2540.5394242625853</v>
      </c>
      <c r="N1544" s="20">
        <v>0.73286334381994744</v>
      </c>
    </row>
    <row r="1545" spans="1:14" x14ac:dyDescent="0.3">
      <c r="A1545" s="56" t="s">
        <v>4848</v>
      </c>
      <c r="B1545" s="1" t="s">
        <v>10778</v>
      </c>
      <c r="C1545" s="139" t="s">
        <v>44</v>
      </c>
      <c r="D1545" s="139" t="s">
        <v>6423</v>
      </c>
      <c r="E1545" s="88">
        <v>6115.25</v>
      </c>
      <c r="F1545" s="6">
        <v>9603.0515856580842</v>
      </c>
      <c r="G1545" s="6">
        <v>4137.0887226212135</v>
      </c>
      <c r="H1545" s="75">
        <v>4136.8507409273088</v>
      </c>
      <c r="I1545" s="20">
        <v>0.67648104998606906</v>
      </c>
      <c r="J1545" s="83">
        <v>6173.3191506279381</v>
      </c>
      <c r="K1545" s="6">
        <v>9694.2401795856331</v>
      </c>
      <c r="L1545" s="6">
        <v>4176.7058673079418</v>
      </c>
      <c r="M1545" s="75">
        <v>4176.5838437320226</v>
      </c>
      <c r="N1545" s="20">
        <v>0.67655401281289473</v>
      </c>
    </row>
    <row r="1546" spans="1:14" x14ac:dyDescent="0.3">
      <c r="A1546" s="56" t="s">
        <v>4847</v>
      </c>
      <c r="B1546" s="1" t="s">
        <v>10777</v>
      </c>
      <c r="C1546" s="139" t="s">
        <v>44</v>
      </c>
      <c r="D1546" s="139" t="s">
        <v>6423</v>
      </c>
      <c r="E1546" s="88">
        <v>6466</v>
      </c>
      <c r="F1546" s="6">
        <v>10209.477919153636</v>
      </c>
      <c r="G1546" s="6">
        <v>4398.3431294133079</v>
      </c>
      <c r="H1546" s="75">
        <v>4398.0901193333966</v>
      </c>
      <c r="I1546" s="20">
        <v>0.68018715114961281</v>
      </c>
      <c r="J1546" s="83">
        <v>6533.1319146967016</v>
      </c>
      <c r="K1546" s="6">
        <v>10315.475723169486</v>
      </c>
      <c r="L1546" s="6">
        <v>4444.3615155897887</v>
      </c>
      <c r="M1546" s="75">
        <v>4444.2316723827171</v>
      </c>
      <c r="N1546" s="20">
        <v>0.68026051370325635</v>
      </c>
    </row>
    <row r="1547" spans="1:14" x14ac:dyDescent="0.3">
      <c r="A1547" s="56" t="s">
        <v>4846</v>
      </c>
      <c r="B1547" s="1" t="s">
        <v>7720</v>
      </c>
      <c r="C1547" s="139" t="s">
        <v>44</v>
      </c>
      <c r="D1547" s="139" t="s">
        <v>6423</v>
      </c>
      <c r="E1547" s="88">
        <v>8016.9166666666661</v>
      </c>
      <c r="F1547" s="6">
        <v>10182.700625929539</v>
      </c>
      <c r="G1547" s="6">
        <v>4386.807209103853</v>
      </c>
      <c r="H1547" s="75">
        <v>4386.5548626156697</v>
      </c>
      <c r="I1547" s="20">
        <v>0.54716233746752219</v>
      </c>
      <c r="J1547" s="83">
        <v>8080.5188987385682</v>
      </c>
      <c r="K1547" s="6">
        <v>10263.485111444012</v>
      </c>
      <c r="L1547" s="6">
        <v>4421.9616689781897</v>
      </c>
      <c r="M1547" s="75">
        <v>4421.832480188611</v>
      </c>
      <c r="N1547" s="20">
        <v>0.5472213524404842</v>
      </c>
    </row>
    <row r="1548" spans="1:14" x14ac:dyDescent="0.3">
      <c r="A1548" s="56" t="s">
        <v>4845</v>
      </c>
      <c r="B1548" s="1" t="s">
        <v>10776</v>
      </c>
      <c r="C1548" s="139" t="s">
        <v>44</v>
      </c>
      <c r="D1548" s="139" t="s">
        <v>6423</v>
      </c>
      <c r="E1548" s="88">
        <v>3885.75</v>
      </c>
      <c r="F1548" s="6">
        <v>5671.8161044230465</v>
      </c>
      <c r="G1548" s="6">
        <v>2443.4739554491271</v>
      </c>
      <c r="H1548" s="75">
        <v>2443.3333971701254</v>
      </c>
      <c r="I1548" s="20">
        <v>0.62879325668664365</v>
      </c>
      <c r="J1548" s="83">
        <v>3925.6198760437464</v>
      </c>
      <c r="K1548" s="6">
        <v>5730.0119752398186</v>
      </c>
      <c r="L1548" s="6">
        <v>2468.7416644706946</v>
      </c>
      <c r="M1548" s="75">
        <v>2468.6695395245079</v>
      </c>
      <c r="N1548" s="20">
        <v>0.62886107607862474</v>
      </c>
    </row>
    <row r="1549" spans="1:14" x14ac:dyDescent="0.3">
      <c r="A1549" s="56" t="s">
        <v>4844</v>
      </c>
      <c r="B1549" s="1" t="s">
        <v>10775</v>
      </c>
      <c r="C1549" s="139" t="s">
        <v>53</v>
      </c>
      <c r="D1549" s="139" t="s">
        <v>6423</v>
      </c>
      <c r="E1549" s="88">
        <v>10749.916666666664</v>
      </c>
      <c r="F1549" s="6">
        <v>13389.530214824719</v>
      </c>
      <c r="G1549" s="6">
        <v>5768.3408194616386</v>
      </c>
      <c r="H1549" s="75">
        <v>5767.8308314713922</v>
      </c>
      <c r="I1549" s="20">
        <v>0.53654656220324748</v>
      </c>
      <c r="J1549" s="83">
        <v>10858.493479660054</v>
      </c>
      <c r="K1549" s="6">
        <v>13524.767776499246</v>
      </c>
      <c r="L1549" s="6">
        <v>5827.0659566530703</v>
      </c>
      <c r="M1549" s="75">
        <v>5826.1945773830457</v>
      </c>
      <c r="N1549" s="20">
        <v>0.53655643743734571</v>
      </c>
    </row>
    <row r="1550" spans="1:14" x14ac:dyDescent="0.3">
      <c r="A1550" s="56" t="s">
        <v>4843</v>
      </c>
      <c r="B1550" s="1" t="s">
        <v>10774</v>
      </c>
      <c r="C1550" s="139" t="s">
        <v>44</v>
      </c>
      <c r="D1550" s="139" t="s">
        <v>6423</v>
      </c>
      <c r="E1550" s="88">
        <v>15315.916666666666</v>
      </c>
      <c r="F1550" s="6">
        <v>48287.830355202073</v>
      </c>
      <c r="G1550" s="6">
        <v>20802.8704855346</v>
      </c>
      <c r="H1550" s="75">
        <v>20801.673822207282</v>
      </c>
      <c r="I1550" s="20">
        <v>1.3581736095156314</v>
      </c>
      <c r="J1550" s="83">
        <v>15455.137255068914</v>
      </c>
      <c r="K1550" s="6">
        <v>48726.763283673165</v>
      </c>
      <c r="L1550" s="6">
        <v>20993.636874235355</v>
      </c>
      <c r="M1550" s="75">
        <v>20993.023539534679</v>
      </c>
      <c r="N1550" s="20">
        <v>1.3583200972640648</v>
      </c>
    </row>
    <row r="1551" spans="1:14" x14ac:dyDescent="0.3">
      <c r="A1551" s="56" t="s">
        <v>4842</v>
      </c>
      <c r="B1551" s="1" t="s">
        <v>10773</v>
      </c>
      <c r="C1551" s="139" t="s">
        <v>53</v>
      </c>
      <c r="D1551" s="139" t="s">
        <v>6423</v>
      </c>
      <c r="E1551" s="88">
        <v>5171.333333333333</v>
      </c>
      <c r="F1551" s="6">
        <v>6583.7218798403283</v>
      </c>
      <c r="G1551" s="6">
        <v>2836.3318991892529</v>
      </c>
      <c r="H1551" s="75">
        <v>2836.0811346713072</v>
      </c>
      <c r="I1551" s="20">
        <v>0.54842357896183591</v>
      </c>
      <c r="J1551" s="83">
        <v>5224.7579882304717</v>
      </c>
      <c r="K1551" s="6">
        <v>6651.7378143580308</v>
      </c>
      <c r="L1551" s="6">
        <v>2865.8617738322646</v>
      </c>
      <c r="M1551" s="75">
        <v>2865.4332129477561</v>
      </c>
      <c r="N1551" s="20">
        <v>0.54843367279452215</v>
      </c>
    </row>
    <row r="1552" spans="1:14" x14ac:dyDescent="0.3">
      <c r="A1552" s="56" t="s">
        <v>4841</v>
      </c>
      <c r="B1552" s="1" t="s">
        <v>10772</v>
      </c>
      <c r="C1552" s="139" t="s">
        <v>53</v>
      </c>
      <c r="D1552" s="139" t="s">
        <v>6423</v>
      </c>
      <c r="E1552" s="88">
        <v>10397.25</v>
      </c>
      <c r="F1552" s="6">
        <v>18317.008073365614</v>
      </c>
      <c r="G1552" s="6">
        <v>7891.1465648749363</v>
      </c>
      <c r="H1552" s="75">
        <v>7890.4488963245994</v>
      </c>
      <c r="I1552" s="20">
        <v>0.75889767932141672</v>
      </c>
      <c r="J1552" s="83">
        <v>10498.900729501753</v>
      </c>
      <c r="K1552" s="6">
        <v>18496.087852436725</v>
      </c>
      <c r="L1552" s="6">
        <v>7968.9297174827871</v>
      </c>
      <c r="M1552" s="75">
        <v>7967.7380439696071</v>
      </c>
      <c r="N1552" s="20">
        <v>0.7589116469670375</v>
      </c>
    </row>
    <row r="1553" spans="1:14" x14ac:dyDescent="0.3">
      <c r="A1553" s="56" t="s">
        <v>4840</v>
      </c>
      <c r="B1553" s="1" t="s">
        <v>10771</v>
      </c>
      <c r="C1553" s="139" t="s">
        <v>53</v>
      </c>
      <c r="D1553" s="139" t="s">
        <v>6423</v>
      </c>
      <c r="E1553" s="88">
        <v>14161.500000000002</v>
      </c>
      <c r="F1553" s="6">
        <v>21370.326589742603</v>
      </c>
      <c r="G1553" s="6">
        <v>9206.5461009493993</v>
      </c>
      <c r="H1553" s="75">
        <v>9205.7321358786648</v>
      </c>
      <c r="I1553" s="20">
        <v>0.65005346438432821</v>
      </c>
      <c r="J1553" s="83">
        <v>14303.067173680392</v>
      </c>
      <c r="K1553" s="6">
        <v>21583.957683619436</v>
      </c>
      <c r="L1553" s="6">
        <v>9299.3201145087551</v>
      </c>
      <c r="M1553" s="75">
        <v>9297.929494455133</v>
      </c>
      <c r="N1553" s="20">
        <v>0.65006542873297835</v>
      </c>
    </row>
    <row r="1554" spans="1:14" x14ac:dyDescent="0.3">
      <c r="A1554" s="56" t="s">
        <v>4839</v>
      </c>
      <c r="B1554" s="1" t="s">
        <v>10770</v>
      </c>
      <c r="C1554" s="139" t="s">
        <v>53</v>
      </c>
      <c r="D1554" s="139" t="s">
        <v>6423</v>
      </c>
      <c r="E1554" s="88">
        <v>7114.9166666666661</v>
      </c>
      <c r="F1554" s="6">
        <v>9700.6150002648519</v>
      </c>
      <c r="G1554" s="6">
        <v>4179.1199976497564</v>
      </c>
      <c r="H1554" s="75">
        <v>4178.7505151459818</v>
      </c>
      <c r="I1554" s="20">
        <v>0.58732248189545189</v>
      </c>
      <c r="J1554" s="83">
        <v>7187.1037074941378</v>
      </c>
      <c r="K1554" s="6">
        <v>9799.0362079729348</v>
      </c>
      <c r="L1554" s="6">
        <v>4221.8566144038859</v>
      </c>
      <c r="M1554" s="75">
        <v>4221.2252780912077</v>
      </c>
      <c r="N1554" s="20">
        <v>0.58733329166930637</v>
      </c>
    </row>
    <row r="1555" spans="1:14" x14ac:dyDescent="0.3">
      <c r="A1555" s="56" t="s">
        <v>4838</v>
      </c>
      <c r="B1555" s="1" t="s">
        <v>10769</v>
      </c>
      <c r="C1555" s="139" t="s">
        <v>53</v>
      </c>
      <c r="D1555" s="139" t="s">
        <v>6423</v>
      </c>
      <c r="E1555" s="88">
        <v>9271.9166666666661</v>
      </c>
      <c r="F1555" s="6">
        <v>11849.351490915593</v>
      </c>
      <c r="G1555" s="6">
        <v>5104.8167331158165</v>
      </c>
      <c r="H1555" s="75">
        <v>5104.3654083228157</v>
      </c>
      <c r="I1555" s="20">
        <v>0.55051890475606258</v>
      </c>
      <c r="J1555" s="83">
        <v>9362.5904489081622</v>
      </c>
      <c r="K1555" s="6">
        <v>11965.231039386177</v>
      </c>
      <c r="L1555" s="6">
        <v>5155.1488059000694</v>
      </c>
      <c r="M1555" s="75">
        <v>5154.377905100805</v>
      </c>
      <c r="N1555" s="20">
        <v>0.55052903715358958</v>
      </c>
    </row>
    <row r="1556" spans="1:14" x14ac:dyDescent="0.3">
      <c r="A1556" s="56" t="s">
        <v>4837</v>
      </c>
      <c r="B1556" s="1" t="s">
        <v>18971</v>
      </c>
      <c r="C1556" s="139" t="s">
        <v>53</v>
      </c>
      <c r="D1556" s="139" t="s">
        <v>6423</v>
      </c>
      <c r="E1556" s="88">
        <v>17486.25</v>
      </c>
      <c r="F1556" s="6">
        <v>40562.259577197656</v>
      </c>
      <c r="G1556" s="6">
        <v>17474.618892131981</v>
      </c>
      <c r="H1556" s="75">
        <v>17473.073933876556</v>
      </c>
      <c r="I1556" s="20">
        <v>0.99924648989214704</v>
      </c>
      <c r="J1556" s="83">
        <v>17639.763044725067</v>
      </c>
      <c r="K1556" s="6">
        <v>40918.358567468531</v>
      </c>
      <c r="L1556" s="6">
        <v>17629.432028025229</v>
      </c>
      <c r="M1556" s="75">
        <v>17626.795723283562</v>
      </c>
      <c r="N1556" s="20">
        <v>0.99926488120001233</v>
      </c>
    </row>
    <row r="1557" spans="1:14" x14ac:dyDescent="0.3">
      <c r="A1557" s="56" t="s">
        <v>4836</v>
      </c>
      <c r="B1557" s="1" t="s">
        <v>10768</v>
      </c>
      <c r="C1557" s="139" t="s">
        <v>44</v>
      </c>
      <c r="D1557" s="139" t="s">
        <v>6423</v>
      </c>
      <c r="E1557" s="88">
        <v>19373.333333333336</v>
      </c>
      <c r="F1557" s="6">
        <v>31317.397561996313</v>
      </c>
      <c r="G1557" s="6">
        <v>13491.841746333936</v>
      </c>
      <c r="H1557" s="75">
        <v>13491.065642274303</v>
      </c>
      <c r="I1557" s="20">
        <v>0.69637296845875607</v>
      </c>
      <c r="J1557" s="83">
        <v>19568.657592351094</v>
      </c>
      <c r="K1557" s="6">
        <v>31633.143302180146</v>
      </c>
      <c r="L1557" s="6">
        <v>13628.952118375937</v>
      </c>
      <c r="M1557" s="75">
        <v>13628.553944904703</v>
      </c>
      <c r="N1557" s="20">
        <v>0.6964480767567709</v>
      </c>
    </row>
    <row r="1558" spans="1:14" x14ac:dyDescent="0.3">
      <c r="A1558" s="56" t="s">
        <v>4835</v>
      </c>
      <c r="B1558" s="1" t="s">
        <v>10767</v>
      </c>
      <c r="C1558" s="139" t="s">
        <v>44</v>
      </c>
      <c r="D1558" s="139" t="s">
        <v>6423</v>
      </c>
      <c r="E1558" s="88">
        <v>6322</v>
      </c>
      <c r="F1558" s="6">
        <v>10487.193093662856</v>
      </c>
      <c r="G1558" s="6">
        <v>4517.9855479002372</v>
      </c>
      <c r="H1558" s="75">
        <v>4517.7256555155645</v>
      </c>
      <c r="I1558" s="20">
        <v>0.71460386831945022</v>
      </c>
      <c r="J1558" s="83">
        <v>6390.4455698808579</v>
      </c>
      <c r="K1558" s="6">
        <v>10600.733414407296</v>
      </c>
      <c r="L1558" s="6">
        <v>4567.2630994804613</v>
      </c>
      <c r="M1558" s="75">
        <v>4567.1296656708364</v>
      </c>
      <c r="N1558" s="20">
        <v>0.71468094293712681</v>
      </c>
    </row>
    <row r="1559" spans="1:14" x14ac:dyDescent="0.3">
      <c r="A1559" s="56" t="s">
        <v>4834</v>
      </c>
      <c r="B1559" s="1" t="s">
        <v>10766</v>
      </c>
      <c r="C1559" s="139" t="s">
        <v>44</v>
      </c>
      <c r="D1559" s="139" t="s">
        <v>6423</v>
      </c>
      <c r="E1559" s="88">
        <v>12255.833333333336</v>
      </c>
      <c r="F1559" s="6">
        <v>25651.338431268847</v>
      </c>
      <c r="G1559" s="6">
        <v>11050.84795156498</v>
      </c>
      <c r="H1559" s="75">
        <v>11050.212263115705</v>
      </c>
      <c r="I1559" s="20">
        <v>0.90162879688167841</v>
      </c>
      <c r="J1559" s="83">
        <v>12376.171079565118</v>
      </c>
      <c r="K1559" s="6">
        <v>25903.204148653571</v>
      </c>
      <c r="L1559" s="6">
        <v>11160.241828708356</v>
      </c>
      <c r="M1559" s="75">
        <v>11159.915779266687</v>
      </c>
      <c r="N1559" s="20">
        <v>0.90172604333931294</v>
      </c>
    </row>
    <row r="1560" spans="1:14" x14ac:dyDescent="0.3">
      <c r="A1560" s="56" t="s">
        <v>4833</v>
      </c>
      <c r="B1560" s="1" t="s">
        <v>10765</v>
      </c>
      <c r="C1560" s="139" t="s">
        <v>53</v>
      </c>
      <c r="D1560" s="139" t="s">
        <v>6423</v>
      </c>
      <c r="E1560" s="88">
        <v>20645.583333333336</v>
      </c>
      <c r="F1560" s="6">
        <v>32063.22671706129</v>
      </c>
      <c r="G1560" s="6">
        <v>13813.152254655022</v>
      </c>
      <c r="H1560" s="75">
        <v>13811.931012364077</v>
      </c>
      <c r="I1560" s="20">
        <v>0.66900173220409898</v>
      </c>
      <c r="J1560" s="83">
        <v>20836.822966463667</v>
      </c>
      <c r="K1560" s="6">
        <v>32360.227756719269</v>
      </c>
      <c r="L1560" s="6">
        <v>13942.212141961587</v>
      </c>
      <c r="M1560" s="75">
        <v>13940.127223972129</v>
      </c>
      <c r="N1560" s="20">
        <v>0.6690140452989598</v>
      </c>
    </row>
    <row r="1561" spans="1:14" x14ac:dyDescent="0.3">
      <c r="A1561" s="56" t="s">
        <v>4832</v>
      </c>
      <c r="B1561" s="1" t="s">
        <v>10764</v>
      </c>
      <c r="C1561" s="139" t="s">
        <v>53</v>
      </c>
      <c r="D1561" s="139" t="s">
        <v>6423</v>
      </c>
      <c r="E1561" s="88">
        <v>13365.333333333332</v>
      </c>
      <c r="F1561" s="6">
        <v>19502.09527404957</v>
      </c>
      <c r="G1561" s="6">
        <v>8401.6937435024647</v>
      </c>
      <c r="H1561" s="75">
        <v>8400.9509366814018</v>
      </c>
      <c r="I1561" s="20">
        <v>0.62856276960405544</v>
      </c>
      <c r="J1561" s="83">
        <v>13499.853527472995</v>
      </c>
      <c r="K1561" s="6">
        <v>19698.381111220013</v>
      </c>
      <c r="L1561" s="6">
        <v>8486.9306350543993</v>
      </c>
      <c r="M1561" s="75">
        <v>8485.6614996993958</v>
      </c>
      <c r="N1561" s="20">
        <v>0.62857433841267807</v>
      </c>
    </row>
    <row r="1562" spans="1:14" x14ac:dyDescent="0.3">
      <c r="A1562" s="56" t="s">
        <v>4831</v>
      </c>
      <c r="B1562" s="1" t="s">
        <v>10763</v>
      </c>
      <c r="C1562" s="139" t="s">
        <v>53</v>
      </c>
      <c r="D1562" s="139" t="s">
        <v>6423</v>
      </c>
      <c r="E1562" s="88">
        <v>5130.4166666666661</v>
      </c>
      <c r="F1562" s="6">
        <v>7564.8119750793394</v>
      </c>
      <c r="G1562" s="6">
        <v>3258.9951258400902</v>
      </c>
      <c r="H1562" s="75">
        <v>3258.7069930084026</v>
      </c>
      <c r="I1562" s="20">
        <v>0.63517394487291212</v>
      </c>
      <c r="J1562" s="83">
        <v>5185.2293054008187</v>
      </c>
      <c r="K1562" s="6">
        <v>7645.6333455102949</v>
      </c>
      <c r="L1562" s="6">
        <v>3294.0757668377737</v>
      </c>
      <c r="M1562" s="75">
        <v>3293.5831708454739</v>
      </c>
      <c r="N1562" s="20">
        <v>0.63518563536138151</v>
      </c>
    </row>
    <row r="1563" spans="1:14" x14ac:dyDescent="0.3">
      <c r="A1563" s="56" t="s">
        <v>4830</v>
      </c>
      <c r="B1563" s="1" t="s">
        <v>10762</v>
      </c>
      <c r="C1563" s="139" t="s">
        <v>53</v>
      </c>
      <c r="D1563" s="139" t="s">
        <v>6423</v>
      </c>
      <c r="E1563" s="88">
        <v>8539.9166666666661</v>
      </c>
      <c r="F1563" s="6">
        <v>15238.458208105327</v>
      </c>
      <c r="G1563" s="6">
        <v>6564.8771164616182</v>
      </c>
      <c r="H1563" s="75">
        <v>6564.2967054575483</v>
      </c>
      <c r="I1563" s="20">
        <v>0.7686605105972012</v>
      </c>
      <c r="J1563" s="83">
        <v>8633.4627369469472</v>
      </c>
      <c r="K1563" s="6">
        <v>15405.379963684349</v>
      </c>
      <c r="L1563" s="6">
        <v>6637.3165601905803</v>
      </c>
      <c r="M1563" s="75">
        <v>6636.3240160693776</v>
      </c>
      <c r="N1563" s="20">
        <v>0.76867465792945344</v>
      </c>
    </row>
    <row r="1564" spans="1:14" x14ac:dyDescent="0.3">
      <c r="A1564" s="56" t="s">
        <v>4829</v>
      </c>
      <c r="B1564" s="1" t="s">
        <v>7832</v>
      </c>
      <c r="C1564" s="139" t="s">
        <v>44</v>
      </c>
      <c r="D1564" s="139" t="s">
        <v>6423</v>
      </c>
      <c r="E1564" s="88">
        <v>10691.5</v>
      </c>
      <c r="F1564" s="6">
        <v>27730.154112047949</v>
      </c>
      <c r="G1564" s="6">
        <v>11946.422116990023</v>
      </c>
      <c r="H1564" s="75">
        <v>11945.73491157527</v>
      </c>
      <c r="I1564" s="20">
        <v>1.1173114073399681</v>
      </c>
      <c r="J1564" s="83">
        <v>10795.723649048301</v>
      </c>
      <c r="K1564" s="6">
        <v>28000.475194237482</v>
      </c>
      <c r="L1564" s="6">
        <v>12063.838615991566</v>
      </c>
      <c r="M1564" s="75">
        <v>12063.48616772875</v>
      </c>
      <c r="N1564" s="20">
        <v>1.1174319165526443</v>
      </c>
    </row>
    <row r="1565" spans="1:14" x14ac:dyDescent="0.3">
      <c r="A1565" s="56" t="s">
        <v>4828</v>
      </c>
      <c r="B1565" s="1" t="s">
        <v>10761</v>
      </c>
      <c r="C1565" s="139" t="s">
        <v>53</v>
      </c>
      <c r="D1565" s="139" t="s">
        <v>6423</v>
      </c>
      <c r="E1565" s="88">
        <v>13787.083333333332</v>
      </c>
      <c r="F1565" s="6">
        <v>20862.004748082181</v>
      </c>
      <c r="G1565" s="6">
        <v>8987.5560705577973</v>
      </c>
      <c r="H1565" s="75">
        <v>8986.7614667365051</v>
      </c>
      <c r="I1565" s="20">
        <v>0.65182470066087261</v>
      </c>
      <c r="J1565" s="83">
        <v>13919.061622904774</v>
      </c>
      <c r="K1565" s="6">
        <v>21061.708458948018</v>
      </c>
      <c r="L1565" s="6">
        <v>9074.3121344634965</v>
      </c>
      <c r="M1565" s="75">
        <v>9072.9551620965249</v>
      </c>
      <c r="N1565" s="20">
        <v>0.65183669760943885</v>
      </c>
    </row>
    <row r="1566" spans="1:14" x14ac:dyDescent="0.3">
      <c r="A1566" s="56" t="s">
        <v>4827</v>
      </c>
      <c r="B1566" s="1" t="s">
        <v>10760</v>
      </c>
      <c r="C1566" s="139" t="s">
        <v>53</v>
      </c>
      <c r="D1566" s="139" t="s">
        <v>6423</v>
      </c>
      <c r="E1566" s="88">
        <v>12546.500000000004</v>
      </c>
      <c r="F1566" s="6">
        <v>22117.072248298195</v>
      </c>
      <c r="G1566" s="6">
        <v>9528.2514479549864</v>
      </c>
      <c r="H1566" s="75">
        <v>9527.4090404137896</v>
      </c>
      <c r="I1566" s="20">
        <v>0.75936787473907363</v>
      </c>
      <c r="J1566" s="83">
        <v>12662.348457378353</v>
      </c>
      <c r="K1566" s="6">
        <v>22321.290851230555</v>
      </c>
      <c r="L1566" s="6">
        <v>9616.9957353178252</v>
      </c>
      <c r="M1566" s="75">
        <v>9615.5576100613052</v>
      </c>
      <c r="N1566" s="20">
        <v>0.75938185103872402</v>
      </c>
    </row>
    <row r="1567" spans="1:14" x14ac:dyDescent="0.3">
      <c r="A1567" s="56" t="s">
        <v>4826</v>
      </c>
      <c r="B1567" s="1" t="s">
        <v>10759</v>
      </c>
      <c r="C1567" s="139" t="s">
        <v>53</v>
      </c>
      <c r="D1567" s="139" t="s">
        <v>6423</v>
      </c>
      <c r="E1567" s="88">
        <v>7693.25</v>
      </c>
      <c r="F1567" s="6">
        <v>9660.0295348385243</v>
      </c>
      <c r="G1567" s="6">
        <v>4161.6353814504264</v>
      </c>
      <c r="H1567" s="75">
        <v>4161.2674447887839</v>
      </c>
      <c r="I1567" s="20">
        <v>0.54089850775534187</v>
      </c>
      <c r="J1567" s="83">
        <v>7770.9438418520576</v>
      </c>
      <c r="K1567" s="6">
        <v>9757.5858091005011</v>
      </c>
      <c r="L1567" s="6">
        <v>4203.99795596696</v>
      </c>
      <c r="M1567" s="75">
        <v>4203.3692902375333</v>
      </c>
      <c r="N1567" s="20">
        <v>0.54090846308776563</v>
      </c>
    </row>
    <row r="1568" spans="1:14" x14ac:dyDescent="0.3">
      <c r="A1568" s="56" t="s">
        <v>4825</v>
      </c>
      <c r="B1568" s="1" t="s">
        <v>10758</v>
      </c>
      <c r="C1568" s="139" t="s">
        <v>53</v>
      </c>
      <c r="D1568" s="139" t="s">
        <v>6423</v>
      </c>
      <c r="E1568" s="88">
        <v>8187.8333333333339</v>
      </c>
      <c r="F1568" s="6">
        <v>9321.7621752912928</v>
      </c>
      <c r="G1568" s="6">
        <v>4015.9064883031965</v>
      </c>
      <c r="H1568" s="75">
        <v>4015.5514357598245</v>
      </c>
      <c r="I1568" s="20">
        <v>0.49042906374415179</v>
      </c>
      <c r="J1568" s="83">
        <v>8271.5431751475771</v>
      </c>
      <c r="K1568" s="6">
        <v>9417.0649501959633</v>
      </c>
      <c r="L1568" s="6">
        <v>4057.2865641528451</v>
      </c>
      <c r="M1568" s="75">
        <v>4056.6798376405918</v>
      </c>
      <c r="N1568" s="20">
        <v>0.49043809017755802</v>
      </c>
    </row>
    <row r="1569" spans="1:14" x14ac:dyDescent="0.3">
      <c r="A1569" s="56" t="s">
        <v>4824</v>
      </c>
      <c r="B1569" s="1" t="s">
        <v>10757</v>
      </c>
      <c r="C1569" s="139" t="s">
        <v>53</v>
      </c>
      <c r="D1569" s="139" t="s">
        <v>6423</v>
      </c>
      <c r="E1569" s="88">
        <v>18780.5</v>
      </c>
      <c r="F1569" s="6">
        <v>31356.575844285097</v>
      </c>
      <c r="G1569" s="6">
        <v>13508.720134248739</v>
      </c>
      <c r="H1569" s="75">
        <v>13507.525807275404</v>
      </c>
      <c r="I1569" s="20">
        <v>0.71923142660075101</v>
      </c>
      <c r="J1569" s="83">
        <v>18941.713965067269</v>
      </c>
      <c r="K1569" s="6">
        <v>31625.744286168418</v>
      </c>
      <c r="L1569" s="6">
        <v>13625.764296224226</v>
      </c>
      <c r="M1569" s="75">
        <v>13623.726699836216</v>
      </c>
      <c r="N1569" s="20">
        <v>0.71924466418199517</v>
      </c>
    </row>
    <row r="1570" spans="1:14" x14ac:dyDescent="0.3">
      <c r="A1570" s="56" t="s">
        <v>4823</v>
      </c>
      <c r="B1570" s="1" t="s">
        <v>10756</v>
      </c>
      <c r="C1570" s="139" t="s">
        <v>44</v>
      </c>
      <c r="D1570" s="139" t="s">
        <v>6423</v>
      </c>
      <c r="E1570" s="88">
        <v>5441.583333333333</v>
      </c>
      <c r="F1570" s="6">
        <v>7461.7582874050086</v>
      </c>
      <c r="G1570" s="6">
        <v>3214.5985873753029</v>
      </c>
      <c r="H1570" s="75">
        <v>3214.4136709598379</v>
      </c>
      <c r="I1570" s="20">
        <v>0.59071293666852565</v>
      </c>
      <c r="J1570" s="83">
        <v>5504.5528733343072</v>
      </c>
      <c r="K1570" s="6">
        <v>7548.1051203347042</v>
      </c>
      <c r="L1570" s="6">
        <v>3252.0563096371134</v>
      </c>
      <c r="M1570" s="75">
        <v>3251.9612999446435</v>
      </c>
      <c r="N1570" s="20">
        <v>0.59077664885337233</v>
      </c>
    </row>
    <row r="1571" spans="1:14" x14ac:dyDescent="0.3">
      <c r="A1571" s="56" t="s">
        <v>4822</v>
      </c>
      <c r="B1571" s="1" t="s">
        <v>7527</v>
      </c>
      <c r="C1571" s="139" t="s">
        <v>44</v>
      </c>
      <c r="D1571" s="139" t="s">
        <v>6423</v>
      </c>
      <c r="E1571" s="88">
        <v>12003.583333333332</v>
      </c>
      <c r="F1571" s="6">
        <v>37645.895891109227</v>
      </c>
      <c r="G1571" s="6">
        <v>16218.220838955049</v>
      </c>
      <c r="H1571" s="75">
        <v>16217.287902794829</v>
      </c>
      <c r="I1571" s="20">
        <v>1.3510372238396726</v>
      </c>
      <c r="J1571" s="83">
        <v>12115.521573693426</v>
      </c>
      <c r="K1571" s="6">
        <v>37996.959004998556</v>
      </c>
      <c r="L1571" s="6">
        <v>16370.764358637989</v>
      </c>
      <c r="M1571" s="75">
        <v>16370.286082390865</v>
      </c>
      <c r="N1571" s="20">
        <v>1.3511829418830683</v>
      </c>
    </row>
    <row r="1572" spans="1:14" x14ac:dyDescent="0.3">
      <c r="A1572" s="56" t="s">
        <v>4821</v>
      </c>
      <c r="B1572" s="1" t="s">
        <v>10755</v>
      </c>
      <c r="C1572" s="139" t="s">
        <v>53</v>
      </c>
      <c r="D1572" s="139" t="s">
        <v>6423</v>
      </c>
      <c r="E1572" s="88">
        <v>13480</v>
      </c>
      <c r="F1572" s="6">
        <v>24224.469577033378</v>
      </c>
      <c r="G1572" s="6">
        <v>10436.138867388747</v>
      </c>
      <c r="H1572" s="75">
        <v>10435.216192107675</v>
      </c>
      <c r="I1572" s="20">
        <v>0.77412583027505011</v>
      </c>
      <c r="J1572" s="83">
        <v>13604.682308400301</v>
      </c>
      <c r="K1572" s="6">
        <v>24448.532098297281</v>
      </c>
      <c r="L1572" s="6">
        <v>10533.505006102452</v>
      </c>
      <c r="M1572" s="75">
        <v>10531.92982607681</v>
      </c>
      <c r="N1572" s="20">
        <v>0.77414007819747477</v>
      </c>
    </row>
    <row r="1573" spans="1:14" x14ac:dyDescent="0.3">
      <c r="A1573" s="56" t="s">
        <v>4820</v>
      </c>
      <c r="B1573" s="1" t="s">
        <v>10754</v>
      </c>
      <c r="C1573" s="139" t="s">
        <v>53</v>
      </c>
      <c r="D1573" s="139" t="s">
        <v>6423</v>
      </c>
      <c r="E1573" s="88">
        <v>9469.5833333333321</v>
      </c>
      <c r="F1573" s="6">
        <v>10895.555787781945</v>
      </c>
      <c r="G1573" s="6">
        <v>4693.912198039493</v>
      </c>
      <c r="H1573" s="75">
        <v>4693.49720195601</v>
      </c>
      <c r="I1573" s="20">
        <v>0.49563925219758109</v>
      </c>
      <c r="J1573" s="83">
        <v>9564.3675681952864</v>
      </c>
      <c r="K1573" s="6">
        <v>11004.613059088211</v>
      </c>
      <c r="L1573" s="6">
        <v>4741.2722482508125</v>
      </c>
      <c r="M1573" s="75">
        <v>4740.5632385396821</v>
      </c>
      <c r="N1573" s="20">
        <v>0.49564837452542465</v>
      </c>
    </row>
    <row r="1574" spans="1:14" x14ac:dyDescent="0.3">
      <c r="A1574" s="56" t="s">
        <v>4819</v>
      </c>
      <c r="B1574" s="1" t="s">
        <v>10753</v>
      </c>
      <c r="C1574" s="139" t="s">
        <v>53</v>
      </c>
      <c r="D1574" s="139" t="s">
        <v>6423</v>
      </c>
      <c r="E1574" s="88">
        <v>12075.916666666668</v>
      </c>
      <c r="F1574" s="6">
        <v>20339.389073425831</v>
      </c>
      <c r="G1574" s="6">
        <v>8762.4081168474459</v>
      </c>
      <c r="H1574" s="75">
        <v>8761.6334187071843</v>
      </c>
      <c r="I1574" s="20">
        <v>0.72554603187119127</v>
      </c>
      <c r="J1574" s="83">
        <v>12185.700911296315</v>
      </c>
      <c r="K1574" s="6">
        <v>20524.297973287503</v>
      </c>
      <c r="L1574" s="6">
        <v>8842.7720150699388</v>
      </c>
      <c r="M1574" s="75">
        <v>8841.4496672055411</v>
      </c>
      <c r="N1574" s="20">
        <v>0.72555938567385925</v>
      </c>
    </row>
    <row r="1575" spans="1:14" x14ac:dyDescent="0.3">
      <c r="A1575" s="56" t="s">
        <v>4818</v>
      </c>
      <c r="B1575" s="1" t="s">
        <v>10752</v>
      </c>
      <c r="C1575" s="139" t="s">
        <v>53</v>
      </c>
      <c r="D1575" s="139" t="s">
        <v>6423</v>
      </c>
      <c r="E1575" s="88">
        <v>9474.1666666666679</v>
      </c>
      <c r="F1575" s="6">
        <v>17239.409348265483</v>
      </c>
      <c r="G1575" s="6">
        <v>7426.9064747997318</v>
      </c>
      <c r="H1575" s="75">
        <v>7426.2498504383466</v>
      </c>
      <c r="I1575" s="20">
        <v>0.7838420107772025</v>
      </c>
      <c r="J1575" s="83">
        <v>9572.5652427483765</v>
      </c>
      <c r="K1575" s="6">
        <v>17418.457637370138</v>
      </c>
      <c r="L1575" s="6">
        <v>7504.6391326946023</v>
      </c>
      <c r="M1575" s="75">
        <v>7503.5168891816775</v>
      </c>
      <c r="N1575" s="20">
        <v>0.78385643752764278</v>
      </c>
    </row>
    <row r="1576" spans="1:14" x14ac:dyDescent="0.3">
      <c r="A1576" s="56" t="s">
        <v>4817</v>
      </c>
      <c r="B1576" s="1" t="s">
        <v>10751</v>
      </c>
      <c r="C1576" s="139" t="s">
        <v>53</v>
      </c>
      <c r="D1576" s="139" t="s">
        <v>6423</v>
      </c>
      <c r="E1576" s="88">
        <v>14179.083333333332</v>
      </c>
      <c r="F1576" s="6">
        <v>24181.70033104884</v>
      </c>
      <c r="G1576" s="6">
        <v>10417.713457126252</v>
      </c>
      <c r="H1576" s="75">
        <v>10416.792410864382</v>
      </c>
      <c r="I1576" s="20">
        <v>0.73465908662626633</v>
      </c>
      <c r="J1576" s="83">
        <v>14316.98702616917</v>
      </c>
      <c r="K1576" s="6">
        <v>24416.888015351509</v>
      </c>
      <c r="L1576" s="6">
        <v>10519.871340703537</v>
      </c>
      <c r="M1576" s="75">
        <v>10518.298199455816</v>
      </c>
      <c r="N1576" s="20">
        <v>0.73467260815631408</v>
      </c>
    </row>
    <row r="1577" spans="1:14" x14ac:dyDescent="0.3">
      <c r="A1577" s="56" t="s">
        <v>4816</v>
      </c>
      <c r="B1577" s="1" t="s">
        <v>10750</v>
      </c>
      <c r="C1577" s="139" t="s">
        <v>44</v>
      </c>
      <c r="D1577" s="139" t="s">
        <v>6423</v>
      </c>
      <c r="E1577" s="88">
        <v>7174.5833333333339</v>
      </c>
      <c r="F1577" s="6">
        <v>31177.890126393751</v>
      </c>
      <c r="G1577" s="6">
        <v>13431.740576054362</v>
      </c>
      <c r="H1577" s="75">
        <v>13430.967929251576</v>
      </c>
      <c r="I1577" s="20">
        <v>1.8720206185146513</v>
      </c>
      <c r="J1577" s="83">
        <v>7240.2153913546335</v>
      </c>
      <c r="K1577" s="6">
        <v>31463.100987943042</v>
      </c>
      <c r="L1577" s="6">
        <v>13555.690396115298</v>
      </c>
      <c r="M1577" s="75">
        <v>13555.294363004821</v>
      </c>
      <c r="N1577" s="20">
        <v>1.8722225279638602</v>
      </c>
    </row>
    <row r="1578" spans="1:14" x14ac:dyDescent="0.3">
      <c r="A1578" s="56" t="s">
        <v>4815</v>
      </c>
      <c r="B1578" s="1" t="s">
        <v>10749</v>
      </c>
      <c r="C1578" s="139" t="s">
        <v>53</v>
      </c>
      <c r="D1578" s="139" t="s">
        <v>6423</v>
      </c>
      <c r="E1578" s="88">
        <v>9910.75</v>
      </c>
      <c r="F1578" s="6">
        <v>13368.169517864555</v>
      </c>
      <c r="G1578" s="6">
        <v>5759.1384218994717</v>
      </c>
      <c r="H1578" s="75">
        <v>5758.629247507517</v>
      </c>
      <c r="I1578" s="20">
        <v>0.58104878515828939</v>
      </c>
      <c r="J1578" s="83">
        <v>10012.045502911555</v>
      </c>
      <c r="K1578" s="6">
        <v>13504.802512776039</v>
      </c>
      <c r="L1578" s="6">
        <v>5818.464041228005</v>
      </c>
      <c r="M1578" s="75">
        <v>5817.5939482881577</v>
      </c>
      <c r="N1578" s="20">
        <v>0.58105947946364922</v>
      </c>
    </row>
    <row r="1579" spans="1:14" x14ac:dyDescent="0.3">
      <c r="A1579" s="56" t="s">
        <v>4814</v>
      </c>
      <c r="B1579" s="1" t="s">
        <v>10748</v>
      </c>
      <c r="C1579" s="139" t="s">
        <v>44</v>
      </c>
      <c r="D1579" s="139" t="s">
        <v>6423</v>
      </c>
      <c r="E1579" s="88">
        <v>11749.583333333332</v>
      </c>
      <c r="F1579" s="6">
        <v>17794.03851715862</v>
      </c>
      <c r="G1579" s="6">
        <v>7665.8461555249114</v>
      </c>
      <c r="H1579" s="75">
        <v>7665.4051857571303</v>
      </c>
      <c r="I1579" s="20">
        <v>0.65239804410855406</v>
      </c>
      <c r="J1579" s="83">
        <v>11864.860930692363</v>
      </c>
      <c r="K1579" s="6">
        <v>17968.619517129293</v>
      </c>
      <c r="L1579" s="6">
        <v>7741.6731145839849</v>
      </c>
      <c r="M1579" s="75">
        <v>7741.4469395390952</v>
      </c>
      <c r="N1579" s="20">
        <v>0.65246840942849138</v>
      </c>
    </row>
    <row r="1580" spans="1:14" x14ac:dyDescent="0.3">
      <c r="A1580" s="56" t="s">
        <v>4813</v>
      </c>
      <c r="B1580" s="1" t="s">
        <v>10747</v>
      </c>
      <c r="C1580" s="139" t="s">
        <v>44</v>
      </c>
      <c r="D1580" s="139" t="s">
        <v>6423</v>
      </c>
      <c r="E1580" s="88">
        <v>10566.916666666666</v>
      </c>
      <c r="F1580" s="6">
        <v>17135.120971159078</v>
      </c>
      <c r="G1580" s="6">
        <v>7381.9780200289861</v>
      </c>
      <c r="H1580" s="75">
        <v>7381.5533794782614</v>
      </c>
      <c r="I1580" s="20">
        <v>0.69855319317160591</v>
      </c>
      <c r="J1580" s="83">
        <v>10679.891677294576</v>
      </c>
      <c r="K1580" s="6">
        <v>17318.319205316999</v>
      </c>
      <c r="L1580" s="6">
        <v>7461.4950833466064</v>
      </c>
      <c r="M1580" s="75">
        <v>7461.2770937776277</v>
      </c>
      <c r="N1580" s="20">
        <v>0.69862853662086155</v>
      </c>
    </row>
    <row r="1581" spans="1:14" x14ac:dyDescent="0.3">
      <c r="A1581" s="56" t="s">
        <v>4812</v>
      </c>
      <c r="B1581" s="1" t="s">
        <v>10746</v>
      </c>
      <c r="C1581" s="139" t="s">
        <v>53</v>
      </c>
      <c r="D1581" s="139" t="s">
        <v>6423</v>
      </c>
      <c r="E1581" s="88">
        <v>16172.083333333332</v>
      </c>
      <c r="F1581" s="6">
        <v>21713.24258867967</v>
      </c>
      <c r="G1581" s="6">
        <v>9354.2776734974086</v>
      </c>
      <c r="H1581" s="75">
        <v>9353.4506472484009</v>
      </c>
      <c r="I1581" s="20">
        <v>0.57837017374065813</v>
      </c>
      <c r="J1581" s="83">
        <v>16329.32054948274</v>
      </c>
      <c r="K1581" s="6">
        <v>21924.355142816941</v>
      </c>
      <c r="L1581" s="6">
        <v>9445.9783402912017</v>
      </c>
      <c r="M1581" s="75">
        <v>9444.5657889708546</v>
      </c>
      <c r="N1581" s="20">
        <v>0.57838081874570269</v>
      </c>
    </row>
    <row r="1582" spans="1:14" x14ac:dyDescent="0.3">
      <c r="A1582" s="56" t="s">
        <v>4811</v>
      </c>
      <c r="B1582" s="1" t="s">
        <v>10745</v>
      </c>
      <c r="C1582" s="139" t="s">
        <v>53</v>
      </c>
      <c r="D1582" s="139" t="s">
        <v>6423</v>
      </c>
      <c r="E1582" s="88">
        <v>15602.75</v>
      </c>
      <c r="F1582" s="6">
        <v>20438.187256774123</v>
      </c>
      <c r="G1582" s="6">
        <v>8804.9713423492358</v>
      </c>
      <c r="H1582" s="75">
        <v>8804.1928811279577</v>
      </c>
      <c r="I1582" s="20">
        <v>0.56427186753155423</v>
      </c>
      <c r="J1582" s="83">
        <v>15743.741748331835</v>
      </c>
      <c r="K1582" s="6">
        <v>20622.873658470366</v>
      </c>
      <c r="L1582" s="6">
        <v>8885.2427642003531</v>
      </c>
      <c r="M1582" s="75">
        <v>8883.9140652613933</v>
      </c>
      <c r="N1582" s="20">
        <v>0.56428225305478663</v>
      </c>
    </row>
    <row r="1583" spans="1:14" x14ac:dyDescent="0.3">
      <c r="A1583" s="56" t="s">
        <v>4810</v>
      </c>
      <c r="B1583" s="1" t="s">
        <v>10744</v>
      </c>
      <c r="C1583" s="139" t="s">
        <v>53</v>
      </c>
      <c r="D1583" s="139" t="s">
        <v>6423</v>
      </c>
      <c r="E1583" s="88">
        <v>10967.833333333332</v>
      </c>
      <c r="F1583" s="6">
        <v>16699.383064678455</v>
      </c>
      <c r="G1583" s="6">
        <v>7194.2578601569066</v>
      </c>
      <c r="H1583" s="75">
        <v>7193.6218046216591</v>
      </c>
      <c r="I1583" s="20">
        <v>0.65588358119546486</v>
      </c>
      <c r="J1583" s="83">
        <v>11074.749323414428</v>
      </c>
      <c r="K1583" s="6">
        <v>16862.171011927556</v>
      </c>
      <c r="L1583" s="6">
        <v>7264.9663404644552</v>
      </c>
      <c r="M1583" s="75">
        <v>7263.8799376137586</v>
      </c>
      <c r="N1583" s="20">
        <v>0.65589565284844298</v>
      </c>
    </row>
    <row r="1584" spans="1:14" x14ac:dyDescent="0.3">
      <c r="A1584" s="56" t="s">
        <v>4809</v>
      </c>
      <c r="B1584" s="1" t="s">
        <v>10743</v>
      </c>
      <c r="C1584" s="139" t="s">
        <v>53</v>
      </c>
      <c r="D1584" s="139" t="s">
        <v>6423</v>
      </c>
      <c r="E1584" s="88">
        <v>9629.1666666666679</v>
      </c>
      <c r="F1584" s="6">
        <v>11013.222077898936</v>
      </c>
      <c r="G1584" s="6">
        <v>4744.6039888242785</v>
      </c>
      <c r="H1584" s="75">
        <v>4744.1845110006707</v>
      </c>
      <c r="I1584" s="20">
        <v>0.49268900157514534</v>
      </c>
      <c r="J1584" s="83">
        <v>9719.9968352319647</v>
      </c>
      <c r="K1584" s="6">
        <v>11117.107788097042</v>
      </c>
      <c r="L1584" s="6">
        <v>4789.7399348346289</v>
      </c>
      <c r="M1584" s="75">
        <v>4789.0236772670869</v>
      </c>
      <c r="N1584" s="20">
        <v>0.4926980696031058</v>
      </c>
    </row>
    <row r="1585" spans="1:14" x14ac:dyDescent="0.3">
      <c r="A1585" s="56" t="s">
        <v>4808</v>
      </c>
      <c r="B1585" s="1" t="s">
        <v>10742</v>
      </c>
      <c r="C1585" s="139" t="s">
        <v>53</v>
      </c>
      <c r="D1585" s="139" t="s">
        <v>6423</v>
      </c>
      <c r="E1585" s="88">
        <v>6209.3333333333321</v>
      </c>
      <c r="F1585" s="6">
        <v>8677.1046306105927</v>
      </c>
      <c r="G1585" s="6">
        <v>3738.1817011080188</v>
      </c>
      <c r="H1585" s="75">
        <v>3737.8512026453595</v>
      </c>
      <c r="I1585" s="20">
        <v>0.60197303027357096</v>
      </c>
      <c r="J1585" s="83">
        <v>6272.4204005804686</v>
      </c>
      <c r="K1585" s="6">
        <v>8765.2643498518064</v>
      </c>
      <c r="L1585" s="6">
        <v>3776.4621425024375</v>
      </c>
      <c r="M1585" s="75">
        <v>3775.8974104658537</v>
      </c>
      <c r="N1585" s="20">
        <v>0.60198410969335236</v>
      </c>
    </row>
    <row r="1586" spans="1:14" x14ac:dyDescent="0.3">
      <c r="A1586" s="56" t="s">
        <v>4807</v>
      </c>
      <c r="B1586" s="1" t="s">
        <v>10741</v>
      </c>
      <c r="C1586" s="139" t="s">
        <v>53</v>
      </c>
      <c r="D1586" s="139" t="s">
        <v>6423</v>
      </c>
      <c r="E1586" s="88">
        <v>22556.75</v>
      </c>
      <c r="F1586" s="6">
        <v>36198.809871070232</v>
      </c>
      <c r="G1586" s="6">
        <v>15594.802001644297</v>
      </c>
      <c r="H1586" s="75">
        <v>15593.423240926089</v>
      </c>
      <c r="I1586" s="20">
        <v>0.69129742719700704</v>
      </c>
      <c r="J1586" s="83">
        <v>22759.102858803977</v>
      </c>
      <c r="K1586" s="6">
        <v>36523.543383775417</v>
      </c>
      <c r="L1586" s="6">
        <v>15735.951979726111</v>
      </c>
      <c r="M1586" s="75">
        <v>15733.598825934609</v>
      </c>
      <c r="N1586" s="20">
        <v>0.69131015064806611</v>
      </c>
    </row>
    <row r="1587" spans="1:14" x14ac:dyDescent="0.3">
      <c r="A1587" s="56" t="s">
        <v>4806</v>
      </c>
      <c r="B1587" s="1" t="s">
        <v>10740</v>
      </c>
      <c r="C1587" s="139" t="s">
        <v>53</v>
      </c>
      <c r="D1587" s="139" t="s">
        <v>6423</v>
      </c>
      <c r="E1587" s="88">
        <v>5483</v>
      </c>
      <c r="F1587" s="6">
        <v>9035.9803648015659</v>
      </c>
      <c r="G1587" s="6">
        <v>3892.7888839915563</v>
      </c>
      <c r="H1587" s="75">
        <v>3892.4447164672129</v>
      </c>
      <c r="I1587" s="20">
        <v>0.70991149306350776</v>
      </c>
      <c r="J1587" s="83">
        <v>5535.5345583970156</v>
      </c>
      <c r="K1587" s="6">
        <v>9122.5572822097274</v>
      </c>
      <c r="L1587" s="6">
        <v>3930.3996826584494</v>
      </c>
      <c r="M1587" s="75">
        <v>3929.8119308066844</v>
      </c>
      <c r="N1587" s="20">
        <v>0.70992455910973162</v>
      </c>
    </row>
    <row r="1588" spans="1:14" x14ac:dyDescent="0.3">
      <c r="A1588" s="56" t="s">
        <v>4805</v>
      </c>
      <c r="B1588" s="1" t="s">
        <v>10739</v>
      </c>
      <c r="C1588" s="139" t="s">
        <v>53</v>
      </c>
      <c r="D1588" s="139" t="s">
        <v>6423</v>
      </c>
      <c r="E1588" s="88">
        <v>29675.416666666664</v>
      </c>
      <c r="F1588" s="6">
        <v>49396.702704798692</v>
      </c>
      <c r="G1588" s="6">
        <v>21280.583559490591</v>
      </c>
      <c r="H1588" s="75">
        <v>21278.702109974958</v>
      </c>
      <c r="I1588" s="20">
        <v>0.71704813276898527</v>
      </c>
      <c r="J1588" s="83">
        <v>29945.205526038866</v>
      </c>
      <c r="K1588" s="6">
        <v>49845.784186254175</v>
      </c>
      <c r="L1588" s="6">
        <v>21475.760391176125</v>
      </c>
      <c r="M1588" s="75">
        <v>21472.548906605316</v>
      </c>
      <c r="N1588" s="20">
        <v>0.71706133016632168</v>
      </c>
    </row>
    <row r="1589" spans="1:14" x14ac:dyDescent="0.3">
      <c r="A1589" s="56" t="s">
        <v>4804</v>
      </c>
      <c r="B1589" s="1" t="s">
        <v>10738</v>
      </c>
      <c r="C1589" s="139" t="s">
        <v>44</v>
      </c>
      <c r="D1589" s="139" t="s">
        <v>6423</v>
      </c>
      <c r="E1589" s="88">
        <v>15786.833333333332</v>
      </c>
      <c r="F1589" s="6">
        <v>31834.735547184064</v>
      </c>
      <c r="G1589" s="6">
        <v>13714.716019705565</v>
      </c>
      <c r="H1589" s="75">
        <v>13713.927095036886</v>
      </c>
      <c r="I1589" s="20">
        <v>0.86869398095692951</v>
      </c>
      <c r="J1589" s="83">
        <v>15934.577658933238</v>
      </c>
      <c r="K1589" s="6">
        <v>32132.667465179235</v>
      </c>
      <c r="L1589" s="6">
        <v>13844.169140423102</v>
      </c>
      <c r="M1589" s="75">
        <v>13843.764679329168</v>
      </c>
      <c r="N1589" s="20">
        <v>0.86878767518309974</v>
      </c>
    </row>
    <row r="1590" spans="1:14" x14ac:dyDescent="0.3">
      <c r="A1590" s="56" t="s">
        <v>4803</v>
      </c>
      <c r="B1590" s="1" t="s">
        <v>9302</v>
      </c>
      <c r="C1590" s="139" t="s">
        <v>53</v>
      </c>
      <c r="D1590" s="139" t="s">
        <v>6423</v>
      </c>
      <c r="E1590" s="88">
        <v>16945.666666666668</v>
      </c>
      <c r="F1590" s="6">
        <v>28652.79595522823</v>
      </c>
      <c r="G1590" s="6">
        <v>12343.905263924302</v>
      </c>
      <c r="H1590" s="75">
        <v>12342.813920046683</v>
      </c>
      <c r="I1590" s="20">
        <v>0.72837582391053857</v>
      </c>
      <c r="J1590" s="83">
        <v>17118.006672872874</v>
      </c>
      <c r="K1590" s="6">
        <v>28944.199246103923</v>
      </c>
      <c r="L1590" s="6">
        <v>12470.436524804536</v>
      </c>
      <c r="M1590" s="75">
        <v>12468.571696097139</v>
      </c>
      <c r="N1590" s="20">
        <v>0.72838922979602783</v>
      </c>
    </row>
    <row r="1591" spans="1:14" x14ac:dyDescent="0.3">
      <c r="A1591" s="56" t="s">
        <v>4802</v>
      </c>
      <c r="B1591" s="1" t="s">
        <v>10737</v>
      </c>
      <c r="C1591" s="139" t="s">
        <v>53</v>
      </c>
      <c r="D1591" s="139" t="s">
        <v>6423</v>
      </c>
      <c r="E1591" s="88">
        <v>6967.8333333333339</v>
      </c>
      <c r="F1591" s="6">
        <v>9498.2915445835606</v>
      </c>
      <c r="G1591" s="6">
        <v>4091.9570703912054</v>
      </c>
      <c r="H1591" s="75">
        <v>4091.5952940974985</v>
      </c>
      <c r="I1591" s="20">
        <v>0.58721199235977206</v>
      </c>
      <c r="J1591" s="83">
        <v>7037.9643153295037</v>
      </c>
      <c r="K1591" s="6">
        <v>9593.8914938706512</v>
      </c>
      <c r="L1591" s="6">
        <v>4133.4712314171366</v>
      </c>
      <c r="M1591" s="75">
        <v>4132.8531122520035</v>
      </c>
      <c r="N1591" s="20">
        <v>0.58722280010004735</v>
      </c>
    </row>
    <row r="1592" spans="1:14" x14ac:dyDescent="0.3">
      <c r="A1592" s="56" t="s">
        <v>4801</v>
      </c>
      <c r="B1592" s="1" t="s">
        <v>10736</v>
      </c>
      <c r="C1592" s="139" t="s">
        <v>53</v>
      </c>
      <c r="D1592" s="139" t="s">
        <v>6423</v>
      </c>
      <c r="E1592" s="88">
        <v>29001.583333333336</v>
      </c>
      <c r="F1592" s="6">
        <v>53580.193884305314</v>
      </c>
      <c r="G1592" s="6">
        <v>23082.872553311099</v>
      </c>
      <c r="H1592" s="75">
        <v>23080.831760620265</v>
      </c>
      <c r="I1592" s="20">
        <v>0.79584729893322825</v>
      </c>
      <c r="J1592" s="83">
        <v>29265.656472278759</v>
      </c>
      <c r="K1592" s="6">
        <v>54068.066902192251</v>
      </c>
      <c r="L1592" s="6">
        <v>23294.905849345003</v>
      </c>
      <c r="M1592" s="75">
        <v>23291.422329816429</v>
      </c>
      <c r="N1592" s="20">
        <v>0.79586194664311427</v>
      </c>
    </row>
    <row r="1593" spans="1:14" x14ac:dyDescent="0.3">
      <c r="A1593" s="56" t="s">
        <v>4800</v>
      </c>
      <c r="B1593" s="1" t="s">
        <v>10735</v>
      </c>
      <c r="C1593" s="139" t="s">
        <v>53</v>
      </c>
      <c r="D1593" s="139" t="s">
        <v>6423</v>
      </c>
      <c r="E1593" s="88">
        <v>19001.666666666664</v>
      </c>
      <c r="F1593" s="6">
        <v>35352.560227353541</v>
      </c>
      <c r="G1593" s="6">
        <v>15230.229362799868</v>
      </c>
      <c r="H1593" s="75">
        <v>15228.882834516116</v>
      </c>
      <c r="I1593" s="20">
        <v>0.80144984656693896</v>
      </c>
      <c r="J1593" s="83">
        <v>19168.715841362951</v>
      </c>
      <c r="K1593" s="6">
        <v>35663.354859897008</v>
      </c>
      <c r="L1593" s="6">
        <v>15365.344857546528</v>
      </c>
      <c r="M1593" s="75">
        <v>15363.047124333065</v>
      </c>
      <c r="N1593" s="20">
        <v>0.80146459739270193</v>
      </c>
    </row>
    <row r="1594" spans="1:14" x14ac:dyDescent="0.3">
      <c r="A1594" s="56" t="s">
        <v>4799</v>
      </c>
      <c r="B1594" s="1" t="s">
        <v>10734</v>
      </c>
      <c r="C1594" s="139" t="s">
        <v>53</v>
      </c>
      <c r="D1594" s="139" t="s">
        <v>6423</v>
      </c>
      <c r="E1594" s="88">
        <v>9416</v>
      </c>
      <c r="F1594" s="6">
        <v>13951.309117988836</v>
      </c>
      <c r="G1594" s="6">
        <v>6010.3606757704201</v>
      </c>
      <c r="H1594" s="75">
        <v>6009.8292904279742</v>
      </c>
      <c r="I1594" s="20">
        <v>0.63825714639209585</v>
      </c>
      <c r="J1594" s="83">
        <v>9508.072757279233</v>
      </c>
      <c r="K1594" s="6">
        <v>14087.729625438722</v>
      </c>
      <c r="L1594" s="6">
        <v>6069.6147293240338</v>
      </c>
      <c r="M1594" s="75">
        <v>6068.7070793177509</v>
      </c>
      <c r="N1594" s="20">
        <v>0.63826889362743289</v>
      </c>
    </row>
    <row r="1595" spans="1:14" x14ac:dyDescent="0.3">
      <c r="A1595" s="56" t="s">
        <v>4798</v>
      </c>
      <c r="B1595" s="1" t="s">
        <v>10733</v>
      </c>
      <c r="C1595" s="139" t="s">
        <v>53</v>
      </c>
      <c r="D1595" s="139" t="s">
        <v>6423</v>
      </c>
      <c r="E1595" s="88">
        <v>6769.25</v>
      </c>
      <c r="F1595" s="6">
        <v>11031.429959561958</v>
      </c>
      <c r="G1595" s="6">
        <v>4752.4481226622565</v>
      </c>
      <c r="H1595" s="75">
        <v>4752.0279513265668</v>
      </c>
      <c r="I1595" s="20">
        <v>0.7020021348489961</v>
      </c>
      <c r="J1595" s="83">
        <v>6843.5956991393341</v>
      </c>
      <c r="K1595" s="6">
        <v>11152.586568174467</v>
      </c>
      <c r="L1595" s="6">
        <v>4805.0257567421941</v>
      </c>
      <c r="M1595" s="75">
        <v>4804.307213333298</v>
      </c>
      <c r="N1595" s="20">
        <v>0.7020150553220873</v>
      </c>
    </row>
    <row r="1596" spans="1:14" x14ac:dyDescent="0.3">
      <c r="A1596" s="56" t="s">
        <v>4797</v>
      </c>
      <c r="B1596" s="1" t="s">
        <v>10732</v>
      </c>
      <c r="C1596" s="139" t="s">
        <v>53</v>
      </c>
      <c r="D1596" s="139" t="s">
        <v>6423</v>
      </c>
      <c r="E1596" s="88">
        <v>16003.25</v>
      </c>
      <c r="F1596" s="6">
        <v>20161.339950039634</v>
      </c>
      <c r="G1596" s="6">
        <v>8685.7028098038263</v>
      </c>
      <c r="H1596" s="75">
        <v>8684.9348932991525</v>
      </c>
      <c r="I1596" s="20">
        <v>0.54269819526028473</v>
      </c>
      <c r="J1596" s="83">
        <v>16160.478952351146</v>
      </c>
      <c r="K1596" s="6">
        <v>20359.421362149053</v>
      </c>
      <c r="L1596" s="6">
        <v>8771.7359053422297</v>
      </c>
      <c r="M1596" s="75">
        <v>8770.4241802155702</v>
      </c>
      <c r="N1596" s="20">
        <v>0.54270818371627427</v>
      </c>
    </row>
    <row r="1597" spans="1:14" x14ac:dyDescent="0.3">
      <c r="A1597" s="56" t="s">
        <v>4796</v>
      </c>
      <c r="B1597" s="1" t="s">
        <v>10731</v>
      </c>
      <c r="C1597" s="139" t="s">
        <v>53</v>
      </c>
      <c r="D1597" s="139" t="s">
        <v>6423</v>
      </c>
      <c r="E1597" s="88">
        <v>10555.166666666668</v>
      </c>
      <c r="F1597" s="6">
        <v>24167.12699423288</v>
      </c>
      <c r="G1597" s="6">
        <v>10411.435120822998</v>
      </c>
      <c r="H1597" s="75">
        <v>10410.514629638612</v>
      </c>
      <c r="I1597" s="20">
        <v>0.98629561790958087</v>
      </c>
      <c r="J1597" s="83">
        <v>10645.376333931032</v>
      </c>
      <c r="K1597" s="6">
        <v>24373.67119706107</v>
      </c>
      <c r="L1597" s="6">
        <v>10501.251630940191</v>
      </c>
      <c r="M1597" s="75">
        <v>10499.681274083314</v>
      </c>
      <c r="N1597" s="20">
        <v>0.98631377085436334</v>
      </c>
    </row>
    <row r="1598" spans="1:14" x14ac:dyDescent="0.3">
      <c r="A1598" s="56" t="s">
        <v>4795</v>
      </c>
      <c r="B1598" s="1" t="s">
        <v>10730</v>
      </c>
      <c r="C1598" s="139" t="s">
        <v>53</v>
      </c>
      <c r="D1598" s="139" t="s">
        <v>6423</v>
      </c>
      <c r="E1598" s="88">
        <v>14191.416666666668</v>
      </c>
      <c r="F1598" s="6">
        <v>19018.294168297602</v>
      </c>
      <c r="G1598" s="6">
        <v>8193.2674864169167</v>
      </c>
      <c r="H1598" s="75">
        <v>8192.543106885656</v>
      </c>
      <c r="I1598" s="20">
        <v>0.57728860333786192</v>
      </c>
      <c r="J1598" s="83">
        <v>14325.024248924947</v>
      </c>
      <c r="K1598" s="6">
        <v>19197.345235727069</v>
      </c>
      <c r="L1598" s="6">
        <v>8271.0623006479582</v>
      </c>
      <c r="M1598" s="75">
        <v>8269.8254462372697</v>
      </c>
      <c r="N1598" s="20">
        <v>0.57729922843641235</v>
      </c>
    </row>
    <row r="1599" spans="1:14" x14ac:dyDescent="0.3">
      <c r="A1599" s="56" t="s">
        <v>4794</v>
      </c>
      <c r="B1599" s="1" t="s">
        <v>10729</v>
      </c>
      <c r="C1599" s="139" t="s">
        <v>53</v>
      </c>
      <c r="D1599" s="139" t="s">
        <v>6423</v>
      </c>
      <c r="E1599" s="88">
        <v>20830.083333333332</v>
      </c>
      <c r="F1599" s="6">
        <v>45641.92376611221</v>
      </c>
      <c r="G1599" s="6">
        <v>19662.987999931698</v>
      </c>
      <c r="H1599" s="75">
        <v>19661.249564557267</v>
      </c>
      <c r="I1599" s="20">
        <v>0.94388722550592785</v>
      </c>
      <c r="J1599" s="83">
        <v>21002.34998899675</v>
      </c>
      <c r="K1599" s="6">
        <v>46019.38656544008</v>
      </c>
      <c r="L1599" s="6">
        <v>19827.179677531116</v>
      </c>
      <c r="M1599" s="75">
        <v>19824.214721671244</v>
      </c>
      <c r="N1599" s="20">
        <v>0.94390459791676939</v>
      </c>
    </row>
    <row r="1600" spans="1:14" x14ac:dyDescent="0.3">
      <c r="A1600" s="56" t="s">
        <v>4793</v>
      </c>
      <c r="B1600" s="1" t="s">
        <v>10728</v>
      </c>
      <c r="C1600" s="139" t="s">
        <v>53</v>
      </c>
      <c r="D1600" s="139" t="s">
        <v>6423</v>
      </c>
      <c r="E1600" s="88">
        <v>24085</v>
      </c>
      <c r="F1600" s="6">
        <v>40500.251113943574</v>
      </c>
      <c r="G1600" s="6">
        <v>17447.905038546247</v>
      </c>
      <c r="H1600" s="75">
        <v>17446.362442104197</v>
      </c>
      <c r="I1600" s="20">
        <v>0.72436630442616556</v>
      </c>
      <c r="J1600" s="83">
        <v>24310.922320408295</v>
      </c>
      <c r="K1600" s="6">
        <v>40880.151911484812</v>
      </c>
      <c r="L1600" s="6">
        <v>17612.970916967402</v>
      </c>
      <c r="M1600" s="75">
        <v>17610.337073819795</v>
      </c>
      <c r="N1600" s="20">
        <v>0.72437963651574178</v>
      </c>
    </row>
    <row r="1601" spans="1:14" x14ac:dyDescent="0.3">
      <c r="A1601" s="56" t="s">
        <v>4792</v>
      </c>
      <c r="B1601" s="1" t="s">
        <v>10727</v>
      </c>
      <c r="C1601" s="139" t="s">
        <v>53</v>
      </c>
      <c r="D1601" s="139" t="s">
        <v>6423</v>
      </c>
      <c r="E1601" s="88">
        <v>9931.3333333333321</v>
      </c>
      <c r="F1601" s="6">
        <v>12777.12975606088</v>
      </c>
      <c r="G1601" s="6">
        <v>5504.512700964</v>
      </c>
      <c r="H1601" s="75">
        <v>5504.0260384283565</v>
      </c>
      <c r="I1601" s="20">
        <v>0.55420816658673122</v>
      </c>
      <c r="J1601" s="83">
        <v>10025.474057991454</v>
      </c>
      <c r="K1601" s="6">
        <v>12898.246248067971</v>
      </c>
      <c r="L1601" s="6">
        <v>5557.1328731604463</v>
      </c>
      <c r="M1601" s="75">
        <v>5556.3018596757074</v>
      </c>
      <c r="N1601" s="20">
        <v>0.55421836688577297</v>
      </c>
    </row>
    <row r="1602" spans="1:14" x14ac:dyDescent="0.3">
      <c r="A1602" s="56" t="s">
        <v>4791</v>
      </c>
      <c r="B1602" s="1" t="s">
        <v>10726</v>
      </c>
      <c r="C1602" s="139" t="s">
        <v>53</v>
      </c>
      <c r="D1602" s="139" t="s">
        <v>6423</v>
      </c>
      <c r="E1602" s="88">
        <v>7581.25</v>
      </c>
      <c r="F1602" s="6">
        <v>17758.187871076701</v>
      </c>
      <c r="G1602" s="6">
        <v>7650.4013458952622</v>
      </c>
      <c r="H1602" s="75">
        <v>7649.724962004454</v>
      </c>
      <c r="I1602" s="20">
        <v>1.0090321466782461</v>
      </c>
      <c r="J1602" s="83">
        <v>7655.2691724098786</v>
      </c>
      <c r="K1602" s="6">
        <v>17931.569090495166</v>
      </c>
      <c r="L1602" s="6">
        <v>7725.7101580817425</v>
      </c>
      <c r="M1602" s="75">
        <v>7724.5548556142494</v>
      </c>
      <c r="N1602" s="20">
        <v>1.0090507180928505</v>
      </c>
    </row>
    <row r="1603" spans="1:14" x14ac:dyDescent="0.3">
      <c r="A1603" s="56" t="s">
        <v>4790</v>
      </c>
      <c r="B1603" s="1" t="s">
        <v>10725</v>
      </c>
      <c r="C1603" s="139" t="s">
        <v>53</v>
      </c>
      <c r="D1603" s="139" t="s">
        <v>6423</v>
      </c>
      <c r="E1603" s="88">
        <v>4685.25</v>
      </c>
      <c r="F1603" s="6">
        <v>7257.3765762876928</v>
      </c>
      <c r="G1603" s="6">
        <v>3126.5489435062359</v>
      </c>
      <c r="H1603" s="75">
        <v>3126.2725204476806</v>
      </c>
      <c r="I1603" s="20">
        <v>0.66725842173793937</v>
      </c>
      <c r="J1603" s="83">
        <v>4731.7445218366383</v>
      </c>
      <c r="K1603" s="6">
        <v>7329.3958396573989</v>
      </c>
      <c r="L1603" s="6">
        <v>3157.826713617485</v>
      </c>
      <c r="M1603" s="75">
        <v>3157.3544923045561</v>
      </c>
      <c r="N1603" s="20">
        <v>0.66727070274686362</v>
      </c>
    </row>
    <row r="1604" spans="1:14" x14ac:dyDescent="0.3">
      <c r="A1604" s="56" t="s">
        <v>4789</v>
      </c>
      <c r="B1604" s="1" t="s">
        <v>8736</v>
      </c>
      <c r="C1604" s="139" t="s">
        <v>53</v>
      </c>
      <c r="D1604" s="139" t="s">
        <v>6423</v>
      </c>
      <c r="E1604" s="88">
        <v>7718.5</v>
      </c>
      <c r="F1604" s="6">
        <v>12669.169226536624</v>
      </c>
      <c r="G1604" s="6">
        <v>5458.002246948522</v>
      </c>
      <c r="H1604" s="75">
        <v>5457.5196964745119</v>
      </c>
      <c r="I1604" s="20">
        <v>0.70706998723515091</v>
      </c>
      <c r="J1604" s="83">
        <v>7783.7878057636635</v>
      </c>
      <c r="K1604" s="6">
        <v>12776.332828227251</v>
      </c>
      <c r="L1604" s="6">
        <v>5504.6071995109942</v>
      </c>
      <c r="M1604" s="75">
        <v>5503.784040713932</v>
      </c>
      <c r="N1604" s="20">
        <v>0.70708300098295884</v>
      </c>
    </row>
    <row r="1605" spans="1:14" x14ac:dyDescent="0.3">
      <c r="A1605" s="56" t="s">
        <v>4788</v>
      </c>
      <c r="B1605" s="1" t="s">
        <v>10724</v>
      </c>
      <c r="C1605" s="139" t="s">
        <v>53</v>
      </c>
      <c r="D1605" s="139" t="s">
        <v>6423</v>
      </c>
      <c r="E1605" s="88">
        <v>6294.9166666666661</v>
      </c>
      <c r="F1605" s="6">
        <v>8436.1528809625852</v>
      </c>
      <c r="G1605" s="6">
        <v>3634.3773262931031</v>
      </c>
      <c r="H1605" s="75">
        <v>3634.0560053367926</v>
      </c>
      <c r="I1605" s="20">
        <v>0.57730009748661637</v>
      </c>
      <c r="J1605" s="83">
        <v>6360.0293317484657</v>
      </c>
      <c r="K1605" s="6">
        <v>8523.4138291536347</v>
      </c>
      <c r="L1605" s="6">
        <v>3672.2622805123551</v>
      </c>
      <c r="M1605" s="75">
        <v>3671.7131305200373</v>
      </c>
      <c r="N1605" s="20">
        <v>0.57731072279671847</v>
      </c>
    </row>
    <row r="1606" spans="1:14" x14ac:dyDescent="0.3">
      <c r="A1606" s="56" t="s">
        <v>4787</v>
      </c>
      <c r="B1606" s="1" t="s">
        <v>10723</v>
      </c>
      <c r="C1606" s="139" t="s">
        <v>53</v>
      </c>
      <c r="D1606" s="139" t="s">
        <v>6423</v>
      </c>
      <c r="E1606" s="88">
        <v>5237.75</v>
      </c>
      <c r="F1606" s="6">
        <v>7027.7264128429561</v>
      </c>
      <c r="G1606" s="6">
        <v>3027.6134027710114</v>
      </c>
      <c r="H1606" s="75">
        <v>3027.345726757605</v>
      </c>
      <c r="I1606" s="20">
        <v>0.57798591508903729</v>
      </c>
      <c r="J1606" s="83">
        <v>5289.6375049164699</v>
      </c>
      <c r="K1606" s="6">
        <v>7097.3462283740519</v>
      </c>
      <c r="L1606" s="6">
        <v>3057.8495153018653</v>
      </c>
      <c r="M1606" s="75">
        <v>3057.3922445762018</v>
      </c>
      <c r="N1606" s="20">
        <v>0.57799655302173336</v>
      </c>
    </row>
    <row r="1607" spans="1:14" x14ac:dyDescent="0.3">
      <c r="A1607" s="56" t="s">
        <v>4786</v>
      </c>
      <c r="B1607" s="1" t="s">
        <v>18972</v>
      </c>
      <c r="C1607" s="139" t="s">
        <v>53</v>
      </c>
      <c r="D1607" s="139" t="s">
        <v>6423</v>
      </c>
      <c r="E1607" s="88">
        <v>5936.0833333333339</v>
      </c>
      <c r="F1607" s="6">
        <v>11878.048468283221</v>
      </c>
      <c r="G1607" s="6">
        <v>5117.1796721651326</v>
      </c>
      <c r="H1607" s="75">
        <v>5116.7272543454483</v>
      </c>
      <c r="I1607" s="20">
        <v>0.8619702532835255</v>
      </c>
      <c r="J1607" s="83">
        <v>5989.9915740579909</v>
      </c>
      <c r="K1607" s="6">
        <v>11985.918365016592</v>
      </c>
      <c r="L1607" s="6">
        <v>5164.0618174140009</v>
      </c>
      <c r="M1607" s="75">
        <v>5163.2895837632586</v>
      </c>
      <c r="N1607" s="20">
        <v>0.86198611799804703</v>
      </c>
    </row>
    <row r="1608" spans="1:14" x14ac:dyDescent="0.3">
      <c r="A1608" s="56" t="s">
        <v>4785</v>
      </c>
      <c r="B1608" s="1" t="s">
        <v>6845</v>
      </c>
      <c r="C1608" s="139" t="s">
        <v>53</v>
      </c>
      <c r="D1608" s="139" t="s">
        <v>6423</v>
      </c>
      <c r="E1608" s="88">
        <v>14417.166666666668</v>
      </c>
      <c r="F1608" s="6">
        <v>28729.164083645654</v>
      </c>
      <c r="G1608" s="6">
        <v>12376.805401971593</v>
      </c>
      <c r="H1608" s="75">
        <v>12375.71114934156</v>
      </c>
      <c r="I1608" s="20">
        <v>0.85840106003317052</v>
      </c>
      <c r="J1608" s="83">
        <v>14546.588670228512</v>
      </c>
      <c r="K1608" s="6">
        <v>28987.063992991854</v>
      </c>
      <c r="L1608" s="6">
        <v>12488.904546692886</v>
      </c>
      <c r="M1608" s="75">
        <v>12487.036956278043</v>
      </c>
      <c r="N1608" s="20">
        <v>0.85841685905606113</v>
      </c>
    </row>
    <row r="1609" spans="1:14" x14ac:dyDescent="0.3">
      <c r="A1609" s="56" t="s">
        <v>4784</v>
      </c>
      <c r="B1609" s="1" t="s">
        <v>10722</v>
      </c>
      <c r="C1609" s="139" t="s">
        <v>53</v>
      </c>
      <c r="D1609" s="139" t="s">
        <v>6423</v>
      </c>
      <c r="E1609" s="88">
        <v>11969.75</v>
      </c>
      <c r="F1609" s="6">
        <v>20406.33700209071</v>
      </c>
      <c r="G1609" s="6">
        <v>8791.249940533573</v>
      </c>
      <c r="H1609" s="75">
        <v>8790.4726924427869</v>
      </c>
      <c r="I1609" s="20">
        <v>0.73439066751125015</v>
      </c>
      <c r="J1609" s="83">
        <v>12081.140419601885</v>
      </c>
      <c r="K1609" s="6">
        <v>20596.238248248759</v>
      </c>
      <c r="L1609" s="6">
        <v>8873.7670557291513</v>
      </c>
      <c r="M1609" s="75">
        <v>8872.4400728672954</v>
      </c>
      <c r="N1609" s="20">
        <v>0.73440418410099673</v>
      </c>
    </row>
    <row r="1610" spans="1:14" x14ac:dyDescent="0.3">
      <c r="A1610" s="56" t="s">
        <v>4783</v>
      </c>
      <c r="B1610" s="1" t="s">
        <v>10721</v>
      </c>
      <c r="C1610" s="139" t="s">
        <v>53</v>
      </c>
      <c r="D1610" s="139" t="s">
        <v>6423</v>
      </c>
      <c r="E1610" s="88">
        <v>5334.4999999999991</v>
      </c>
      <c r="F1610" s="6">
        <v>6522.6931614819223</v>
      </c>
      <c r="G1610" s="6">
        <v>2810.0401293050149</v>
      </c>
      <c r="H1610" s="75">
        <v>2809.7916892833673</v>
      </c>
      <c r="I1610" s="20">
        <v>0.52672072158278527</v>
      </c>
      <c r="J1610" s="83">
        <v>5389.2705041213485</v>
      </c>
      <c r="K1610" s="6">
        <v>6589.6631104336975</v>
      </c>
      <c r="L1610" s="6">
        <v>2839.1172559237712</v>
      </c>
      <c r="M1610" s="75">
        <v>2838.6926944136762</v>
      </c>
      <c r="N1610" s="20">
        <v>0.52673041597055426</v>
      </c>
    </row>
    <row r="1611" spans="1:14" x14ac:dyDescent="0.3">
      <c r="A1611" s="56" t="s">
        <v>4782</v>
      </c>
      <c r="B1611" s="1" t="s">
        <v>10720</v>
      </c>
      <c r="C1611" s="139" t="s">
        <v>53</v>
      </c>
      <c r="D1611" s="139" t="s">
        <v>6423</v>
      </c>
      <c r="E1611" s="88">
        <v>10081.666666666666</v>
      </c>
      <c r="F1611" s="6">
        <v>15738.300134244337</v>
      </c>
      <c r="G1611" s="6">
        <v>6780.2139161525938</v>
      </c>
      <c r="H1611" s="75">
        <v>6779.6144668868928</v>
      </c>
      <c r="I1611" s="20">
        <v>0.67246961152787832</v>
      </c>
      <c r="J1611" s="83">
        <v>10163.45730175684</v>
      </c>
      <c r="K1611" s="6">
        <v>15865.981955691148</v>
      </c>
      <c r="L1611" s="6">
        <v>6835.7641957834876</v>
      </c>
      <c r="M1611" s="75">
        <v>6834.7419758087535</v>
      </c>
      <c r="N1611" s="20">
        <v>0.67248198844966955</v>
      </c>
    </row>
    <row r="1612" spans="1:14" x14ac:dyDescent="0.3">
      <c r="A1612" s="56" t="s">
        <v>4781</v>
      </c>
      <c r="B1612" s="1" t="s">
        <v>10719</v>
      </c>
      <c r="C1612" s="139" t="s">
        <v>53</v>
      </c>
      <c r="D1612" s="139" t="s">
        <v>6423</v>
      </c>
      <c r="E1612" s="88">
        <v>9359.8333333333321</v>
      </c>
      <c r="F1612" s="6">
        <v>15889.171962803643</v>
      </c>
      <c r="G1612" s="6">
        <v>6845.2109782766929</v>
      </c>
      <c r="H1612" s="75">
        <v>6844.6057825195621</v>
      </c>
      <c r="I1612" s="20">
        <v>0.73127432281766735</v>
      </c>
      <c r="J1612" s="83">
        <v>9445.5730672351292</v>
      </c>
      <c r="K1612" s="6">
        <v>16034.722992132229</v>
      </c>
      <c r="L1612" s="6">
        <v>6908.4652702259418</v>
      </c>
      <c r="M1612" s="75">
        <v>6907.4321785346965</v>
      </c>
      <c r="N1612" s="20">
        <v>0.73128778205054024</v>
      </c>
    </row>
    <row r="1613" spans="1:14" x14ac:dyDescent="0.3">
      <c r="A1613" s="56" t="s">
        <v>4780</v>
      </c>
      <c r="B1613" s="1" t="s">
        <v>10718</v>
      </c>
      <c r="C1613" s="139" t="s">
        <v>53</v>
      </c>
      <c r="D1613" s="139" t="s">
        <v>6423</v>
      </c>
      <c r="E1613" s="88">
        <v>5962.5</v>
      </c>
      <c r="F1613" s="6">
        <v>7991.4790276826134</v>
      </c>
      <c r="G1613" s="6">
        <v>3442.8074729772497</v>
      </c>
      <c r="H1613" s="75">
        <v>3442.5030890098487</v>
      </c>
      <c r="I1613" s="20">
        <v>0.57735900863896839</v>
      </c>
      <c r="J1613" s="83">
        <v>6018.768442757977</v>
      </c>
      <c r="K1613" s="6">
        <v>8066.8950579083121</v>
      </c>
      <c r="L1613" s="6">
        <v>3475.5738763595655</v>
      </c>
      <c r="M1613" s="75">
        <v>3475.0541391453608</v>
      </c>
      <c r="N1613" s="20">
        <v>0.5773696350333406</v>
      </c>
    </row>
    <row r="1614" spans="1:14" x14ac:dyDescent="0.3">
      <c r="A1614" s="56" t="s">
        <v>4779</v>
      </c>
      <c r="B1614" s="1" t="s">
        <v>10717</v>
      </c>
      <c r="C1614" s="139" t="s">
        <v>53</v>
      </c>
      <c r="D1614" s="139" t="s">
        <v>6423</v>
      </c>
      <c r="E1614" s="88">
        <v>8565.9166666666661</v>
      </c>
      <c r="F1614" s="6">
        <v>16188.65907206486</v>
      </c>
      <c r="G1614" s="6">
        <v>6974.2329595961974</v>
      </c>
      <c r="H1614" s="75">
        <v>6973.616356804876</v>
      </c>
      <c r="I1614" s="20">
        <v>0.81411209426563136</v>
      </c>
      <c r="J1614" s="83">
        <v>8642.9993493667098</v>
      </c>
      <c r="K1614" s="6">
        <v>16334.337032655709</v>
      </c>
      <c r="L1614" s="6">
        <v>7037.5522020328808</v>
      </c>
      <c r="M1614" s="75">
        <v>7036.4998066856888</v>
      </c>
      <c r="N1614" s="20">
        <v>0.81412707814229646</v>
      </c>
    </row>
    <row r="1615" spans="1:14" x14ac:dyDescent="0.3">
      <c r="A1615" s="56" t="s">
        <v>4778</v>
      </c>
      <c r="B1615" s="1" t="s">
        <v>6999</v>
      </c>
      <c r="C1615" s="139" t="s">
        <v>53</v>
      </c>
      <c r="D1615" s="139" t="s">
        <v>6423</v>
      </c>
      <c r="E1615" s="88">
        <v>6600.9166666666679</v>
      </c>
      <c r="F1615" s="6">
        <v>8398.5070655325671</v>
      </c>
      <c r="G1615" s="6">
        <v>3618.1591401175747</v>
      </c>
      <c r="H1615" s="75">
        <v>3617.8392530363481</v>
      </c>
      <c r="I1615" s="20">
        <v>0.54808134017290744</v>
      </c>
      <c r="J1615" s="83">
        <v>6661.9803450670443</v>
      </c>
      <c r="K1615" s="6">
        <v>8476.1998710004409</v>
      </c>
      <c r="L1615" s="6">
        <v>3651.9204267534042</v>
      </c>
      <c r="M1615" s="75">
        <v>3651.3743186812935</v>
      </c>
      <c r="N1615" s="20">
        <v>0.54809142770662844</v>
      </c>
    </row>
    <row r="1616" spans="1:14" x14ac:dyDescent="0.3">
      <c r="A1616" s="56" t="s">
        <v>4777</v>
      </c>
      <c r="B1616" s="1" t="s">
        <v>10716</v>
      </c>
      <c r="C1616" s="139" t="s">
        <v>44</v>
      </c>
      <c r="D1616" s="139" t="s">
        <v>6423</v>
      </c>
      <c r="E1616" s="88">
        <v>6430.25</v>
      </c>
      <c r="F1616" s="6">
        <v>15530.450991418389</v>
      </c>
      <c r="G1616" s="6">
        <v>6690.6704687263673</v>
      </c>
      <c r="H1616" s="75">
        <v>6690.2855949181749</v>
      </c>
      <c r="I1616" s="20">
        <v>1.0404394222492399</v>
      </c>
      <c r="J1616" s="83">
        <v>6490.4279560368268</v>
      </c>
      <c r="K1616" s="6">
        <v>15675.793831431401</v>
      </c>
      <c r="L1616" s="6">
        <v>6753.8227707958167</v>
      </c>
      <c r="M1616" s="75">
        <v>6753.6254560621983</v>
      </c>
      <c r="N1616" s="20">
        <v>1.0405516403245134</v>
      </c>
    </row>
    <row r="1617" spans="1:14" x14ac:dyDescent="0.3">
      <c r="A1617" s="56" t="s">
        <v>4776</v>
      </c>
      <c r="B1617" s="1" t="s">
        <v>10715</v>
      </c>
      <c r="C1617" s="139" t="s">
        <v>53</v>
      </c>
      <c r="D1617" s="139" t="s">
        <v>6423</v>
      </c>
      <c r="E1617" s="88">
        <v>12757.75</v>
      </c>
      <c r="F1617" s="6">
        <v>19071.343545738637</v>
      </c>
      <c r="G1617" s="6">
        <v>8216.1216780450395</v>
      </c>
      <c r="H1617" s="75">
        <v>8215.3952779391257</v>
      </c>
      <c r="I1617" s="20">
        <v>0.64395330508429194</v>
      </c>
      <c r="J1617" s="83">
        <v>12870.046674709374</v>
      </c>
      <c r="K1617" s="6">
        <v>19239.213935300006</v>
      </c>
      <c r="L1617" s="6">
        <v>8289.1011814599988</v>
      </c>
      <c r="M1617" s="75">
        <v>8287.861629515608</v>
      </c>
      <c r="N1617" s="20">
        <v>0.64396515715843439</v>
      </c>
    </row>
    <row r="1618" spans="1:14" x14ac:dyDescent="0.3">
      <c r="A1618" s="56" t="s">
        <v>4775</v>
      </c>
      <c r="B1618" s="1" t="s">
        <v>10714</v>
      </c>
      <c r="C1618" s="139" t="s">
        <v>57</v>
      </c>
      <c r="D1618" s="139" t="s">
        <v>6423</v>
      </c>
      <c r="E1618" s="88">
        <v>6.9166666666666652</v>
      </c>
      <c r="F1618" s="6">
        <v>17.685689049359876</v>
      </c>
      <c r="G1618" s="6">
        <v>7.6191681430896097</v>
      </c>
      <c r="H1618" s="75">
        <v>7.6017960893621064</v>
      </c>
      <c r="I1618" s="20">
        <v>1.0990548562933169</v>
      </c>
      <c r="J1618" s="83">
        <v>6.9761217332726311</v>
      </c>
      <c r="K1618" s="6">
        <v>17.83771369809271</v>
      </c>
      <c r="L1618" s="6">
        <v>7.6852731190911747</v>
      </c>
      <c r="M1618" s="75">
        <v>7.6673256386363056</v>
      </c>
      <c r="N1618" s="20">
        <v>1.0990813996359863</v>
      </c>
    </row>
    <row r="1619" spans="1:14" x14ac:dyDescent="0.3">
      <c r="A1619" s="56" t="s">
        <v>4774</v>
      </c>
      <c r="B1619" s="1" t="s">
        <v>10713</v>
      </c>
      <c r="C1619" s="139" t="s">
        <v>57</v>
      </c>
      <c r="D1619" s="139" t="s">
        <v>6423</v>
      </c>
      <c r="E1619" s="88">
        <v>10057.916666666666</v>
      </c>
      <c r="F1619" s="6">
        <v>15747.773955938042</v>
      </c>
      <c r="G1619" s="6">
        <v>6784.2953313714488</v>
      </c>
      <c r="H1619" s="75">
        <v>6768.8268260456116</v>
      </c>
      <c r="I1619" s="20">
        <v>0.67298497794065493</v>
      </c>
      <c r="J1619" s="83">
        <v>10142.486700624142</v>
      </c>
      <c r="K1619" s="6">
        <v>15880.186047064437</v>
      </c>
      <c r="L1619" s="6">
        <v>6841.8839442815206</v>
      </c>
      <c r="M1619" s="75">
        <v>6825.9060373858711</v>
      </c>
      <c r="N1619" s="20">
        <v>0.67300123124300693</v>
      </c>
    </row>
    <row r="1620" spans="1:14" x14ac:dyDescent="0.3">
      <c r="A1620" s="56" t="s">
        <v>4773</v>
      </c>
      <c r="B1620" s="1" t="s">
        <v>10712</v>
      </c>
      <c r="C1620" s="139" t="s">
        <v>57</v>
      </c>
      <c r="D1620" s="139" t="s">
        <v>6423</v>
      </c>
      <c r="E1620" s="88">
        <v>20403.583333333336</v>
      </c>
      <c r="F1620" s="6">
        <v>34037.875032435033</v>
      </c>
      <c r="G1620" s="6">
        <v>14663.850098335914</v>
      </c>
      <c r="H1620" s="75">
        <v>14630.41584580647</v>
      </c>
      <c r="I1620" s="20">
        <v>0.7170512947059039</v>
      </c>
      <c r="J1620" s="83">
        <v>20585.292238120554</v>
      </c>
      <c r="K1620" s="6">
        <v>34341.007325051673</v>
      </c>
      <c r="L1620" s="6">
        <v>14795.619267392563</v>
      </c>
      <c r="M1620" s="75">
        <v>14761.066938086326</v>
      </c>
      <c r="N1620" s="20">
        <v>0.7170686122566321</v>
      </c>
    </row>
    <row r="1621" spans="1:14" x14ac:dyDescent="0.3">
      <c r="A1621" s="56" t="s">
        <v>4772</v>
      </c>
      <c r="B1621" s="1" t="s">
        <v>10711</v>
      </c>
      <c r="C1621" s="139" t="s">
        <v>57</v>
      </c>
      <c r="D1621" s="139" t="s">
        <v>6423</v>
      </c>
      <c r="E1621" s="88">
        <v>11784.083333333334</v>
      </c>
      <c r="F1621" s="6">
        <v>19880.884066524184</v>
      </c>
      <c r="G1621" s="6">
        <v>8564.8796670210286</v>
      </c>
      <c r="H1621" s="75">
        <v>8545.3513475311847</v>
      </c>
      <c r="I1621" s="20">
        <v>0.72516046482454588</v>
      </c>
      <c r="J1621" s="83">
        <v>11895.244040694753</v>
      </c>
      <c r="K1621" s="6">
        <v>20068.422890995487</v>
      </c>
      <c r="L1621" s="6">
        <v>8646.3609404837989</v>
      </c>
      <c r="M1621" s="75">
        <v>8626.1690238686842</v>
      </c>
      <c r="N1621" s="20">
        <v>0.72517797822034968</v>
      </c>
    </row>
    <row r="1622" spans="1:14" x14ac:dyDescent="0.3">
      <c r="A1622" s="56" t="s">
        <v>4771</v>
      </c>
      <c r="B1622" s="1" t="s">
        <v>10710</v>
      </c>
      <c r="C1622" s="139" t="s">
        <v>57</v>
      </c>
      <c r="D1622" s="139" t="s">
        <v>6423</v>
      </c>
      <c r="E1622" s="88">
        <v>11008.333333333334</v>
      </c>
      <c r="F1622" s="6">
        <v>30441.012399219497</v>
      </c>
      <c r="G1622" s="6">
        <v>13114.28643058291</v>
      </c>
      <c r="H1622" s="75">
        <v>13084.38525447137</v>
      </c>
      <c r="I1622" s="20">
        <v>1.1885891222835461</v>
      </c>
      <c r="J1622" s="83">
        <v>11105.52904192664</v>
      </c>
      <c r="K1622" s="6">
        <v>30709.784762923337</v>
      </c>
      <c r="L1622" s="6">
        <v>13231.128569846149</v>
      </c>
      <c r="M1622" s="75">
        <v>13200.229808315698</v>
      </c>
      <c r="N1622" s="20">
        <v>1.188617827973881</v>
      </c>
    </row>
    <row r="1623" spans="1:14" x14ac:dyDescent="0.3">
      <c r="A1623" s="56" t="s">
        <v>4770</v>
      </c>
      <c r="B1623" s="1" t="s">
        <v>10709</v>
      </c>
      <c r="C1623" s="139" t="s">
        <v>57</v>
      </c>
      <c r="D1623" s="139" t="s">
        <v>6423</v>
      </c>
      <c r="E1623" s="88">
        <v>9288</v>
      </c>
      <c r="F1623" s="6">
        <v>17106.814806742048</v>
      </c>
      <c r="G1623" s="6">
        <v>7369.7834470283315</v>
      </c>
      <c r="H1623" s="75">
        <v>7352.9800018756005</v>
      </c>
      <c r="I1623" s="20">
        <v>0.79166451355249789</v>
      </c>
      <c r="J1623" s="83">
        <v>9374.5009578284589</v>
      </c>
      <c r="K1623" s="6">
        <v>17266.133913780945</v>
      </c>
      <c r="L1623" s="6">
        <v>7439.0113600936174</v>
      </c>
      <c r="M1623" s="75">
        <v>7421.6389767157025</v>
      </c>
      <c r="N1623" s="20">
        <v>0.79168363309174761</v>
      </c>
    </row>
    <row r="1624" spans="1:14" x14ac:dyDescent="0.3">
      <c r="A1624" s="56" t="s">
        <v>4769</v>
      </c>
      <c r="B1624" s="1" t="s">
        <v>10708</v>
      </c>
      <c r="C1624" s="139" t="s">
        <v>57</v>
      </c>
      <c r="D1624" s="139" t="s">
        <v>6423</v>
      </c>
      <c r="E1624" s="88">
        <v>6562.6666666666652</v>
      </c>
      <c r="F1624" s="6">
        <v>9220.7630256049888</v>
      </c>
      <c r="G1624" s="6">
        <v>3972.3950649359017</v>
      </c>
      <c r="H1624" s="75">
        <v>3963.3378215204875</v>
      </c>
      <c r="I1624" s="20">
        <v>0.60392185415285782</v>
      </c>
      <c r="J1624" s="83">
        <v>6623.413625474539</v>
      </c>
      <c r="K1624" s="6">
        <v>9306.1145054445242</v>
      </c>
      <c r="L1624" s="6">
        <v>4009.4842232793835</v>
      </c>
      <c r="M1624" s="75">
        <v>4000.1208423537719</v>
      </c>
      <c r="N1624" s="20">
        <v>0.60393643950738174</v>
      </c>
    </row>
    <row r="1625" spans="1:14" x14ac:dyDescent="0.3">
      <c r="A1625" s="56" t="s">
        <v>4768</v>
      </c>
      <c r="B1625" s="1" t="s">
        <v>10707</v>
      </c>
      <c r="C1625" s="139" t="s">
        <v>57</v>
      </c>
      <c r="D1625" s="139" t="s">
        <v>6423</v>
      </c>
      <c r="E1625" s="88">
        <v>12513.416666666668</v>
      </c>
      <c r="F1625" s="6">
        <v>31725.699237735345</v>
      </c>
      <c r="G1625" s="6">
        <v>13667.742109157149</v>
      </c>
      <c r="H1625" s="75">
        <v>13636.57902864825</v>
      </c>
      <c r="I1625" s="20">
        <v>1.0897566501540279</v>
      </c>
      <c r="J1625" s="83">
        <v>12628.238820686551</v>
      </c>
      <c r="K1625" s="6">
        <v>32016.811826830814</v>
      </c>
      <c r="L1625" s="6">
        <v>13794.253425989953</v>
      </c>
      <c r="M1625" s="75">
        <v>13762.03959442976</v>
      </c>
      <c r="N1625" s="20">
        <v>1.0897829689351384</v>
      </c>
    </row>
    <row r="1626" spans="1:14" x14ac:dyDescent="0.3">
      <c r="A1626" s="56" t="s">
        <v>4767</v>
      </c>
      <c r="B1626" s="1" t="s">
        <v>10706</v>
      </c>
      <c r="C1626" s="139" t="s">
        <v>57</v>
      </c>
      <c r="D1626" s="139" t="s">
        <v>6423</v>
      </c>
      <c r="E1626" s="88">
        <v>12267.333333333332</v>
      </c>
      <c r="F1626" s="6">
        <v>24375.430824673389</v>
      </c>
      <c r="G1626" s="6">
        <v>10501.174452129024</v>
      </c>
      <c r="H1626" s="75">
        <v>10477.23129149019</v>
      </c>
      <c r="I1626" s="20">
        <v>0.85407569899653757</v>
      </c>
      <c r="J1626" s="83">
        <v>12380.513744288135</v>
      </c>
      <c r="K1626" s="6">
        <v>24600.322510826605</v>
      </c>
      <c r="L1626" s="6">
        <v>10598.903004797325</v>
      </c>
      <c r="M1626" s="75">
        <v>10574.151300911992</v>
      </c>
      <c r="N1626" s="20">
        <v>0.85409632583223571</v>
      </c>
    </row>
    <row r="1627" spans="1:14" x14ac:dyDescent="0.3">
      <c r="A1627" s="56" t="s">
        <v>4766</v>
      </c>
      <c r="B1627" s="1" t="s">
        <v>10705</v>
      </c>
      <c r="C1627" s="139" t="s">
        <v>57</v>
      </c>
      <c r="D1627" s="139" t="s">
        <v>6423</v>
      </c>
      <c r="E1627" s="88">
        <v>9293.9166666666679</v>
      </c>
      <c r="F1627" s="6">
        <v>21757.874416726037</v>
      </c>
      <c r="G1627" s="6">
        <v>9373.5055023634286</v>
      </c>
      <c r="H1627" s="75">
        <v>9352.133478785001</v>
      </c>
      <c r="I1627" s="20">
        <v>1.006263969670304</v>
      </c>
      <c r="J1627" s="83">
        <v>9374.8393349204216</v>
      </c>
      <c r="K1627" s="6">
        <v>21947.321483714109</v>
      </c>
      <c r="L1627" s="6">
        <v>9455.8732520118538</v>
      </c>
      <c r="M1627" s="75">
        <v>9433.7908747502534</v>
      </c>
      <c r="N1627" s="20">
        <v>1.0062882720144593</v>
      </c>
    </row>
    <row r="1628" spans="1:14" x14ac:dyDescent="0.3">
      <c r="A1628" s="56" t="s">
        <v>4765</v>
      </c>
      <c r="B1628" s="1" t="s">
        <v>10704</v>
      </c>
      <c r="C1628" s="139" t="s">
        <v>57</v>
      </c>
      <c r="D1628" s="139" t="s">
        <v>6423</v>
      </c>
      <c r="E1628" s="88">
        <v>12774.416666666668</v>
      </c>
      <c r="F1628" s="6">
        <v>19846.366218978226</v>
      </c>
      <c r="G1628" s="6">
        <v>8550.009040060655</v>
      </c>
      <c r="H1628" s="75">
        <v>8530.5146262840954</v>
      </c>
      <c r="I1628" s="20">
        <v>0.66778114796767718</v>
      </c>
      <c r="J1628" s="83">
        <v>12892.350850962268</v>
      </c>
      <c r="K1628" s="6">
        <v>20029.5890676093</v>
      </c>
      <c r="L1628" s="6">
        <v>8629.6296180714817</v>
      </c>
      <c r="M1628" s="75">
        <v>8609.4767742488766</v>
      </c>
      <c r="N1628" s="20">
        <v>0.66779727559200552</v>
      </c>
    </row>
    <row r="1629" spans="1:14" x14ac:dyDescent="0.3">
      <c r="A1629" s="56" t="s">
        <v>4764</v>
      </c>
      <c r="B1629" s="1" t="s">
        <v>10703</v>
      </c>
      <c r="C1629" s="139" t="s">
        <v>57</v>
      </c>
      <c r="D1629" s="139" t="s">
        <v>6423</v>
      </c>
      <c r="E1629" s="88">
        <v>16547.5</v>
      </c>
      <c r="F1629" s="6">
        <v>46800.903452293773</v>
      </c>
      <c r="G1629" s="6">
        <v>20162.287805486187</v>
      </c>
      <c r="H1629" s="75">
        <v>20116.316862143249</v>
      </c>
      <c r="I1629" s="20">
        <v>1.2156710598062093</v>
      </c>
      <c r="J1629" s="83">
        <v>16704.537090262635</v>
      </c>
      <c r="K1629" s="6">
        <v>47245.047745982287</v>
      </c>
      <c r="L1629" s="6">
        <v>20355.248525555162</v>
      </c>
      <c r="M1629" s="75">
        <v>20307.712749089536</v>
      </c>
      <c r="N1629" s="20">
        <v>1.2157004195541137</v>
      </c>
    </row>
    <row r="1630" spans="1:14" x14ac:dyDescent="0.3">
      <c r="A1630" s="56" t="s">
        <v>4763</v>
      </c>
      <c r="B1630" s="1" t="s">
        <v>10702</v>
      </c>
      <c r="C1630" s="139" t="s">
        <v>57</v>
      </c>
      <c r="D1630" s="139" t="s">
        <v>6423</v>
      </c>
      <c r="E1630" s="88">
        <v>18452.416666666668</v>
      </c>
      <c r="F1630" s="6">
        <v>38740.396320464461</v>
      </c>
      <c r="G1630" s="6">
        <v>16689.742348841773</v>
      </c>
      <c r="H1630" s="75">
        <v>16651.688968822167</v>
      </c>
      <c r="I1630" s="20">
        <v>0.90241236525417179</v>
      </c>
      <c r="J1630" s="83">
        <v>18609.276307840693</v>
      </c>
      <c r="K1630" s="6">
        <v>39069.719290758374</v>
      </c>
      <c r="L1630" s="6">
        <v>16832.956763276707</v>
      </c>
      <c r="M1630" s="75">
        <v>16793.646623243283</v>
      </c>
      <c r="N1630" s="20">
        <v>0.90243415947172401</v>
      </c>
    </row>
    <row r="1631" spans="1:14" x14ac:dyDescent="0.3">
      <c r="A1631" s="56" t="s">
        <v>4762</v>
      </c>
      <c r="B1631" s="1" t="s">
        <v>10701</v>
      </c>
      <c r="C1631" s="139" t="s">
        <v>57</v>
      </c>
      <c r="D1631" s="139" t="s">
        <v>6423</v>
      </c>
      <c r="E1631" s="88">
        <v>14256.333333333334</v>
      </c>
      <c r="F1631" s="6">
        <v>21621.207299808379</v>
      </c>
      <c r="G1631" s="6">
        <v>9314.6279692053631</v>
      </c>
      <c r="H1631" s="75">
        <v>9293.390189109974</v>
      </c>
      <c r="I1631" s="20">
        <v>0.65187800900956117</v>
      </c>
      <c r="J1631" s="83">
        <v>14390.728626185584</v>
      </c>
      <c r="K1631" s="6">
        <v>21825.031692724529</v>
      </c>
      <c r="L1631" s="6">
        <v>9403.1854210858528</v>
      </c>
      <c r="M1631" s="75">
        <v>9381.2260861418254</v>
      </c>
      <c r="N1631" s="20">
        <v>0.65189375255618442</v>
      </c>
    </row>
    <row r="1632" spans="1:14" x14ac:dyDescent="0.3">
      <c r="A1632" s="56" t="s">
        <v>4761</v>
      </c>
      <c r="B1632" s="1" t="s">
        <v>10648</v>
      </c>
      <c r="C1632" s="139" t="s">
        <v>57</v>
      </c>
      <c r="D1632" s="139" t="s">
        <v>6423</v>
      </c>
      <c r="E1632" s="88">
        <v>6375.9166666666661</v>
      </c>
      <c r="F1632" s="6">
        <v>15559.076427134871</v>
      </c>
      <c r="G1632" s="6">
        <v>6703.0025869313395</v>
      </c>
      <c r="H1632" s="75">
        <v>6687.7194328010064</v>
      </c>
      <c r="I1632" s="20">
        <v>1.0489032059914534</v>
      </c>
      <c r="J1632" s="83">
        <v>6429.4725560653305</v>
      </c>
      <c r="K1632" s="6">
        <v>15689.768250733099</v>
      </c>
      <c r="L1632" s="6">
        <v>6759.843566444406</v>
      </c>
      <c r="M1632" s="75">
        <v>6744.0572491064631</v>
      </c>
      <c r="N1632" s="20">
        <v>1.0489285381184752</v>
      </c>
    </row>
    <row r="1633" spans="1:14" x14ac:dyDescent="0.3">
      <c r="A1633" s="56" t="s">
        <v>4760</v>
      </c>
      <c r="B1633" s="1" t="s">
        <v>10700</v>
      </c>
      <c r="C1633" s="139" t="s">
        <v>57</v>
      </c>
      <c r="D1633" s="139" t="s">
        <v>6423</v>
      </c>
      <c r="E1633" s="88">
        <v>13005.916666666668</v>
      </c>
      <c r="F1633" s="6">
        <v>30646.837990605873</v>
      </c>
      <c r="G1633" s="6">
        <v>13202.958112220353</v>
      </c>
      <c r="H1633" s="75">
        <v>13172.854760597185</v>
      </c>
      <c r="I1633" s="20">
        <v>1.0128355500199666</v>
      </c>
      <c r="J1633" s="83">
        <v>13129.020961917558</v>
      </c>
      <c r="K1633" s="6">
        <v>30936.91807409365</v>
      </c>
      <c r="L1633" s="6">
        <v>13328.987609425534</v>
      </c>
      <c r="M1633" s="75">
        <v>13297.860316888708</v>
      </c>
      <c r="N1633" s="20">
        <v>1.0128600110747701</v>
      </c>
    </row>
    <row r="1634" spans="1:14" x14ac:dyDescent="0.3">
      <c r="A1634" s="56" t="s">
        <v>4759</v>
      </c>
      <c r="B1634" s="1" t="s">
        <v>10699</v>
      </c>
      <c r="C1634" s="139" t="s">
        <v>57</v>
      </c>
      <c r="D1634" s="139" t="s">
        <v>6423</v>
      </c>
      <c r="E1634" s="88">
        <v>22057</v>
      </c>
      <c r="F1634" s="6">
        <v>56256.584444178065</v>
      </c>
      <c r="G1634" s="6">
        <v>24235.887832237215</v>
      </c>
      <c r="H1634" s="75">
        <v>24180.628893512097</v>
      </c>
      <c r="I1634" s="20">
        <v>1.0962791355810897</v>
      </c>
      <c r="J1634" s="83">
        <v>22236.94154871811</v>
      </c>
      <c r="K1634" s="6">
        <v>56715.527044281276</v>
      </c>
      <c r="L1634" s="6">
        <v>24435.54834469112</v>
      </c>
      <c r="M1634" s="75">
        <v>24378.483811066293</v>
      </c>
      <c r="N1634" s="20">
        <v>1.0963056118871544</v>
      </c>
    </row>
    <row r="1635" spans="1:14" x14ac:dyDescent="0.3">
      <c r="A1635" s="56" t="s">
        <v>4758</v>
      </c>
      <c r="B1635" s="1" t="s">
        <v>10253</v>
      </c>
      <c r="C1635" s="139" t="s">
        <v>57</v>
      </c>
      <c r="D1635" s="139" t="s">
        <v>6423</v>
      </c>
      <c r="E1635" s="88">
        <v>17270.5</v>
      </c>
      <c r="F1635" s="6">
        <v>34829.254881135283</v>
      </c>
      <c r="G1635" s="6">
        <v>15004.784291822611</v>
      </c>
      <c r="H1635" s="75">
        <v>14970.572693654434</v>
      </c>
      <c r="I1635" s="20">
        <v>0.86682914181143766</v>
      </c>
      <c r="J1635" s="83">
        <v>17410.676836930452</v>
      </c>
      <c r="K1635" s="6">
        <v>35111.948189486633</v>
      </c>
      <c r="L1635" s="6">
        <v>15127.774564990172</v>
      </c>
      <c r="M1635" s="75">
        <v>15092.446550731785</v>
      </c>
      <c r="N1635" s="20">
        <v>0.86685007665633196</v>
      </c>
    </row>
    <row r="1636" spans="1:14" x14ac:dyDescent="0.3">
      <c r="A1636" s="56" t="s">
        <v>4757</v>
      </c>
      <c r="B1636" s="1" t="s">
        <v>18974</v>
      </c>
      <c r="C1636" s="139" t="s">
        <v>57</v>
      </c>
      <c r="D1636" s="139" t="s">
        <v>6423</v>
      </c>
      <c r="E1636" s="88">
        <v>19751.333333333336</v>
      </c>
      <c r="F1636" s="6">
        <v>28098.615787152376</v>
      </c>
      <c r="G1636" s="6">
        <v>12105.159017150929</v>
      </c>
      <c r="H1636" s="75">
        <v>12077.558697945919</v>
      </c>
      <c r="I1636" s="20">
        <v>0.611480677993684</v>
      </c>
      <c r="J1636" s="83">
        <v>19910.801804655479</v>
      </c>
      <c r="K1636" s="6">
        <v>28325.478613586645</v>
      </c>
      <c r="L1636" s="6">
        <v>12203.86441103524</v>
      </c>
      <c r="M1636" s="75">
        <v>12175.364627800882</v>
      </c>
      <c r="N1636" s="20">
        <v>0.61149544590183591</v>
      </c>
    </row>
    <row r="1637" spans="1:14" x14ac:dyDescent="0.3">
      <c r="A1637" s="56" t="s">
        <v>4756</v>
      </c>
      <c r="B1637" s="1" t="s">
        <v>10698</v>
      </c>
      <c r="C1637" s="139" t="s">
        <v>57</v>
      </c>
      <c r="D1637" s="139" t="s">
        <v>6423</v>
      </c>
      <c r="E1637" s="88">
        <v>6133.75</v>
      </c>
      <c r="F1637" s="6">
        <v>8675.9196159581152</v>
      </c>
      <c r="G1637" s="6">
        <v>3737.6711851838695</v>
      </c>
      <c r="H1637" s="75">
        <v>3729.1491230078768</v>
      </c>
      <c r="I1637" s="20">
        <v>0.60797214151340973</v>
      </c>
      <c r="J1637" s="83">
        <v>6192.7242797032332</v>
      </c>
      <c r="K1637" s="6">
        <v>8759.3361409410827</v>
      </c>
      <c r="L1637" s="6">
        <v>3773.9080088641781</v>
      </c>
      <c r="M1637" s="75">
        <v>3765.0947709768593</v>
      </c>
      <c r="N1637" s="20">
        <v>0.60798682468667731</v>
      </c>
    </row>
    <row r="1638" spans="1:14" x14ac:dyDescent="0.3">
      <c r="A1638" s="56" t="s">
        <v>4755</v>
      </c>
      <c r="B1638" s="1" t="s">
        <v>10697</v>
      </c>
      <c r="C1638" s="139" t="s">
        <v>57</v>
      </c>
      <c r="D1638" s="139" t="s">
        <v>6423</v>
      </c>
      <c r="E1638" s="88">
        <v>7563.75</v>
      </c>
      <c r="F1638" s="6">
        <v>17388.933454622809</v>
      </c>
      <c r="G1638" s="6">
        <v>7491.3229249929973</v>
      </c>
      <c r="H1638" s="75">
        <v>7474.2423642416124</v>
      </c>
      <c r="I1638" s="20">
        <v>0.98816623556326066</v>
      </c>
      <c r="J1638" s="83">
        <v>7630.5240909409895</v>
      </c>
      <c r="K1638" s="6">
        <v>17542.445961496491</v>
      </c>
      <c r="L1638" s="6">
        <v>7558.0587665455096</v>
      </c>
      <c r="M1638" s="75">
        <v>7540.4083707967411</v>
      </c>
      <c r="N1638" s="20">
        <v>0.98819010082790582</v>
      </c>
    </row>
    <row r="1639" spans="1:14" x14ac:dyDescent="0.3">
      <c r="A1639" s="56" t="s">
        <v>4754</v>
      </c>
      <c r="B1639" s="1" t="s">
        <v>10696</v>
      </c>
      <c r="C1639" s="139" t="s">
        <v>57</v>
      </c>
      <c r="D1639" s="139" t="s">
        <v>6423</v>
      </c>
      <c r="E1639" s="88">
        <v>9771.6666666666661</v>
      </c>
      <c r="F1639" s="6">
        <v>19529.051506476044</v>
      </c>
      <c r="G1639" s="6">
        <v>8413.3067525737133</v>
      </c>
      <c r="H1639" s="75">
        <v>8394.1240262987685</v>
      </c>
      <c r="I1639" s="20">
        <v>0.85902684901573623</v>
      </c>
      <c r="J1639" s="83">
        <v>9857.2137920698788</v>
      </c>
      <c r="K1639" s="6">
        <v>19700.020725466013</v>
      </c>
      <c r="L1639" s="6">
        <v>8487.6370531247721</v>
      </c>
      <c r="M1639" s="75">
        <v>8467.8158056871798</v>
      </c>
      <c r="N1639" s="20">
        <v>0.85904759542696851</v>
      </c>
    </row>
    <row r="1640" spans="1:14" x14ac:dyDescent="0.3">
      <c r="A1640" s="56" t="s">
        <v>4753</v>
      </c>
      <c r="B1640" s="1" t="s">
        <v>10695</v>
      </c>
      <c r="C1640" s="139" t="s">
        <v>57</v>
      </c>
      <c r="D1640" s="139" t="s">
        <v>6423</v>
      </c>
      <c r="E1640" s="88">
        <v>13192.166666666668</v>
      </c>
      <c r="F1640" s="6">
        <v>32586.146511278726</v>
      </c>
      <c r="G1640" s="6">
        <v>14038.431226052333</v>
      </c>
      <c r="H1640" s="75">
        <v>14006.422957311075</v>
      </c>
      <c r="I1640" s="20">
        <v>1.0617227110010543</v>
      </c>
      <c r="J1640" s="83">
        <v>13302.367542258744</v>
      </c>
      <c r="K1640" s="6">
        <v>32858.355161188236</v>
      </c>
      <c r="L1640" s="6">
        <v>14156.827378882748</v>
      </c>
      <c r="M1640" s="75">
        <v>14123.766825438746</v>
      </c>
      <c r="N1640" s="20">
        <v>1.0617483527327443</v>
      </c>
    </row>
    <row r="1641" spans="1:14" x14ac:dyDescent="0.3">
      <c r="A1641" s="56" t="s">
        <v>4752</v>
      </c>
      <c r="B1641" s="1" t="s">
        <v>18975</v>
      </c>
      <c r="C1641" s="139" t="s">
        <v>57</v>
      </c>
      <c r="D1641" s="139" t="s">
        <v>6423</v>
      </c>
      <c r="E1641" s="88">
        <v>16115</v>
      </c>
      <c r="F1641" s="6">
        <v>39864.210734620036</v>
      </c>
      <c r="G1641" s="6">
        <v>17173.892610625833</v>
      </c>
      <c r="H1641" s="75">
        <v>17134.735345746103</v>
      </c>
      <c r="I1641" s="20">
        <v>1.0632786438564135</v>
      </c>
      <c r="J1641" s="83">
        <v>16245.890322339885</v>
      </c>
      <c r="K1641" s="6">
        <v>40187.998472310355</v>
      </c>
      <c r="L1641" s="6">
        <v>17314.760714112606</v>
      </c>
      <c r="M1641" s="75">
        <v>17274.325413417133</v>
      </c>
      <c r="N1641" s="20">
        <v>1.0633043231655355</v>
      </c>
    </row>
    <row r="1642" spans="1:14" x14ac:dyDescent="0.3">
      <c r="A1642" s="56" t="s">
        <v>4751</v>
      </c>
      <c r="B1642" s="1" t="s">
        <v>10694</v>
      </c>
      <c r="C1642" s="139" t="s">
        <v>57</v>
      </c>
      <c r="D1642" s="139" t="s">
        <v>6423</v>
      </c>
      <c r="E1642" s="88">
        <v>17415</v>
      </c>
      <c r="F1642" s="6">
        <v>37996.366940355285</v>
      </c>
      <c r="G1642" s="6">
        <v>16369.207201207493</v>
      </c>
      <c r="H1642" s="75">
        <v>16331.884656064041</v>
      </c>
      <c r="I1642" s="20">
        <v>0.93780560758335008</v>
      </c>
      <c r="J1642" s="83">
        <v>17571.74238293364</v>
      </c>
      <c r="K1642" s="6">
        <v>38338.350351038738</v>
      </c>
      <c r="L1642" s="6">
        <v>16517.850794670063</v>
      </c>
      <c r="M1642" s="75">
        <v>16479.276524152941</v>
      </c>
      <c r="N1642" s="20">
        <v>0.93782825658531488</v>
      </c>
    </row>
    <row r="1643" spans="1:14" x14ac:dyDescent="0.3">
      <c r="A1643" s="56" t="s">
        <v>4750</v>
      </c>
      <c r="B1643" s="1" t="s">
        <v>10693</v>
      </c>
      <c r="C1643" s="139" t="s">
        <v>57</v>
      </c>
      <c r="D1643" s="139" t="s">
        <v>6423</v>
      </c>
      <c r="E1643" s="88">
        <v>10543.083333333332</v>
      </c>
      <c r="F1643" s="6">
        <v>30635.824019215954</v>
      </c>
      <c r="G1643" s="6">
        <v>13198.213185420569</v>
      </c>
      <c r="H1643" s="75">
        <v>13168.120652448695</v>
      </c>
      <c r="I1643" s="20">
        <v>1.2489819378374791</v>
      </c>
      <c r="J1643" s="83">
        <v>10624.336772364823</v>
      </c>
      <c r="K1643" s="6">
        <v>30871.928200547303</v>
      </c>
      <c r="L1643" s="6">
        <v>13300.987107980538</v>
      </c>
      <c r="M1643" s="75">
        <v>13269.925205241136</v>
      </c>
      <c r="N1643" s="20">
        <v>1.2490121020784852</v>
      </c>
    </row>
    <row r="1644" spans="1:14" x14ac:dyDescent="0.3">
      <c r="A1644" s="56" t="s">
        <v>4749</v>
      </c>
      <c r="B1644" s="1" t="s">
        <v>10692</v>
      </c>
      <c r="C1644" s="139" t="s">
        <v>57</v>
      </c>
      <c r="D1644" s="139" t="s">
        <v>6423</v>
      </c>
      <c r="E1644" s="88">
        <v>5204.0833333333321</v>
      </c>
      <c r="F1644" s="6">
        <v>7892.3539825705129</v>
      </c>
      <c r="G1644" s="6">
        <v>3400.1034322247201</v>
      </c>
      <c r="H1644" s="75">
        <v>3392.3510400482528</v>
      </c>
      <c r="I1644" s="20">
        <v>0.651863320158514</v>
      </c>
      <c r="J1644" s="83">
        <v>5254.4192606623164</v>
      </c>
      <c r="K1644" s="6">
        <v>7968.691913974626</v>
      </c>
      <c r="L1644" s="6">
        <v>3433.2636344161433</v>
      </c>
      <c r="M1644" s="75">
        <v>3425.2459060907786</v>
      </c>
      <c r="N1644" s="20">
        <v>0.65187906335038603</v>
      </c>
    </row>
    <row r="1645" spans="1:14" x14ac:dyDescent="0.3">
      <c r="A1645" s="56" t="s">
        <v>4748</v>
      </c>
      <c r="B1645" s="1" t="s">
        <v>10691</v>
      </c>
      <c r="C1645" s="139" t="s">
        <v>57</v>
      </c>
      <c r="D1645" s="139" t="s">
        <v>6423</v>
      </c>
      <c r="E1645" s="88">
        <v>46280.833333333328</v>
      </c>
      <c r="F1645" s="6">
        <v>127023.98681433759</v>
      </c>
      <c r="G1645" s="6">
        <v>54723.17821730928</v>
      </c>
      <c r="H1645" s="75">
        <v>54598.40685457291</v>
      </c>
      <c r="I1645" s="20">
        <v>1.179719614409988</v>
      </c>
      <c r="J1645" s="83">
        <v>46677.051528616757</v>
      </c>
      <c r="K1645" s="6">
        <v>128111.46107070614</v>
      </c>
      <c r="L1645" s="6">
        <v>55196.062941601551</v>
      </c>
      <c r="M1645" s="75">
        <v>55067.163129522101</v>
      </c>
      <c r="N1645" s="20">
        <v>1.1797481058922827</v>
      </c>
    </row>
    <row r="1646" spans="1:14" x14ac:dyDescent="0.3">
      <c r="A1646" s="56" t="s">
        <v>4747</v>
      </c>
      <c r="B1646" s="1" t="s">
        <v>10690</v>
      </c>
      <c r="C1646" s="139" t="s">
        <v>57</v>
      </c>
      <c r="D1646" s="139" t="s">
        <v>6423</v>
      </c>
      <c r="E1646" s="88">
        <v>19359.666666666668</v>
      </c>
      <c r="F1646" s="6">
        <v>28988.446774338881</v>
      </c>
      <c r="G1646" s="6">
        <v>12488.506925812186</v>
      </c>
      <c r="H1646" s="75">
        <v>12460.032555747486</v>
      </c>
      <c r="I1646" s="20">
        <v>0.64360780432243081</v>
      </c>
      <c r="J1646" s="83">
        <v>19529.517746363959</v>
      </c>
      <c r="K1646" s="6">
        <v>29242.77548093002</v>
      </c>
      <c r="L1646" s="6">
        <v>12599.076324183859</v>
      </c>
      <c r="M1646" s="75">
        <v>12569.653599373209</v>
      </c>
      <c r="N1646" s="20">
        <v>0.64362334813482269</v>
      </c>
    </row>
    <row r="1647" spans="1:14" x14ac:dyDescent="0.3">
      <c r="A1647" s="56" t="s">
        <v>4746</v>
      </c>
      <c r="B1647" s="1" t="s">
        <v>10689</v>
      </c>
      <c r="C1647" s="139" t="s">
        <v>57</v>
      </c>
      <c r="D1647" s="139" t="s">
        <v>6423</v>
      </c>
      <c r="E1647" s="88">
        <v>7697.333333333333</v>
      </c>
      <c r="F1647" s="6">
        <v>13129.735582276571</v>
      </c>
      <c r="G1647" s="6">
        <v>5656.4187460534686</v>
      </c>
      <c r="H1647" s="75">
        <v>5643.5218512066449</v>
      </c>
      <c r="I1647" s="20">
        <v>0.73317883048761201</v>
      </c>
      <c r="J1647" s="83">
        <v>7767.7752955141641</v>
      </c>
      <c r="K1647" s="6">
        <v>13249.892043908007</v>
      </c>
      <c r="L1647" s="6">
        <v>5708.637378051104</v>
      </c>
      <c r="M1647" s="75">
        <v>5695.305951024523</v>
      </c>
      <c r="N1647" s="20">
        <v>0.73319653753546687</v>
      </c>
    </row>
    <row r="1648" spans="1:14" x14ac:dyDescent="0.3">
      <c r="A1648" s="56" t="s">
        <v>4745</v>
      </c>
      <c r="B1648" s="1" t="s">
        <v>10688</v>
      </c>
      <c r="C1648" s="139" t="s">
        <v>57</v>
      </c>
      <c r="D1648" s="139" t="s">
        <v>6423</v>
      </c>
      <c r="E1648" s="88">
        <v>9336.25</v>
      </c>
      <c r="F1648" s="6">
        <v>16159.162140443597</v>
      </c>
      <c r="G1648" s="6">
        <v>6961.5253924157287</v>
      </c>
      <c r="H1648" s="75">
        <v>6945.6527944009295</v>
      </c>
      <c r="I1648" s="20">
        <v>0.74394460242612714</v>
      </c>
      <c r="J1648" s="83">
        <v>9418.3140753426578</v>
      </c>
      <c r="K1648" s="6">
        <v>16301.198471879408</v>
      </c>
      <c r="L1648" s="6">
        <v>7023.2746497271328</v>
      </c>
      <c r="M1648" s="75">
        <v>7006.8731396504072</v>
      </c>
      <c r="N1648" s="20">
        <v>0.74396256947881434</v>
      </c>
    </row>
    <row r="1649" spans="1:14" x14ac:dyDescent="0.3">
      <c r="A1649" s="56" t="s">
        <v>4744</v>
      </c>
      <c r="B1649" s="1" t="s">
        <v>10687</v>
      </c>
      <c r="C1649" s="139" t="s">
        <v>57</v>
      </c>
      <c r="D1649" s="139" t="s">
        <v>6423</v>
      </c>
      <c r="E1649" s="88">
        <v>13318.083333333332</v>
      </c>
      <c r="F1649" s="6">
        <v>26333.080588703655</v>
      </c>
      <c r="G1649" s="6">
        <v>11344.549153323725</v>
      </c>
      <c r="H1649" s="75">
        <v>11318.683059584268</v>
      </c>
      <c r="I1649" s="20">
        <v>0.84987327202369722</v>
      </c>
      <c r="J1649" s="83">
        <v>13437.863812231344</v>
      </c>
      <c r="K1649" s="6">
        <v>26569.915644081357</v>
      </c>
      <c r="L1649" s="6">
        <v>11447.490521042067</v>
      </c>
      <c r="M1649" s="75">
        <v>11420.757103868729</v>
      </c>
      <c r="N1649" s="20">
        <v>0.84989379736631843</v>
      </c>
    </row>
    <row r="1650" spans="1:14" x14ac:dyDescent="0.3">
      <c r="A1650" s="56" t="s">
        <v>4743</v>
      </c>
      <c r="B1650" s="1" t="s">
        <v>10686</v>
      </c>
      <c r="C1650" s="139" t="s">
        <v>57</v>
      </c>
      <c r="D1650" s="139" t="s">
        <v>6423</v>
      </c>
      <c r="E1650" s="88">
        <v>37220.083333333343</v>
      </c>
      <c r="F1650" s="6">
        <v>90821.231747398808</v>
      </c>
      <c r="G1650" s="6">
        <v>39126.676586626156</v>
      </c>
      <c r="H1650" s="75">
        <v>39037.465964800205</v>
      </c>
      <c r="I1650" s="20">
        <v>1.048828010813164</v>
      </c>
      <c r="J1650" s="83">
        <v>37580.860986613872</v>
      </c>
      <c r="K1650" s="6">
        <v>91701.570207805446</v>
      </c>
      <c r="L1650" s="6">
        <v>39509.077476215723</v>
      </c>
      <c r="M1650" s="75">
        <v>39416.811608131888</v>
      </c>
      <c r="N1650" s="20">
        <v>1.0488533411241423</v>
      </c>
    </row>
    <row r="1651" spans="1:14" x14ac:dyDescent="0.3">
      <c r="A1651" s="56" t="s">
        <v>4742</v>
      </c>
      <c r="B1651" s="1" t="s">
        <v>10685</v>
      </c>
      <c r="C1651" s="139" t="s">
        <v>57</v>
      </c>
      <c r="D1651" s="139" t="s">
        <v>6423</v>
      </c>
      <c r="E1651" s="88">
        <v>21792.916666666664</v>
      </c>
      <c r="F1651" s="6">
        <v>44034.404365457376</v>
      </c>
      <c r="G1651" s="6">
        <v>18970.452890178021</v>
      </c>
      <c r="H1651" s="75">
        <v>18927.199385247546</v>
      </c>
      <c r="I1651" s="20">
        <v>0.86850235215177174</v>
      </c>
      <c r="J1651" s="83">
        <v>21998.658105283663</v>
      </c>
      <c r="K1651" s="6">
        <v>44450.122088851836</v>
      </c>
      <c r="L1651" s="6">
        <v>19151.071387938049</v>
      </c>
      <c r="M1651" s="75">
        <v>19106.347736078365</v>
      </c>
      <c r="N1651" s="20">
        <v>0.86852332740647398</v>
      </c>
    </row>
    <row r="1652" spans="1:14" x14ac:dyDescent="0.3">
      <c r="A1652" s="56" t="s">
        <v>4741</v>
      </c>
      <c r="B1652" s="1" t="s">
        <v>10684</v>
      </c>
      <c r="C1652" s="139" t="s">
        <v>57</v>
      </c>
      <c r="D1652" s="139" t="s">
        <v>6423</v>
      </c>
      <c r="E1652" s="88">
        <v>9359.5</v>
      </c>
      <c r="F1652" s="6">
        <v>17159.704070039701</v>
      </c>
      <c r="G1652" s="6">
        <v>7392.5686599145401</v>
      </c>
      <c r="H1652" s="75">
        <v>7375.7132634286691</v>
      </c>
      <c r="I1652" s="20">
        <v>0.78804565024078943</v>
      </c>
      <c r="J1652" s="83">
        <v>9448.6168345974802</v>
      </c>
      <c r="K1652" s="6">
        <v>17323.090843836533</v>
      </c>
      <c r="L1652" s="6">
        <v>7463.5509154935326</v>
      </c>
      <c r="M1652" s="75">
        <v>7446.1212246934765</v>
      </c>
      <c r="N1652" s="20">
        <v>0.78806468238064475</v>
      </c>
    </row>
    <row r="1653" spans="1:14" x14ac:dyDescent="0.3">
      <c r="A1653" s="56" t="s">
        <v>4740</v>
      </c>
      <c r="B1653" s="1" t="s">
        <v>10683</v>
      </c>
      <c r="C1653" s="139" t="s">
        <v>57</v>
      </c>
      <c r="D1653" s="139" t="s">
        <v>6423</v>
      </c>
      <c r="E1653" s="88">
        <v>13908.583333333332</v>
      </c>
      <c r="F1653" s="6">
        <v>36909.554038989088</v>
      </c>
      <c r="G1653" s="6">
        <v>15900.997553707906</v>
      </c>
      <c r="H1653" s="75">
        <v>15864.742548090993</v>
      </c>
      <c r="I1653" s="20">
        <v>1.1406440302276888</v>
      </c>
      <c r="J1653" s="83">
        <v>14023.539687825147</v>
      </c>
      <c r="K1653" s="6">
        <v>37214.616580338792</v>
      </c>
      <c r="L1653" s="6">
        <v>16033.696766460793</v>
      </c>
      <c r="M1653" s="75">
        <v>15996.253144760411</v>
      </c>
      <c r="N1653" s="20">
        <v>1.1406715779931025</v>
      </c>
    </row>
    <row r="1654" spans="1:14" x14ac:dyDescent="0.3">
      <c r="A1654" s="56" t="s">
        <v>4739</v>
      </c>
      <c r="B1654" s="1" t="s">
        <v>10682</v>
      </c>
      <c r="C1654" s="139" t="s">
        <v>57</v>
      </c>
      <c r="D1654" s="139" t="s">
        <v>6423</v>
      </c>
      <c r="E1654" s="88">
        <v>10494.750000000004</v>
      </c>
      <c r="F1654" s="6">
        <v>15828.335309962129</v>
      </c>
      <c r="G1654" s="6">
        <v>6819.0019520991664</v>
      </c>
      <c r="H1654" s="75">
        <v>6803.4543140821133</v>
      </c>
      <c r="I1654" s="20">
        <v>0.6482721659955798</v>
      </c>
      <c r="J1654" s="83">
        <v>10586.692240706412</v>
      </c>
      <c r="K1654" s="6">
        <v>15967.003940949076</v>
      </c>
      <c r="L1654" s="6">
        <v>6879.2889187878145</v>
      </c>
      <c r="M1654" s="75">
        <v>6863.223659752759</v>
      </c>
      <c r="N1654" s="20">
        <v>0.64828782245726269</v>
      </c>
    </row>
    <row r="1655" spans="1:14" x14ac:dyDescent="0.3">
      <c r="A1655" s="56" t="s">
        <v>4738</v>
      </c>
      <c r="B1655" s="1" t="s">
        <v>10681</v>
      </c>
      <c r="C1655" s="139" t="s">
        <v>57</v>
      </c>
      <c r="D1655" s="139" t="s">
        <v>6423</v>
      </c>
      <c r="E1655" s="88">
        <v>20124.416666666664</v>
      </c>
      <c r="F1655" s="6">
        <v>32544.408153655368</v>
      </c>
      <c r="G1655" s="6">
        <v>14020.449932597427</v>
      </c>
      <c r="H1655" s="75">
        <v>13988.482662032102</v>
      </c>
      <c r="I1655" s="20">
        <v>0.6951000316546867</v>
      </c>
      <c r="J1655" s="83">
        <v>20295.067142256976</v>
      </c>
      <c r="K1655" s="6">
        <v>32820.377331853982</v>
      </c>
      <c r="L1655" s="6">
        <v>14140.464856429258</v>
      </c>
      <c r="M1655" s="75">
        <v>14107.442514516242</v>
      </c>
      <c r="N1655" s="20">
        <v>0.69511681905908596</v>
      </c>
    </row>
    <row r="1656" spans="1:14" x14ac:dyDescent="0.3">
      <c r="A1656" s="56" t="s">
        <v>4737</v>
      </c>
      <c r="B1656" s="1" t="s">
        <v>10680</v>
      </c>
      <c r="C1656" s="139" t="s">
        <v>57</v>
      </c>
      <c r="D1656" s="139" t="s">
        <v>6423</v>
      </c>
      <c r="E1656" s="88">
        <v>10126.583333333334</v>
      </c>
      <c r="F1656" s="6">
        <v>21008.337265141319</v>
      </c>
      <c r="G1656" s="6">
        <v>9050.5975528072813</v>
      </c>
      <c r="H1656" s="75">
        <v>9029.9617742025021</v>
      </c>
      <c r="I1656" s="20">
        <v>0.89170863231618114</v>
      </c>
      <c r="J1656" s="83">
        <v>10221.433413883869</v>
      </c>
      <c r="K1656" s="6">
        <v>21205.110689724945</v>
      </c>
      <c r="L1656" s="6">
        <v>9136.0961348158216</v>
      </c>
      <c r="M1656" s="75">
        <v>9114.7605356415916</v>
      </c>
      <c r="N1656" s="20">
        <v>0.89173016802720906</v>
      </c>
    </row>
    <row r="1657" spans="1:14" x14ac:dyDescent="0.3">
      <c r="A1657" s="56" t="s">
        <v>4736</v>
      </c>
      <c r="B1657" s="1" t="s">
        <v>18976</v>
      </c>
      <c r="C1657" s="139" t="s">
        <v>57</v>
      </c>
      <c r="D1657" s="139" t="s">
        <v>6423</v>
      </c>
      <c r="E1657" s="88">
        <v>11997.916666666668</v>
      </c>
      <c r="F1657" s="6">
        <v>16488.167087263413</v>
      </c>
      <c r="G1657" s="6">
        <v>7103.2639473983609</v>
      </c>
      <c r="H1657" s="75">
        <v>7087.0681789604696</v>
      </c>
      <c r="I1657" s="20">
        <v>0.59069156553238844</v>
      </c>
      <c r="J1657" s="83">
        <v>12112.828352552555</v>
      </c>
      <c r="K1657" s="6">
        <v>16646.084759956502</v>
      </c>
      <c r="L1657" s="6">
        <v>7171.8668608009903</v>
      </c>
      <c r="M1657" s="75">
        <v>7155.1183421322912</v>
      </c>
      <c r="N1657" s="20">
        <v>0.59070583136138322</v>
      </c>
    </row>
    <row r="1658" spans="1:14" x14ac:dyDescent="0.3">
      <c r="A1658" s="56" t="s">
        <v>4735</v>
      </c>
      <c r="B1658" s="1" t="s">
        <v>10679</v>
      </c>
      <c r="C1658" s="139" t="s">
        <v>57</v>
      </c>
      <c r="D1658" s="139" t="s">
        <v>6423</v>
      </c>
      <c r="E1658" s="88">
        <v>17084.5</v>
      </c>
      <c r="F1658" s="6">
        <v>42357.934464703467</v>
      </c>
      <c r="G1658" s="6">
        <v>18248.213229341334</v>
      </c>
      <c r="H1658" s="75">
        <v>18206.606464049171</v>
      </c>
      <c r="I1658" s="20">
        <v>1.0656797953729504</v>
      </c>
      <c r="J1658" s="83">
        <v>17235.855052136641</v>
      </c>
      <c r="K1658" s="6">
        <v>42733.192001026189</v>
      </c>
      <c r="L1658" s="6">
        <v>18411.342245815078</v>
      </c>
      <c r="M1658" s="75">
        <v>18368.346089402126</v>
      </c>
      <c r="N1658" s="20">
        <v>1.0657055326724332</v>
      </c>
    </row>
    <row r="1659" spans="1:14" x14ac:dyDescent="0.3">
      <c r="A1659" s="56" t="s">
        <v>4734</v>
      </c>
      <c r="B1659" s="1" t="s">
        <v>10678</v>
      </c>
      <c r="C1659" s="139" t="s">
        <v>57</v>
      </c>
      <c r="D1659" s="139" t="s">
        <v>6423</v>
      </c>
      <c r="E1659" s="88">
        <v>10578.416666666668</v>
      </c>
      <c r="F1659" s="6">
        <v>34137.866704048116</v>
      </c>
      <c r="G1659" s="6">
        <v>14706.927490277069</v>
      </c>
      <c r="H1659" s="75">
        <v>14673.39501931312</v>
      </c>
      <c r="I1659" s="20">
        <v>1.3871069255146677</v>
      </c>
      <c r="J1659" s="83">
        <v>10671.664813055013</v>
      </c>
      <c r="K1659" s="6">
        <v>34438.790073973192</v>
      </c>
      <c r="L1659" s="6">
        <v>14837.748384639117</v>
      </c>
      <c r="M1659" s="75">
        <v>14803.097670864734</v>
      </c>
      <c r="N1659" s="20">
        <v>1.3871404256209019</v>
      </c>
    </row>
    <row r="1660" spans="1:14" x14ac:dyDescent="0.3">
      <c r="A1660" s="56" t="s">
        <v>4733</v>
      </c>
      <c r="B1660" s="1" t="s">
        <v>7423</v>
      </c>
      <c r="C1660" s="139" t="s">
        <v>57</v>
      </c>
      <c r="D1660" s="139" t="s">
        <v>6423</v>
      </c>
      <c r="E1660" s="88">
        <v>7698.25</v>
      </c>
      <c r="F1660" s="6">
        <v>15022.786012585017</v>
      </c>
      <c r="G1660" s="6">
        <v>6471.9634212772044</v>
      </c>
      <c r="H1660" s="75">
        <v>6457.2070470687113</v>
      </c>
      <c r="I1660" s="20">
        <v>0.83878895165377987</v>
      </c>
      <c r="J1660" s="83">
        <v>7768.9604768263425</v>
      </c>
      <c r="K1660" s="6">
        <v>15160.774303717415</v>
      </c>
      <c r="L1660" s="6">
        <v>6531.9296627922649</v>
      </c>
      <c r="M1660" s="75">
        <v>6516.6755946363355</v>
      </c>
      <c r="N1660" s="20">
        <v>0.83880920929828551</v>
      </c>
    </row>
    <row r="1661" spans="1:14" x14ac:dyDescent="0.3">
      <c r="A1661" s="56" t="s">
        <v>4732</v>
      </c>
      <c r="B1661" s="1" t="s">
        <v>10677</v>
      </c>
      <c r="C1661" s="139" t="s">
        <v>57</v>
      </c>
      <c r="D1661" s="139" t="s">
        <v>6423</v>
      </c>
      <c r="E1661" s="88">
        <v>12621.416666666668</v>
      </c>
      <c r="F1661" s="6">
        <v>18412.069102883128</v>
      </c>
      <c r="G1661" s="6">
        <v>7932.0997878863609</v>
      </c>
      <c r="H1661" s="75">
        <v>7914.0142356188144</v>
      </c>
      <c r="I1661" s="20">
        <v>0.62703058179830418</v>
      </c>
      <c r="J1661" s="83">
        <v>12738.878744447542</v>
      </c>
      <c r="K1661" s="6">
        <v>18583.42228376507</v>
      </c>
      <c r="L1661" s="6">
        <v>8006.5572390821844</v>
      </c>
      <c r="M1661" s="75">
        <v>7987.8594612241322</v>
      </c>
      <c r="N1661" s="20">
        <v>0.62704572525315683</v>
      </c>
    </row>
    <row r="1662" spans="1:14" x14ac:dyDescent="0.3">
      <c r="A1662" s="56" t="s">
        <v>4731</v>
      </c>
      <c r="B1662" s="1" t="s">
        <v>10676</v>
      </c>
      <c r="C1662" s="139" t="s">
        <v>57</v>
      </c>
      <c r="D1662" s="139" t="s">
        <v>6423</v>
      </c>
      <c r="E1662" s="88">
        <v>8165.5833333333339</v>
      </c>
      <c r="F1662" s="6">
        <v>16182.562352997978</v>
      </c>
      <c r="G1662" s="6">
        <v>6971.606433280931</v>
      </c>
      <c r="H1662" s="75">
        <v>6955.7108500293907</v>
      </c>
      <c r="I1662" s="20">
        <v>0.85183269413649443</v>
      </c>
      <c r="J1662" s="83">
        <v>8243.3135224601992</v>
      </c>
      <c r="K1662" s="6">
        <v>16336.608130367118</v>
      </c>
      <c r="L1662" s="6">
        <v>7038.5306910078543</v>
      </c>
      <c r="M1662" s="75">
        <v>7022.0935533745724</v>
      </c>
      <c r="N1662" s="20">
        <v>0.85185326680124174</v>
      </c>
    </row>
    <row r="1663" spans="1:14" x14ac:dyDescent="0.3">
      <c r="A1663" s="56" t="s">
        <v>4730</v>
      </c>
      <c r="B1663" s="1" t="s">
        <v>10675</v>
      </c>
      <c r="C1663" s="139" t="s">
        <v>57</v>
      </c>
      <c r="D1663" s="139" t="s">
        <v>6423</v>
      </c>
      <c r="E1663" s="88">
        <v>21841.666666666664</v>
      </c>
      <c r="F1663" s="6">
        <v>40820.052238234486</v>
      </c>
      <c r="G1663" s="6">
        <v>17585.67849659592</v>
      </c>
      <c r="H1663" s="75">
        <v>17545.582340960536</v>
      </c>
      <c r="I1663" s="20">
        <v>0.80330785231410329</v>
      </c>
      <c r="J1663" s="83">
        <v>22032.568503496768</v>
      </c>
      <c r="K1663" s="6">
        <v>41176.830091807002</v>
      </c>
      <c r="L1663" s="6">
        <v>17740.792950824511</v>
      </c>
      <c r="M1663" s="75">
        <v>17699.362733601927</v>
      </c>
      <c r="N1663" s="20">
        <v>0.80332725305235642</v>
      </c>
    </row>
    <row r="1664" spans="1:14" x14ac:dyDescent="0.3">
      <c r="A1664" s="56" t="s">
        <v>4729</v>
      </c>
      <c r="B1664" s="1" t="s">
        <v>10674</v>
      </c>
      <c r="C1664" s="139" t="s">
        <v>57</v>
      </c>
      <c r="D1664" s="139" t="s">
        <v>6423</v>
      </c>
      <c r="E1664" s="88">
        <v>6137.0833333333339</v>
      </c>
      <c r="F1664" s="6">
        <v>19445.83577126433</v>
      </c>
      <c r="G1664" s="6">
        <v>8377.4565984203</v>
      </c>
      <c r="H1664" s="75">
        <v>8358.3556121453639</v>
      </c>
      <c r="I1664" s="20">
        <v>1.3619426620374004</v>
      </c>
      <c r="J1664" s="83">
        <v>6192.1006845461816</v>
      </c>
      <c r="K1664" s="6">
        <v>19620.162616468486</v>
      </c>
      <c r="L1664" s="6">
        <v>8453.2306606460224</v>
      </c>
      <c r="M1664" s="75">
        <v>8433.4897627349801</v>
      </c>
      <c r="N1664" s="20">
        <v>1.3619755543999315</v>
      </c>
    </row>
    <row r="1665" spans="1:14" x14ac:dyDescent="0.3">
      <c r="A1665" s="56" t="s">
        <v>4728</v>
      </c>
      <c r="B1665" s="1" t="s">
        <v>10673</v>
      </c>
      <c r="C1665" s="139" t="s">
        <v>57</v>
      </c>
      <c r="D1665" s="139" t="s">
        <v>6423</v>
      </c>
      <c r="E1665" s="88">
        <v>7079.25</v>
      </c>
      <c r="F1665" s="6">
        <v>10361.459485060419</v>
      </c>
      <c r="G1665" s="6">
        <v>4463.8182772609252</v>
      </c>
      <c r="H1665" s="75">
        <v>4453.6405663237128</v>
      </c>
      <c r="I1665" s="20">
        <v>0.62911192094130208</v>
      </c>
      <c r="J1665" s="83">
        <v>7137.6004443011389</v>
      </c>
      <c r="K1665" s="6">
        <v>10446.863414087014</v>
      </c>
      <c r="L1665" s="6">
        <v>4500.9691227236508</v>
      </c>
      <c r="M1665" s="75">
        <v>4490.4579731384283</v>
      </c>
      <c r="N1665" s="20">
        <v>0.62912711466270665</v>
      </c>
    </row>
    <row r="1666" spans="1:14" x14ac:dyDescent="0.3">
      <c r="A1666" s="56" t="s">
        <v>4727</v>
      </c>
      <c r="B1666" s="1" t="s">
        <v>11481</v>
      </c>
      <c r="C1666" s="139" t="s">
        <v>57</v>
      </c>
      <c r="D1666" s="139" t="s">
        <v>6423</v>
      </c>
      <c r="E1666" s="88">
        <v>8685.3333333333358</v>
      </c>
      <c r="F1666" s="6">
        <v>21750.035065091244</v>
      </c>
      <c r="G1666" s="6">
        <v>9370.1282328619927</v>
      </c>
      <c r="H1666" s="75">
        <v>9348.7639096133316</v>
      </c>
      <c r="I1666" s="20">
        <v>1.076385159995394</v>
      </c>
      <c r="J1666" s="83">
        <v>8757.3375147623992</v>
      </c>
      <c r="K1666" s="6">
        <v>21930.349787717358</v>
      </c>
      <c r="L1666" s="6">
        <v>9448.5610974814681</v>
      </c>
      <c r="M1666" s="75">
        <v>9426.4957963534653</v>
      </c>
      <c r="N1666" s="20">
        <v>1.0764111558408083</v>
      </c>
    </row>
    <row r="1667" spans="1:14" x14ac:dyDescent="0.3">
      <c r="A1667" s="56" t="s">
        <v>4726</v>
      </c>
      <c r="B1667" s="1" t="s">
        <v>10672</v>
      </c>
      <c r="C1667" s="139" t="s">
        <v>57</v>
      </c>
      <c r="D1667" s="139" t="s">
        <v>6423</v>
      </c>
      <c r="E1667" s="88">
        <v>1807.5833333333335</v>
      </c>
      <c r="F1667" s="6">
        <v>4466.6102800215622</v>
      </c>
      <c r="G1667" s="6">
        <v>1924.2594765833346</v>
      </c>
      <c r="H1667" s="75">
        <v>1919.8720764912155</v>
      </c>
      <c r="I1667" s="20">
        <v>1.0621209219443357</v>
      </c>
      <c r="J1667" s="83">
        <v>1823.0887932945639</v>
      </c>
      <c r="K1667" s="6">
        <v>4504.9248880300238</v>
      </c>
      <c r="L1667" s="6">
        <v>1940.920161152932</v>
      </c>
      <c r="M1667" s="75">
        <v>1936.387514607135</v>
      </c>
      <c r="N1667" s="20">
        <v>1.0621465732932434</v>
      </c>
    </row>
    <row r="1668" spans="1:14" x14ac:dyDescent="0.3">
      <c r="A1668" s="56" t="s">
        <v>4725</v>
      </c>
      <c r="B1668" s="1" t="s">
        <v>10671</v>
      </c>
      <c r="C1668" s="139" t="s">
        <v>57</v>
      </c>
      <c r="D1668" s="139" t="s">
        <v>6423</v>
      </c>
      <c r="E1668" s="88">
        <v>5016</v>
      </c>
      <c r="F1668" s="6">
        <v>8955.6652542037755</v>
      </c>
      <c r="G1668" s="6">
        <v>3858.1883473448061</v>
      </c>
      <c r="H1668" s="75">
        <v>3849.3915004972023</v>
      </c>
      <c r="I1668" s="20">
        <v>0.76742254794601317</v>
      </c>
      <c r="J1668" s="83">
        <v>5066.1205560340886</v>
      </c>
      <c r="K1668" s="6">
        <v>9045.1514827117226</v>
      </c>
      <c r="L1668" s="6">
        <v>3897.0498531784874</v>
      </c>
      <c r="M1668" s="75">
        <v>3887.949041146469</v>
      </c>
      <c r="N1668" s="20">
        <v>0.76744108201603323</v>
      </c>
    </row>
    <row r="1669" spans="1:14" x14ac:dyDescent="0.3">
      <c r="A1669" s="56" t="s">
        <v>4724</v>
      </c>
      <c r="B1669" s="1" t="s">
        <v>10670</v>
      </c>
      <c r="C1669" s="139" t="s">
        <v>57</v>
      </c>
      <c r="D1669" s="139" t="s">
        <v>6423</v>
      </c>
      <c r="E1669" s="88">
        <v>17857.416666666668</v>
      </c>
      <c r="F1669" s="6">
        <v>53748.041071492553</v>
      </c>
      <c r="G1669" s="6">
        <v>23155.182766272268</v>
      </c>
      <c r="H1669" s="75">
        <v>23102.387884792894</v>
      </c>
      <c r="I1669" s="20">
        <v>1.2937138846021714</v>
      </c>
      <c r="J1669" s="83">
        <v>18005.062475826835</v>
      </c>
      <c r="K1669" s="6">
        <v>54192.431946326506</v>
      </c>
      <c r="L1669" s="6">
        <v>23348.487790776308</v>
      </c>
      <c r="M1669" s="75">
        <v>23293.961878452548</v>
      </c>
      <c r="N1669" s="20">
        <v>1.2937451291672253</v>
      </c>
    </row>
    <row r="1670" spans="1:14" x14ac:dyDescent="0.3">
      <c r="A1670" s="56" t="s">
        <v>4723</v>
      </c>
      <c r="B1670" s="1" t="s">
        <v>10669</v>
      </c>
      <c r="C1670" s="139" t="s">
        <v>57</v>
      </c>
      <c r="D1670" s="139" t="s">
        <v>6423</v>
      </c>
      <c r="E1670" s="88">
        <v>11732.833333333334</v>
      </c>
      <c r="F1670" s="6">
        <v>17599.643038971393</v>
      </c>
      <c r="G1670" s="6">
        <v>7582.098678656409</v>
      </c>
      <c r="H1670" s="75">
        <v>7564.8111450124234</v>
      </c>
      <c r="I1670" s="20">
        <v>0.64475569797114274</v>
      </c>
      <c r="J1670" s="83">
        <v>11841.016316200687</v>
      </c>
      <c r="K1670" s="6">
        <v>17761.92113730143</v>
      </c>
      <c r="L1670" s="6">
        <v>7652.6183439369697</v>
      </c>
      <c r="M1670" s="75">
        <v>7634.7471224425499</v>
      </c>
      <c r="N1670" s="20">
        <v>0.6447712695063863</v>
      </c>
    </row>
    <row r="1671" spans="1:14" x14ac:dyDescent="0.3">
      <c r="A1671" s="56" t="s">
        <v>4722</v>
      </c>
      <c r="B1671" s="1" t="s">
        <v>10668</v>
      </c>
      <c r="C1671" s="139" t="s">
        <v>57</v>
      </c>
      <c r="D1671" s="139" t="s">
        <v>6423</v>
      </c>
      <c r="E1671" s="88">
        <v>5155.4999999999991</v>
      </c>
      <c r="F1671" s="6">
        <v>12711.666449360107</v>
      </c>
      <c r="G1671" s="6">
        <v>5476.3104669677014</v>
      </c>
      <c r="H1671" s="75">
        <v>5463.8242272793259</v>
      </c>
      <c r="I1671" s="20">
        <v>1.0598049126717732</v>
      </c>
      <c r="J1671" s="83">
        <v>5196.8060998127321</v>
      </c>
      <c r="K1671" s="6">
        <v>12813.512897453104</v>
      </c>
      <c r="L1671" s="6">
        <v>5520.6260117547381</v>
      </c>
      <c r="M1671" s="75">
        <v>5507.7336491920487</v>
      </c>
      <c r="N1671" s="20">
        <v>1.059830508086596</v>
      </c>
    </row>
    <row r="1672" spans="1:14" x14ac:dyDescent="0.3">
      <c r="A1672" s="56" t="s">
        <v>4721</v>
      </c>
      <c r="B1672" s="1" t="s">
        <v>10667</v>
      </c>
      <c r="C1672" s="139" t="s">
        <v>57</v>
      </c>
      <c r="D1672" s="139" t="s">
        <v>6423</v>
      </c>
      <c r="E1672" s="88">
        <v>5950.666666666667</v>
      </c>
      <c r="F1672" s="6">
        <v>14563.278666097072</v>
      </c>
      <c r="G1672" s="6">
        <v>6274.0031537351661</v>
      </c>
      <c r="H1672" s="75">
        <v>6259.698138039711</v>
      </c>
      <c r="I1672" s="20">
        <v>1.0519322436768503</v>
      </c>
      <c r="J1672" s="83">
        <v>6001.1053106854342</v>
      </c>
      <c r="K1672" s="6">
        <v>14686.718957669789</v>
      </c>
      <c r="L1672" s="6">
        <v>6327.6857294270358</v>
      </c>
      <c r="M1672" s="75">
        <v>6312.9086337801245</v>
      </c>
      <c r="N1672" s="20">
        <v>1.0519576489583511</v>
      </c>
    </row>
    <row r="1673" spans="1:14" x14ac:dyDescent="0.3">
      <c r="A1673" s="56" t="s">
        <v>4720</v>
      </c>
      <c r="B1673" s="1" t="s">
        <v>10666</v>
      </c>
      <c r="C1673" s="139" t="s">
        <v>57</v>
      </c>
      <c r="D1673" s="139" t="s">
        <v>6423</v>
      </c>
      <c r="E1673" s="88">
        <v>4139.833333333333</v>
      </c>
      <c r="F1673" s="6">
        <v>11827.074762042428</v>
      </c>
      <c r="G1673" s="6">
        <v>5095.2197000294063</v>
      </c>
      <c r="H1673" s="75">
        <v>5083.6023648137998</v>
      </c>
      <c r="I1673" s="20">
        <v>1.2279727118194292</v>
      </c>
      <c r="J1673" s="83">
        <v>4173.5045125179104</v>
      </c>
      <c r="K1673" s="6">
        <v>11923.269831137512</v>
      </c>
      <c r="L1673" s="6">
        <v>5137.070068273928</v>
      </c>
      <c r="M1673" s="75">
        <v>5125.0734270073208</v>
      </c>
      <c r="N1673" s="20">
        <v>1.2280023686653021</v>
      </c>
    </row>
    <row r="1674" spans="1:14" x14ac:dyDescent="0.3">
      <c r="A1674" s="56" t="s">
        <v>4719</v>
      </c>
      <c r="B1674" s="1" t="s">
        <v>10665</v>
      </c>
      <c r="C1674" s="139" t="s">
        <v>57</v>
      </c>
      <c r="D1674" s="139" t="s">
        <v>6423</v>
      </c>
      <c r="E1674" s="88">
        <v>5216.9166666666679</v>
      </c>
      <c r="F1674" s="6">
        <v>9343.2462748524467</v>
      </c>
      <c r="G1674" s="6">
        <v>4025.1620489150819</v>
      </c>
      <c r="H1674" s="75">
        <v>4015.9844943497478</v>
      </c>
      <c r="I1674" s="20">
        <v>0.76980039186935068</v>
      </c>
      <c r="J1674" s="83">
        <v>5264.0503735197854</v>
      </c>
      <c r="K1674" s="6">
        <v>9427.6604718031449</v>
      </c>
      <c r="L1674" s="6">
        <v>4061.8515817761031</v>
      </c>
      <c r="M1674" s="75">
        <v>4052.3659069347736</v>
      </c>
      <c r="N1674" s="20">
        <v>0.76981898336682819</v>
      </c>
    </row>
    <row r="1675" spans="1:14" x14ac:dyDescent="0.3">
      <c r="A1675" s="56" t="s">
        <v>4718</v>
      </c>
      <c r="B1675" s="1" t="s">
        <v>10664</v>
      </c>
      <c r="C1675" s="139" t="s">
        <v>57</v>
      </c>
      <c r="D1675" s="139" t="s">
        <v>6423</v>
      </c>
      <c r="E1675" s="88">
        <v>9346.75</v>
      </c>
      <c r="F1675" s="6">
        <v>24427.379993420505</v>
      </c>
      <c r="G1675" s="6">
        <v>10523.554663070952</v>
      </c>
      <c r="H1675" s="75">
        <v>10499.560474522035</v>
      </c>
      <c r="I1675" s="20">
        <v>1.1233381094521664</v>
      </c>
      <c r="J1675" s="83">
        <v>9427.3687111212057</v>
      </c>
      <c r="K1675" s="6">
        <v>24638.073966313488</v>
      </c>
      <c r="L1675" s="6">
        <v>10615.167995421709</v>
      </c>
      <c r="M1675" s="75">
        <v>10590.378307772258</v>
      </c>
      <c r="N1675" s="20">
        <v>1.1233652392612037</v>
      </c>
    </row>
    <row r="1676" spans="1:14" x14ac:dyDescent="0.3">
      <c r="A1676" s="56" t="s">
        <v>4717</v>
      </c>
      <c r="B1676" s="1" t="s">
        <v>10663</v>
      </c>
      <c r="C1676" s="139" t="s">
        <v>57</v>
      </c>
      <c r="D1676" s="139" t="s">
        <v>6423</v>
      </c>
      <c r="E1676" s="88">
        <v>8046.333333333333</v>
      </c>
      <c r="F1676" s="6">
        <v>15204.405582716807</v>
      </c>
      <c r="G1676" s="6">
        <v>6550.2069117653436</v>
      </c>
      <c r="H1676" s="75">
        <v>6535.2721388005739</v>
      </c>
      <c r="I1676" s="20">
        <v>0.81220499674392987</v>
      </c>
      <c r="J1676" s="83">
        <v>8123.2833493012322</v>
      </c>
      <c r="K1676" s="6">
        <v>15349.810850421243</v>
      </c>
      <c r="L1676" s="6">
        <v>6613.3749374220561</v>
      </c>
      <c r="M1676" s="75">
        <v>6597.9306694577517</v>
      </c>
      <c r="N1676" s="20">
        <v>0.81222461235767529</v>
      </c>
    </row>
    <row r="1677" spans="1:14" x14ac:dyDescent="0.3">
      <c r="A1677" s="56" t="s">
        <v>4716</v>
      </c>
      <c r="B1677" s="1" t="s">
        <v>10662</v>
      </c>
      <c r="C1677" s="139" t="s">
        <v>57</v>
      </c>
      <c r="D1677" s="139" t="s">
        <v>6423</v>
      </c>
      <c r="E1677" s="88">
        <v>4892.5833333333339</v>
      </c>
      <c r="F1677" s="6">
        <v>10292.544489732323</v>
      </c>
      <c r="G1677" s="6">
        <v>4434.1290219811599</v>
      </c>
      <c r="H1677" s="75">
        <v>4424.0190039112204</v>
      </c>
      <c r="I1677" s="20">
        <v>0.9042296681530656</v>
      </c>
      <c r="J1677" s="83">
        <v>4931.3427963034283</v>
      </c>
      <c r="K1677" s="6">
        <v>10374.0829061145</v>
      </c>
      <c r="L1677" s="6">
        <v>4469.6120726564786</v>
      </c>
      <c r="M1677" s="75">
        <v>4459.1741514438181</v>
      </c>
      <c r="N1677" s="20">
        <v>0.90425150626041428</v>
      </c>
    </row>
    <row r="1678" spans="1:14" x14ac:dyDescent="0.3">
      <c r="A1678" s="56" t="s">
        <v>4715</v>
      </c>
      <c r="B1678" s="1" t="s">
        <v>10661</v>
      </c>
      <c r="C1678" s="139" t="s">
        <v>57</v>
      </c>
      <c r="D1678" s="139" t="s">
        <v>6423</v>
      </c>
      <c r="E1678" s="88">
        <v>6295.5833333333339</v>
      </c>
      <c r="F1678" s="6">
        <v>13104.547864984494</v>
      </c>
      <c r="G1678" s="6">
        <v>5645.5676306316527</v>
      </c>
      <c r="H1678" s="75">
        <v>5632.6954768269698</v>
      </c>
      <c r="I1678" s="20">
        <v>0.89470588801572037</v>
      </c>
      <c r="J1678" s="83">
        <v>6349.3163060075185</v>
      </c>
      <c r="K1678" s="6">
        <v>13216.395532635639</v>
      </c>
      <c r="L1678" s="6">
        <v>5694.2056048977774</v>
      </c>
      <c r="M1678" s="75">
        <v>5680.9078805077306</v>
      </c>
      <c r="N1678" s="20">
        <v>0.89472749611365854</v>
      </c>
    </row>
    <row r="1679" spans="1:14" x14ac:dyDescent="0.3">
      <c r="A1679" s="56" t="s">
        <v>4714</v>
      </c>
      <c r="B1679" s="1" t="s">
        <v>10660</v>
      </c>
      <c r="C1679" s="139" t="s">
        <v>47</v>
      </c>
      <c r="D1679" s="139" t="s">
        <v>6423</v>
      </c>
      <c r="E1679" s="88">
        <v>43147.833333333328</v>
      </c>
      <c r="F1679" s="6">
        <v>56166.865568689223</v>
      </c>
      <c r="G1679" s="6">
        <v>24197.236061528674</v>
      </c>
      <c r="H1679" s="75">
        <v>24212.646317233197</v>
      </c>
      <c r="I1679" s="20">
        <v>0.56115555398069117</v>
      </c>
      <c r="J1679" s="83">
        <v>43531.956209489726</v>
      </c>
      <c r="K1679" s="6">
        <v>56666.890165063734</v>
      </c>
      <c r="L1679" s="6">
        <v>24414.593433833514</v>
      </c>
      <c r="M1679" s="75">
        <v>24428.554630821021</v>
      </c>
      <c r="N1679" s="20">
        <v>0.56116372334068765</v>
      </c>
    </row>
    <row r="1680" spans="1:14" x14ac:dyDescent="0.3">
      <c r="A1680" s="56" t="s">
        <v>4713</v>
      </c>
      <c r="B1680" s="1" t="s">
        <v>10659</v>
      </c>
      <c r="C1680" s="139" t="s">
        <v>47</v>
      </c>
      <c r="D1680" s="139" t="s">
        <v>6423</v>
      </c>
      <c r="E1680" s="88">
        <v>10389.333333333332</v>
      </c>
      <c r="F1680" s="6">
        <v>22690.772330737134</v>
      </c>
      <c r="G1680" s="6">
        <v>9775.4070651100246</v>
      </c>
      <c r="H1680" s="75">
        <v>9781.6326324478032</v>
      </c>
      <c r="I1680" s="20">
        <v>0.94150724773304073</v>
      </c>
      <c r="J1680" s="83">
        <v>10482.251916958883</v>
      </c>
      <c r="K1680" s="6">
        <v>22893.710705962552</v>
      </c>
      <c r="L1680" s="6">
        <v>9863.6194336719636</v>
      </c>
      <c r="M1680" s="75">
        <v>9869.2598279835274</v>
      </c>
      <c r="N1680" s="20">
        <v>0.94152095429192872</v>
      </c>
    </row>
    <row r="1681" spans="1:14" x14ac:dyDescent="0.3">
      <c r="A1681" s="56" t="s">
        <v>4712</v>
      </c>
      <c r="B1681" s="1" t="s">
        <v>10658</v>
      </c>
      <c r="C1681" s="139" t="s">
        <v>47</v>
      </c>
      <c r="D1681" s="139" t="s">
        <v>6423</v>
      </c>
      <c r="E1681" s="88">
        <v>5249.583333333333</v>
      </c>
      <c r="F1681" s="6">
        <v>8508.8839320107763</v>
      </c>
      <c r="G1681" s="6">
        <v>3665.7105757703043</v>
      </c>
      <c r="H1681" s="75">
        <v>3668.0451208054378</v>
      </c>
      <c r="I1681" s="20">
        <v>0.69873071592452185</v>
      </c>
      <c r="J1681" s="83">
        <v>5291.7007092243302</v>
      </c>
      <c r="K1681" s="6">
        <v>8577.1506572386261</v>
      </c>
      <c r="L1681" s="6">
        <v>3695.4144740824854</v>
      </c>
      <c r="M1681" s="75">
        <v>3697.527653217046</v>
      </c>
      <c r="N1681" s="20">
        <v>0.69874088811780855</v>
      </c>
    </row>
    <row r="1682" spans="1:14" x14ac:dyDescent="0.3">
      <c r="A1682" s="56" t="s">
        <v>4711</v>
      </c>
      <c r="B1682" s="1" t="s">
        <v>10657</v>
      </c>
      <c r="C1682" s="139" t="s">
        <v>47</v>
      </c>
      <c r="D1682" s="139" t="s">
        <v>6423</v>
      </c>
      <c r="E1682" s="88">
        <v>50917.833333333328</v>
      </c>
      <c r="F1682" s="6">
        <v>91090.010598756984</v>
      </c>
      <c r="G1682" s="6">
        <v>39242.46914953331</v>
      </c>
      <c r="H1682" s="75">
        <v>39267.46111483602</v>
      </c>
      <c r="I1682" s="20">
        <v>0.77119269505777654</v>
      </c>
      <c r="J1682" s="83">
        <v>51349.920092096087</v>
      </c>
      <c r="K1682" s="6">
        <v>91862.996895672259</v>
      </c>
      <c r="L1682" s="6">
        <v>39578.627206969577</v>
      </c>
      <c r="M1682" s="75">
        <v>39601.259777625695</v>
      </c>
      <c r="N1682" s="20">
        <v>0.7712039221599728</v>
      </c>
    </row>
    <row r="1683" spans="1:14" x14ac:dyDescent="0.3">
      <c r="A1683" s="56" t="s">
        <v>4710</v>
      </c>
      <c r="B1683" s="1" t="s">
        <v>10656</v>
      </c>
      <c r="C1683" s="139" t="s">
        <v>47</v>
      </c>
      <c r="D1683" s="139" t="s">
        <v>6423</v>
      </c>
      <c r="E1683" s="88">
        <v>7770.6666666666661</v>
      </c>
      <c r="F1683" s="6">
        <v>12895.030083404312</v>
      </c>
      <c r="G1683" s="6">
        <v>5555.3053172792479</v>
      </c>
      <c r="H1683" s="75">
        <v>5558.8432699296363</v>
      </c>
      <c r="I1683" s="20">
        <v>0.71536246610281873</v>
      </c>
      <c r="J1683" s="83">
        <v>7846.1612391967246</v>
      </c>
      <c r="K1683" s="6">
        <v>13020.3095253967</v>
      </c>
      <c r="L1683" s="6">
        <v>5609.7231120195302</v>
      </c>
      <c r="M1683" s="75">
        <v>5612.9309659460978</v>
      </c>
      <c r="N1683" s="20">
        <v>0.71537288042282687</v>
      </c>
    </row>
    <row r="1684" spans="1:14" x14ac:dyDescent="0.3">
      <c r="A1684" s="56" t="s">
        <v>4709</v>
      </c>
      <c r="B1684" s="1" t="s">
        <v>10655</v>
      </c>
      <c r="C1684" s="139" t="s">
        <v>47</v>
      </c>
      <c r="D1684" s="139" t="s">
        <v>6423</v>
      </c>
      <c r="E1684" s="88">
        <v>12518.166666666668</v>
      </c>
      <c r="F1684" s="6">
        <v>17389.747659736611</v>
      </c>
      <c r="G1684" s="6">
        <v>7491.673692534353</v>
      </c>
      <c r="H1684" s="75">
        <v>7496.4448410640134</v>
      </c>
      <c r="I1684" s="20">
        <v>0.59884526549926209</v>
      </c>
      <c r="J1684" s="83">
        <v>12624.801561308004</v>
      </c>
      <c r="K1684" s="6">
        <v>17537.880685834847</v>
      </c>
      <c r="L1684" s="6">
        <v>7556.0918446115948</v>
      </c>
      <c r="M1684" s="75">
        <v>7560.4127065167595</v>
      </c>
      <c r="N1684" s="20">
        <v>0.5988539835499368</v>
      </c>
    </row>
    <row r="1685" spans="1:14" x14ac:dyDescent="0.3">
      <c r="A1685" s="56" t="s">
        <v>4708</v>
      </c>
      <c r="B1685" s="1" t="s">
        <v>10654</v>
      </c>
      <c r="C1685" s="139" t="s">
        <v>47</v>
      </c>
      <c r="D1685" s="139" t="s">
        <v>6423</v>
      </c>
      <c r="E1685" s="88">
        <v>11458.916666666666</v>
      </c>
      <c r="F1685" s="6">
        <v>19907.909516833137</v>
      </c>
      <c r="G1685" s="6">
        <v>8576.5224958343097</v>
      </c>
      <c r="H1685" s="75">
        <v>8581.9845413497696</v>
      </c>
      <c r="I1685" s="20">
        <v>0.74893506873248084</v>
      </c>
      <c r="J1685" s="83">
        <v>11562.87836419698</v>
      </c>
      <c r="K1685" s="6">
        <v>20088.525200484142</v>
      </c>
      <c r="L1685" s="6">
        <v>8655.0219012638408</v>
      </c>
      <c r="M1685" s="75">
        <v>8659.971173346632</v>
      </c>
      <c r="N1685" s="20">
        <v>0.74894597180587485</v>
      </c>
    </row>
    <row r="1686" spans="1:14" x14ac:dyDescent="0.3">
      <c r="A1686" s="56" t="s">
        <v>4707</v>
      </c>
      <c r="B1686" s="1" t="s">
        <v>7264</v>
      </c>
      <c r="C1686" s="139" t="s">
        <v>47</v>
      </c>
      <c r="D1686" s="139" t="s">
        <v>6423</v>
      </c>
      <c r="E1686" s="88">
        <v>17047.833333333336</v>
      </c>
      <c r="F1686" s="6">
        <v>35966.043698172842</v>
      </c>
      <c r="G1686" s="6">
        <v>15494.524053503346</v>
      </c>
      <c r="H1686" s="75">
        <v>15504.391898619095</v>
      </c>
      <c r="I1686" s="20">
        <v>0.90946407062201995</v>
      </c>
      <c r="J1686" s="83">
        <v>17197.121416906513</v>
      </c>
      <c r="K1686" s="6">
        <v>36280.998779702815</v>
      </c>
      <c r="L1686" s="6">
        <v>15631.453076032019</v>
      </c>
      <c r="M1686" s="75">
        <v>15640.391737910086</v>
      </c>
      <c r="N1686" s="20">
        <v>0.9094773106930556</v>
      </c>
    </row>
    <row r="1687" spans="1:14" x14ac:dyDescent="0.3">
      <c r="A1687" s="56" t="s">
        <v>4706</v>
      </c>
      <c r="B1687" s="1" t="s">
        <v>10653</v>
      </c>
      <c r="C1687" s="139" t="s">
        <v>47</v>
      </c>
      <c r="D1687" s="139" t="s">
        <v>6423</v>
      </c>
      <c r="E1687" s="88">
        <v>14197.333333333332</v>
      </c>
      <c r="F1687" s="6">
        <v>31381.912894167071</v>
      </c>
      <c r="G1687" s="6">
        <v>13519.635583613579</v>
      </c>
      <c r="H1687" s="75">
        <v>13528.245700936304</v>
      </c>
      <c r="I1687" s="20">
        <v>0.95287230237624243</v>
      </c>
      <c r="J1687" s="83">
        <v>14317.295156559041</v>
      </c>
      <c r="K1687" s="6">
        <v>31647.077583810289</v>
      </c>
      <c r="L1687" s="6">
        <v>13634.955620946866</v>
      </c>
      <c r="M1687" s="75">
        <v>13642.752609328258</v>
      </c>
      <c r="N1687" s="20">
        <v>0.95288617438875933</v>
      </c>
    </row>
    <row r="1688" spans="1:14" x14ac:dyDescent="0.3">
      <c r="A1688" s="56" t="s">
        <v>4705</v>
      </c>
      <c r="B1688" s="1" t="s">
        <v>10652</v>
      </c>
      <c r="C1688" s="139" t="s">
        <v>47</v>
      </c>
      <c r="D1688" s="139" t="s">
        <v>6423</v>
      </c>
      <c r="E1688" s="88">
        <v>34782</v>
      </c>
      <c r="F1688" s="6">
        <v>62889.685179158216</v>
      </c>
      <c r="G1688" s="6">
        <v>27093.492626080082</v>
      </c>
      <c r="H1688" s="75">
        <v>27110.747392212663</v>
      </c>
      <c r="I1688" s="20">
        <v>0.77944762785960164</v>
      </c>
      <c r="J1688" s="83">
        <v>35078.590359236972</v>
      </c>
      <c r="K1688" s="6">
        <v>63425.953200536707</v>
      </c>
      <c r="L1688" s="6">
        <v>27326.69564244321</v>
      </c>
      <c r="M1688" s="75">
        <v>27342.322090694983</v>
      </c>
      <c r="N1688" s="20">
        <v>0.77945897513795448</v>
      </c>
    </row>
    <row r="1689" spans="1:14" x14ac:dyDescent="0.3">
      <c r="A1689" s="56" t="s">
        <v>4704</v>
      </c>
      <c r="B1689" s="1" t="s">
        <v>10651</v>
      </c>
      <c r="C1689" s="139" t="s">
        <v>47</v>
      </c>
      <c r="D1689" s="139" t="s">
        <v>6423</v>
      </c>
      <c r="E1689" s="88">
        <v>20002.500000000004</v>
      </c>
      <c r="F1689" s="6">
        <v>30791.123282881828</v>
      </c>
      <c r="G1689" s="6">
        <v>13265.117629972652</v>
      </c>
      <c r="H1689" s="75">
        <v>13273.565654949913</v>
      </c>
      <c r="I1689" s="20">
        <v>0.66359533333082921</v>
      </c>
      <c r="J1689" s="83">
        <v>20165.957147975605</v>
      </c>
      <c r="K1689" s="6">
        <v>31042.743290120172</v>
      </c>
      <c r="L1689" s="6">
        <v>13374.581775909865</v>
      </c>
      <c r="M1689" s="75">
        <v>13382.229872582253</v>
      </c>
      <c r="N1689" s="20">
        <v>0.66360499401961948</v>
      </c>
    </row>
    <row r="1690" spans="1:14" x14ac:dyDescent="0.3">
      <c r="A1690" s="56" t="s">
        <v>4703</v>
      </c>
      <c r="B1690" s="1" t="s">
        <v>10650</v>
      </c>
      <c r="C1690" s="139" t="s">
        <v>47</v>
      </c>
      <c r="D1690" s="139" t="s">
        <v>6423</v>
      </c>
      <c r="E1690" s="88">
        <v>9194.75</v>
      </c>
      <c r="F1690" s="6">
        <v>15721.964327170739</v>
      </c>
      <c r="G1690" s="6">
        <v>6773.1762903920462</v>
      </c>
      <c r="H1690" s="75">
        <v>6777.4898565489966</v>
      </c>
      <c r="I1690" s="20">
        <v>0.73710431023671075</v>
      </c>
      <c r="J1690" s="83">
        <v>9279.9428829692188</v>
      </c>
      <c r="K1690" s="6">
        <v>15867.634352671257</v>
      </c>
      <c r="L1690" s="6">
        <v>6836.4761212190133</v>
      </c>
      <c r="M1690" s="75">
        <v>6840.3854793693927</v>
      </c>
      <c r="N1690" s="20">
        <v>0.73711504107671155</v>
      </c>
    </row>
    <row r="1691" spans="1:14" x14ac:dyDescent="0.3">
      <c r="A1691" s="56" t="s">
        <v>4702</v>
      </c>
      <c r="B1691" s="1" t="s">
        <v>10649</v>
      </c>
      <c r="C1691" s="139" t="s">
        <v>47</v>
      </c>
      <c r="D1691" s="139" t="s">
        <v>6423</v>
      </c>
      <c r="E1691" s="88">
        <v>12360.000000000002</v>
      </c>
      <c r="F1691" s="6">
        <v>22723.456914389961</v>
      </c>
      <c r="G1691" s="6">
        <v>9789.4879040212345</v>
      </c>
      <c r="H1691" s="75">
        <v>9795.7224388843788</v>
      </c>
      <c r="I1691" s="20">
        <v>0.79253417790326675</v>
      </c>
      <c r="J1691" s="83">
        <v>12467.428046621486</v>
      </c>
      <c r="K1691" s="6">
        <v>22920.959874648892</v>
      </c>
      <c r="L1691" s="6">
        <v>9875.3595763363846</v>
      </c>
      <c r="M1691" s="75">
        <v>9881.0066841099124</v>
      </c>
      <c r="N1691" s="20">
        <v>0.79254571569695476</v>
      </c>
    </row>
    <row r="1692" spans="1:14" x14ac:dyDescent="0.3">
      <c r="A1692" s="56" t="s">
        <v>4701</v>
      </c>
      <c r="B1692" s="1" t="s">
        <v>10648</v>
      </c>
      <c r="C1692" s="139" t="s">
        <v>47</v>
      </c>
      <c r="D1692" s="139" t="s">
        <v>6423</v>
      </c>
      <c r="E1692" s="88">
        <v>14563.833333333336</v>
      </c>
      <c r="F1692" s="6">
        <v>31990.884758063228</v>
      </c>
      <c r="G1692" s="6">
        <v>13781.986629845698</v>
      </c>
      <c r="H1692" s="75">
        <v>13790.763828098514</v>
      </c>
      <c r="I1692" s="20">
        <v>0.94691854214882831</v>
      </c>
      <c r="J1692" s="83">
        <v>14690.73386647183</v>
      </c>
      <c r="K1692" s="6">
        <v>32269.63419431767</v>
      </c>
      <c r="L1692" s="6">
        <v>13903.180443075078</v>
      </c>
      <c r="M1692" s="75">
        <v>13911.130812654023</v>
      </c>
      <c r="N1692" s="20">
        <v>0.9469323274858944</v>
      </c>
    </row>
    <row r="1693" spans="1:14" x14ac:dyDescent="0.3">
      <c r="A1693" s="56" t="s">
        <v>4700</v>
      </c>
      <c r="B1693" s="1" t="s">
        <v>10647</v>
      </c>
      <c r="C1693" s="139" t="s">
        <v>47</v>
      </c>
      <c r="D1693" s="139" t="s">
        <v>6423</v>
      </c>
      <c r="E1693" s="88">
        <v>15496.833333333336</v>
      </c>
      <c r="F1693" s="6">
        <v>21300.953377378461</v>
      </c>
      <c r="G1693" s="6">
        <v>9176.6594412804734</v>
      </c>
      <c r="H1693" s="75">
        <v>9182.5036901088879</v>
      </c>
      <c r="I1693" s="20">
        <v>0.59254064960210495</v>
      </c>
      <c r="J1693" s="83">
        <v>15649.170901837786</v>
      </c>
      <c r="K1693" s="6">
        <v>21510.346830514249</v>
      </c>
      <c r="L1693" s="6">
        <v>9267.6053151674496</v>
      </c>
      <c r="M1693" s="75">
        <v>9272.904885842594</v>
      </c>
      <c r="N1693" s="20">
        <v>0.59254927586953599</v>
      </c>
    </row>
    <row r="1694" spans="1:14" x14ac:dyDescent="0.3">
      <c r="A1694" s="56" t="s">
        <v>4699</v>
      </c>
      <c r="B1694" s="1" t="s">
        <v>10646</v>
      </c>
      <c r="C1694" s="139" t="s">
        <v>47</v>
      </c>
      <c r="D1694" s="139" t="s">
        <v>6423</v>
      </c>
      <c r="E1694" s="88">
        <v>6651.9166666666661</v>
      </c>
      <c r="F1694" s="6">
        <v>15456.088662098147</v>
      </c>
      <c r="G1694" s="6">
        <v>6658.634448584804</v>
      </c>
      <c r="H1694" s="75">
        <v>6662.8750676057007</v>
      </c>
      <c r="I1694" s="20">
        <v>1.0016474050244719</v>
      </c>
      <c r="J1694" s="83">
        <v>6713.1209152314823</v>
      </c>
      <c r="K1694" s="6">
        <v>15598.300048638101</v>
      </c>
      <c r="L1694" s="6">
        <v>6720.4350342350644</v>
      </c>
      <c r="M1694" s="75">
        <v>6724.2780356599696</v>
      </c>
      <c r="N1694" s="20">
        <v>1.0016619871099257</v>
      </c>
    </row>
    <row r="1695" spans="1:14" x14ac:dyDescent="0.3">
      <c r="A1695" s="56" t="s">
        <v>4698</v>
      </c>
      <c r="B1695" s="1" t="s">
        <v>10645</v>
      </c>
      <c r="C1695" s="139" t="s">
        <v>47</v>
      </c>
      <c r="D1695" s="139" t="s">
        <v>6423</v>
      </c>
      <c r="E1695" s="88">
        <v>6703.6666666666661</v>
      </c>
      <c r="F1695" s="6">
        <v>9840.7077876641688</v>
      </c>
      <c r="G1695" s="6">
        <v>4239.4733432191861</v>
      </c>
      <c r="H1695" s="75">
        <v>4242.1732949039733</v>
      </c>
      <c r="I1695" s="20">
        <v>0.63281387721704152</v>
      </c>
      <c r="J1695" s="83">
        <v>6766.2708284905857</v>
      </c>
      <c r="K1695" s="6">
        <v>9932.6081301833128</v>
      </c>
      <c r="L1695" s="6">
        <v>4279.4052846316472</v>
      </c>
      <c r="M1695" s="75">
        <v>4281.8524120159327</v>
      </c>
      <c r="N1695" s="20">
        <v>0.63282308978624269</v>
      </c>
    </row>
    <row r="1696" spans="1:14" x14ac:dyDescent="0.3">
      <c r="A1696" s="56" t="s">
        <v>4697</v>
      </c>
      <c r="B1696" s="1" t="s">
        <v>10644</v>
      </c>
      <c r="C1696" s="139" t="s">
        <v>47</v>
      </c>
      <c r="D1696" s="139" t="s">
        <v>6423</v>
      </c>
      <c r="E1696" s="88">
        <v>17713.833333333332</v>
      </c>
      <c r="F1696" s="6">
        <v>36333.356033682794</v>
      </c>
      <c r="G1696" s="6">
        <v>15652.765806904668</v>
      </c>
      <c r="H1696" s="75">
        <v>15662.734429889297</v>
      </c>
      <c r="I1696" s="20">
        <v>0.88420920165347028</v>
      </c>
      <c r="J1696" s="83">
        <v>17867.155275233745</v>
      </c>
      <c r="K1696" s="6">
        <v>36647.839104513121</v>
      </c>
      <c r="L1696" s="6">
        <v>15789.504053583294</v>
      </c>
      <c r="M1696" s="75">
        <v>15798.533095046736</v>
      </c>
      <c r="N1696" s="20">
        <v>0.8842220740615383</v>
      </c>
    </row>
    <row r="1697" spans="1:14" x14ac:dyDescent="0.3">
      <c r="A1697" s="56" t="s">
        <v>4696</v>
      </c>
      <c r="B1697" s="1" t="s">
        <v>10643</v>
      </c>
      <c r="C1697" s="139" t="s">
        <v>47</v>
      </c>
      <c r="D1697" s="139" t="s">
        <v>6423</v>
      </c>
      <c r="E1697" s="88">
        <v>12362.583333333332</v>
      </c>
      <c r="F1697" s="6">
        <v>27188.501680006008</v>
      </c>
      <c r="G1697" s="6">
        <v>11713.072941658324</v>
      </c>
      <c r="H1697" s="75">
        <v>11720.532531202258</v>
      </c>
      <c r="I1697" s="20">
        <v>0.94806499703019942</v>
      </c>
      <c r="J1697" s="83">
        <v>12469.025914475566</v>
      </c>
      <c r="K1697" s="6">
        <v>27422.596303935185</v>
      </c>
      <c r="L1697" s="6">
        <v>11814.862924549376</v>
      </c>
      <c r="M1697" s="75">
        <v>11821.619114412504</v>
      </c>
      <c r="N1697" s="20">
        <v>0.94807879905747305</v>
      </c>
    </row>
    <row r="1698" spans="1:14" x14ac:dyDescent="0.3">
      <c r="A1698" s="56" t="s">
        <v>4695</v>
      </c>
      <c r="B1698" s="1" t="s">
        <v>18977</v>
      </c>
      <c r="C1698" s="139" t="s">
        <v>47</v>
      </c>
      <c r="D1698" s="139" t="s">
        <v>6423</v>
      </c>
      <c r="E1698" s="88">
        <v>16077.416666666668</v>
      </c>
      <c r="F1698" s="6">
        <v>22858.328872575279</v>
      </c>
      <c r="G1698" s="6">
        <v>9847.5920652067925</v>
      </c>
      <c r="H1698" s="75">
        <v>9853.863604295504</v>
      </c>
      <c r="I1698" s="20">
        <v>0.61290092858795742</v>
      </c>
      <c r="J1698" s="83">
        <v>16220.14558504058</v>
      </c>
      <c r="K1698" s="6">
        <v>23061.256035779432</v>
      </c>
      <c r="L1698" s="6">
        <v>9935.8053450092793</v>
      </c>
      <c r="M1698" s="75">
        <v>9941.4870179819281</v>
      </c>
      <c r="N1698" s="20">
        <v>0.61290985126241426</v>
      </c>
    </row>
    <row r="1699" spans="1:14" x14ac:dyDescent="0.3">
      <c r="A1699" s="56" t="s">
        <v>4694</v>
      </c>
      <c r="B1699" s="1" t="s">
        <v>7627</v>
      </c>
      <c r="C1699" s="139" t="s">
        <v>47</v>
      </c>
      <c r="D1699" s="139" t="s">
        <v>6423</v>
      </c>
      <c r="E1699" s="88">
        <v>12961.083333333334</v>
      </c>
      <c r="F1699" s="6">
        <v>19375.50144374754</v>
      </c>
      <c r="G1699" s="6">
        <v>8347.1558809257258</v>
      </c>
      <c r="H1699" s="75">
        <v>8352.4718519814069</v>
      </c>
      <c r="I1699" s="20">
        <v>0.64442698477993021</v>
      </c>
      <c r="J1699" s="83">
        <v>13080.806472513143</v>
      </c>
      <c r="K1699" s="6">
        <v>19554.475361002016</v>
      </c>
      <c r="L1699" s="6">
        <v>8424.929696338173</v>
      </c>
      <c r="M1699" s="75">
        <v>8429.747392910318</v>
      </c>
      <c r="N1699" s="20">
        <v>0.64443636641394009</v>
      </c>
    </row>
    <row r="1700" spans="1:14" x14ac:dyDescent="0.3">
      <c r="A1700" s="56" t="s">
        <v>4693</v>
      </c>
      <c r="B1700" s="1" t="s">
        <v>10642</v>
      </c>
      <c r="C1700" s="139" t="s">
        <v>47</v>
      </c>
      <c r="D1700" s="139" t="s">
        <v>6423</v>
      </c>
      <c r="E1700" s="88">
        <v>17862</v>
      </c>
      <c r="F1700" s="6">
        <v>28012.760785219813</v>
      </c>
      <c r="G1700" s="6">
        <v>12068.171841032216</v>
      </c>
      <c r="H1700" s="75">
        <v>12075.857578919118</v>
      </c>
      <c r="I1700" s="20">
        <v>0.67606413497475748</v>
      </c>
      <c r="J1700" s="83">
        <v>18009.12533899508</v>
      </c>
      <c r="K1700" s="6">
        <v>28243.495693220797</v>
      </c>
      <c r="L1700" s="6">
        <v>12168.542556184546</v>
      </c>
      <c r="M1700" s="75">
        <v>12175.500993569063</v>
      </c>
      <c r="N1700" s="20">
        <v>0.67607397718563844</v>
      </c>
    </row>
    <row r="1701" spans="1:14" x14ac:dyDescent="0.3">
      <c r="A1701" s="56" t="s">
        <v>4692</v>
      </c>
      <c r="B1701" s="1" t="s">
        <v>10641</v>
      </c>
      <c r="C1701" s="139" t="s">
        <v>47</v>
      </c>
      <c r="D1701" s="139" t="s">
        <v>6423</v>
      </c>
      <c r="E1701" s="88">
        <v>15405.583333333332</v>
      </c>
      <c r="F1701" s="6">
        <v>29839.593322236793</v>
      </c>
      <c r="G1701" s="6">
        <v>12855.189198962249</v>
      </c>
      <c r="H1701" s="75">
        <v>12863.37615685208</v>
      </c>
      <c r="I1701" s="20">
        <v>0.8349814400743506</v>
      </c>
      <c r="J1701" s="83">
        <v>15543.65991572277</v>
      </c>
      <c r="K1701" s="6">
        <v>30107.038506017034</v>
      </c>
      <c r="L1701" s="6">
        <v>12971.438921035937</v>
      </c>
      <c r="M1701" s="75">
        <v>12978.856485226748</v>
      </c>
      <c r="N1701" s="20">
        <v>0.83499359581962651</v>
      </c>
    </row>
    <row r="1702" spans="1:14" x14ac:dyDescent="0.3">
      <c r="A1702" s="56" t="s">
        <v>4691</v>
      </c>
      <c r="B1702" s="1" t="s">
        <v>10640</v>
      </c>
      <c r="C1702" s="139" t="s">
        <v>47</v>
      </c>
      <c r="D1702" s="139" t="s">
        <v>6423</v>
      </c>
      <c r="E1702" s="88">
        <v>13258.749999999998</v>
      </c>
      <c r="F1702" s="6">
        <v>21856.494820526732</v>
      </c>
      <c r="G1702" s="6">
        <v>9415.9921386940659</v>
      </c>
      <c r="H1702" s="75">
        <v>9421.9888089831893</v>
      </c>
      <c r="I1702" s="20">
        <v>0.71062421487570027</v>
      </c>
      <c r="J1702" s="83">
        <v>13381.82331883916</v>
      </c>
      <c r="K1702" s="6">
        <v>22059.376039024191</v>
      </c>
      <c r="L1702" s="6">
        <v>9504.1512923690298</v>
      </c>
      <c r="M1702" s="75">
        <v>9509.5861290682951</v>
      </c>
      <c r="N1702" s="20">
        <v>0.71063456021576199</v>
      </c>
    </row>
    <row r="1703" spans="1:14" x14ac:dyDescent="0.3">
      <c r="A1703" s="56" t="s">
        <v>4690</v>
      </c>
      <c r="B1703" s="1" t="s">
        <v>6759</v>
      </c>
      <c r="C1703" s="139" t="s">
        <v>47</v>
      </c>
      <c r="D1703" s="139" t="s">
        <v>6423</v>
      </c>
      <c r="E1703" s="88">
        <v>15541</v>
      </c>
      <c r="F1703" s="6">
        <v>19133.314096908525</v>
      </c>
      <c r="G1703" s="6">
        <v>8242.8191987334085</v>
      </c>
      <c r="H1703" s="75">
        <v>8248.0687219126521</v>
      </c>
      <c r="I1703" s="20">
        <v>0.53072960053488527</v>
      </c>
      <c r="J1703" s="83">
        <v>15677.366173433213</v>
      </c>
      <c r="K1703" s="6">
        <v>19301.201416160256</v>
      </c>
      <c r="L1703" s="6">
        <v>8315.8081198288091</v>
      </c>
      <c r="M1703" s="75">
        <v>8320.5634165158463</v>
      </c>
      <c r="N1703" s="20">
        <v>0.53073732695073694</v>
      </c>
    </row>
    <row r="1704" spans="1:14" x14ac:dyDescent="0.3">
      <c r="A1704" s="56" t="s">
        <v>4689</v>
      </c>
      <c r="B1704" s="1" t="s">
        <v>18978</v>
      </c>
      <c r="C1704" s="139" t="s">
        <v>47</v>
      </c>
      <c r="D1704" s="139" t="s">
        <v>6423</v>
      </c>
      <c r="E1704" s="88">
        <v>20165.666666666668</v>
      </c>
      <c r="F1704" s="6">
        <v>25296.020252855124</v>
      </c>
      <c r="G1704" s="6">
        <v>10897.773398570482</v>
      </c>
      <c r="H1704" s="75">
        <v>10904.713756314437</v>
      </c>
      <c r="I1704" s="20">
        <v>0.54075642211916808</v>
      </c>
      <c r="J1704" s="83">
        <v>20346.718960692859</v>
      </c>
      <c r="K1704" s="6">
        <v>25523.134117832513</v>
      </c>
      <c r="L1704" s="6">
        <v>10996.490910811657</v>
      </c>
      <c r="M1704" s="75">
        <v>11002.7791243014</v>
      </c>
      <c r="N1704" s="20">
        <v>0.54076429450651475</v>
      </c>
    </row>
    <row r="1705" spans="1:14" x14ac:dyDescent="0.3">
      <c r="A1705" s="56" t="s">
        <v>4688</v>
      </c>
      <c r="B1705" s="1" t="s">
        <v>10639</v>
      </c>
      <c r="C1705" s="139" t="s">
        <v>47</v>
      </c>
      <c r="D1705" s="139" t="s">
        <v>6423</v>
      </c>
      <c r="E1705" s="88">
        <v>21544.916666666664</v>
      </c>
      <c r="F1705" s="6">
        <v>47356.712581935506</v>
      </c>
      <c r="G1705" s="6">
        <v>20401.735824864201</v>
      </c>
      <c r="H1705" s="75">
        <v>20414.728877668986</v>
      </c>
      <c r="I1705" s="20">
        <v>0.94754271708341042</v>
      </c>
      <c r="J1705" s="83">
        <v>21736.669597789583</v>
      </c>
      <c r="K1705" s="6">
        <v>47778.194297851413</v>
      </c>
      <c r="L1705" s="6">
        <v>20584.951554371801</v>
      </c>
      <c r="M1705" s="75">
        <v>20596.72281586783</v>
      </c>
      <c r="N1705" s="20">
        <v>0.94755651150727915</v>
      </c>
    </row>
    <row r="1706" spans="1:14" x14ac:dyDescent="0.3">
      <c r="A1706" s="56" t="s">
        <v>4687</v>
      </c>
      <c r="B1706" s="1" t="s">
        <v>10638</v>
      </c>
      <c r="C1706" s="139" t="s">
        <v>47</v>
      </c>
      <c r="D1706" s="139" t="s">
        <v>6423</v>
      </c>
      <c r="E1706" s="88">
        <v>12388.25</v>
      </c>
      <c r="F1706" s="6">
        <v>21270.680971291789</v>
      </c>
      <c r="G1706" s="6">
        <v>9163.6177921014951</v>
      </c>
      <c r="H1706" s="75">
        <v>9169.4537352230873</v>
      </c>
      <c r="I1706" s="20">
        <v>0.74017344945598351</v>
      </c>
      <c r="J1706" s="83">
        <v>12494.322851228349</v>
      </c>
      <c r="K1706" s="6">
        <v>21452.808533957501</v>
      </c>
      <c r="L1706" s="6">
        <v>9242.8152814596451</v>
      </c>
      <c r="M1706" s="75">
        <v>9248.100676246715</v>
      </c>
      <c r="N1706" s="20">
        <v>0.74018422497682701</v>
      </c>
    </row>
    <row r="1707" spans="1:14" x14ac:dyDescent="0.3">
      <c r="A1707" s="56" t="s">
        <v>4686</v>
      </c>
      <c r="B1707" s="1" t="s">
        <v>10637</v>
      </c>
      <c r="C1707" s="139" t="s">
        <v>47</v>
      </c>
      <c r="D1707" s="139" t="s">
        <v>6423</v>
      </c>
      <c r="E1707" s="88">
        <v>9722.5833333333321</v>
      </c>
      <c r="F1707" s="6">
        <v>25621.477883280302</v>
      </c>
      <c r="G1707" s="6">
        <v>11037.98373489044</v>
      </c>
      <c r="H1707" s="75">
        <v>11045.013387012052</v>
      </c>
      <c r="I1707" s="20">
        <v>1.1360163249148858</v>
      </c>
      <c r="J1707" s="83">
        <v>9805.9869325528816</v>
      </c>
      <c r="K1707" s="6">
        <v>25841.267562579149</v>
      </c>
      <c r="L1707" s="6">
        <v>11133.556818056071</v>
      </c>
      <c r="M1707" s="75">
        <v>11139.923411066509</v>
      </c>
      <c r="N1707" s="20">
        <v>1.1360328631568299</v>
      </c>
    </row>
    <row r="1708" spans="1:14" x14ac:dyDescent="0.3">
      <c r="A1708" s="56" t="s">
        <v>4685</v>
      </c>
      <c r="B1708" s="1" t="s">
        <v>10636</v>
      </c>
      <c r="C1708" s="139" t="s">
        <v>47</v>
      </c>
      <c r="D1708" s="139" t="s">
        <v>6423</v>
      </c>
      <c r="E1708" s="88">
        <v>14939.25</v>
      </c>
      <c r="F1708" s="6">
        <v>24464.350570031282</v>
      </c>
      <c r="G1708" s="6">
        <v>10539.48194974654</v>
      </c>
      <c r="H1708" s="75">
        <v>10546.194125939961</v>
      </c>
      <c r="I1708" s="20">
        <v>0.70593865996887128</v>
      </c>
      <c r="J1708" s="83">
        <v>15076.383606758371</v>
      </c>
      <c r="K1708" s="6">
        <v>24688.919047743992</v>
      </c>
      <c r="L1708" s="6">
        <v>10637.07429710193</v>
      </c>
      <c r="M1708" s="75">
        <v>10643.156982444822</v>
      </c>
      <c r="N1708" s="20">
        <v>0.70594893709614537</v>
      </c>
    </row>
    <row r="1709" spans="1:14" x14ac:dyDescent="0.3">
      <c r="A1709" s="56" t="s">
        <v>4684</v>
      </c>
      <c r="B1709" s="1" t="s">
        <v>10635</v>
      </c>
      <c r="C1709" s="139" t="s">
        <v>47</v>
      </c>
      <c r="D1709" s="139" t="s">
        <v>6423</v>
      </c>
      <c r="E1709" s="88">
        <v>14088.499999999998</v>
      </c>
      <c r="F1709" s="6">
        <v>20937.733790254719</v>
      </c>
      <c r="G1709" s="6">
        <v>9020.1808839884379</v>
      </c>
      <c r="H1709" s="75">
        <v>9025.9254778573359</v>
      </c>
      <c r="I1709" s="20">
        <v>0.64065908207810174</v>
      </c>
      <c r="J1709" s="83">
        <v>14217.360366968258</v>
      </c>
      <c r="K1709" s="6">
        <v>21129.240626305113</v>
      </c>
      <c r="L1709" s="6">
        <v>9103.4079681139119</v>
      </c>
      <c r="M1709" s="75">
        <v>9108.6136444748536</v>
      </c>
      <c r="N1709" s="20">
        <v>0.64066840885859844</v>
      </c>
    </row>
    <row r="1710" spans="1:14" x14ac:dyDescent="0.3">
      <c r="A1710" s="56" t="s">
        <v>4683</v>
      </c>
      <c r="B1710" s="1" t="s">
        <v>10634</v>
      </c>
      <c r="C1710" s="139" t="s">
        <v>47</v>
      </c>
      <c r="D1710" s="139" t="s">
        <v>6423</v>
      </c>
      <c r="E1710" s="88">
        <v>19458.583333333336</v>
      </c>
      <c r="F1710" s="6">
        <v>36348.716344522763</v>
      </c>
      <c r="G1710" s="6">
        <v>15659.383179328961</v>
      </c>
      <c r="H1710" s="75">
        <v>15669.35601665447</v>
      </c>
      <c r="I1710" s="20">
        <v>0.80526705095803319</v>
      </c>
      <c r="J1710" s="83">
        <v>19628.559556254942</v>
      </c>
      <c r="K1710" s="6">
        <v>36666.232651154751</v>
      </c>
      <c r="L1710" s="6">
        <v>15797.428804028457</v>
      </c>
      <c r="M1710" s="75">
        <v>15806.462377166874</v>
      </c>
      <c r="N1710" s="20">
        <v>0.80527877411819049</v>
      </c>
    </row>
    <row r="1711" spans="1:14" x14ac:dyDescent="0.3">
      <c r="A1711" s="56" t="s">
        <v>4682</v>
      </c>
      <c r="B1711" s="1" t="s">
        <v>10633</v>
      </c>
      <c r="C1711" s="139" t="s">
        <v>47</v>
      </c>
      <c r="D1711" s="139" t="s">
        <v>6423</v>
      </c>
      <c r="E1711" s="88">
        <v>10950.5</v>
      </c>
      <c r="F1711" s="6">
        <v>17087.168421674764</v>
      </c>
      <c r="G1711" s="6">
        <v>7361.3195918280198</v>
      </c>
      <c r="H1711" s="75">
        <v>7366.0077230238439</v>
      </c>
      <c r="I1711" s="20">
        <v>0.67266405397231577</v>
      </c>
      <c r="J1711" s="83">
        <v>11053.131708837936</v>
      </c>
      <c r="K1711" s="6">
        <v>17247.315017201734</v>
      </c>
      <c r="L1711" s="6">
        <v>7430.9033501513659</v>
      </c>
      <c r="M1711" s="75">
        <v>7435.1526244940978</v>
      </c>
      <c r="N1711" s="20">
        <v>0.67267384668446939</v>
      </c>
    </row>
    <row r="1712" spans="1:14" x14ac:dyDescent="0.3">
      <c r="A1712" s="56" t="s">
        <v>4681</v>
      </c>
      <c r="B1712" s="1" t="s">
        <v>7824</v>
      </c>
      <c r="C1712" s="139" t="s">
        <v>47</v>
      </c>
      <c r="D1712" s="139" t="s">
        <v>6423</v>
      </c>
      <c r="E1712" s="88">
        <v>2264.333333333333</v>
      </c>
      <c r="F1712" s="6">
        <v>3666.7780805648981</v>
      </c>
      <c r="G1712" s="6">
        <v>1579.6839275668781</v>
      </c>
      <c r="H1712" s="75">
        <v>1580.6899653306225</v>
      </c>
      <c r="I1712" s="20">
        <v>0.698081833651092</v>
      </c>
      <c r="J1712" s="83">
        <v>2287.423017306467</v>
      </c>
      <c r="K1712" s="6">
        <v>3704.1686651725199</v>
      </c>
      <c r="L1712" s="6">
        <v>1595.9190932677704</v>
      </c>
      <c r="M1712" s="75">
        <v>1596.8317007579431</v>
      </c>
      <c r="N1712" s="20">
        <v>0.698091996397884</v>
      </c>
    </row>
    <row r="1713" spans="1:14" x14ac:dyDescent="0.3">
      <c r="A1713" s="56" t="s">
        <v>4680</v>
      </c>
      <c r="B1713" s="1" t="s">
        <v>10632</v>
      </c>
      <c r="C1713" s="139" t="s">
        <v>47</v>
      </c>
      <c r="D1713" s="139" t="s">
        <v>6423</v>
      </c>
      <c r="E1713" s="88">
        <v>5088.3333333333321</v>
      </c>
      <c r="F1713" s="6">
        <v>10786.188404083825</v>
      </c>
      <c r="G1713" s="6">
        <v>4646.7956574602649</v>
      </c>
      <c r="H1713" s="75">
        <v>4649.7550165005314</v>
      </c>
      <c r="I1713" s="20">
        <v>0.91380707825100538</v>
      </c>
      <c r="J1713" s="83">
        <v>5130.7875167894617</v>
      </c>
      <c r="K1713" s="6">
        <v>10876.182276595981</v>
      </c>
      <c r="L1713" s="6">
        <v>4685.93860756922</v>
      </c>
      <c r="M1713" s="75">
        <v>4688.6182062342132</v>
      </c>
      <c r="N1713" s="20">
        <v>0.91382038154799061</v>
      </c>
    </row>
    <row r="1714" spans="1:14" x14ac:dyDescent="0.3">
      <c r="A1714" s="56" t="s">
        <v>4679</v>
      </c>
      <c r="B1714" s="1" t="s">
        <v>10631</v>
      </c>
      <c r="C1714" s="139" t="s">
        <v>47</v>
      </c>
      <c r="D1714" s="139" t="s">
        <v>6423</v>
      </c>
      <c r="E1714" s="88">
        <v>14774.083333333332</v>
      </c>
      <c r="F1714" s="6">
        <v>29828.521522762028</v>
      </c>
      <c r="G1714" s="6">
        <v>12850.419359256861</v>
      </c>
      <c r="H1714" s="75">
        <v>12858.603279425799</v>
      </c>
      <c r="I1714" s="20">
        <v>0.87034863614273639</v>
      </c>
      <c r="J1714" s="83">
        <v>14906.801582809294</v>
      </c>
      <c r="K1714" s="6">
        <v>30096.476499841734</v>
      </c>
      <c r="L1714" s="6">
        <v>12966.888343337663</v>
      </c>
      <c r="M1714" s="75">
        <v>12974.303305334348</v>
      </c>
      <c r="N1714" s="20">
        <v>0.87036130676727286</v>
      </c>
    </row>
    <row r="1715" spans="1:14" x14ac:dyDescent="0.3">
      <c r="A1715" s="56" t="s">
        <v>4678</v>
      </c>
      <c r="B1715" s="1" t="s">
        <v>10630</v>
      </c>
      <c r="C1715" s="139" t="s">
        <v>47</v>
      </c>
      <c r="D1715" s="139" t="s">
        <v>6423</v>
      </c>
      <c r="E1715" s="88">
        <v>18052.083333333328</v>
      </c>
      <c r="F1715" s="6">
        <v>27377.713257742893</v>
      </c>
      <c r="G1715" s="6">
        <v>11794.587143416202</v>
      </c>
      <c r="H1715" s="75">
        <v>11802.098646107961</v>
      </c>
      <c r="I1715" s="20">
        <v>0.65378042125006608</v>
      </c>
      <c r="J1715" s="83">
        <v>18210.899770737931</v>
      </c>
      <c r="K1715" s="6">
        <v>27618.573595222657</v>
      </c>
      <c r="L1715" s="6">
        <v>11899.298577804924</v>
      </c>
      <c r="M1715" s="75">
        <v>11906.103051199419</v>
      </c>
      <c r="N1715" s="20">
        <v>0.65378993905236171</v>
      </c>
    </row>
    <row r="1716" spans="1:14" x14ac:dyDescent="0.3">
      <c r="A1716" s="56" t="s">
        <v>4677</v>
      </c>
      <c r="B1716" s="1" t="s">
        <v>10629</v>
      </c>
      <c r="C1716" s="139" t="s">
        <v>47</v>
      </c>
      <c r="D1716" s="139" t="s">
        <v>6423</v>
      </c>
      <c r="E1716" s="88">
        <v>13624.583333333336</v>
      </c>
      <c r="F1716" s="6">
        <v>18722.915251822375</v>
      </c>
      <c r="G1716" s="6">
        <v>8066.0153548054641</v>
      </c>
      <c r="H1716" s="75">
        <v>8071.1522786598289</v>
      </c>
      <c r="I1716" s="20">
        <v>0.59239626498619491</v>
      </c>
      <c r="J1716" s="83">
        <v>13747.602233312367</v>
      </c>
      <c r="K1716" s="6">
        <v>18891.967940064573</v>
      </c>
      <c r="L1716" s="6">
        <v>8139.4923045566602</v>
      </c>
      <c r="M1716" s="75">
        <v>8144.146777126527</v>
      </c>
      <c r="N1716" s="20">
        <v>0.59240488915166001</v>
      </c>
    </row>
    <row r="1717" spans="1:14" x14ac:dyDescent="0.3">
      <c r="A1717" s="56" t="s">
        <v>4676</v>
      </c>
      <c r="B1717" s="1" t="s">
        <v>10628</v>
      </c>
      <c r="C1717" s="139" t="s">
        <v>47</v>
      </c>
      <c r="D1717" s="139" t="s">
        <v>6423</v>
      </c>
      <c r="E1717" s="88">
        <v>9860.0833333333339</v>
      </c>
      <c r="F1717" s="6">
        <v>18350.32911445641</v>
      </c>
      <c r="G1717" s="6">
        <v>7905.5015958870172</v>
      </c>
      <c r="H1717" s="75">
        <v>7910.5362949226983</v>
      </c>
      <c r="I1717" s="20">
        <v>0.80227884770304825</v>
      </c>
      <c r="J1717" s="83">
        <v>9947.4295356802231</v>
      </c>
      <c r="K1717" s="6">
        <v>18512.886722316045</v>
      </c>
      <c r="L1717" s="6">
        <v>7976.1674109058213</v>
      </c>
      <c r="M1717" s="75">
        <v>7980.7284880636616</v>
      </c>
      <c r="N1717" s="20">
        <v>0.80229052736063688</v>
      </c>
    </row>
    <row r="1718" spans="1:14" x14ac:dyDescent="0.3">
      <c r="A1718" s="56" t="s">
        <v>4675</v>
      </c>
      <c r="B1718" s="1" t="s">
        <v>10627</v>
      </c>
      <c r="C1718" s="139" t="s">
        <v>47</v>
      </c>
      <c r="D1718" s="139" t="s">
        <v>6423</v>
      </c>
      <c r="E1718" s="88">
        <v>16506.333333333332</v>
      </c>
      <c r="F1718" s="6">
        <v>32661.810082308897</v>
      </c>
      <c r="G1718" s="6">
        <v>14071.027833873295</v>
      </c>
      <c r="H1718" s="75">
        <v>14079.98911095445</v>
      </c>
      <c r="I1718" s="20">
        <v>0.85300525723183729</v>
      </c>
      <c r="J1718" s="83">
        <v>16695.099697838126</v>
      </c>
      <c r="K1718" s="6">
        <v>33035.330416769415</v>
      </c>
      <c r="L1718" s="6">
        <v>14233.076117789673</v>
      </c>
      <c r="M1718" s="75">
        <v>14241.215134315065</v>
      </c>
      <c r="N1718" s="20">
        <v>0.85301767536968842</v>
      </c>
    </row>
    <row r="1719" spans="1:14" x14ac:dyDescent="0.3">
      <c r="A1719" s="56" t="s">
        <v>4674</v>
      </c>
      <c r="B1719" s="1" t="s">
        <v>10626</v>
      </c>
      <c r="C1719" s="139" t="s">
        <v>47</v>
      </c>
      <c r="D1719" s="139" t="s">
        <v>6423</v>
      </c>
      <c r="E1719" s="88">
        <v>10520.583333333332</v>
      </c>
      <c r="F1719" s="6">
        <v>16052.555781791252</v>
      </c>
      <c r="G1719" s="6">
        <v>6915.5983284812792</v>
      </c>
      <c r="H1719" s="75">
        <v>6920.002597560635</v>
      </c>
      <c r="I1719" s="20">
        <v>0.65775845105806574</v>
      </c>
      <c r="J1719" s="83">
        <v>10607.680578611342</v>
      </c>
      <c r="K1719" s="6">
        <v>16185.450826102699</v>
      </c>
      <c r="L1719" s="6">
        <v>6973.4054632528059</v>
      </c>
      <c r="M1719" s="75">
        <v>6977.3931228306765</v>
      </c>
      <c r="N1719" s="20">
        <v>0.65776802677292645</v>
      </c>
    </row>
    <row r="1720" spans="1:14" x14ac:dyDescent="0.3">
      <c r="A1720" s="56" t="s">
        <v>4673</v>
      </c>
      <c r="B1720" s="1" t="s">
        <v>10625</v>
      </c>
      <c r="C1720" s="139" t="s">
        <v>47</v>
      </c>
      <c r="D1720" s="139" t="s">
        <v>6423</v>
      </c>
      <c r="E1720" s="88">
        <v>22602.25</v>
      </c>
      <c r="F1720" s="6">
        <v>33959.949018933883</v>
      </c>
      <c r="G1720" s="6">
        <v>14630.278808128964</v>
      </c>
      <c r="H1720" s="75">
        <v>14639.596249876791</v>
      </c>
      <c r="I1720" s="20">
        <v>0.64770526163885411</v>
      </c>
      <c r="J1720" s="83">
        <v>22789.093852745169</v>
      </c>
      <c r="K1720" s="6">
        <v>34240.682473069071</v>
      </c>
      <c r="L1720" s="6">
        <v>14752.394900123953</v>
      </c>
      <c r="M1720" s="75">
        <v>14760.83088296333</v>
      </c>
      <c r="N1720" s="20">
        <v>0.64771469099835421</v>
      </c>
    </row>
    <row r="1721" spans="1:14" x14ac:dyDescent="0.3">
      <c r="A1721" s="56" t="s">
        <v>4672</v>
      </c>
      <c r="B1721" s="1" t="s">
        <v>10624</v>
      </c>
      <c r="C1721" s="139" t="s">
        <v>47</v>
      </c>
      <c r="D1721" s="139" t="s">
        <v>6423</v>
      </c>
      <c r="E1721" s="88">
        <v>13847.25</v>
      </c>
      <c r="F1721" s="6">
        <v>23489.575066700269</v>
      </c>
      <c r="G1721" s="6">
        <v>10119.539111165841</v>
      </c>
      <c r="H1721" s="75">
        <v>10125.983842494594</v>
      </c>
      <c r="I1721" s="20">
        <v>0.731263163624156</v>
      </c>
      <c r="J1721" s="83">
        <v>13976.612102186344</v>
      </c>
      <c r="K1721" s="6">
        <v>23709.016530535493</v>
      </c>
      <c r="L1721" s="6">
        <v>10214.889111136226</v>
      </c>
      <c r="M1721" s="75">
        <v>10220.730374865341</v>
      </c>
      <c r="N1721" s="20">
        <v>0.73127380942814646</v>
      </c>
    </row>
    <row r="1722" spans="1:14" x14ac:dyDescent="0.3">
      <c r="A1722" s="56" t="s">
        <v>4671</v>
      </c>
      <c r="B1722" s="1" t="s">
        <v>10623</v>
      </c>
      <c r="C1722" s="139" t="s">
        <v>47</v>
      </c>
      <c r="D1722" s="139" t="s">
        <v>6423</v>
      </c>
      <c r="E1722" s="88">
        <v>15972.083333333332</v>
      </c>
      <c r="F1722" s="6">
        <v>30331.938989890019</v>
      </c>
      <c r="G1722" s="6">
        <v>13067.296537042324</v>
      </c>
      <c r="H1722" s="75">
        <v>13075.618577646077</v>
      </c>
      <c r="I1722" s="20">
        <v>0.81865454272690863</v>
      </c>
      <c r="J1722" s="83">
        <v>16121.932503825978</v>
      </c>
      <c r="K1722" s="6">
        <v>30616.511503206599</v>
      </c>
      <c r="L1722" s="6">
        <v>13190.942339269543</v>
      </c>
      <c r="M1722" s="75">
        <v>13198.485423898353</v>
      </c>
      <c r="N1722" s="20">
        <v>0.81866646078354155</v>
      </c>
    </row>
    <row r="1723" spans="1:14" x14ac:dyDescent="0.3">
      <c r="A1723" s="56" t="s">
        <v>4670</v>
      </c>
      <c r="B1723" s="1" t="s">
        <v>10622</v>
      </c>
      <c r="C1723" s="139" t="s">
        <v>47</v>
      </c>
      <c r="D1723" s="139" t="s">
        <v>6423</v>
      </c>
      <c r="E1723" s="88">
        <v>12621.833333333336</v>
      </c>
      <c r="F1723" s="6">
        <v>22395.188641866233</v>
      </c>
      <c r="G1723" s="6">
        <v>9648.0667155439678</v>
      </c>
      <c r="H1723" s="75">
        <v>9654.2111848859531</v>
      </c>
      <c r="I1723" s="20">
        <v>0.7648818463946826</v>
      </c>
      <c r="J1723" s="83">
        <v>12725.659383144386</v>
      </c>
      <c r="K1723" s="6">
        <v>22579.409421055068</v>
      </c>
      <c r="L1723" s="6">
        <v>9728.2045897587795</v>
      </c>
      <c r="M1723" s="75">
        <v>9733.7675486907192</v>
      </c>
      <c r="N1723" s="20">
        <v>0.76489298162289809</v>
      </c>
    </row>
    <row r="1724" spans="1:14" x14ac:dyDescent="0.3">
      <c r="A1724" s="56" t="s">
        <v>4669</v>
      </c>
      <c r="B1724" s="1" t="s">
        <v>10621</v>
      </c>
      <c r="C1724" s="139" t="s">
        <v>47</v>
      </c>
      <c r="D1724" s="139" t="s">
        <v>6423</v>
      </c>
      <c r="E1724" s="88">
        <v>7294.75</v>
      </c>
      <c r="F1724" s="6">
        <v>8899.4051914223492</v>
      </c>
      <c r="G1724" s="6">
        <v>3833.9509610107984</v>
      </c>
      <c r="H1724" s="75">
        <v>3836.3926516451147</v>
      </c>
      <c r="I1724" s="20">
        <v>0.52591146394943145</v>
      </c>
      <c r="J1724" s="83">
        <v>7360.9262473175786</v>
      </c>
      <c r="K1724" s="6">
        <v>8980.1384912512549</v>
      </c>
      <c r="L1724" s="6">
        <v>3869.0393915173463</v>
      </c>
      <c r="M1724" s="75">
        <v>3871.2518560109206</v>
      </c>
      <c r="N1724" s="20">
        <v>0.52591912022235754</v>
      </c>
    </row>
    <row r="1725" spans="1:14" x14ac:dyDescent="0.3">
      <c r="A1725" s="56" t="s">
        <v>4668</v>
      </c>
      <c r="B1725" s="1" t="s">
        <v>10620</v>
      </c>
      <c r="C1725" s="139" t="s">
        <v>47</v>
      </c>
      <c r="D1725" s="139" t="s">
        <v>6423</v>
      </c>
      <c r="E1725" s="88">
        <v>3706.1666666666661</v>
      </c>
      <c r="F1725" s="6">
        <v>5459.5419747641354</v>
      </c>
      <c r="G1725" s="6">
        <v>2352.0241803351746</v>
      </c>
      <c r="H1725" s="75">
        <v>2353.5220908382594</v>
      </c>
      <c r="I1725" s="20">
        <v>0.63502867046047395</v>
      </c>
      <c r="J1725" s="83">
        <v>3739.6465047846177</v>
      </c>
      <c r="K1725" s="6">
        <v>5508.8610146112187</v>
      </c>
      <c r="L1725" s="6">
        <v>2373.4600851300697</v>
      </c>
      <c r="M1725" s="75">
        <v>2374.8173202558683</v>
      </c>
      <c r="N1725" s="20">
        <v>0.63503791527286191</v>
      </c>
    </row>
    <row r="1726" spans="1:14" x14ac:dyDescent="0.3">
      <c r="A1726" s="56" t="s">
        <v>4667</v>
      </c>
      <c r="B1726" s="1" t="s">
        <v>10619</v>
      </c>
      <c r="C1726" s="139" t="s">
        <v>47</v>
      </c>
      <c r="D1726" s="139" t="s">
        <v>6423</v>
      </c>
      <c r="E1726" s="88">
        <v>16637.833333333336</v>
      </c>
      <c r="F1726" s="6">
        <v>21124.144117258507</v>
      </c>
      <c r="G1726" s="6">
        <v>9100.4882794812693</v>
      </c>
      <c r="H1726" s="75">
        <v>9106.284017931157</v>
      </c>
      <c r="I1726" s="20">
        <v>0.54732391144266512</v>
      </c>
      <c r="J1726" s="83">
        <v>16780.59106178287</v>
      </c>
      <c r="K1726" s="6">
        <v>21305.395772399126</v>
      </c>
      <c r="L1726" s="6">
        <v>9179.3033677138428</v>
      </c>
      <c r="M1726" s="75">
        <v>9184.5524439629353</v>
      </c>
      <c r="N1726" s="20">
        <v>0.54733187944019379</v>
      </c>
    </row>
    <row r="1727" spans="1:14" x14ac:dyDescent="0.3">
      <c r="A1727" s="56" t="s">
        <v>4666</v>
      </c>
      <c r="B1727" s="1" t="s">
        <v>10618</v>
      </c>
      <c r="C1727" s="139" t="s">
        <v>47</v>
      </c>
      <c r="D1727" s="139" t="s">
        <v>6423</v>
      </c>
      <c r="E1727" s="88">
        <v>12286.583333333334</v>
      </c>
      <c r="F1727" s="6">
        <v>18098.449757058206</v>
      </c>
      <c r="G1727" s="6">
        <v>7796.9895005745793</v>
      </c>
      <c r="H1727" s="75">
        <v>7801.9550925795429</v>
      </c>
      <c r="I1727" s="20">
        <v>0.63499793888289058</v>
      </c>
      <c r="J1727" s="83">
        <v>12397.811922312972</v>
      </c>
      <c r="K1727" s="6">
        <v>18262.29229770456</v>
      </c>
      <c r="L1727" s="6">
        <v>7868.2002897905913</v>
      </c>
      <c r="M1727" s="75">
        <v>7872.699627225009</v>
      </c>
      <c r="N1727" s="20">
        <v>0.63500718324788519</v>
      </c>
    </row>
    <row r="1728" spans="1:14" x14ac:dyDescent="0.3">
      <c r="A1728" s="56" t="s">
        <v>4665</v>
      </c>
      <c r="B1728" s="1" t="s">
        <v>10617</v>
      </c>
      <c r="C1728" s="139" t="s">
        <v>47</v>
      </c>
      <c r="D1728" s="139" t="s">
        <v>6423</v>
      </c>
      <c r="E1728" s="88">
        <v>8613.8333333333339</v>
      </c>
      <c r="F1728" s="6">
        <v>14204.842373285848</v>
      </c>
      <c r="G1728" s="6">
        <v>6119.5852865040752</v>
      </c>
      <c r="H1728" s="75">
        <v>6123.4826065876941</v>
      </c>
      <c r="I1728" s="20">
        <v>0.71088937638152128</v>
      </c>
      <c r="J1728" s="83">
        <v>8685.7169821751068</v>
      </c>
      <c r="K1728" s="6">
        <v>14323.38377773381</v>
      </c>
      <c r="L1728" s="6">
        <v>6171.1449227495123</v>
      </c>
      <c r="M1728" s="75">
        <v>6174.6738191097347</v>
      </c>
      <c r="N1728" s="20">
        <v>0.71089972558183123</v>
      </c>
    </row>
    <row r="1729" spans="1:14" x14ac:dyDescent="0.3">
      <c r="A1729" s="56" t="s">
        <v>4664</v>
      </c>
      <c r="B1729" s="1" t="s">
        <v>10616</v>
      </c>
      <c r="C1729" s="139" t="s">
        <v>47</v>
      </c>
      <c r="D1729" s="139" t="s">
        <v>6423</v>
      </c>
      <c r="E1729" s="88">
        <v>3265.416666666667</v>
      </c>
      <c r="F1729" s="6">
        <v>6837.2772771015434</v>
      </c>
      <c r="G1729" s="6">
        <v>2945.5660488980539</v>
      </c>
      <c r="H1729" s="75">
        <v>2947.4419625723535</v>
      </c>
      <c r="I1729" s="20">
        <v>0.90262354346990525</v>
      </c>
      <c r="J1729" s="83">
        <v>3291.8245541748206</v>
      </c>
      <c r="K1729" s="6">
        <v>6892.5713077344135</v>
      </c>
      <c r="L1729" s="6">
        <v>2969.6234556345821</v>
      </c>
      <c r="M1729" s="75">
        <v>2971.3215997447924</v>
      </c>
      <c r="N1729" s="20">
        <v>0.9026366839558464</v>
      </c>
    </row>
    <row r="1730" spans="1:14" x14ac:dyDescent="0.3">
      <c r="A1730" s="56" t="s">
        <v>4663</v>
      </c>
      <c r="B1730" s="1" t="s">
        <v>10615</v>
      </c>
      <c r="C1730" s="139" t="s">
        <v>47</v>
      </c>
      <c r="D1730" s="139" t="s">
        <v>6423</v>
      </c>
      <c r="E1730" s="88">
        <v>16906.916666666664</v>
      </c>
      <c r="F1730" s="6">
        <v>21248.772836702716</v>
      </c>
      <c r="G1730" s="6">
        <v>9154.1795530444979</v>
      </c>
      <c r="H1730" s="75">
        <v>9160.0094853276241</v>
      </c>
      <c r="I1730" s="20">
        <v>0.54179065680185878</v>
      </c>
      <c r="J1730" s="83">
        <v>17041.779282399311</v>
      </c>
      <c r="K1730" s="6">
        <v>21418.269448199975</v>
      </c>
      <c r="L1730" s="6">
        <v>9227.9343212747826</v>
      </c>
      <c r="M1730" s="75">
        <v>9233.2112065604742</v>
      </c>
      <c r="N1730" s="20">
        <v>0.54179854424569984</v>
      </c>
    </row>
    <row r="1731" spans="1:14" x14ac:dyDescent="0.3">
      <c r="A1731" s="56" t="s">
        <v>4662</v>
      </c>
      <c r="B1731" s="1" t="s">
        <v>10614</v>
      </c>
      <c r="C1731" s="139" t="s">
        <v>47</v>
      </c>
      <c r="D1731" s="139" t="s">
        <v>6423</v>
      </c>
      <c r="E1731" s="88">
        <v>46816.916666666672</v>
      </c>
      <c r="F1731" s="6">
        <v>84559.601861720541</v>
      </c>
      <c r="G1731" s="6">
        <v>36429.105074675113</v>
      </c>
      <c r="H1731" s="75">
        <v>36452.305320474268</v>
      </c>
      <c r="I1731" s="20">
        <v>0.77861396939085614</v>
      </c>
      <c r="J1731" s="83">
        <v>47210.012690572868</v>
      </c>
      <c r="K1731" s="6">
        <v>85269.60255466665</v>
      </c>
      <c r="L1731" s="6">
        <v>36737.902372490571</v>
      </c>
      <c r="M1731" s="75">
        <v>36758.91050819106</v>
      </c>
      <c r="N1731" s="20">
        <v>0.77862530453272394</v>
      </c>
    </row>
    <row r="1732" spans="1:14" x14ac:dyDescent="0.3">
      <c r="A1732" s="56" t="s">
        <v>4661</v>
      </c>
      <c r="B1732" s="1" t="s">
        <v>10613</v>
      </c>
      <c r="C1732" s="139" t="s">
        <v>47</v>
      </c>
      <c r="D1732" s="139" t="s">
        <v>6423</v>
      </c>
      <c r="E1732" s="88">
        <v>23006.75</v>
      </c>
      <c r="F1732" s="6">
        <v>29601.839872560184</v>
      </c>
      <c r="G1732" s="6">
        <v>12752.762683114894</v>
      </c>
      <c r="H1732" s="75">
        <v>12760.884409637138</v>
      </c>
      <c r="I1732" s="20">
        <v>0.55465828114084503</v>
      </c>
      <c r="J1732" s="83">
        <v>23209.783732959506</v>
      </c>
      <c r="K1732" s="6">
        <v>29863.075034058242</v>
      </c>
      <c r="L1732" s="6">
        <v>12866.328706530951</v>
      </c>
      <c r="M1732" s="75">
        <v>12873.686164686653</v>
      </c>
      <c r="N1732" s="20">
        <v>0.55466635591287838</v>
      </c>
    </row>
    <row r="1733" spans="1:14" x14ac:dyDescent="0.3">
      <c r="A1733" s="56" t="s">
        <v>4660</v>
      </c>
      <c r="B1733" s="1" t="s">
        <v>10612</v>
      </c>
      <c r="C1733" s="139" t="s">
        <v>47</v>
      </c>
      <c r="D1733" s="139" t="s">
        <v>6423</v>
      </c>
      <c r="E1733" s="88">
        <v>12652</v>
      </c>
      <c r="F1733" s="6">
        <v>19236.055523046478</v>
      </c>
      <c r="G1733" s="6">
        <v>8287.0812118684971</v>
      </c>
      <c r="H1733" s="75">
        <v>8292.3589237606448</v>
      </c>
      <c r="I1733" s="20">
        <v>0.65541882103704119</v>
      </c>
      <c r="J1733" s="83">
        <v>12764.304988775006</v>
      </c>
      <c r="K1733" s="6">
        <v>19406.803626080869</v>
      </c>
      <c r="L1733" s="6">
        <v>8361.3062054554612</v>
      </c>
      <c r="M1733" s="75">
        <v>8366.0875196855595</v>
      </c>
      <c r="N1733" s="20">
        <v>0.65542836269132865</v>
      </c>
    </row>
    <row r="1734" spans="1:14" x14ac:dyDescent="0.3">
      <c r="A1734" s="56" t="s">
        <v>4659</v>
      </c>
      <c r="B1734" s="1" t="s">
        <v>10611</v>
      </c>
      <c r="C1734" s="139" t="s">
        <v>47</v>
      </c>
      <c r="D1734" s="139" t="s">
        <v>6423</v>
      </c>
      <c r="E1734" s="88">
        <v>12813.833333333332</v>
      </c>
      <c r="F1734" s="6">
        <v>15914.715462057986</v>
      </c>
      <c r="G1734" s="6">
        <v>6856.2153680541314</v>
      </c>
      <c r="H1734" s="75">
        <v>6860.5818184916243</v>
      </c>
      <c r="I1734" s="20">
        <v>0.53540432749697264</v>
      </c>
      <c r="J1734" s="83">
        <v>12921.670283403007</v>
      </c>
      <c r="K1734" s="6">
        <v>16048.64840249905</v>
      </c>
      <c r="L1734" s="6">
        <v>6914.4649506656988</v>
      </c>
      <c r="M1734" s="75">
        <v>6918.418905807368</v>
      </c>
      <c r="N1734" s="20">
        <v>0.53541212196797805</v>
      </c>
    </row>
    <row r="1735" spans="1:14" x14ac:dyDescent="0.3">
      <c r="A1735" s="56" t="s">
        <v>4658</v>
      </c>
      <c r="B1735" s="1" t="s">
        <v>10610</v>
      </c>
      <c r="C1735" s="139" t="s">
        <v>47</v>
      </c>
      <c r="D1735" s="139" t="s">
        <v>6423</v>
      </c>
      <c r="E1735" s="88">
        <v>9967.2500000000036</v>
      </c>
      <c r="F1735" s="6">
        <v>15354.573303320516</v>
      </c>
      <c r="G1735" s="6">
        <v>6614.9006372826743</v>
      </c>
      <c r="H1735" s="75">
        <v>6619.1134039813724</v>
      </c>
      <c r="I1735" s="20">
        <v>0.6640862227777341</v>
      </c>
      <c r="J1735" s="83">
        <v>10057.769952023207</v>
      </c>
      <c r="K1735" s="6">
        <v>15494.0195135343</v>
      </c>
      <c r="L1735" s="6">
        <v>6675.5063843619937</v>
      </c>
      <c r="M1735" s="75">
        <v>6679.3236938689506</v>
      </c>
      <c r="N1735" s="20">
        <v>0.66409589061294316</v>
      </c>
    </row>
    <row r="1736" spans="1:14" x14ac:dyDescent="0.3">
      <c r="A1736" s="56" t="s">
        <v>4657</v>
      </c>
      <c r="B1736" s="1" t="s">
        <v>10609</v>
      </c>
      <c r="C1736" s="139" t="s">
        <v>47</v>
      </c>
      <c r="D1736" s="139" t="s">
        <v>6423</v>
      </c>
      <c r="E1736" s="88">
        <v>8911.1666666666661</v>
      </c>
      <c r="F1736" s="6">
        <v>17049.179482355306</v>
      </c>
      <c r="G1736" s="6">
        <v>7344.9535845186774</v>
      </c>
      <c r="H1736" s="75">
        <v>7349.6312928564175</v>
      </c>
      <c r="I1736" s="20">
        <v>0.8247664495322069</v>
      </c>
      <c r="J1736" s="83">
        <v>8987.1502983465944</v>
      </c>
      <c r="K1736" s="6">
        <v>17194.554226503915</v>
      </c>
      <c r="L1736" s="6">
        <v>7408.1716764988569</v>
      </c>
      <c r="M1736" s="75">
        <v>7412.4079520024079</v>
      </c>
      <c r="N1736" s="20">
        <v>0.82477845656660498</v>
      </c>
    </row>
    <row r="1737" spans="1:14" x14ac:dyDescent="0.3">
      <c r="A1737" s="56" t="s">
        <v>4656</v>
      </c>
      <c r="B1737" s="1" t="s">
        <v>10608</v>
      </c>
      <c r="C1737" s="139" t="s">
        <v>47</v>
      </c>
      <c r="D1737" s="139" t="s">
        <v>6423</v>
      </c>
      <c r="E1737" s="88">
        <v>13215.916666666668</v>
      </c>
      <c r="F1737" s="6">
        <v>16927.355266345206</v>
      </c>
      <c r="G1737" s="6">
        <v>7292.4705185159646</v>
      </c>
      <c r="H1737" s="75">
        <v>7297.1148024797312</v>
      </c>
      <c r="I1737" s="20">
        <v>0.55214594541781548</v>
      </c>
      <c r="J1737" s="83">
        <v>13340.596314968121</v>
      </c>
      <c r="K1737" s="6">
        <v>17087.048820300857</v>
      </c>
      <c r="L1737" s="6">
        <v>7361.853610045212</v>
      </c>
      <c r="M1737" s="75">
        <v>7366.0633991093473</v>
      </c>
      <c r="N1737" s="20">
        <v>0.55215398361500823</v>
      </c>
    </row>
    <row r="1738" spans="1:14" x14ac:dyDescent="0.3">
      <c r="A1738" s="56" t="s">
        <v>4655</v>
      </c>
      <c r="B1738" s="1" t="s">
        <v>18979</v>
      </c>
      <c r="C1738" s="139" t="s">
        <v>47</v>
      </c>
      <c r="D1738" s="139" t="s">
        <v>6423</v>
      </c>
      <c r="E1738" s="88">
        <v>14947.500000000002</v>
      </c>
      <c r="F1738" s="6">
        <v>24756.080492790457</v>
      </c>
      <c r="G1738" s="6">
        <v>10665.162059108927</v>
      </c>
      <c r="H1738" s="75">
        <v>10671.954275957294</v>
      </c>
      <c r="I1738" s="20">
        <v>0.71396248710200994</v>
      </c>
      <c r="J1738" s="83">
        <v>15089.30095272875</v>
      </c>
      <c r="K1738" s="6">
        <v>24990.931524716016</v>
      </c>
      <c r="L1738" s="6">
        <v>10767.194581023261</v>
      </c>
      <c r="M1738" s="75">
        <v>10773.351674114158</v>
      </c>
      <c r="N1738" s="20">
        <v>0.71397288104098044</v>
      </c>
    </row>
    <row r="1739" spans="1:14" x14ac:dyDescent="0.3">
      <c r="A1739" s="56" t="s">
        <v>4654</v>
      </c>
      <c r="B1739" s="1" t="s">
        <v>10607</v>
      </c>
      <c r="C1739" s="139" t="s">
        <v>47</v>
      </c>
      <c r="D1739" s="139" t="s">
        <v>6423</v>
      </c>
      <c r="E1739" s="88">
        <v>10338.416666666668</v>
      </c>
      <c r="F1739" s="6">
        <v>15839.180616057212</v>
      </c>
      <c r="G1739" s="6">
        <v>6823.6742162371993</v>
      </c>
      <c r="H1739" s="75">
        <v>6828.0199425114397</v>
      </c>
      <c r="I1739" s="20">
        <v>0.6604512240763597</v>
      </c>
      <c r="J1739" s="83">
        <v>10435.214069522404</v>
      </c>
      <c r="K1739" s="6">
        <v>15987.481037333577</v>
      </c>
      <c r="L1739" s="6">
        <v>6888.1113542783942</v>
      </c>
      <c r="M1739" s="75">
        <v>6892.0502394271316</v>
      </c>
      <c r="N1739" s="20">
        <v>0.66046083899288566</v>
      </c>
    </row>
    <row r="1740" spans="1:14" x14ac:dyDescent="0.3">
      <c r="A1740" s="56" t="s">
        <v>4653</v>
      </c>
      <c r="B1740" s="1" t="s">
        <v>10606</v>
      </c>
      <c r="C1740" s="139" t="s">
        <v>47</v>
      </c>
      <c r="D1740" s="139" t="s">
        <v>6423</v>
      </c>
      <c r="E1740" s="88">
        <v>14524</v>
      </c>
      <c r="F1740" s="6">
        <v>22129.99903849138</v>
      </c>
      <c r="G1740" s="6">
        <v>9533.8204358387738</v>
      </c>
      <c r="H1740" s="75">
        <v>9539.8921462764338</v>
      </c>
      <c r="I1740" s="20">
        <v>0.65683641877419674</v>
      </c>
      <c r="J1740" s="83">
        <v>14644.453590448778</v>
      </c>
      <c r="K1740" s="6">
        <v>22313.53235168432</v>
      </c>
      <c r="L1740" s="6">
        <v>9613.6530318180194</v>
      </c>
      <c r="M1740" s="75">
        <v>9619.1504857940818</v>
      </c>
      <c r="N1740" s="20">
        <v>0.65684598106601688</v>
      </c>
    </row>
    <row r="1741" spans="1:14" x14ac:dyDescent="0.3">
      <c r="A1741" s="56" t="s">
        <v>4652</v>
      </c>
      <c r="B1741" s="1" t="s">
        <v>10605</v>
      </c>
      <c r="C1741" s="139" t="s">
        <v>47</v>
      </c>
      <c r="D1741" s="139" t="s">
        <v>6423</v>
      </c>
      <c r="E1741" s="88">
        <v>19016</v>
      </c>
      <c r="F1741" s="6">
        <v>27566.859985015395</v>
      </c>
      <c r="G1741" s="6">
        <v>11876.073406958558</v>
      </c>
      <c r="H1741" s="75">
        <v>11883.636805005408</v>
      </c>
      <c r="I1741" s="20">
        <v>0.62492831326280018</v>
      </c>
      <c r="J1741" s="83">
        <v>19187.923532201563</v>
      </c>
      <c r="K1741" s="6">
        <v>27816.09178667346</v>
      </c>
      <c r="L1741" s="6">
        <v>11984.398118753979</v>
      </c>
      <c r="M1741" s="75">
        <v>11991.25125531618</v>
      </c>
      <c r="N1741" s="20">
        <v>0.62493741103315414</v>
      </c>
    </row>
    <row r="1742" spans="1:14" x14ac:dyDescent="0.3">
      <c r="A1742" s="56" t="s">
        <v>4651</v>
      </c>
      <c r="B1742" s="1" t="s">
        <v>18980</v>
      </c>
      <c r="C1742" s="139" t="s">
        <v>47</v>
      </c>
      <c r="D1742" s="139" t="s">
        <v>6423</v>
      </c>
      <c r="E1742" s="88">
        <v>23574.75</v>
      </c>
      <c r="F1742" s="6">
        <v>40762.888709106672</v>
      </c>
      <c r="G1742" s="6">
        <v>17561.051888106897</v>
      </c>
      <c r="H1742" s="75">
        <v>17572.235822476425</v>
      </c>
      <c r="I1742" s="20">
        <v>0.74538376112053895</v>
      </c>
      <c r="J1742" s="83">
        <v>23773.995168390611</v>
      </c>
      <c r="K1742" s="6">
        <v>41107.401742115871</v>
      </c>
      <c r="L1742" s="6">
        <v>17710.880158265161</v>
      </c>
      <c r="M1742" s="75">
        <v>17721.007915968021</v>
      </c>
      <c r="N1742" s="20">
        <v>0.74539461249363292</v>
      </c>
    </row>
    <row r="1743" spans="1:14" x14ac:dyDescent="0.3">
      <c r="A1743" s="56" t="s">
        <v>4650</v>
      </c>
      <c r="B1743" s="1" t="s">
        <v>10604</v>
      </c>
      <c r="C1743" s="139" t="s">
        <v>47</v>
      </c>
      <c r="D1743" s="139" t="s">
        <v>6423</v>
      </c>
      <c r="E1743" s="88">
        <v>10091.916666666668</v>
      </c>
      <c r="F1743" s="6">
        <v>15595.9573521533</v>
      </c>
      <c r="G1743" s="6">
        <v>6718.8912508224566</v>
      </c>
      <c r="H1743" s="75">
        <v>6723.1702450002531</v>
      </c>
      <c r="I1743" s="20">
        <v>0.66619359503895881</v>
      </c>
      <c r="J1743" s="83">
        <v>10186.873893710224</v>
      </c>
      <c r="K1743" s="6">
        <v>15742.703397742596</v>
      </c>
      <c r="L1743" s="6">
        <v>6782.6503604793797</v>
      </c>
      <c r="M1743" s="75">
        <v>6786.5289390040107</v>
      </c>
      <c r="N1743" s="20">
        <v>0.66620329355350905</v>
      </c>
    </row>
    <row r="1744" spans="1:14" x14ac:dyDescent="0.3">
      <c r="A1744" s="56" t="s">
        <v>4649</v>
      </c>
      <c r="B1744" s="1" t="s">
        <v>7470</v>
      </c>
      <c r="C1744" s="139" t="s">
        <v>47</v>
      </c>
      <c r="D1744" s="139" t="s">
        <v>6423</v>
      </c>
      <c r="E1744" s="88">
        <v>10300.5</v>
      </c>
      <c r="F1744" s="6">
        <v>16485.750870352167</v>
      </c>
      <c r="G1744" s="6">
        <v>7102.2230174766837</v>
      </c>
      <c r="H1744" s="75">
        <v>7106.7461403859106</v>
      </c>
      <c r="I1744" s="20">
        <v>0.68994186111217037</v>
      </c>
      <c r="J1744" s="83">
        <v>10399.331403131186</v>
      </c>
      <c r="K1744" s="6">
        <v>16643.928618052578</v>
      </c>
      <c r="L1744" s="6">
        <v>7170.9378998536604</v>
      </c>
      <c r="M1744" s="75">
        <v>7175.0385160230999</v>
      </c>
      <c r="N1744" s="20">
        <v>0.68995190535640905</v>
      </c>
    </row>
    <row r="1745" spans="1:14" x14ac:dyDescent="0.3">
      <c r="A1745" s="56" t="s">
        <v>4648</v>
      </c>
      <c r="B1745" s="1" t="s">
        <v>10603</v>
      </c>
      <c r="C1745" s="139" t="s">
        <v>47</v>
      </c>
      <c r="D1745" s="139" t="s">
        <v>6423</v>
      </c>
      <c r="E1745" s="88">
        <v>18178.833333333332</v>
      </c>
      <c r="F1745" s="6">
        <v>34648.417372985117</v>
      </c>
      <c r="G1745" s="6">
        <v>14926.877721299517</v>
      </c>
      <c r="H1745" s="75">
        <v>14936.384055079559</v>
      </c>
      <c r="I1745" s="20">
        <v>0.82163600827406746</v>
      </c>
      <c r="J1745" s="83">
        <v>18348.342788557908</v>
      </c>
      <c r="K1745" s="6">
        <v>34971.498301535081</v>
      </c>
      <c r="L1745" s="6">
        <v>15067.262564028477</v>
      </c>
      <c r="M1745" s="75">
        <v>15075.878600223756</v>
      </c>
      <c r="N1745" s="20">
        <v>0.82164796973518106</v>
      </c>
    </row>
    <row r="1746" spans="1:14" x14ac:dyDescent="0.3">
      <c r="A1746" s="56" t="s">
        <v>4647</v>
      </c>
      <c r="B1746" s="1" t="s">
        <v>10602</v>
      </c>
      <c r="C1746" s="139" t="s">
        <v>47</v>
      </c>
      <c r="D1746" s="139" t="s">
        <v>6423</v>
      </c>
      <c r="E1746" s="88">
        <v>15931.916666666668</v>
      </c>
      <c r="F1746" s="6">
        <v>26632.820183195145</v>
      </c>
      <c r="G1746" s="6">
        <v>11473.679907754513</v>
      </c>
      <c r="H1746" s="75">
        <v>11480.987037411831</v>
      </c>
      <c r="I1746" s="20">
        <v>0.72062811258815873</v>
      </c>
      <c r="J1746" s="83">
        <v>16073.478655876046</v>
      </c>
      <c r="K1746" s="6">
        <v>26869.464341099691</v>
      </c>
      <c r="L1746" s="6">
        <v>11576.549299987484</v>
      </c>
      <c r="M1746" s="75">
        <v>11583.16921301822</v>
      </c>
      <c r="N1746" s="20">
        <v>0.72063860356598752</v>
      </c>
    </row>
    <row r="1747" spans="1:14" x14ac:dyDescent="0.3">
      <c r="A1747" s="56" t="s">
        <v>4646</v>
      </c>
      <c r="B1747" s="1" t="s">
        <v>10601</v>
      </c>
      <c r="C1747" s="139" t="s">
        <v>47</v>
      </c>
      <c r="D1747" s="139" t="s">
        <v>6423</v>
      </c>
      <c r="E1747" s="88">
        <v>13375.166666666664</v>
      </c>
      <c r="F1747" s="6">
        <v>26107.53266962491</v>
      </c>
      <c r="G1747" s="6">
        <v>11247.380899658929</v>
      </c>
      <c r="H1747" s="75">
        <v>11254.543908493044</v>
      </c>
      <c r="I1747" s="20">
        <v>0.84145074143572385</v>
      </c>
      <c r="J1747" s="83">
        <v>13492.8040035863</v>
      </c>
      <c r="K1747" s="6">
        <v>26337.153779651981</v>
      </c>
      <c r="L1747" s="6">
        <v>11347.206452684142</v>
      </c>
      <c r="M1747" s="75">
        <v>11353.69521871554</v>
      </c>
      <c r="N1747" s="20">
        <v>0.84146299136175118</v>
      </c>
    </row>
    <row r="1748" spans="1:14" x14ac:dyDescent="0.3">
      <c r="A1748" s="56" t="s">
        <v>4645</v>
      </c>
      <c r="B1748" s="1" t="s">
        <v>10600</v>
      </c>
      <c r="C1748" s="139" t="s">
        <v>47</v>
      </c>
      <c r="D1748" s="139" t="s">
        <v>6423</v>
      </c>
      <c r="E1748" s="88">
        <v>12337.416666666666</v>
      </c>
      <c r="F1748" s="6">
        <v>16109.059347369472</v>
      </c>
      <c r="G1748" s="6">
        <v>6939.9406182062094</v>
      </c>
      <c r="H1748" s="75">
        <v>6944.3603899201698</v>
      </c>
      <c r="I1748" s="20">
        <v>0.56286989225892803</v>
      </c>
      <c r="J1748" s="83">
        <v>12445.75780404051</v>
      </c>
      <c r="K1748" s="6">
        <v>16250.521199463043</v>
      </c>
      <c r="L1748" s="6">
        <v>7001.440647565073</v>
      </c>
      <c r="M1748" s="75">
        <v>7005.4443387320762</v>
      </c>
      <c r="N1748" s="20">
        <v>0.56287808657643668</v>
      </c>
    </row>
    <row r="1749" spans="1:14" x14ac:dyDescent="0.3">
      <c r="A1749" s="56" t="s">
        <v>4644</v>
      </c>
      <c r="B1749" s="1" t="s">
        <v>10599</v>
      </c>
      <c r="C1749" s="139" t="s">
        <v>47</v>
      </c>
      <c r="D1749" s="139" t="s">
        <v>6423</v>
      </c>
      <c r="E1749" s="88">
        <v>10847.666666666666</v>
      </c>
      <c r="F1749" s="6">
        <v>19078.063878307225</v>
      </c>
      <c r="G1749" s="6">
        <v>8219.0168631675788</v>
      </c>
      <c r="H1749" s="75">
        <v>8224.2512275875124</v>
      </c>
      <c r="I1749" s="20">
        <v>0.75815854969617236</v>
      </c>
      <c r="J1749" s="83">
        <v>10944.818888897076</v>
      </c>
      <c r="K1749" s="6">
        <v>19248.927932171151</v>
      </c>
      <c r="L1749" s="6">
        <v>8293.2863993806513</v>
      </c>
      <c r="M1749" s="75">
        <v>8298.0288172877681</v>
      </c>
      <c r="N1749" s="20">
        <v>0.75816958704594617</v>
      </c>
    </row>
    <row r="1750" spans="1:14" x14ac:dyDescent="0.3">
      <c r="A1750" s="56" t="s">
        <v>4643</v>
      </c>
      <c r="B1750" s="1" t="s">
        <v>10598</v>
      </c>
      <c r="C1750" s="139" t="s">
        <v>47</v>
      </c>
      <c r="D1750" s="139" t="s">
        <v>6423</v>
      </c>
      <c r="E1750" s="88">
        <v>7711.1666666666661</v>
      </c>
      <c r="F1750" s="6">
        <v>11863.06129035111</v>
      </c>
      <c r="G1750" s="6">
        <v>5110.7230490538441</v>
      </c>
      <c r="H1750" s="75">
        <v>5113.9778649683831</v>
      </c>
      <c r="I1750" s="20">
        <v>0.66319119869043386</v>
      </c>
      <c r="J1750" s="83">
        <v>7780.7199556504729</v>
      </c>
      <c r="K1750" s="6">
        <v>11970.0638965491</v>
      </c>
      <c r="L1750" s="6">
        <v>5157.2310137363011</v>
      </c>
      <c r="M1750" s="75">
        <v>5160.1801153991246</v>
      </c>
      <c r="N1750" s="20">
        <v>0.66320085349579072</v>
      </c>
    </row>
    <row r="1751" spans="1:14" x14ac:dyDescent="0.3">
      <c r="A1751" s="56" t="s">
        <v>4642</v>
      </c>
      <c r="B1751" s="1" t="s">
        <v>10597</v>
      </c>
      <c r="C1751" s="139" t="s">
        <v>47</v>
      </c>
      <c r="D1751" s="139" t="s">
        <v>6423</v>
      </c>
      <c r="E1751" s="88">
        <v>12840.25</v>
      </c>
      <c r="F1751" s="6">
        <v>25128.954733834929</v>
      </c>
      <c r="G1751" s="6">
        <v>10825.799935915178</v>
      </c>
      <c r="H1751" s="75">
        <v>10832.694456627967</v>
      </c>
      <c r="I1751" s="20">
        <v>0.84365136633850335</v>
      </c>
      <c r="J1751" s="83">
        <v>12962.666394502206</v>
      </c>
      <c r="K1751" s="6">
        <v>25368.529199762401</v>
      </c>
      <c r="L1751" s="6">
        <v>10929.880299102457</v>
      </c>
      <c r="M1751" s="75">
        <v>10936.130422100377</v>
      </c>
      <c r="N1751" s="20">
        <v>0.84366364830145335</v>
      </c>
    </row>
    <row r="1752" spans="1:14" x14ac:dyDescent="0.3">
      <c r="A1752" s="56" t="s">
        <v>4641</v>
      </c>
      <c r="B1752" s="1" t="s">
        <v>7324</v>
      </c>
      <c r="C1752" s="139" t="s">
        <v>47</v>
      </c>
      <c r="D1752" s="139" t="s">
        <v>6423</v>
      </c>
      <c r="E1752" s="88">
        <v>13472.75</v>
      </c>
      <c r="F1752" s="6">
        <v>22786.469028790809</v>
      </c>
      <c r="G1752" s="6">
        <v>9816.6341403556926</v>
      </c>
      <c r="H1752" s="75">
        <v>9822.8859635753361</v>
      </c>
      <c r="I1752" s="20">
        <v>0.72909286994676925</v>
      </c>
      <c r="J1752" s="83">
        <v>13595.281886098011</v>
      </c>
      <c r="K1752" s="6">
        <v>22993.707270991668</v>
      </c>
      <c r="L1752" s="6">
        <v>9906.7023604543283</v>
      </c>
      <c r="M1752" s="75">
        <v>9912.367391228885</v>
      </c>
      <c r="N1752" s="20">
        <v>0.72910348415540194</v>
      </c>
    </row>
    <row r="1753" spans="1:14" x14ac:dyDescent="0.3">
      <c r="A1753" s="56" t="s">
        <v>4640</v>
      </c>
      <c r="B1753" s="1" t="s">
        <v>10596</v>
      </c>
      <c r="C1753" s="139" t="s">
        <v>47</v>
      </c>
      <c r="D1753" s="139" t="s">
        <v>6423</v>
      </c>
      <c r="E1753" s="88">
        <v>18756.416666666668</v>
      </c>
      <c r="F1753" s="6">
        <v>28579.056375525248</v>
      </c>
      <c r="G1753" s="6">
        <v>12312.137530420126</v>
      </c>
      <c r="H1753" s="75">
        <v>12319.978640335761</v>
      </c>
      <c r="I1753" s="20">
        <v>0.65684074198620523</v>
      </c>
      <c r="J1753" s="83">
        <v>18920.428561808272</v>
      </c>
      <c r="K1753" s="6">
        <v>28828.960463326774</v>
      </c>
      <c r="L1753" s="6">
        <v>12420.786578934583</v>
      </c>
      <c r="M1753" s="75">
        <v>12427.889259085217</v>
      </c>
      <c r="N1753" s="20">
        <v>0.65685030434096325</v>
      </c>
    </row>
    <row r="1754" spans="1:14" x14ac:dyDescent="0.3">
      <c r="A1754" s="56" t="s">
        <v>4639</v>
      </c>
      <c r="B1754" s="1" t="s">
        <v>10595</v>
      </c>
      <c r="C1754" s="139" t="s">
        <v>47</v>
      </c>
      <c r="D1754" s="139" t="s">
        <v>6423</v>
      </c>
      <c r="E1754" s="88">
        <v>3271.5</v>
      </c>
      <c r="F1754" s="6">
        <v>5270.0936932999221</v>
      </c>
      <c r="G1754" s="6">
        <v>2270.4080042921241</v>
      </c>
      <c r="H1754" s="75">
        <v>2271.8539367040235</v>
      </c>
      <c r="I1754" s="20">
        <v>0.69443800602293249</v>
      </c>
      <c r="J1754" s="83">
        <v>3301.5464854045722</v>
      </c>
      <c r="K1754" s="6">
        <v>5318.4958920578201</v>
      </c>
      <c r="L1754" s="6">
        <v>2291.4424014776764</v>
      </c>
      <c r="M1754" s="75">
        <v>2292.7527357594763</v>
      </c>
      <c r="N1754" s="20">
        <v>0.69444811572250875</v>
      </c>
    </row>
    <row r="1755" spans="1:14" x14ac:dyDescent="0.3">
      <c r="A1755" s="56" t="s">
        <v>4638</v>
      </c>
      <c r="B1755" s="1" t="s">
        <v>10594</v>
      </c>
      <c r="C1755" s="139" t="s">
        <v>47</v>
      </c>
      <c r="D1755" s="139" t="s">
        <v>6423</v>
      </c>
      <c r="E1755" s="88">
        <v>4864.4166666666661</v>
      </c>
      <c r="F1755" s="6">
        <v>8575.1830461100217</v>
      </c>
      <c r="G1755" s="6">
        <v>3694.272883783874</v>
      </c>
      <c r="H1755" s="75">
        <v>3696.6256190151475</v>
      </c>
      <c r="I1755" s="20">
        <v>0.75993194504619899</v>
      </c>
      <c r="J1755" s="83">
        <v>4904.7569765794487</v>
      </c>
      <c r="K1755" s="6">
        <v>8646.2965146599854</v>
      </c>
      <c r="L1755" s="6">
        <v>3725.2055565233759</v>
      </c>
      <c r="M1755" s="75">
        <v>3727.3357713366813</v>
      </c>
      <c r="N1755" s="20">
        <v>0.7599430082132439</v>
      </c>
    </row>
    <row r="1756" spans="1:14" x14ac:dyDescent="0.3">
      <c r="A1756" s="56" t="s">
        <v>4637</v>
      </c>
      <c r="B1756" s="1" t="s">
        <v>8180</v>
      </c>
      <c r="C1756" s="139" t="s">
        <v>47</v>
      </c>
      <c r="D1756" s="139" t="s">
        <v>6423</v>
      </c>
      <c r="E1756" s="88">
        <v>11825.5</v>
      </c>
      <c r="F1756" s="6">
        <v>16107.551723073006</v>
      </c>
      <c r="G1756" s="6">
        <v>6939.2911188862045</v>
      </c>
      <c r="H1756" s="75">
        <v>6943.7104769599218</v>
      </c>
      <c r="I1756" s="20">
        <v>0.58718113204176747</v>
      </c>
      <c r="J1756" s="83">
        <v>11935.47518907355</v>
      </c>
      <c r="K1756" s="6">
        <v>16257.349283113337</v>
      </c>
      <c r="L1756" s="6">
        <v>7004.3824868960928</v>
      </c>
      <c r="M1756" s="75">
        <v>7008.3878603191824</v>
      </c>
      <c r="N1756" s="20">
        <v>0.58718968028479346</v>
      </c>
    </row>
    <row r="1757" spans="1:14" x14ac:dyDescent="0.3">
      <c r="A1757" s="56" t="s">
        <v>4636</v>
      </c>
      <c r="B1757" s="1" t="s">
        <v>10593</v>
      </c>
      <c r="C1757" s="139" t="s">
        <v>47</v>
      </c>
      <c r="D1757" s="139" t="s">
        <v>6423</v>
      </c>
      <c r="E1757" s="88">
        <v>10132.75</v>
      </c>
      <c r="F1757" s="6">
        <v>16830.495926243635</v>
      </c>
      <c r="G1757" s="6">
        <v>7250.7425656834293</v>
      </c>
      <c r="H1757" s="75">
        <v>7255.3602747763498</v>
      </c>
      <c r="I1757" s="20">
        <v>0.71603071967396315</v>
      </c>
      <c r="J1757" s="83">
        <v>10218.736171490853</v>
      </c>
      <c r="K1757" s="6">
        <v>16973.318941613605</v>
      </c>
      <c r="L1757" s="6">
        <v>7312.8537665503536</v>
      </c>
      <c r="M1757" s="75">
        <v>7317.0355356325363</v>
      </c>
      <c r="N1757" s="20">
        <v>0.71604114372247507</v>
      </c>
    </row>
    <row r="1758" spans="1:14" x14ac:dyDescent="0.3">
      <c r="A1758" s="56" t="s">
        <v>4635</v>
      </c>
      <c r="B1758" s="1" t="s">
        <v>10592</v>
      </c>
      <c r="C1758" s="139" t="s">
        <v>47</v>
      </c>
      <c r="D1758" s="139" t="s">
        <v>6423</v>
      </c>
      <c r="E1758" s="88">
        <v>5496.166666666667</v>
      </c>
      <c r="F1758" s="6">
        <v>9756.1421308654462</v>
      </c>
      <c r="G1758" s="6">
        <v>4203.0416296183184</v>
      </c>
      <c r="H1758" s="75">
        <v>4205.7183793960403</v>
      </c>
      <c r="I1758" s="20">
        <v>0.76520939674246413</v>
      </c>
      <c r="J1758" s="83">
        <v>5542.6867771534671</v>
      </c>
      <c r="K1758" s="6">
        <v>9838.7191044869633</v>
      </c>
      <c r="L1758" s="6">
        <v>4238.9537549359466</v>
      </c>
      <c r="M1758" s="75">
        <v>4241.3777505905937</v>
      </c>
      <c r="N1758" s="20">
        <v>0.7652205367391911</v>
      </c>
    </row>
    <row r="1759" spans="1:14" x14ac:dyDescent="0.3">
      <c r="A1759" s="56" t="s">
        <v>4634</v>
      </c>
      <c r="B1759" s="1" t="s">
        <v>18981</v>
      </c>
      <c r="C1759" s="139" t="s">
        <v>47</v>
      </c>
      <c r="D1759" s="139" t="s">
        <v>6423</v>
      </c>
      <c r="E1759" s="88">
        <v>7227.0833333333339</v>
      </c>
      <c r="F1759" s="6">
        <v>12731.828073245424</v>
      </c>
      <c r="G1759" s="6">
        <v>5484.996292099604</v>
      </c>
      <c r="H1759" s="75">
        <v>5488.4894677327502</v>
      </c>
      <c r="I1759" s="20">
        <v>0.75943353834295757</v>
      </c>
      <c r="J1759" s="83">
        <v>7284.7213697044845</v>
      </c>
      <c r="K1759" s="6">
        <v>12833.368007920355</v>
      </c>
      <c r="L1759" s="6">
        <v>5529.1804683029932</v>
      </c>
      <c r="M1759" s="75">
        <v>5532.3422648697342</v>
      </c>
      <c r="N1759" s="20">
        <v>0.75944459425414668</v>
      </c>
    </row>
    <row r="1760" spans="1:14" x14ac:dyDescent="0.3">
      <c r="A1760" s="56" t="s">
        <v>4633</v>
      </c>
      <c r="B1760" s="1" t="s">
        <v>10591</v>
      </c>
      <c r="C1760" s="139" t="s">
        <v>47</v>
      </c>
      <c r="D1760" s="139" t="s">
        <v>6423</v>
      </c>
      <c r="E1760" s="88">
        <v>10534.75</v>
      </c>
      <c r="F1760" s="6">
        <v>19721.026504620637</v>
      </c>
      <c r="G1760" s="6">
        <v>8496.0114629217624</v>
      </c>
      <c r="H1760" s="75">
        <v>8501.4222341676705</v>
      </c>
      <c r="I1760" s="20">
        <v>0.80698851270012772</v>
      </c>
      <c r="J1760" s="83">
        <v>10636.301091461795</v>
      </c>
      <c r="K1760" s="6">
        <v>19911.129902071094</v>
      </c>
      <c r="L1760" s="6">
        <v>8578.5921893948398</v>
      </c>
      <c r="M1760" s="75">
        <v>8583.4977560493171</v>
      </c>
      <c r="N1760" s="20">
        <v>0.80700026092150123</v>
      </c>
    </row>
    <row r="1761" spans="1:14" x14ac:dyDescent="0.3">
      <c r="A1761" s="56" t="s">
        <v>4632</v>
      </c>
      <c r="B1761" s="1" t="s">
        <v>9024</v>
      </c>
      <c r="C1761" s="139" t="s">
        <v>47</v>
      </c>
      <c r="D1761" s="139" t="s">
        <v>6423</v>
      </c>
      <c r="E1761" s="88">
        <v>13073.416666666668</v>
      </c>
      <c r="F1761" s="6">
        <v>28395.132778729392</v>
      </c>
      <c r="G1761" s="6">
        <v>12232.901442668139</v>
      </c>
      <c r="H1761" s="75">
        <v>12240.692090276005</v>
      </c>
      <c r="I1761" s="20">
        <v>0.93630398253014735</v>
      </c>
      <c r="J1761" s="83">
        <v>13177.678842289246</v>
      </c>
      <c r="K1761" s="6">
        <v>28621.587606574878</v>
      </c>
      <c r="L1761" s="6">
        <v>12331.441213906392</v>
      </c>
      <c r="M1761" s="75">
        <v>12338.492802964953</v>
      </c>
      <c r="N1761" s="20">
        <v>0.93631761333936803</v>
      </c>
    </row>
    <row r="1762" spans="1:14" x14ac:dyDescent="0.3">
      <c r="A1762" s="56" t="s">
        <v>4631</v>
      </c>
      <c r="B1762" s="1" t="s">
        <v>10590</v>
      </c>
      <c r="C1762" s="139" t="s">
        <v>47</v>
      </c>
      <c r="D1762" s="139" t="s">
        <v>6423</v>
      </c>
      <c r="E1762" s="88">
        <v>5068.5</v>
      </c>
      <c r="F1762" s="6">
        <v>6665.7673575104682</v>
      </c>
      <c r="G1762" s="6">
        <v>2871.6778949264967</v>
      </c>
      <c r="H1762" s="75">
        <v>2873.5067521790079</v>
      </c>
      <c r="I1762" s="20">
        <v>0.5669343498429531</v>
      </c>
      <c r="J1762" s="83">
        <v>5115.3779810835722</v>
      </c>
      <c r="K1762" s="6">
        <v>6727.4182830491618</v>
      </c>
      <c r="L1762" s="6">
        <v>2898.4682547701418</v>
      </c>
      <c r="M1762" s="75">
        <v>2900.1257096188801</v>
      </c>
      <c r="N1762" s="20">
        <v>0.56694260333125113</v>
      </c>
    </row>
    <row r="1763" spans="1:14" x14ac:dyDescent="0.3">
      <c r="A1763" s="56" t="s">
        <v>4630</v>
      </c>
      <c r="B1763" s="1" t="s">
        <v>10589</v>
      </c>
      <c r="C1763" s="139" t="s">
        <v>47</v>
      </c>
      <c r="D1763" s="139" t="s">
        <v>6423</v>
      </c>
      <c r="E1763" s="88">
        <v>9614.25</v>
      </c>
      <c r="F1763" s="6">
        <v>17236.172146022564</v>
      </c>
      <c r="G1763" s="6">
        <v>7425.5118563524011</v>
      </c>
      <c r="H1763" s="75">
        <v>7430.2408690442808</v>
      </c>
      <c r="I1763" s="20">
        <v>0.77283624505752202</v>
      </c>
      <c r="J1763" s="83">
        <v>9707.1318348232762</v>
      </c>
      <c r="K1763" s="6">
        <v>17402.688233523142</v>
      </c>
      <c r="L1763" s="6">
        <v>7497.844978603971</v>
      </c>
      <c r="M1763" s="75">
        <v>7502.1325327265404</v>
      </c>
      <c r="N1763" s="20">
        <v>0.77284749608668735</v>
      </c>
    </row>
    <row r="1764" spans="1:14" x14ac:dyDescent="0.3">
      <c r="A1764" s="56" t="s">
        <v>4629</v>
      </c>
      <c r="B1764" s="1" t="s">
        <v>10588</v>
      </c>
      <c r="C1764" s="139" t="s">
        <v>47</v>
      </c>
      <c r="D1764" s="139" t="s">
        <v>6423</v>
      </c>
      <c r="E1764" s="88">
        <v>32440.083333333336</v>
      </c>
      <c r="F1764" s="6">
        <v>57359.152096839345</v>
      </c>
      <c r="G1764" s="6">
        <v>24710.884780974251</v>
      </c>
      <c r="H1764" s="75">
        <v>24726.622159086011</v>
      </c>
      <c r="I1764" s="20">
        <v>0.76222437239174812</v>
      </c>
      <c r="J1764" s="83">
        <v>32718.158457363243</v>
      </c>
      <c r="K1764" s="6">
        <v>57850.832502517878</v>
      </c>
      <c r="L1764" s="6">
        <v>24924.687965822959</v>
      </c>
      <c r="M1764" s="75">
        <v>24938.940854345808</v>
      </c>
      <c r="N1764" s="20">
        <v>0.76223546893218508</v>
      </c>
    </row>
    <row r="1765" spans="1:14" x14ac:dyDescent="0.3">
      <c r="A1765" s="56" t="s">
        <v>4628</v>
      </c>
      <c r="B1765" s="1" t="s">
        <v>10587</v>
      </c>
      <c r="C1765" s="139" t="s">
        <v>47</v>
      </c>
      <c r="D1765" s="139" t="s">
        <v>6423</v>
      </c>
      <c r="E1765" s="88">
        <v>15273.416666666666</v>
      </c>
      <c r="F1765" s="6">
        <v>21426.034017087655</v>
      </c>
      <c r="G1765" s="6">
        <v>9230.5454065221875</v>
      </c>
      <c r="H1765" s="75">
        <v>9236.423973175215</v>
      </c>
      <c r="I1765" s="20">
        <v>0.60473855815988886</v>
      </c>
      <c r="J1765" s="83">
        <v>15411.140436866295</v>
      </c>
      <c r="K1765" s="6">
        <v>21619.237296331583</v>
      </c>
      <c r="L1765" s="6">
        <v>9314.5201263386116</v>
      </c>
      <c r="M1765" s="75">
        <v>9319.8465246945943</v>
      </c>
      <c r="N1765" s="20">
        <v>0.60474736200572154</v>
      </c>
    </row>
    <row r="1766" spans="1:14" x14ac:dyDescent="0.3">
      <c r="A1766" s="56" t="s">
        <v>4627</v>
      </c>
      <c r="B1766" s="1" t="s">
        <v>10586</v>
      </c>
      <c r="C1766" s="139" t="s">
        <v>27</v>
      </c>
      <c r="D1766" s="139" t="s">
        <v>6423</v>
      </c>
      <c r="E1766" s="88">
        <v>6039.9166666666661</v>
      </c>
      <c r="F1766" s="6">
        <v>8970.9996612359646</v>
      </c>
      <c r="G1766" s="6">
        <v>3864.7945601548777</v>
      </c>
      <c r="H1766" s="75">
        <v>3865.0402126454637</v>
      </c>
      <c r="I1766" s="20">
        <v>0.63991614883960279</v>
      </c>
      <c r="J1766" s="83">
        <v>6090.9215683000875</v>
      </c>
      <c r="K1766" s="6">
        <v>9046.756493743278</v>
      </c>
      <c r="L1766" s="6">
        <v>3897.7413626592106</v>
      </c>
      <c r="M1766" s="75">
        <v>3898.0571714618081</v>
      </c>
      <c r="N1766" s="20">
        <v>0.63997822460053699</v>
      </c>
    </row>
    <row r="1767" spans="1:14" x14ac:dyDescent="0.3">
      <c r="A1767" s="56" t="s">
        <v>4626</v>
      </c>
      <c r="B1767" s="1" t="s">
        <v>7527</v>
      </c>
      <c r="C1767" s="139" t="s">
        <v>47</v>
      </c>
      <c r="D1767" s="139" t="s">
        <v>6423</v>
      </c>
      <c r="E1767" s="88">
        <v>8164.5833333333339</v>
      </c>
      <c r="F1767" s="6">
        <v>14537.574179741037</v>
      </c>
      <c r="G1767" s="6">
        <v>6262.9294091368201</v>
      </c>
      <c r="H1767" s="75">
        <v>6266.9180193817574</v>
      </c>
      <c r="I1767" s="20">
        <v>0.76757352623200903</v>
      </c>
      <c r="J1767" s="83">
        <v>8234.6629226468594</v>
      </c>
      <c r="K1767" s="6">
        <v>14662.355468208238</v>
      </c>
      <c r="L1767" s="6">
        <v>6317.1888645364334</v>
      </c>
      <c r="M1767" s="75">
        <v>6320.8012744003991</v>
      </c>
      <c r="N1767" s="20">
        <v>0.76758470064597495</v>
      </c>
    </row>
    <row r="1768" spans="1:14" x14ac:dyDescent="0.3">
      <c r="A1768" s="56" t="s">
        <v>4625</v>
      </c>
      <c r="B1768" s="1" t="s">
        <v>10585</v>
      </c>
      <c r="C1768" s="139" t="s">
        <v>47</v>
      </c>
      <c r="D1768" s="139" t="s">
        <v>6423</v>
      </c>
      <c r="E1768" s="88">
        <v>2991.166666666667</v>
      </c>
      <c r="F1768" s="6">
        <v>4656.014442062391</v>
      </c>
      <c r="G1768" s="6">
        <v>2005.8566455464684</v>
      </c>
      <c r="H1768" s="75">
        <v>2007.1340957368905</v>
      </c>
      <c r="I1768" s="20">
        <v>0.67102048110666634</v>
      </c>
      <c r="J1768" s="83">
        <v>3018.1438666562644</v>
      </c>
      <c r="K1768" s="6">
        <v>4698.0068305700988</v>
      </c>
      <c r="L1768" s="6">
        <v>2024.1083705782132</v>
      </c>
      <c r="M1768" s="75">
        <v>2025.2658330509059</v>
      </c>
      <c r="N1768" s="20">
        <v>0.67103024989151816</v>
      </c>
    </row>
    <row r="1769" spans="1:14" x14ac:dyDescent="0.3">
      <c r="A1769" s="56" t="s">
        <v>4624</v>
      </c>
      <c r="B1769" s="1" t="s">
        <v>10584</v>
      </c>
      <c r="C1769" s="139" t="s">
        <v>47</v>
      </c>
      <c r="D1769" s="139" t="s">
        <v>6423</v>
      </c>
      <c r="E1769" s="88">
        <v>6758.7499999999991</v>
      </c>
      <c r="F1769" s="6">
        <v>18300.859381367965</v>
      </c>
      <c r="G1769" s="6">
        <v>7884.1895501226327</v>
      </c>
      <c r="H1769" s="75">
        <v>7889.2106763653728</v>
      </c>
      <c r="I1769" s="20">
        <v>1.1672588387446456</v>
      </c>
      <c r="J1769" s="83">
        <v>6813.9821550720153</v>
      </c>
      <c r="K1769" s="6">
        <v>18450.413056722562</v>
      </c>
      <c r="L1769" s="6">
        <v>7949.2510027291373</v>
      </c>
      <c r="M1769" s="75">
        <v>7953.7966880567683</v>
      </c>
      <c r="N1769" s="20">
        <v>1.1672758318183043</v>
      </c>
    </row>
    <row r="1770" spans="1:14" x14ac:dyDescent="0.3">
      <c r="A1770" s="56" t="s">
        <v>4623</v>
      </c>
      <c r="B1770" s="1" t="s">
        <v>7164</v>
      </c>
      <c r="C1770" s="139" t="s">
        <v>47</v>
      </c>
      <c r="D1770" s="139" t="s">
        <v>6423</v>
      </c>
      <c r="E1770" s="88">
        <v>5458.5833333333339</v>
      </c>
      <c r="F1770" s="6">
        <v>9323.2824213905369</v>
      </c>
      <c r="G1770" s="6">
        <v>4016.5614252195182</v>
      </c>
      <c r="H1770" s="75">
        <v>4019.1194131838529</v>
      </c>
      <c r="I1770" s="20">
        <v>0.73629349736968119</v>
      </c>
      <c r="J1770" s="83">
        <v>5502.526985509985</v>
      </c>
      <c r="K1770" s="6">
        <v>9398.3383571254399</v>
      </c>
      <c r="L1770" s="6">
        <v>4049.2183226296929</v>
      </c>
      <c r="M1770" s="75">
        <v>4051.5338203176175</v>
      </c>
      <c r="N1770" s="20">
        <v>0.73630421640578536</v>
      </c>
    </row>
    <row r="1771" spans="1:14" x14ac:dyDescent="0.3">
      <c r="A1771" s="56" t="s">
        <v>4622</v>
      </c>
      <c r="B1771" s="1" t="s">
        <v>10583</v>
      </c>
      <c r="C1771" s="139" t="s">
        <v>47</v>
      </c>
      <c r="D1771" s="139" t="s">
        <v>6423</v>
      </c>
      <c r="E1771" s="88">
        <v>2672.6666666666661</v>
      </c>
      <c r="F1771" s="6">
        <v>3794.2676158255144</v>
      </c>
      <c r="G1771" s="6">
        <v>1634.6076686167155</v>
      </c>
      <c r="H1771" s="75">
        <v>1635.6486851231425</v>
      </c>
      <c r="I1771" s="20">
        <v>0.61199127654894347</v>
      </c>
      <c r="J1771" s="83">
        <v>2698.2001706364126</v>
      </c>
      <c r="K1771" s="6">
        <v>3830.5164112474258</v>
      </c>
      <c r="L1771" s="6">
        <v>1650.3552700672142</v>
      </c>
      <c r="M1771" s="75">
        <v>1651.2990062423517</v>
      </c>
      <c r="N1771" s="20">
        <v>0.6120001859805928</v>
      </c>
    </row>
    <row r="1772" spans="1:14" x14ac:dyDescent="0.3">
      <c r="A1772" s="56" t="s">
        <v>4621</v>
      </c>
      <c r="B1772" s="1" t="s">
        <v>10582</v>
      </c>
      <c r="C1772" s="139" t="s">
        <v>47</v>
      </c>
      <c r="D1772" s="139" t="s">
        <v>6423</v>
      </c>
      <c r="E1772" s="88">
        <v>3227.0833333333335</v>
      </c>
      <c r="F1772" s="6">
        <v>4258.4048325088843</v>
      </c>
      <c r="G1772" s="6">
        <v>1834.5625296066642</v>
      </c>
      <c r="H1772" s="75">
        <v>1835.7308893984723</v>
      </c>
      <c r="I1772" s="20">
        <v>0.56885140536556922</v>
      </c>
      <c r="J1772" s="83">
        <v>3254.0041345518443</v>
      </c>
      <c r="K1772" s="6">
        <v>4293.929068533339</v>
      </c>
      <c r="L1772" s="6">
        <v>1850.0138641204894</v>
      </c>
      <c r="M1772" s="75">
        <v>1851.0717727052304</v>
      </c>
      <c r="N1772" s="20">
        <v>0.56885968676255783</v>
      </c>
    </row>
    <row r="1773" spans="1:14" x14ac:dyDescent="0.3">
      <c r="A1773" s="56" t="s">
        <v>4620</v>
      </c>
      <c r="B1773" s="1" t="s">
        <v>18982</v>
      </c>
      <c r="C1773" s="139" t="s">
        <v>47</v>
      </c>
      <c r="D1773" s="139" t="s">
        <v>6423</v>
      </c>
      <c r="E1773" s="88">
        <v>9467.3333333333321</v>
      </c>
      <c r="F1773" s="6">
        <v>12125.231555796559</v>
      </c>
      <c r="G1773" s="6">
        <v>5223.6685683928044</v>
      </c>
      <c r="H1773" s="75">
        <v>5226.99531480921</v>
      </c>
      <c r="I1773" s="20">
        <v>0.55210851152833007</v>
      </c>
      <c r="J1773" s="83">
        <v>9541.8462018089704</v>
      </c>
      <c r="K1773" s="6">
        <v>12220.663474410079</v>
      </c>
      <c r="L1773" s="6">
        <v>5265.2003550985019</v>
      </c>
      <c r="M1773" s="75">
        <v>5268.2111977543691</v>
      </c>
      <c r="N1773" s="20">
        <v>0.55211654918055653</v>
      </c>
    </row>
    <row r="1774" spans="1:14" x14ac:dyDescent="0.3">
      <c r="A1774" s="56" t="s">
        <v>4619</v>
      </c>
      <c r="B1774" s="1" t="s">
        <v>10581</v>
      </c>
      <c r="C1774" s="139" t="s">
        <v>47</v>
      </c>
      <c r="D1774" s="139" t="s">
        <v>6423</v>
      </c>
      <c r="E1774" s="88">
        <v>4048.0833333333335</v>
      </c>
      <c r="F1774" s="6">
        <v>9563.6207535871636</v>
      </c>
      <c r="G1774" s="6">
        <v>4120.1015337855515</v>
      </c>
      <c r="H1774" s="75">
        <v>4122.7254623203144</v>
      </c>
      <c r="I1774" s="20">
        <v>1.0184388815250791</v>
      </c>
      <c r="J1774" s="83">
        <v>4082.7600825157897</v>
      </c>
      <c r="K1774" s="6">
        <v>9645.5447780798113</v>
      </c>
      <c r="L1774" s="6">
        <v>4155.7257424696309</v>
      </c>
      <c r="M1774" s="75">
        <v>4158.1021451680381</v>
      </c>
      <c r="N1774" s="20">
        <v>1.0184537080625671</v>
      </c>
    </row>
    <row r="1775" spans="1:14" x14ac:dyDescent="0.3">
      <c r="A1775" s="56" t="s">
        <v>4618</v>
      </c>
      <c r="B1775" s="1" t="s">
        <v>10580</v>
      </c>
      <c r="C1775" s="139" t="s">
        <v>47</v>
      </c>
      <c r="D1775" s="139" t="s">
        <v>6423</v>
      </c>
      <c r="E1775" s="88">
        <v>6291.8333333333339</v>
      </c>
      <c r="F1775" s="6">
        <v>8755.6311573795028</v>
      </c>
      <c r="G1775" s="6">
        <v>3772.0116983151001</v>
      </c>
      <c r="H1775" s="75">
        <v>3774.4139423004744</v>
      </c>
      <c r="I1775" s="20">
        <v>0.59989096060509239</v>
      </c>
      <c r="J1775" s="83">
        <v>6349.5209716524341</v>
      </c>
      <c r="K1775" s="6">
        <v>8835.9085036954712</v>
      </c>
      <c r="L1775" s="6">
        <v>3806.8987570677732</v>
      </c>
      <c r="M1775" s="75">
        <v>3809.0756871732433</v>
      </c>
      <c r="N1775" s="20">
        <v>0.59989969387910358</v>
      </c>
    </row>
    <row r="1776" spans="1:14" x14ac:dyDescent="0.3">
      <c r="A1776" s="56" t="s">
        <v>4617</v>
      </c>
      <c r="B1776" s="1" t="s">
        <v>10579</v>
      </c>
      <c r="C1776" s="139" t="s">
        <v>47</v>
      </c>
      <c r="D1776" s="139" t="s">
        <v>6423</v>
      </c>
      <c r="E1776" s="88">
        <v>8142.25</v>
      </c>
      <c r="F1776" s="6">
        <v>14012.600034670066</v>
      </c>
      <c r="G1776" s="6">
        <v>6036.76540326139</v>
      </c>
      <c r="H1776" s="75">
        <v>6040.6099786606601</v>
      </c>
      <c r="I1776" s="20">
        <v>0.74188461158287455</v>
      </c>
      <c r="J1776" s="83">
        <v>8211.0742452192953</v>
      </c>
      <c r="K1776" s="6">
        <v>14131.044766893472</v>
      </c>
      <c r="L1776" s="6">
        <v>6088.276801039392</v>
      </c>
      <c r="M1776" s="75">
        <v>6091.7583102426543</v>
      </c>
      <c r="N1776" s="20">
        <v>0.74189541201499143</v>
      </c>
    </row>
    <row r="1777" spans="1:14" x14ac:dyDescent="0.3">
      <c r="A1777" s="56" t="s">
        <v>4616</v>
      </c>
      <c r="B1777" s="1" t="s">
        <v>10578</v>
      </c>
      <c r="C1777" s="139" t="s">
        <v>45</v>
      </c>
      <c r="D1777" s="139" t="s">
        <v>6431</v>
      </c>
      <c r="E1777" s="88">
        <v>9843.3333333333321</v>
      </c>
      <c r="F1777" s="6">
        <v>14158.964372124692</v>
      </c>
      <c r="G1777" s="6">
        <v>6099.8205940490552</v>
      </c>
      <c r="H1777" s="75">
        <v>6102.6405620837277</v>
      </c>
      <c r="I1777" s="20">
        <v>0.61997702967325385</v>
      </c>
      <c r="J1777" s="83">
        <v>9933.8335055950629</v>
      </c>
      <c r="K1777" s="6">
        <v>14289.142704131971</v>
      </c>
      <c r="L1777" s="6">
        <v>6156.3923593338786</v>
      </c>
      <c r="M1777" s="75">
        <v>6158.8381103177562</v>
      </c>
      <c r="N1777" s="20">
        <v>0.61998604132522406</v>
      </c>
    </row>
    <row r="1778" spans="1:14" x14ac:dyDescent="0.3">
      <c r="A1778" s="56" t="s">
        <v>4615</v>
      </c>
      <c r="B1778" s="1" t="s">
        <v>10577</v>
      </c>
      <c r="C1778" s="139" t="s">
        <v>45</v>
      </c>
      <c r="D1778" s="139" t="s">
        <v>6431</v>
      </c>
      <c r="E1778" s="88">
        <v>6381.6666666666661</v>
      </c>
      <c r="F1778" s="6">
        <v>7575.2398156883228</v>
      </c>
      <c r="G1778" s="6">
        <v>3263.4875417560002</v>
      </c>
      <c r="H1778" s="75">
        <v>3264.9962632679549</v>
      </c>
      <c r="I1778" s="20">
        <v>0.51162124783514573</v>
      </c>
      <c r="J1778" s="83">
        <v>6436.868380325388</v>
      </c>
      <c r="K1778" s="6">
        <v>7640.7659926329734</v>
      </c>
      <c r="L1778" s="6">
        <v>3291.97869672765</v>
      </c>
      <c r="M1778" s="75">
        <v>3293.286501634564</v>
      </c>
      <c r="N1778" s="20">
        <v>0.51162868448586896</v>
      </c>
    </row>
    <row r="1779" spans="1:14" x14ac:dyDescent="0.3">
      <c r="A1779" s="56" t="s">
        <v>4614</v>
      </c>
      <c r="B1779" s="1" t="s">
        <v>7790</v>
      </c>
      <c r="C1779" s="139" t="s">
        <v>45</v>
      </c>
      <c r="D1779" s="139" t="s">
        <v>6431</v>
      </c>
      <c r="E1779" s="88">
        <v>7142.4166666666652</v>
      </c>
      <c r="F1779" s="6">
        <v>10255.732403455977</v>
      </c>
      <c r="G1779" s="6">
        <v>4418.2700144946775</v>
      </c>
      <c r="H1779" s="75">
        <v>4420.3125959144627</v>
      </c>
      <c r="I1779" s="20">
        <v>0.61888192781357343</v>
      </c>
      <c r="J1779" s="83">
        <v>7206.3871038584566</v>
      </c>
      <c r="K1779" s="6">
        <v>10347.586983801721</v>
      </c>
      <c r="L1779" s="6">
        <v>4458.1964617232397</v>
      </c>
      <c r="M1779" s="75">
        <v>4459.9675701494343</v>
      </c>
      <c r="N1779" s="20">
        <v>0.61889092354773312</v>
      </c>
    </row>
    <row r="1780" spans="1:14" x14ac:dyDescent="0.3">
      <c r="A1780" s="56" t="s">
        <v>4613</v>
      </c>
      <c r="B1780" s="1" t="s">
        <v>10576</v>
      </c>
      <c r="C1780" s="139" t="s">
        <v>45</v>
      </c>
      <c r="D1780" s="139" t="s">
        <v>6431</v>
      </c>
      <c r="E1780" s="88">
        <v>5336.25</v>
      </c>
      <c r="F1780" s="6">
        <v>7659.1048660624074</v>
      </c>
      <c r="G1780" s="6">
        <v>3299.6174272439484</v>
      </c>
      <c r="H1780" s="75">
        <v>3301.1428517261957</v>
      </c>
      <c r="I1780" s="20">
        <v>0.61862597361933858</v>
      </c>
      <c r="J1780" s="83">
        <v>5385.285875851614</v>
      </c>
      <c r="K1780" s="6">
        <v>7729.4859230493794</v>
      </c>
      <c r="L1780" s="6">
        <v>3330.2031523892379</v>
      </c>
      <c r="M1780" s="75">
        <v>3331.5261427318078</v>
      </c>
      <c r="N1780" s="20">
        <v>0.61863496563308618</v>
      </c>
    </row>
    <row r="1781" spans="1:14" x14ac:dyDescent="0.3">
      <c r="A1781" s="56" t="s">
        <v>4612</v>
      </c>
      <c r="B1781" s="1" t="s">
        <v>10575</v>
      </c>
      <c r="C1781" s="139" t="s">
        <v>45</v>
      </c>
      <c r="D1781" s="139" t="s">
        <v>6431</v>
      </c>
      <c r="E1781" s="88">
        <v>8642.75</v>
      </c>
      <c r="F1781" s="6">
        <v>9893.1365283712566</v>
      </c>
      <c r="G1781" s="6">
        <v>4262.0601584607557</v>
      </c>
      <c r="H1781" s="75">
        <v>4264.0305235269734</v>
      </c>
      <c r="I1781" s="20">
        <v>0.49336501964386026</v>
      </c>
      <c r="J1781" s="83">
        <v>8717.5887516897892</v>
      </c>
      <c r="K1781" s="6">
        <v>9978.8025476452094</v>
      </c>
      <c r="L1781" s="6">
        <v>4299.3078753324926</v>
      </c>
      <c r="M1781" s="75">
        <v>4301.0158620643888</v>
      </c>
      <c r="N1781" s="20">
        <v>0.49337219093188972</v>
      </c>
    </row>
    <row r="1782" spans="1:14" x14ac:dyDescent="0.3">
      <c r="A1782" s="56" t="s">
        <v>4611</v>
      </c>
      <c r="B1782" s="1" t="s">
        <v>10574</v>
      </c>
      <c r="C1782" s="139" t="s">
        <v>45</v>
      </c>
      <c r="D1782" s="139" t="s">
        <v>6431</v>
      </c>
      <c r="E1782" s="88">
        <v>12527.416666666668</v>
      </c>
      <c r="F1782" s="6">
        <v>15052.196079384939</v>
      </c>
      <c r="G1782" s="6">
        <v>6484.6335662414585</v>
      </c>
      <c r="H1782" s="75">
        <v>6487.6314346363433</v>
      </c>
      <c r="I1782" s="20">
        <v>0.51787464305380937</v>
      </c>
      <c r="J1782" s="83">
        <v>12639.834865810357</v>
      </c>
      <c r="K1782" s="6">
        <v>15187.271077002337</v>
      </c>
      <c r="L1782" s="6">
        <v>6543.345640361802</v>
      </c>
      <c r="M1782" s="75">
        <v>6545.945116337939</v>
      </c>
      <c r="N1782" s="20">
        <v>0.51788217060051522</v>
      </c>
    </row>
    <row r="1783" spans="1:14" x14ac:dyDescent="0.3">
      <c r="A1783" s="56" t="s">
        <v>4610</v>
      </c>
      <c r="B1783" s="1" t="s">
        <v>10573</v>
      </c>
      <c r="C1783" s="139" t="s">
        <v>45</v>
      </c>
      <c r="D1783" s="139" t="s">
        <v>6431</v>
      </c>
      <c r="E1783" s="88">
        <v>11984.75</v>
      </c>
      <c r="F1783" s="6">
        <v>16435.275815503104</v>
      </c>
      <c r="G1783" s="6">
        <v>7080.4778692467589</v>
      </c>
      <c r="H1783" s="75">
        <v>7083.7511985117153</v>
      </c>
      <c r="I1783" s="20">
        <v>0.59106374338319245</v>
      </c>
      <c r="J1783" s="83">
        <v>12093.149641576776</v>
      </c>
      <c r="K1783" s="6">
        <v>16583.929563609323</v>
      </c>
      <c r="L1783" s="6">
        <v>7145.0876632096597</v>
      </c>
      <c r="M1783" s="75">
        <v>7147.926193336104</v>
      </c>
      <c r="N1783" s="20">
        <v>0.59107233476721577</v>
      </c>
    </row>
    <row r="1784" spans="1:14" x14ac:dyDescent="0.3">
      <c r="A1784" s="56" t="s">
        <v>4609</v>
      </c>
      <c r="B1784" s="1" t="s">
        <v>10572</v>
      </c>
      <c r="C1784" s="139" t="s">
        <v>45</v>
      </c>
      <c r="D1784" s="139" t="s">
        <v>6431</v>
      </c>
      <c r="E1784" s="88">
        <v>10813.083333333334</v>
      </c>
      <c r="F1784" s="6">
        <v>19289.490512920489</v>
      </c>
      <c r="G1784" s="6">
        <v>8310.1015291113308</v>
      </c>
      <c r="H1784" s="75">
        <v>8313.9433176222647</v>
      </c>
      <c r="I1784" s="20">
        <v>0.76887813228933444</v>
      </c>
      <c r="J1784" s="83">
        <v>10900.817617440418</v>
      </c>
      <c r="K1784" s="6">
        <v>19445.999955118579</v>
      </c>
      <c r="L1784" s="6">
        <v>8378.1937112770593</v>
      </c>
      <c r="M1784" s="75">
        <v>8381.5221176417708</v>
      </c>
      <c r="N1784" s="20">
        <v>0.76888930828748292</v>
      </c>
    </row>
    <row r="1785" spans="1:14" x14ac:dyDescent="0.3">
      <c r="A1785" s="56" t="s">
        <v>4608</v>
      </c>
      <c r="B1785" s="1" t="s">
        <v>9112</v>
      </c>
      <c r="C1785" s="139" t="s">
        <v>45</v>
      </c>
      <c r="D1785" s="139" t="s">
        <v>6431</v>
      </c>
      <c r="E1785" s="88">
        <v>9768.25</v>
      </c>
      <c r="F1785" s="6">
        <v>14810.777673338625</v>
      </c>
      <c r="G1785" s="6">
        <v>6380.6281512774249</v>
      </c>
      <c r="H1785" s="75">
        <v>6383.5779376113514</v>
      </c>
      <c r="I1785" s="20">
        <v>0.65350271928045978</v>
      </c>
      <c r="J1785" s="83">
        <v>9857.2897548907131</v>
      </c>
      <c r="K1785" s="6">
        <v>14945.781181006316</v>
      </c>
      <c r="L1785" s="6">
        <v>6439.3011513851243</v>
      </c>
      <c r="M1785" s="75">
        <v>6441.8592935903725</v>
      </c>
      <c r="N1785" s="20">
        <v>0.65351221824378569</v>
      </c>
    </row>
    <row r="1786" spans="1:14" x14ac:dyDescent="0.3">
      <c r="A1786" s="56" t="s">
        <v>4607</v>
      </c>
      <c r="B1786" s="1" t="s">
        <v>10571</v>
      </c>
      <c r="C1786" s="139" t="s">
        <v>45</v>
      </c>
      <c r="D1786" s="139" t="s">
        <v>6431</v>
      </c>
      <c r="E1786" s="88">
        <v>5909.3333333333339</v>
      </c>
      <c r="F1786" s="6">
        <v>7170.0530156170626</v>
      </c>
      <c r="G1786" s="6">
        <v>3088.9290978928757</v>
      </c>
      <c r="H1786" s="75">
        <v>3090.3571204360182</v>
      </c>
      <c r="I1786" s="20">
        <v>0.52296205783551752</v>
      </c>
      <c r="J1786" s="83">
        <v>5963.9109201018364</v>
      </c>
      <c r="K1786" s="6">
        <v>7236.2743926355533</v>
      </c>
      <c r="L1786" s="6">
        <v>3117.705890639797</v>
      </c>
      <c r="M1786" s="75">
        <v>3118.9444621609755</v>
      </c>
      <c r="N1786" s="20">
        <v>0.52296965933014272</v>
      </c>
    </row>
    <row r="1787" spans="1:14" x14ac:dyDescent="0.3">
      <c r="A1787" s="56" t="s">
        <v>4606</v>
      </c>
      <c r="B1787" s="1" t="s">
        <v>10570</v>
      </c>
      <c r="C1787" s="139" t="s">
        <v>45</v>
      </c>
      <c r="D1787" s="139" t="s">
        <v>6431</v>
      </c>
      <c r="E1787" s="88">
        <v>22453.5</v>
      </c>
      <c r="F1787" s="6">
        <v>32435.058652525728</v>
      </c>
      <c r="G1787" s="6">
        <v>13973.341096003929</v>
      </c>
      <c r="H1787" s="75">
        <v>13979.801019639512</v>
      </c>
      <c r="I1787" s="20">
        <v>0.62261121961562838</v>
      </c>
      <c r="J1787" s="83">
        <v>22656.566868811904</v>
      </c>
      <c r="K1787" s="6">
        <v>32728.397588562373</v>
      </c>
      <c r="L1787" s="6">
        <v>14100.835929730234</v>
      </c>
      <c r="M1787" s="75">
        <v>14106.437771090514</v>
      </c>
      <c r="N1787" s="20">
        <v>0.62262026955676386</v>
      </c>
    </row>
    <row r="1788" spans="1:14" x14ac:dyDescent="0.3">
      <c r="A1788" s="56" t="s">
        <v>4605</v>
      </c>
      <c r="B1788" s="1" t="s">
        <v>10569</v>
      </c>
      <c r="C1788" s="139" t="s">
        <v>45</v>
      </c>
      <c r="D1788" s="139" t="s">
        <v>6431</v>
      </c>
      <c r="E1788" s="88">
        <v>17589.083333333336</v>
      </c>
      <c r="F1788" s="6">
        <v>27295.570464942302</v>
      </c>
      <c r="G1788" s="6">
        <v>11759.199223367175</v>
      </c>
      <c r="H1788" s="75">
        <v>11764.63554160178</v>
      </c>
      <c r="I1788" s="20">
        <v>0.66886007182116436</v>
      </c>
      <c r="J1788" s="83">
        <v>17746.773384769498</v>
      </c>
      <c r="K1788" s="6">
        <v>27540.281336397387</v>
      </c>
      <c r="L1788" s="6">
        <v>11865.566822583003</v>
      </c>
      <c r="M1788" s="75">
        <v>11870.280658225172</v>
      </c>
      <c r="N1788" s="20">
        <v>0.66886979401069013</v>
      </c>
    </row>
    <row r="1789" spans="1:14" x14ac:dyDescent="0.3">
      <c r="A1789" s="56" t="s">
        <v>4604</v>
      </c>
      <c r="B1789" s="1" t="s">
        <v>10568</v>
      </c>
      <c r="C1789" s="139" t="s">
        <v>45</v>
      </c>
      <c r="D1789" s="139" t="s">
        <v>6431</v>
      </c>
      <c r="E1789" s="88">
        <v>17748.75</v>
      </c>
      <c r="F1789" s="6">
        <v>29761.931434853552</v>
      </c>
      <c r="G1789" s="6">
        <v>12821.731696875046</v>
      </c>
      <c r="H1789" s="75">
        <v>12827.659227525639</v>
      </c>
      <c r="I1789" s="20">
        <v>0.72273592379889506</v>
      </c>
      <c r="J1789" s="83">
        <v>17909.664310243748</v>
      </c>
      <c r="K1789" s="6">
        <v>30031.760051987781</v>
      </c>
      <c r="L1789" s="6">
        <v>12939.005645730054</v>
      </c>
      <c r="M1789" s="75">
        <v>12944.145926586336</v>
      </c>
      <c r="N1789" s="20">
        <v>0.72274642909876896</v>
      </c>
    </row>
    <row r="1790" spans="1:14" x14ac:dyDescent="0.3">
      <c r="A1790" s="56" t="s">
        <v>4603</v>
      </c>
      <c r="B1790" s="1" t="s">
        <v>10466</v>
      </c>
      <c r="C1790" s="139" t="s">
        <v>45</v>
      </c>
      <c r="D1790" s="139" t="s">
        <v>6431</v>
      </c>
      <c r="E1790" s="88">
        <v>12131</v>
      </c>
      <c r="F1790" s="6">
        <v>17672.010564666969</v>
      </c>
      <c r="G1790" s="6">
        <v>7613.2753178495486</v>
      </c>
      <c r="H1790" s="75">
        <v>7616.7949612070015</v>
      </c>
      <c r="I1790" s="20">
        <v>0.62787857235240307</v>
      </c>
      <c r="J1790" s="83">
        <v>12235.598093646029</v>
      </c>
      <c r="K1790" s="6">
        <v>17824.385357837909</v>
      </c>
      <c r="L1790" s="6">
        <v>7679.5306827668792</v>
      </c>
      <c r="M1790" s="75">
        <v>7682.5815311577589</v>
      </c>
      <c r="N1790" s="20">
        <v>0.62788769885693929</v>
      </c>
    </row>
    <row r="1791" spans="1:14" x14ac:dyDescent="0.3">
      <c r="A1791" s="56" t="s">
        <v>4602</v>
      </c>
      <c r="B1791" s="1" t="s">
        <v>10567</v>
      </c>
      <c r="C1791" s="139" t="s">
        <v>45</v>
      </c>
      <c r="D1791" s="139" t="s">
        <v>6431</v>
      </c>
      <c r="E1791" s="88">
        <v>12618.583333333332</v>
      </c>
      <c r="F1791" s="6">
        <v>17383.507733744111</v>
      </c>
      <c r="G1791" s="6">
        <v>7488.9854712722581</v>
      </c>
      <c r="H1791" s="75">
        <v>7492.4476550062709</v>
      </c>
      <c r="I1791" s="20">
        <v>0.59376298092149316</v>
      </c>
      <c r="J1791" s="83">
        <v>12731.036237328708</v>
      </c>
      <c r="K1791" s="6">
        <v>17538.424167280806</v>
      </c>
      <c r="L1791" s="6">
        <v>7556.3260003682144</v>
      </c>
      <c r="M1791" s="75">
        <v>7559.3279032150785</v>
      </c>
      <c r="N1791" s="20">
        <v>0.59377161154017855</v>
      </c>
    </row>
    <row r="1792" spans="1:14" x14ac:dyDescent="0.3">
      <c r="A1792" s="56" t="s">
        <v>4601</v>
      </c>
      <c r="B1792" s="1" t="s">
        <v>10566</v>
      </c>
      <c r="C1792" s="139" t="s">
        <v>45</v>
      </c>
      <c r="D1792" s="139" t="s">
        <v>6431</v>
      </c>
      <c r="E1792" s="88">
        <v>11587.833333333332</v>
      </c>
      <c r="F1792" s="6">
        <v>15581.033048536221</v>
      </c>
      <c r="G1792" s="6">
        <v>6712.461714582184</v>
      </c>
      <c r="H1792" s="75">
        <v>6715.5649087134261</v>
      </c>
      <c r="I1792" s="20">
        <v>0.57953585588736123</v>
      </c>
      <c r="J1792" s="83">
        <v>11695.04132865779</v>
      </c>
      <c r="K1792" s="6">
        <v>15725.185218330778</v>
      </c>
      <c r="L1792" s="6">
        <v>6775.1027568117943</v>
      </c>
      <c r="M1792" s="75">
        <v>6777.7943029749003</v>
      </c>
      <c r="N1792" s="20">
        <v>0.57954427970822486</v>
      </c>
    </row>
    <row r="1793" spans="1:14" x14ac:dyDescent="0.3">
      <c r="A1793" s="56" t="s">
        <v>4600</v>
      </c>
      <c r="B1793" s="1" t="s">
        <v>10565</v>
      </c>
      <c r="C1793" s="139" t="s">
        <v>45</v>
      </c>
      <c r="D1793" s="139" t="s">
        <v>6431</v>
      </c>
      <c r="E1793" s="88">
        <v>8095.4166666666679</v>
      </c>
      <c r="F1793" s="6">
        <v>12622.407532395129</v>
      </c>
      <c r="G1793" s="6">
        <v>5437.8568508983371</v>
      </c>
      <c r="H1793" s="75">
        <v>5440.3707908184097</v>
      </c>
      <c r="I1793" s="20">
        <v>0.67203097935890588</v>
      </c>
      <c r="J1793" s="83">
        <v>8167.1624488106254</v>
      </c>
      <c r="K1793" s="6">
        <v>12734.273856049642</v>
      </c>
      <c r="L1793" s="6">
        <v>5486.4863408760821</v>
      </c>
      <c r="M1793" s="75">
        <v>5488.6659581881404</v>
      </c>
      <c r="N1793" s="20">
        <v>0.67204074763903443</v>
      </c>
    </row>
    <row r="1794" spans="1:14" x14ac:dyDescent="0.3">
      <c r="A1794" s="56" t="s">
        <v>4599</v>
      </c>
      <c r="B1794" s="1" t="s">
        <v>10564</v>
      </c>
      <c r="C1794" s="139" t="s">
        <v>45</v>
      </c>
      <c r="D1794" s="139" t="s">
        <v>6431</v>
      </c>
      <c r="E1794" s="88">
        <v>4279</v>
      </c>
      <c r="F1794" s="6">
        <v>5097.2757485200436</v>
      </c>
      <c r="G1794" s="6">
        <v>2195.9563402519984</v>
      </c>
      <c r="H1794" s="75">
        <v>2196.9715384188248</v>
      </c>
      <c r="I1794" s="20">
        <v>0.51343106763702384</v>
      </c>
      <c r="J1794" s="83">
        <v>4320.809451409903</v>
      </c>
      <c r="K1794" s="6">
        <v>5147.0804465173851</v>
      </c>
      <c r="L1794" s="6">
        <v>2217.5890737415216</v>
      </c>
      <c r="M1794" s="75">
        <v>2218.4700557099168</v>
      </c>
      <c r="N1794" s="20">
        <v>0.51343853059431221</v>
      </c>
    </row>
    <row r="1795" spans="1:14" x14ac:dyDescent="0.3">
      <c r="A1795" s="56" t="s">
        <v>4598</v>
      </c>
      <c r="B1795" s="1" t="s">
        <v>10563</v>
      </c>
      <c r="C1795" s="139" t="s">
        <v>45</v>
      </c>
      <c r="D1795" s="139" t="s">
        <v>6431</v>
      </c>
      <c r="E1795" s="88">
        <v>9212</v>
      </c>
      <c r="F1795" s="6">
        <v>13009.648929216723</v>
      </c>
      <c r="G1795" s="6">
        <v>5604.6842391959617</v>
      </c>
      <c r="H1795" s="75">
        <v>5607.275303991275</v>
      </c>
      <c r="I1795" s="20">
        <v>0.60869249934772851</v>
      </c>
      <c r="J1795" s="83">
        <v>9300.1947881230481</v>
      </c>
      <c r="K1795" s="6">
        <v>13134.202037213629</v>
      </c>
      <c r="L1795" s="6">
        <v>5658.7930250334384</v>
      </c>
      <c r="M1795" s="75">
        <v>5661.0410946496559</v>
      </c>
      <c r="N1795" s="20">
        <v>0.60870134697384748</v>
      </c>
    </row>
    <row r="1796" spans="1:14" x14ac:dyDescent="0.3">
      <c r="A1796" s="56" t="s">
        <v>4597</v>
      </c>
      <c r="B1796" s="1" t="s">
        <v>9387</v>
      </c>
      <c r="C1796" s="139" t="s">
        <v>45</v>
      </c>
      <c r="D1796" s="139" t="s">
        <v>6431</v>
      </c>
      <c r="E1796" s="88">
        <v>6376.9166666666661</v>
      </c>
      <c r="F1796" s="6">
        <v>12345.201284264776</v>
      </c>
      <c r="G1796" s="6">
        <v>5318.4336828823516</v>
      </c>
      <c r="H1796" s="75">
        <v>5320.8924130612177</v>
      </c>
      <c r="I1796" s="20">
        <v>0.8343989252477636</v>
      </c>
      <c r="J1796" s="83">
        <v>6428.6324572230396</v>
      </c>
      <c r="K1796" s="6">
        <v>12445.318923770805</v>
      </c>
      <c r="L1796" s="6">
        <v>5361.9918226179034</v>
      </c>
      <c r="M1796" s="75">
        <v>5364.1219819726475</v>
      </c>
      <c r="N1796" s="20">
        <v>0.83441105362084644</v>
      </c>
    </row>
    <row r="1797" spans="1:14" x14ac:dyDescent="0.3">
      <c r="A1797" s="56" t="s">
        <v>4596</v>
      </c>
      <c r="B1797" s="1" t="s">
        <v>10562</v>
      </c>
      <c r="C1797" s="139" t="s">
        <v>45</v>
      </c>
      <c r="D1797" s="139" t="s">
        <v>6431</v>
      </c>
      <c r="E1797" s="88">
        <v>6696.5</v>
      </c>
      <c r="F1797" s="6">
        <v>9955.2687883288363</v>
      </c>
      <c r="G1797" s="6">
        <v>4288.8273448794325</v>
      </c>
      <c r="H1797" s="75">
        <v>4290.8100845079698</v>
      </c>
      <c r="I1797" s="20">
        <v>0.64075413790905245</v>
      </c>
      <c r="J1797" s="83">
        <v>6760.2054418562366</v>
      </c>
      <c r="K1797" s="6">
        <v>10049.975694467579</v>
      </c>
      <c r="L1797" s="6">
        <v>4329.9724033842895</v>
      </c>
      <c r="M1797" s="75">
        <v>4331.6925722181813</v>
      </c>
      <c r="N1797" s="20">
        <v>0.64076345156587033</v>
      </c>
    </row>
    <row r="1798" spans="1:14" x14ac:dyDescent="0.3">
      <c r="A1798" s="56" t="s">
        <v>4595</v>
      </c>
      <c r="B1798" s="1" t="s">
        <v>6637</v>
      </c>
      <c r="C1798" s="139" t="s">
        <v>45</v>
      </c>
      <c r="D1798" s="139" t="s">
        <v>6431</v>
      </c>
      <c r="E1798" s="88">
        <v>5926.2499999999991</v>
      </c>
      <c r="F1798" s="6">
        <v>9269.6326639788676</v>
      </c>
      <c r="G1798" s="6">
        <v>3993.4485840169718</v>
      </c>
      <c r="H1798" s="75">
        <v>3995.2947690287119</v>
      </c>
      <c r="I1798" s="20">
        <v>0.67416912364964565</v>
      </c>
      <c r="J1798" s="83">
        <v>5979.7416083955013</v>
      </c>
      <c r="K1798" s="6">
        <v>9353.3023641149939</v>
      </c>
      <c r="L1798" s="6">
        <v>4029.8148322310458</v>
      </c>
      <c r="M1798" s="75">
        <v>4031.4157574183155</v>
      </c>
      <c r="N1798" s="20">
        <v>0.67417892300868743</v>
      </c>
    </row>
    <row r="1799" spans="1:14" x14ac:dyDescent="0.3">
      <c r="A1799" s="56" t="s">
        <v>4594</v>
      </c>
      <c r="B1799" s="1" t="s">
        <v>10561</v>
      </c>
      <c r="C1799" s="139" t="s">
        <v>45</v>
      </c>
      <c r="D1799" s="139" t="s">
        <v>6431</v>
      </c>
      <c r="E1799" s="88">
        <v>17737</v>
      </c>
      <c r="F1799" s="6">
        <v>31085.763486471114</v>
      </c>
      <c r="G1799" s="6">
        <v>13392.051516834255</v>
      </c>
      <c r="H1799" s="75">
        <v>13398.24270829864</v>
      </c>
      <c r="I1799" s="20">
        <v>0.75538381396508092</v>
      </c>
      <c r="J1799" s="83">
        <v>17884.696066609475</v>
      </c>
      <c r="K1799" s="6">
        <v>31344.614757514933</v>
      </c>
      <c r="L1799" s="6">
        <v>13504.641306691414</v>
      </c>
      <c r="M1799" s="75">
        <v>13510.006297717802</v>
      </c>
      <c r="N1799" s="20">
        <v>0.75539479381709096</v>
      </c>
    </row>
    <row r="1800" spans="1:14" x14ac:dyDescent="0.3">
      <c r="A1800" s="56" t="s">
        <v>4593</v>
      </c>
      <c r="B1800" s="1" t="s">
        <v>10560</v>
      </c>
      <c r="C1800" s="139" t="s">
        <v>45</v>
      </c>
      <c r="D1800" s="139" t="s">
        <v>6431</v>
      </c>
      <c r="E1800" s="88">
        <v>5070.166666666667</v>
      </c>
      <c r="F1800" s="6">
        <v>7433.4480303922483</v>
      </c>
      <c r="G1800" s="6">
        <v>3202.4022512443053</v>
      </c>
      <c r="H1800" s="75">
        <v>3203.8827328164161</v>
      </c>
      <c r="I1800" s="20">
        <v>0.63190876029382648</v>
      </c>
      <c r="J1800" s="83">
        <v>5116.1080986343622</v>
      </c>
      <c r="K1800" s="6">
        <v>7500.8034586109789</v>
      </c>
      <c r="L1800" s="6">
        <v>3231.6766693151271</v>
      </c>
      <c r="M1800" s="75">
        <v>3232.9605180259014</v>
      </c>
      <c r="N1800" s="20">
        <v>0.63191794537900248</v>
      </c>
    </row>
    <row r="1801" spans="1:14" x14ac:dyDescent="0.3">
      <c r="A1801" s="56" t="s">
        <v>4592</v>
      </c>
      <c r="B1801" s="1" t="s">
        <v>10559</v>
      </c>
      <c r="C1801" s="139" t="s">
        <v>45</v>
      </c>
      <c r="D1801" s="139" t="s">
        <v>6431</v>
      </c>
      <c r="E1801" s="88">
        <v>18620.75</v>
      </c>
      <c r="F1801" s="6">
        <v>25101.695015926205</v>
      </c>
      <c r="G1801" s="6">
        <v>10814.056182324346</v>
      </c>
      <c r="H1801" s="75">
        <v>10819.055557681231</v>
      </c>
      <c r="I1801" s="20">
        <v>0.58102147108366908</v>
      </c>
      <c r="J1801" s="83">
        <v>18785.274633828762</v>
      </c>
      <c r="K1801" s="6">
        <v>25323.482386519576</v>
      </c>
      <c r="L1801" s="6">
        <v>10910.472146870883</v>
      </c>
      <c r="M1801" s="75">
        <v>10914.806551897444</v>
      </c>
      <c r="N1801" s="20">
        <v>0.58102991649863456</v>
      </c>
    </row>
    <row r="1802" spans="1:14" x14ac:dyDescent="0.3">
      <c r="A1802" s="56" t="s">
        <v>4591</v>
      </c>
      <c r="B1802" s="1" t="s">
        <v>10558</v>
      </c>
      <c r="C1802" s="139" t="s">
        <v>45</v>
      </c>
      <c r="D1802" s="139" t="s">
        <v>6431</v>
      </c>
      <c r="E1802" s="88">
        <v>9281.6666666666661</v>
      </c>
      <c r="F1802" s="6">
        <v>15971.312897115733</v>
      </c>
      <c r="G1802" s="6">
        <v>6880.5980976706614</v>
      </c>
      <c r="H1802" s="75">
        <v>6883.7790218299369</v>
      </c>
      <c r="I1802" s="20">
        <v>0.74165333329106886</v>
      </c>
      <c r="J1802" s="83">
        <v>9367.835639852743</v>
      </c>
      <c r="K1802" s="6">
        <v>16119.587089909199</v>
      </c>
      <c r="L1802" s="6">
        <v>6945.0284632707435</v>
      </c>
      <c r="M1802" s="75">
        <v>6947.787515846615</v>
      </c>
      <c r="N1802" s="20">
        <v>0.74166411356421169</v>
      </c>
    </row>
    <row r="1803" spans="1:14" x14ac:dyDescent="0.3">
      <c r="A1803" s="56" t="s">
        <v>4590</v>
      </c>
      <c r="B1803" s="1" t="s">
        <v>10557</v>
      </c>
      <c r="C1803" s="139" t="s">
        <v>45</v>
      </c>
      <c r="D1803" s="139" t="s">
        <v>6431</v>
      </c>
      <c r="E1803" s="88">
        <v>5844.0833333333339</v>
      </c>
      <c r="F1803" s="6">
        <v>7606.7338101624982</v>
      </c>
      <c r="G1803" s="6">
        <v>3277.0554631825594</v>
      </c>
      <c r="H1803" s="75">
        <v>3278.5704571912424</v>
      </c>
      <c r="I1803" s="20">
        <v>0.56100679442591372</v>
      </c>
      <c r="J1803" s="83">
        <v>5895.9664929055325</v>
      </c>
      <c r="K1803" s="6">
        <v>7674.2655960021766</v>
      </c>
      <c r="L1803" s="6">
        <v>3306.4118020925534</v>
      </c>
      <c r="M1803" s="75">
        <v>3307.72534084156</v>
      </c>
      <c r="N1803" s="20">
        <v>0.56101494891832615</v>
      </c>
    </row>
    <row r="1804" spans="1:14" x14ac:dyDescent="0.3">
      <c r="A1804" s="56" t="s">
        <v>4589</v>
      </c>
      <c r="B1804" s="1" t="s">
        <v>10556</v>
      </c>
      <c r="C1804" s="139" t="s">
        <v>45</v>
      </c>
      <c r="D1804" s="139" t="s">
        <v>6431</v>
      </c>
      <c r="E1804" s="88">
        <v>4557.5</v>
      </c>
      <c r="F1804" s="6">
        <v>7604.7402055727516</v>
      </c>
      <c r="G1804" s="6">
        <v>3276.1965987901281</v>
      </c>
      <c r="H1804" s="75">
        <v>3277.7111957428488</v>
      </c>
      <c r="I1804" s="20">
        <v>0.71919060795235301</v>
      </c>
      <c r="J1804" s="83">
        <v>4598.4043127275509</v>
      </c>
      <c r="K1804" s="6">
        <v>7672.9940007632131</v>
      </c>
      <c r="L1804" s="6">
        <v>3305.8639428279766</v>
      </c>
      <c r="M1804" s="75">
        <v>3307.1772639288447</v>
      </c>
      <c r="N1804" s="20">
        <v>0.71920106171942655</v>
      </c>
    </row>
    <row r="1805" spans="1:14" x14ac:dyDescent="0.3">
      <c r="A1805" s="56" t="s">
        <v>4588</v>
      </c>
      <c r="B1805" s="1" t="s">
        <v>10555</v>
      </c>
      <c r="C1805" s="139" t="s">
        <v>45</v>
      </c>
      <c r="D1805" s="139" t="s">
        <v>6431</v>
      </c>
      <c r="E1805" s="88">
        <v>9747.75</v>
      </c>
      <c r="F1805" s="6">
        <v>16420.463482589261</v>
      </c>
      <c r="G1805" s="6">
        <v>7074.0965710826322</v>
      </c>
      <c r="H1805" s="75">
        <v>7077.3669502515049</v>
      </c>
      <c r="I1805" s="20">
        <v>0.72605134007863403</v>
      </c>
      <c r="J1805" s="83">
        <v>9838.5506489327436</v>
      </c>
      <c r="K1805" s="6">
        <v>16573.420702460055</v>
      </c>
      <c r="L1805" s="6">
        <v>7140.5599827305532</v>
      </c>
      <c r="M1805" s="75">
        <v>7143.3967141446456</v>
      </c>
      <c r="N1805" s="20">
        <v>0.72606189356961226</v>
      </c>
    </row>
    <row r="1806" spans="1:14" x14ac:dyDescent="0.3">
      <c r="A1806" s="56" t="s">
        <v>4587</v>
      </c>
      <c r="B1806" s="1" t="s">
        <v>10554</v>
      </c>
      <c r="C1806" s="139" t="s">
        <v>45</v>
      </c>
      <c r="D1806" s="139" t="s">
        <v>6431</v>
      </c>
      <c r="E1806" s="88">
        <v>9783.6666666666679</v>
      </c>
      <c r="F1806" s="6">
        <v>14510.440312274606</v>
      </c>
      <c r="G1806" s="6">
        <v>6251.239873149726</v>
      </c>
      <c r="H1806" s="75">
        <v>6254.1298428377768</v>
      </c>
      <c r="I1806" s="20">
        <v>0.63924191777156925</v>
      </c>
      <c r="J1806" s="83">
        <v>9868.8194990390148</v>
      </c>
      <c r="K1806" s="6">
        <v>14636.732952207834</v>
      </c>
      <c r="L1806" s="6">
        <v>6306.1495555311294</v>
      </c>
      <c r="M1806" s="75">
        <v>6308.6548005804534</v>
      </c>
      <c r="N1806" s="20">
        <v>0.63925120944757019</v>
      </c>
    </row>
    <row r="1807" spans="1:14" x14ac:dyDescent="0.3">
      <c r="A1807" s="56" t="s">
        <v>4586</v>
      </c>
      <c r="B1807" s="1" t="s">
        <v>10553</v>
      </c>
      <c r="C1807" s="139" t="s">
        <v>45</v>
      </c>
      <c r="D1807" s="139" t="s">
        <v>6431</v>
      </c>
      <c r="E1807" s="88">
        <v>8608.75</v>
      </c>
      <c r="F1807" s="6">
        <v>15155.541005468849</v>
      </c>
      <c r="G1807" s="6">
        <v>6529.1555730669133</v>
      </c>
      <c r="H1807" s="75">
        <v>6532.1740241386415</v>
      </c>
      <c r="I1807" s="20">
        <v>0.75878310139551519</v>
      </c>
      <c r="J1807" s="83">
        <v>8682.0442990423398</v>
      </c>
      <c r="K1807" s="6">
        <v>15284.574228016058</v>
      </c>
      <c r="L1807" s="6">
        <v>6585.2681256951428</v>
      </c>
      <c r="M1807" s="75">
        <v>6587.8842562237787</v>
      </c>
      <c r="N1807" s="20">
        <v>0.75879413065773527</v>
      </c>
    </row>
    <row r="1808" spans="1:14" x14ac:dyDescent="0.3">
      <c r="A1808" s="56" t="s">
        <v>4585</v>
      </c>
      <c r="B1808" s="1" t="s">
        <v>10552</v>
      </c>
      <c r="C1808" s="139" t="s">
        <v>45</v>
      </c>
      <c r="D1808" s="139" t="s">
        <v>6431</v>
      </c>
      <c r="E1808" s="88">
        <v>8314.3333333333321</v>
      </c>
      <c r="F1808" s="6">
        <v>11308.532682726394</v>
      </c>
      <c r="G1808" s="6">
        <v>4871.826691108492</v>
      </c>
      <c r="H1808" s="75">
        <v>4874.0789533394163</v>
      </c>
      <c r="I1808" s="20">
        <v>0.58622606983996517</v>
      </c>
      <c r="J1808" s="83">
        <v>8386.5262077657608</v>
      </c>
      <c r="K1808" s="6">
        <v>11406.724016565036</v>
      </c>
      <c r="L1808" s="6">
        <v>4914.519368632562</v>
      </c>
      <c r="M1808" s="75">
        <v>4916.4717605334608</v>
      </c>
      <c r="N1808" s="20">
        <v>0.58623459090617325</v>
      </c>
    </row>
    <row r="1809" spans="1:14" x14ac:dyDescent="0.3">
      <c r="A1809" s="56" t="s">
        <v>4584</v>
      </c>
      <c r="B1809" s="1" t="s">
        <v>10551</v>
      </c>
      <c r="C1809" s="139" t="s">
        <v>45</v>
      </c>
      <c r="D1809" s="139" t="s">
        <v>6431</v>
      </c>
      <c r="E1809" s="88">
        <v>7482</v>
      </c>
      <c r="F1809" s="6">
        <v>10311.512534533626</v>
      </c>
      <c r="G1809" s="6">
        <v>4442.3006415478858</v>
      </c>
      <c r="H1809" s="75">
        <v>4444.3543324091861</v>
      </c>
      <c r="I1809" s="20">
        <v>0.59400619251659803</v>
      </c>
      <c r="J1809" s="83">
        <v>7548.6444213893174</v>
      </c>
      <c r="K1809" s="6">
        <v>10403.360273976647</v>
      </c>
      <c r="L1809" s="6">
        <v>4482.2260529028799</v>
      </c>
      <c r="M1809" s="75">
        <v>4484.006707568632</v>
      </c>
      <c r="N1809" s="20">
        <v>0.59401482667047611</v>
      </c>
    </row>
    <row r="1810" spans="1:14" x14ac:dyDescent="0.3">
      <c r="A1810" s="56" t="s">
        <v>4583</v>
      </c>
      <c r="B1810" s="1" t="s">
        <v>10550</v>
      </c>
      <c r="C1810" s="139" t="s">
        <v>45</v>
      </c>
      <c r="D1810" s="139" t="s">
        <v>6431</v>
      </c>
      <c r="E1810" s="88">
        <v>14593.833333333332</v>
      </c>
      <c r="F1810" s="6">
        <v>21353.493160288413</v>
      </c>
      <c r="G1810" s="6">
        <v>9199.2940945911305</v>
      </c>
      <c r="H1810" s="75">
        <v>9203.5469598825475</v>
      </c>
      <c r="I1810" s="20">
        <v>0.63064629762908175</v>
      </c>
      <c r="J1810" s="83">
        <v>14723.296652791025</v>
      </c>
      <c r="K1810" s="6">
        <v>21542.922081628345</v>
      </c>
      <c r="L1810" s="6">
        <v>9281.6401688472433</v>
      </c>
      <c r="M1810" s="75">
        <v>9285.3274875316238</v>
      </c>
      <c r="N1810" s="20">
        <v>0.63065546436378084</v>
      </c>
    </row>
    <row r="1811" spans="1:14" x14ac:dyDescent="0.3">
      <c r="A1811" s="56" t="s">
        <v>4582</v>
      </c>
      <c r="B1811" s="1" t="s">
        <v>10549</v>
      </c>
      <c r="C1811" s="139" t="s">
        <v>45</v>
      </c>
      <c r="D1811" s="139" t="s">
        <v>6431</v>
      </c>
      <c r="E1811" s="88">
        <v>7218.5833333333339</v>
      </c>
      <c r="F1811" s="6">
        <v>9518.2539985485</v>
      </c>
      <c r="G1811" s="6">
        <v>4100.5570911697605</v>
      </c>
      <c r="H1811" s="75">
        <v>4102.4527928126463</v>
      </c>
      <c r="I1811" s="20">
        <v>0.56831827013324121</v>
      </c>
      <c r="J1811" s="83">
        <v>7269.5361318821588</v>
      </c>
      <c r="K1811" s="6">
        <v>9585.4391588672952</v>
      </c>
      <c r="L1811" s="6">
        <v>4129.8295930270215</v>
      </c>
      <c r="M1811" s="75">
        <v>4131.4702510944171</v>
      </c>
      <c r="N1811" s="20">
        <v>0.56832653090132401</v>
      </c>
    </row>
    <row r="1812" spans="1:14" x14ac:dyDescent="0.3">
      <c r="A1812" s="56" t="s">
        <v>4581</v>
      </c>
      <c r="B1812" s="1" t="s">
        <v>10548</v>
      </c>
      <c r="C1812" s="139" t="s">
        <v>45</v>
      </c>
      <c r="D1812" s="139" t="s">
        <v>6431</v>
      </c>
      <c r="E1812" s="88">
        <v>11280.416666666664</v>
      </c>
      <c r="F1812" s="6">
        <v>17579.802688944124</v>
      </c>
      <c r="G1812" s="6">
        <v>7573.5512614506888</v>
      </c>
      <c r="H1812" s="75">
        <v>7577.0525402402782</v>
      </c>
      <c r="I1812" s="20">
        <v>0.67169970437619297</v>
      </c>
      <c r="J1812" s="83">
        <v>11381.873537898111</v>
      </c>
      <c r="K1812" s="6">
        <v>17737.916686892171</v>
      </c>
      <c r="L1812" s="6">
        <v>7642.2761688919381</v>
      </c>
      <c r="M1812" s="75">
        <v>7645.3122171760915</v>
      </c>
      <c r="N1812" s="20">
        <v>0.67170946784108709</v>
      </c>
    </row>
    <row r="1813" spans="1:14" x14ac:dyDescent="0.3">
      <c r="A1813" s="56" t="s">
        <v>4580</v>
      </c>
      <c r="B1813" s="1" t="s">
        <v>10547</v>
      </c>
      <c r="C1813" s="139" t="s">
        <v>45</v>
      </c>
      <c r="D1813" s="139" t="s">
        <v>6431</v>
      </c>
      <c r="E1813" s="88">
        <v>9037.1666666666679</v>
      </c>
      <c r="F1813" s="6">
        <v>13193.105341044749</v>
      </c>
      <c r="G1813" s="6">
        <v>5683.7190590859009</v>
      </c>
      <c r="H1813" s="75">
        <v>5686.3466619502078</v>
      </c>
      <c r="I1813" s="20">
        <v>0.62921785905798722</v>
      </c>
      <c r="J1813" s="83">
        <v>9121.3741838460646</v>
      </c>
      <c r="K1813" s="6">
        <v>13316.037526057267</v>
      </c>
      <c r="L1813" s="6">
        <v>5737.1357666066615</v>
      </c>
      <c r="M1813" s="75">
        <v>5739.4149594564387</v>
      </c>
      <c r="N1813" s="20">
        <v>0.62922700502967321</v>
      </c>
    </row>
    <row r="1814" spans="1:14" x14ac:dyDescent="0.3">
      <c r="A1814" s="56" t="s">
        <v>4579</v>
      </c>
      <c r="B1814" s="1" t="s">
        <v>10546</v>
      </c>
      <c r="C1814" s="139" t="s">
        <v>45</v>
      </c>
      <c r="D1814" s="139" t="s">
        <v>6431</v>
      </c>
      <c r="E1814" s="88">
        <v>9270.4166666666679</v>
      </c>
      <c r="F1814" s="6">
        <v>11463.31084499881</v>
      </c>
      <c r="G1814" s="6">
        <v>4938.5066400740443</v>
      </c>
      <c r="H1814" s="75">
        <v>4940.789728674652</v>
      </c>
      <c r="I1814" s="20">
        <v>0.53296307019727462</v>
      </c>
      <c r="J1814" s="83">
        <v>9354.0286802351548</v>
      </c>
      <c r="K1814" s="6">
        <v>11566.701073979364</v>
      </c>
      <c r="L1814" s="6">
        <v>4983.4445347063456</v>
      </c>
      <c r="M1814" s="75">
        <v>4985.4243085190683</v>
      </c>
      <c r="N1814" s="20">
        <v>0.53297081706122562</v>
      </c>
    </row>
    <row r="1815" spans="1:14" x14ac:dyDescent="0.3">
      <c r="A1815" s="56" t="s">
        <v>4578</v>
      </c>
      <c r="B1815" s="1" t="s">
        <v>10545</v>
      </c>
      <c r="C1815" s="139" t="s">
        <v>45</v>
      </c>
      <c r="D1815" s="139" t="s">
        <v>6431</v>
      </c>
      <c r="E1815" s="88">
        <v>11821.416666666668</v>
      </c>
      <c r="F1815" s="6">
        <v>17458.91764893954</v>
      </c>
      <c r="G1815" s="6">
        <v>7521.472801674061</v>
      </c>
      <c r="H1815" s="75">
        <v>7524.9500044126262</v>
      </c>
      <c r="I1815" s="20">
        <v>0.63655230304427346</v>
      </c>
      <c r="J1815" s="83">
        <v>11923.189547219843</v>
      </c>
      <c r="K1815" s="6">
        <v>17609.224874424915</v>
      </c>
      <c r="L1815" s="6">
        <v>7586.8300649942466</v>
      </c>
      <c r="M1815" s="75">
        <v>7589.8440861957761</v>
      </c>
      <c r="N1815" s="20">
        <v>0.63656155562548422</v>
      </c>
    </row>
    <row r="1816" spans="1:14" x14ac:dyDescent="0.3">
      <c r="A1816" s="56" t="s">
        <v>4577</v>
      </c>
      <c r="B1816" s="1" t="s">
        <v>10544</v>
      </c>
      <c r="C1816" s="139" t="s">
        <v>45</v>
      </c>
      <c r="D1816" s="139" t="s">
        <v>6431</v>
      </c>
      <c r="E1816" s="88">
        <v>4991.083333333333</v>
      </c>
      <c r="F1816" s="6">
        <v>6081.6531110209216</v>
      </c>
      <c r="G1816" s="6">
        <v>2620.035753850912</v>
      </c>
      <c r="H1816" s="75">
        <v>2621.2470053888287</v>
      </c>
      <c r="I1816" s="20">
        <v>0.5251859827469979</v>
      </c>
      <c r="J1816" s="83">
        <v>5037.5272484436837</v>
      </c>
      <c r="K1816" s="6">
        <v>6138.2451897250485</v>
      </c>
      <c r="L1816" s="6">
        <v>2644.62652296234</v>
      </c>
      <c r="M1816" s="75">
        <v>2645.6771541669473</v>
      </c>
      <c r="N1816" s="20">
        <v>0.52519361656739716</v>
      </c>
    </row>
    <row r="1817" spans="1:14" x14ac:dyDescent="0.3">
      <c r="A1817" s="56" t="s">
        <v>4576</v>
      </c>
      <c r="B1817" s="1" t="s">
        <v>10543</v>
      </c>
      <c r="C1817" s="139" t="s">
        <v>45</v>
      </c>
      <c r="D1817" s="139" t="s">
        <v>6431</v>
      </c>
      <c r="E1817" s="88">
        <v>6311.0833333333321</v>
      </c>
      <c r="F1817" s="6">
        <v>8279.0745794241848</v>
      </c>
      <c r="G1817" s="6">
        <v>3566.7064547928876</v>
      </c>
      <c r="H1817" s="75">
        <v>3568.3553554509481</v>
      </c>
      <c r="I1817" s="20">
        <v>0.56541090760185631</v>
      </c>
      <c r="J1817" s="83">
        <v>6367.4007544139504</v>
      </c>
      <c r="K1817" s="6">
        <v>8352.9535166241803</v>
      </c>
      <c r="L1817" s="6">
        <v>3598.8204661673603</v>
      </c>
      <c r="M1817" s="75">
        <v>3600.2501701534266</v>
      </c>
      <c r="N1817" s="20">
        <v>0.56541912611008416</v>
      </c>
    </row>
    <row r="1818" spans="1:14" x14ac:dyDescent="0.3">
      <c r="A1818" s="56" t="s">
        <v>4575</v>
      </c>
      <c r="B1818" s="1" t="s">
        <v>10542</v>
      </c>
      <c r="C1818" s="139" t="s">
        <v>45</v>
      </c>
      <c r="D1818" s="139" t="s">
        <v>6431</v>
      </c>
      <c r="E1818" s="88">
        <v>4280.75</v>
      </c>
      <c r="F1818" s="6">
        <v>5449.2028128305574</v>
      </c>
      <c r="G1818" s="6">
        <v>2347.5699680615844</v>
      </c>
      <c r="H1818" s="75">
        <v>2348.6552577298658</v>
      </c>
      <c r="I1818" s="20">
        <v>0.54865508561113485</v>
      </c>
      <c r="J1818" s="83">
        <v>4319.0586202717641</v>
      </c>
      <c r="K1818" s="6">
        <v>5497.9679687823309</v>
      </c>
      <c r="L1818" s="6">
        <v>2368.7668809610441</v>
      </c>
      <c r="M1818" s="75">
        <v>2369.7079213612556</v>
      </c>
      <c r="N1818" s="20">
        <v>0.54866306056576486</v>
      </c>
    </row>
    <row r="1819" spans="1:14" x14ac:dyDescent="0.3">
      <c r="A1819" s="56" t="s">
        <v>4574</v>
      </c>
      <c r="B1819" s="1" t="s">
        <v>10541</v>
      </c>
      <c r="C1819" s="139" t="s">
        <v>45</v>
      </c>
      <c r="D1819" s="139" t="s">
        <v>6431</v>
      </c>
      <c r="E1819" s="88">
        <v>11448.166666666668</v>
      </c>
      <c r="F1819" s="6">
        <v>17038.765520784575</v>
      </c>
      <c r="G1819" s="6">
        <v>7340.4671478284463</v>
      </c>
      <c r="H1819" s="75">
        <v>7343.8606710308559</v>
      </c>
      <c r="I1819" s="20">
        <v>0.64148792421181167</v>
      </c>
      <c r="J1819" s="83">
        <v>11548.255543607127</v>
      </c>
      <c r="K1819" s="6">
        <v>17187.731809892917</v>
      </c>
      <c r="L1819" s="6">
        <v>7405.2322787780968</v>
      </c>
      <c r="M1819" s="75">
        <v>7408.1741565978564</v>
      </c>
      <c r="N1819" s="20">
        <v>0.64149724853455181</v>
      </c>
    </row>
    <row r="1820" spans="1:14" x14ac:dyDescent="0.3">
      <c r="A1820" s="56" t="s">
        <v>4573</v>
      </c>
      <c r="B1820" s="1" t="s">
        <v>10540</v>
      </c>
      <c r="C1820" s="139" t="s">
        <v>45</v>
      </c>
      <c r="D1820" s="139" t="s">
        <v>6431</v>
      </c>
      <c r="E1820" s="88">
        <v>94.083333333333329</v>
      </c>
      <c r="F1820" s="6">
        <v>139.02345545254474</v>
      </c>
      <c r="G1820" s="6">
        <v>59.892666888463985</v>
      </c>
      <c r="H1820" s="75">
        <v>59.920355474305602</v>
      </c>
      <c r="I1820" s="20">
        <v>0.63688597492618892</v>
      </c>
      <c r="J1820" s="83">
        <v>94.934081695337454</v>
      </c>
      <c r="K1820" s="6">
        <v>140.28057478299368</v>
      </c>
      <c r="L1820" s="6">
        <v>60.439053387524403</v>
      </c>
      <c r="M1820" s="75">
        <v>60.463064019995386</v>
      </c>
      <c r="N1820" s="20">
        <v>0.63689523235747425</v>
      </c>
    </row>
    <row r="1821" spans="1:14" x14ac:dyDescent="0.3">
      <c r="A1821" s="56" t="s">
        <v>4572</v>
      </c>
      <c r="B1821" s="1" t="s">
        <v>10539</v>
      </c>
      <c r="C1821" s="139" t="s">
        <v>45</v>
      </c>
      <c r="D1821" s="139" t="s">
        <v>6431</v>
      </c>
      <c r="E1821" s="88">
        <v>4082.5833333333335</v>
      </c>
      <c r="F1821" s="6">
        <v>6820.5075388603045</v>
      </c>
      <c r="G1821" s="6">
        <v>2938.3414813384302</v>
      </c>
      <c r="H1821" s="75">
        <v>2939.6998867086486</v>
      </c>
      <c r="I1821" s="20">
        <v>0.72005875855777146</v>
      </c>
      <c r="J1821" s="83">
        <v>4117.6788193540478</v>
      </c>
      <c r="K1821" s="6">
        <v>6879.1392941584409</v>
      </c>
      <c r="L1821" s="6">
        <v>2963.8363522749332</v>
      </c>
      <c r="M1821" s="75">
        <v>2965.0137960198299</v>
      </c>
      <c r="N1821" s="20">
        <v>0.72006922494381442</v>
      </c>
    </row>
    <row r="1822" spans="1:14" x14ac:dyDescent="0.3">
      <c r="A1822" s="56" t="s">
        <v>4571</v>
      </c>
      <c r="B1822" s="1" t="s">
        <v>10538</v>
      </c>
      <c r="C1822" s="139" t="s">
        <v>33</v>
      </c>
      <c r="D1822" s="139" t="s">
        <v>6431</v>
      </c>
      <c r="E1822" s="88">
        <v>7546.083333333333</v>
      </c>
      <c r="F1822" s="6">
        <v>13163.434649473647</v>
      </c>
      <c r="G1822" s="6">
        <v>5670.9366344163818</v>
      </c>
      <c r="H1822" s="75">
        <v>5672.0682082310041</v>
      </c>
      <c r="I1822" s="20">
        <v>0.75165724491482389</v>
      </c>
      <c r="J1822" s="83">
        <v>7620.1607790701564</v>
      </c>
      <c r="K1822" s="6">
        <v>13292.65580605023</v>
      </c>
      <c r="L1822" s="6">
        <v>5727.061891260887</v>
      </c>
      <c r="M1822" s="75">
        <v>5727.9245890334842</v>
      </c>
      <c r="N1822" s="20">
        <v>0.75168028012821397</v>
      </c>
    </row>
    <row r="1823" spans="1:14" x14ac:dyDescent="0.3">
      <c r="A1823" s="56" t="s">
        <v>4570</v>
      </c>
      <c r="B1823" s="1" t="s">
        <v>10537</v>
      </c>
      <c r="C1823" s="139" t="s">
        <v>33</v>
      </c>
      <c r="D1823" s="139" t="s">
        <v>6431</v>
      </c>
      <c r="E1823" s="88">
        <v>14127.666666666664</v>
      </c>
      <c r="F1823" s="6">
        <v>25083.725035444026</v>
      </c>
      <c r="G1823" s="6">
        <v>10806.314538646249</v>
      </c>
      <c r="H1823" s="75">
        <v>10808.470821347468</v>
      </c>
      <c r="I1823" s="20">
        <v>0.7650570385305997</v>
      </c>
      <c r="J1823" s="83">
        <v>14261.225997698004</v>
      </c>
      <c r="K1823" s="6">
        <v>25320.860127498006</v>
      </c>
      <c r="L1823" s="6">
        <v>10909.3423621288</v>
      </c>
      <c r="M1823" s="75">
        <v>10910.985694353072</v>
      </c>
      <c r="N1823" s="20">
        <v>0.76508048439273624</v>
      </c>
    </row>
    <row r="1824" spans="1:14" x14ac:dyDescent="0.3">
      <c r="A1824" s="56" t="s">
        <v>4569</v>
      </c>
      <c r="B1824" s="1" t="s">
        <v>10536</v>
      </c>
      <c r="C1824" s="139" t="s">
        <v>33</v>
      </c>
      <c r="D1824" s="139" t="s">
        <v>6431</v>
      </c>
      <c r="E1824" s="88">
        <v>7960.4166666666661</v>
      </c>
      <c r="F1824" s="6">
        <v>12783.633376197005</v>
      </c>
      <c r="G1824" s="6">
        <v>5507.3145242470864</v>
      </c>
      <c r="H1824" s="75">
        <v>5508.4134490466877</v>
      </c>
      <c r="I1824" s="20">
        <v>0.69197551833091087</v>
      </c>
      <c r="J1824" s="83">
        <v>8040.3682605627528</v>
      </c>
      <c r="K1824" s="6">
        <v>12912.027643357664</v>
      </c>
      <c r="L1824" s="6">
        <v>5563.0705055586368</v>
      </c>
      <c r="M1824" s="75">
        <v>5563.9085004371746</v>
      </c>
      <c r="N1824" s="20">
        <v>0.69199672454402628</v>
      </c>
    </row>
    <row r="1825" spans="1:14" x14ac:dyDescent="0.3">
      <c r="A1825" s="56" t="s">
        <v>4568</v>
      </c>
      <c r="B1825" s="1" t="s">
        <v>10535</v>
      </c>
      <c r="C1825" s="139" t="s">
        <v>33</v>
      </c>
      <c r="D1825" s="139" t="s">
        <v>6431</v>
      </c>
      <c r="E1825" s="88">
        <v>7578</v>
      </c>
      <c r="F1825" s="6">
        <v>11912.64275737861</v>
      </c>
      <c r="G1825" s="6">
        <v>5132.0832308940453</v>
      </c>
      <c r="H1825" s="75">
        <v>5133.1072823643617</v>
      </c>
      <c r="I1825" s="20">
        <v>0.6773696598527793</v>
      </c>
      <c r="J1825" s="83">
        <v>7651.7854378368284</v>
      </c>
      <c r="K1825" s="6">
        <v>12028.633726189233</v>
      </c>
      <c r="L1825" s="6">
        <v>5182.4654773531929</v>
      </c>
      <c r="M1825" s="75">
        <v>5183.2461396733779</v>
      </c>
      <c r="N1825" s="20">
        <v>0.67739041845620407</v>
      </c>
    </row>
    <row r="1826" spans="1:14" x14ac:dyDescent="0.3">
      <c r="A1826" s="56" t="s">
        <v>4567</v>
      </c>
      <c r="B1826" s="1" t="s">
        <v>10534</v>
      </c>
      <c r="C1826" s="139" t="s">
        <v>33</v>
      </c>
      <c r="D1826" s="139" t="s">
        <v>6431</v>
      </c>
      <c r="E1826" s="88">
        <v>16988.5</v>
      </c>
      <c r="F1826" s="6">
        <v>36310.773181350603</v>
      </c>
      <c r="G1826" s="6">
        <v>15643.036892832431</v>
      </c>
      <c r="H1826" s="75">
        <v>15646.15829094887</v>
      </c>
      <c r="I1826" s="20">
        <v>0.92098527185736645</v>
      </c>
      <c r="J1826" s="83">
        <v>17144.808839388708</v>
      </c>
      <c r="K1826" s="6">
        <v>36644.863584463506</v>
      </c>
      <c r="L1826" s="6">
        <v>15788.222068423107</v>
      </c>
      <c r="M1826" s="75">
        <v>15790.60033222928</v>
      </c>
      <c r="N1826" s="20">
        <v>0.92101349628067875</v>
      </c>
    </row>
    <row r="1827" spans="1:14" x14ac:dyDescent="0.3">
      <c r="A1827" s="56" t="s">
        <v>4566</v>
      </c>
      <c r="B1827" s="1" t="s">
        <v>10533</v>
      </c>
      <c r="C1827" s="139" t="s">
        <v>33</v>
      </c>
      <c r="D1827" s="139" t="s">
        <v>6431</v>
      </c>
      <c r="E1827" s="88">
        <v>5782.25</v>
      </c>
      <c r="F1827" s="6">
        <v>8144.6081226229408</v>
      </c>
      <c r="G1827" s="6">
        <v>3508.7769875770623</v>
      </c>
      <c r="H1827" s="75">
        <v>3509.4771259168906</v>
      </c>
      <c r="I1827" s="20">
        <v>0.60693970788480101</v>
      </c>
      <c r="J1827" s="83">
        <v>5839.1688220613705</v>
      </c>
      <c r="K1827" s="6">
        <v>8224.7813251809712</v>
      </c>
      <c r="L1827" s="6">
        <v>3543.5982379050674</v>
      </c>
      <c r="M1827" s="75">
        <v>3544.1320289422283</v>
      </c>
      <c r="N1827" s="20">
        <v>0.60695830809890206</v>
      </c>
    </row>
    <row r="1828" spans="1:14" x14ac:dyDescent="0.3">
      <c r="A1828" s="56" t="s">
        <v>4565</v>
      </c>
      <c r="B1828" s="1" t="s">
        <v>10532</v>
      </c>
      <c r="C1828" s="139" t="s">
        <v>33</v>
      </c>
      <c r="D1828" s="139" t="s">
        <v>6431</v>
      </c>
      <c r="E1828" s="88">
        <v>10456.5</v>
      </c>
      <c r="F1828" s="6">
        <v>19076.130902124314</v>
      </c>
      <c r="G1828" s="6">
        <v>8218.1841180869051</v>
      </c>
      <c r="H1828" s="75">
        <v>8219.8239674718079</v>
      </c>
      <c r="I1828" s="20">
        <v>0.78609706569806415</v>
      </c>
      <c r="J1828" s="83">
        <v>10562.446837115825</v>
      </c>
      <c r="K1828" s="6">
        <v>19269.413141256675</v>
      </c>
      <c r="L1828" s="6">
        <v>8302.1123301803364</v>
      </c>
      <c r="M1828" s="75">
        <v>8303.3629214872017</v>
      </c>
      <c r="N1828" s="20">
        <v>0.78612115635078661</v>
      </c>
    </row>
    <row r="1829" spans="1:14" x14ac:dyDescent="0.3">
      <c r="A1829" s="56" t="s">
        <v>4564</v>
      </c>
      <c r="B1829" s="1" t="s">
        <v>10531</v>
      </c>
      <c r="C1829" s="139" t="s">
        <v>33</v>
      </c>
      <c r="D1829" s="139" t="s">
        <v>6431</v>
      </c>
      <c r="E1829" s="88">
        <v>12221.916666666668</v>
      </c>
      <c r="F1829" s="6">
        <v>24833.061094420849</v>
      </c>
      <c r="G1829" s="6">
        <v>10698.32605661794</v>
      </c>
      <c r="H1829" s="75">
        <v>10700.460791390409</v>
      </c>
      <c r="I1829" s="20">
        <v>0.8755141344216667</v>
      </c>
      <c r="J1829" s="83">
        <v>12340.270662735526</v>
      </c>
      <c r="K1829" s="6">
        <v>25073.538271225916</v>
      </c>
      <c r="L1829" s="6">
        <v>10802.785207667079</v>
      </c>
      <c r="M1829" s="75">
        <v>10804.41248862081</v>
      </c>
      <c r="N1829" s="20">
        <v>0.87554096534101022</v>
      </c>
    </row>
    <row r="1830" spans="1:14" x14ac:dyDescent="0.3">
      <c r="A1830" s="56" t="s">
        <v>4563</v>
      </c>
      <c r="B1830" s="1" t="s">
        <v>6860</v>
      </c>
      <c r="C1830" s="139" t="s">
        <v>33</v>
      </c>
      <c r="D1830" s="139" t="s">
        <v>6431</v>
      </c>
      <c r="E1830" s="88">
        <v>1566.3333333333333</v>
      </c>
      <c r="F1830" s="6">
        <v>3484.0153114112841</v>
      </c>
      <c r="G1830" s="6">
        <v>1500.9479357380239</v>
      </c>
      <c r="H1830" s="75">
        <v>1501.2474335971406</v>
      </c>
      <c r="I1830" s="20">
        <v>0.95844696760830428</v>
      </c>
      <c r="J1830" s="83">
        <v>1582.5332471052429</v>
      </c>
      <c r="K1830" s="6">
        <v>3520.04898727309</v>
      </c>
      <c r="L1830" s="6">
        <v>1516.592222391515</v>
      </c>
      <c r="M1830" s="75">
        <v>1516.8206747388156</v>
      </c>
      <c r="N1830" s="20">
        <v>0.95847634007902949</v>
      </c>
    </row>
    <row r="1831" spans="1:14" x14ac:dyDescent="0.3">
      <c r="A1831" s="56" t="s">
        <v>4562</v>
      </c>
      <c r="B1831" s="1" t="s">
        <v>10530</v>
      </c>
      <c r="C1831" s="139" t="s">
        <v>33</v>
      </c>
      <c r="D1831" s="139" t="s">
        <v>6431</v>
      </c>
      <c r="E1831" s="88">
        <v>8361.0833333333321</v>
      </c>
      <c r="F1831" s="6">
        <v>15428.339702560263</v>
      </c>
      <c r="G1831" s="6">
        <v>6646.6799249060905</v>
      </c>
      <c r="H1831" s="75">
        <v>6648.0061976970001</v>
      </c>
      <c r="I1831" s="20">
        <v>0.79511301737577877</v>
      </c>
      <c r="J1831" s="83">
        <v>8438.0825445865703</v>
      </c>
      <c r="K1831" s="6">
        <v>15570.422963865416</v>
      </c>
      <c r="L1831" s="6">
        <v>6708.4243576501476</v>
      </c>
      <c r="M1831" s="75">
        <v>6709.4348832670985</v>
      </c>
      <c r="N1831" s="20">
        <v>0.79513738433046244</v>
      </c>
    </row>
    <row r="1832" spans="1:14" x14ac:dyDescent="0.3">
      <c r="A1832" s="56" t="s">
        <v>4561</v>
      </c>
      <c r="B1832" s="1" t="s">
        <v>10529</v>
      </c>
      <c r="C1832" s="139" t="s">
        <v>33</v>
      </c>
      <c r="D1832" s="139" t="s">
        <v>6431</v>
      </c>
      <c r="E1832" s="88">
        <v>8533.9166666666661</v>
      </c>
      <c r="F1832" s="6">
        <v>23380.804540384011</v>
      </c>
      <c r="G1832" s="6">
        <v>10072.679702595275</v>
      </c>
      <c r="H1832" s="75">
        <v>10074.689596432803</v>
      </c>
      <c r="I1832" s="20">
        <v>1.1805469856278736</v>
      </c>
      <c r="J1832" s="83">
        <v>8606.6330915023191</v>
      </c>
      <c r="K1832" s="6">
        <v>23580.02941945961</v>
      </c>
      <c r="L1832" s="6">
        <v>10159.315779584958</v>
      </c>
      <c r="M1832" s="75">
        <v>10160.846131318634</v>
      </c>
      <c r="N1832" s="20">
        <v>1.180583164553727</v>
      </c>
    </row>
    <row r="1833" spans="1:14" x14ac:dyDescent="0.3">
      <c r="A1833" s="56" t="s">
        <v>4560</v>
      </c>
      <c r="B1833" s="1" t="s">
        <v>10528</v>
      </c>
      <c r="C1833" s="139" t="s">
        <v>33</v>
      </c>
      <c r="D1833" s="139" t="s">
        <v>6431</v>
      </c>
      <c r="E1833" s="88">
        <v>9571.4166666666661</v>
      </c>
      <c r="F1833" s="6">
        <v>14679.038095767643</v>
      </c>
      <c r="G1833" s="6">
        <v>6323.8734503544629</v>
      </c>
      <c r="H1833" s="75">
        <v>6325.1353106193046</v>
      </c>
      <c r="I1833" s="20">
        <v>0.66083585438790549</v>
      </c>
      <c r="J1833" s="83">
        <v>9666.0653468881337</v>
      </c>
      <c r="K1833" s="6">
        <v>14824.194411814733</v>
      </c>
      <c r="L1833" s="6">
        <v>6386.9162132298989</v>
      </c>
      <c r="M1833" s="75">
        <v>6387.8783083662065</v>
      </c>
      <c r="N1833" s="20">
        <v>0.66085610629796765</v>
      </c>
    </row>
    <row r="1834" spans="1:14" x14ac:dyDescent="0.3">
      <c r="A1834" s="56" t="s">
        <v>4559</v>
      </c>
      <c r="B1834" s="1" t="s">
        <v>10527</v>
      </c>
      <c r="C1834" s="139" t="s">
        <v>33</v>
      </c>
      <c r="D1834" s="139" t="s">
        <v>6431</v>
      </c>
      <c r="E1834" s="88">
        <v>15616.916666666668</v>
      </c>
      <c r="F1834" s="6">
        <v>25125.01415003695</v>
      </c>
      <c r="G1834" s="6">
        <v>10824.10229380155</v>
      </c>
      <c r="H1834" s="75">
        <v>10826.262125856123</v>
      </c>
      <c r="I1834" s="20">
        <v>0.69323941191055349</v>
      </c>
      <c r="J1834" s="83">
        <v>15761.621173190511</v>
      </c>
      <c r="K1834" s="6">
        <v>25357.819565573674</v>
      </c>
      <c r="L1834" s="6">
        <v>10925.266116750448</v>
      </c>
      <c r="M1834" s="75">
        <v>10926.911847654515</v>
      </c>
      <c r="N1834" s="20">
        <v>0.69326065685682636</v>
      </c>
    </row>
    <row r="1835" spans="1:14" x14ac:dyDescent="0.3">
      <c r="A1835" s="56" t="s">
        <v>4558</v>
      </c>
      <c r="B1835" s="1" t="s">
        <v>10526</v>
      </c>
      <c r="C1835" s="139" t="s">
        <v>33</v>
      </c>
      <c r="D1835" s="139" t="s">
        <v>6431</v>
      </c>
      <c r="E1835" s="88">
        <v>7923.8333333333339</v>
      </c>
      <c r="F1835" s="6">
        <v>14596.410266032133</v>
      </c>
      <c r="G1835" s="6">
        <v>6288.2765716410377</v>
      </c>
      <c r="H1835" s="75">
        <v>6289.5313289353426</v>
      </c>
      <c r="I1835" s="20">
        <v>0.79374856390240522</v>
      </c>
      <c r="J1835" s="83">
        <v>7999.5705644977588</v>
      </c>
      <c r="K1835" s="6">
        <v>14735.92502511203</v>
      </c>
      <c r="L1835" s="6">
        <v>6348.88587165437</v>
      </c>
      <c r="M1835" s="75">
        <v>6349.8422380781913</v>
      </c>
      <c r="N1835" s="20">
        <v>0.79377288904218279</v>
      </c>
    </row>
    <row r="1836" spans="1:14" x14ac:dyDescent="0.3">
      <c r="A1836" s="56" t="s">
        <v>4557</v>
      </c>
      <c r="B1836" s="1" t="s">
        <v>10525</v>
      </c>
      <c r="C1836" s="139" t="s">
        <v>33</v>
      </c>
      <c r="D1836" s="139" t="s">
        <v>6431</v>
      </c>
      <c r="E1836" s="88">
        <v>7885.6666666666661</v>
      </c>
      <c r="F1836" s="6">
        <v>11028.254294081153</v>
      </c>
      <c r="G1836" s="6">
        <v>4751.0800148550379</v>
      </c>
      <c r="H1836" s="75">
        <v>4752.0280412715838</v>
      </c>
      <c r="I1836" s="20">
        <v>0.60261589059537357</v>
      </c>
      <c r="J1836" s="83">
        <v>7965.4619504407892</v>
      </c>
      <c r="K1836" s="6">
        <v>11139.849510836793</v>
      </c>
      <c r="L1836" s="6">
        <v>4799.5380711547741</v>
      </c>
      <c r="M1836" s="75">
        <v>4800.2610510844643</v>
      </c>
      <c r="N1836" s="20">
        <v>0.60263435830219858</v>
      </c>
    </row>
    <row r="1837" spans="1:14" x14ac:dyDescent="0.3">
      <c r="A1837" s="56" t="s">
        <v>4556</v>
      </c>
      <c r="B1837" s="1" t="s">
        <v>10524</v>
      </c>
      <c r="C1837" s="139" t="s">
        <v>33</v>
      </c>
      <c r="D1837" s="139" t="s">
        <v>6431</v>
      </c>
      <c r="E1837" s="88">
        <v>6511.1666666666661</v>
      </c>
      <c r="F1837" s="6">
        <v>11611.144480424813</v>
      </c>
      <c r="G1837" s="6">
        <v>5002.19481882531</v>
      </c>
      <c r="H1837" s="75">
        <v>5003.192952473687</v>
      </c>
      <c r="I1837" s="20">
        <v>0.76840191759905097</v>
      </c>
      <c r="J1837" s="83">
        <v>6571.9149638003646</v>
      </c>
      <c r="K1837" s="6">
        <v>11719.47487512507</v>
      </c>
      <c r="L1837" s="6">
        <v>5049.2662205523302</v>
      </c>
      <c r="M1837" s="75">
        <v>5050.0268183604958</v>
      </c>
      <c r="N1837" s="20">
        <v>0.76842546596801964</v>
      </c>
    </row>
    <row r="1838" spans="1:14" x14ac:dyDescent="0.3">
      <c r="A1838" s="56" t="s">
        <v>4555</v>
      </c>
      <c r="B1838" s="1" t="s">
        <v>10523</v>
      </c>
      <c r="C1838" s="139" t="s">
        <v>33</v>
      </c>
      <c r="D1838" s="139" t="s">
        <v>6431</v>
      </c>
      <c r="E1838" s="88">
        <v>14844.250000000002</v>
      </c>
      <c r="F1838" s="6">
        <v>32680.619575459787</v>
      </c>
      <c r="G1838" s="6">
        <v>14079.131147835389</v>
      </c>
      <c r="H1838" s="75">
        <v>14081.940485545643</v>
      </c>
      <c r="I1838" s="20">
        <v>0.94864614147199366</v>
      </c>
      <c r="J1838" s="83">
        <v>14973.98233935218</v>
      </c>
      <c r="K1838" s="6">
        <v>32966.234088082718</v>
      </c>
      <c r="L1838" s="6">
        <v>14203.306374510266</v>
      </c>
      <c r="M1838" s="75">
        <v>14205.445894041475</v>
      </c>
      <c r="N1838" s="20">
        <v>0.94867521358757301</v>
      </c>
    </row>
    <row r="1839" spans="1:14" x14ac:dyDescent="0.3">
      <c r="A1839" s="56" t="s">
        <v>4554</v>
      </c>
      <c r="B1839" s="1" t="s">
        <v>10522</v>
      </c>
      <c r="C1839" s="139" t="s">
        <v>33</v>
      </c>
      <c r="D1839" s="139" t="s">
        <v>6431</v>
      </c>
      <c r="E1839" s="88">
        <v>7340.4166666666661</v>
      </c>
      <c r="F1839" s="6">
        <v>12673.695393922486</v>
      </c>
      <c r="G1839" s="6">
        <v>5459.9521642098962</v>
      </c>
      <c r="H1839" s="75">
        <v>5461.0416383649444</v>
      </c>
      <c r="I1839" s="20">
        <v>0.74396888982663723</v>
      </c>
      <c r="J1839" s="83">
        <v>7412.5676568520867</v>
      </c>
      <c r="K1839" s="6">
        <v>12798.268659106785</v>
      </c>
      <c r="L1839" s="6">
        <v>5514.0581221043667</v>
      </c>
      <c r="M1839" s="75">
        <v>5514.8887339870789</v>
      </c>
      <c r="N1839" s="20">
        <v>0.7439916894234595</v>
      </c>
    </row>
    <row r="1840" spans="1:14" x14ac:dyDescent="0.3">
      <c r="A1840" s="56" t="s">
        <v>4553</v>
      </c>
      <c r="B1840" s="1" t="s">
        <v>10521</v>
      </c>
      <c r="C1840" s="139" t="s">
        <v>33</v>
      </c>
      <c r="D1840" s="139" t="s">
        <v>6431</v>
      </c>
      <c r="E1840" s="88">
        <v>19795.916666666668</v>
      </c>
      <c r="F1840" s="6">
        <v>25869.19586018729</v>
      </c>
      <c r="G1840" s="6">
        <v>11144.703066710234</v>
      </c>
      <c r="H1840" s="75">
        <v>11146.926871167067</v>
      </c>
      <c r="I1840" s="20">
        <v>0.56309223052735957</v>
      </c>
      <c r="J1840" s="83">
        <v>19986.593993906776</v>
      </c>
      <c r="K1840" s="6">
        <v>26118.371950768498</v>
      </c>
      <c r="L1840" s="6">
        <v>11252.945599700297</v>
      </c>
      <c r="M1840" s="75">
        <v>11254.64069070653</v>
      </c>
      <c r="N1840" s="20">
        <v>0.56310948699601759</v>
      </c>
    </row>
    <row r="1841" spans="1:14" x14ac:dyDescent="0.3">
      <c r="A1841" s="56" t="s">
        <v>4552</v>
      </c>
      <c r="B1841" s="1" t="s">
        <v>10520</v>
      </c>
      <c r="C1841" s="139" t="s">
        <v>33</v>
      </c>
      <c r="D1841" s="139" t="s">
        <v>6431</v>
      </c>
      <c r="E1841" s="88">
        <v>19144.333333333336</v>
      </c>
      <c r="F1841" s="6">
        <v>34305.882515512545</v>
      </c>
      <c r="G1841" s="6">
        <v>14779.310348229186</v>
      </c>
      <c r="H1841" s="75">
        <v>14782.25939909439</v>
      </c>
      <c r="I1841" s="20">
        <v>0.7721480367956256</v>
      </c>
      <c r="J1841" s="83">
        <v>19305.010704363183</v>
      </c>
      <c r="K1841" s="6">
        <v>34593.809962108644</v>
      </c>
      <c r="L1841" s="6">
        <v>14904.53778373903</v>
      </c>
      <c r="M1841" s="75">
        <v>14906.782933484528</v>
      </c>
      <c r="N1841" s="20">
        <v>0.77217169996779134</v>
      </c>
    </row>
    <row r="1842" spans="1:14" x14ac:dyDescent="0.3">
      <c r="A1842" s="56" t="s">
        <v>4551</v>
      </c>
      <c r="B1842" s="1" t="s">
        <v>10519</v>
      </c>
      <c r="C1842" s="139" t="s">
        <v>33</v>
      </c>
      <c r="D1842" s="139" t="s">
        <v>6431</v>
      </c>
      <c r="E1842" s="88">
        <v>6479.4166666666661</v>
      </c>
      <c r="F1842" s="6">
        <v>17619.545413747899</v>
      </c>
      <c r="G1842" s="6">
        <v>7590.6728167318761</v>
      </c>
      <c r="H1842" s="75">
        <v>7592.1874530518544</v>
      </c>
      <c r="I1842" s="20">
        <v>1.1717393468627868</v>
      </c>
      <c r="J1842" s="83">
        <v>6537.7330556833895</v>
      </c>
      <c r="K1842" s="6">
        <v>17778.125779466925</v>
      </c>
      <c r="L1842" s="6">
        <v>7659.6000178749409</v>
      </c>
      <c r="M1842" s="75">
        <v>7660.7538241371867</v>
      </c>
      <c r="N1842" s="20">
        <v>1.1717752558706158</v>
      </c>
    </row>
    <row r="1843" spans="1:14" x14ac:dyDescent="0.3">
      <c r="A1843" s="56" t="s">
        <v>4550</v>
      </c>
      <c r="B1843" s="1" t="s">
        <v>10518</v>
      </c>
      <c r="C1843" s="139" t="s">
        <v>33</v>
      </c>
      <c r="D1843" s="139" t="s">
        <v>6431</v>
      </c>
      <c r="E1843" s="88">
        <v>4367.75</v>
      </c>
      <c r="F1843" s="6">
        <v>6672.3006104497872</v>
      </c>
      <c r="G1843" s="6">
        <v>2874.4924843115687</v>
      </c>
      <c r="H1843" s="75">
        <v>2875.0660580675922</v>
      </c>
      <c r="I1843" s="20">
        <v>0.65824876837447022</v>
      </c>
      <c r="J1843" s="83">
        <v>4406.9747203891056</v>
      </c>
      <c r="K1843" s="6">
        <v>6732.2214222629527</v>
      </c>
      <c r="L1843" s="6">
        <v>2900.5376588043005</v>
      </c>
      <c r="M1843" s="75">
        <v>2900.9745822084988</v>
      </c>
      <c r="N1843" s="20">
        <v>0.65826894100095101</v>
      </c>
    </row>
    <row r="1844" spans="1:14" x14ac:dyDescent="0.3">
      <c r="A1844" s="56" t="s">
        <v>4549</v>
      </c>
      <c r="B1844" s="1" t="s">
        <v>10517</v>
      </c>
      <c r="C1844" s="139" t="s">
        <v>33</v>
      </c>
      <c r="D1844" s="139" t="s">
        <v>6431</v>
      </c>
      <c r="E1844" s="88">
        <v>9407.3333333333321</v>
      </c>
      <c r="F1844" s="6">
        <v>23124.607564380454</v>
      </c>
      <c r="G1844" s="6">
        <v>9962.3075348796592</v>
      </c>
      <c r="H1844" s="75">
        <v>9964.2954051498473</v>
      </c>
      <c r="I1844" s="20">
        <v>1.0592050958631403</v>
      </c>
      <c r="J1844" s="83">
        <v>9491.1717176643378</v>
      </c>
      <c r="K1844" s="6">
        <v>23330.694631542905</v>
      </c>
      <c r="L1844" s="6">
        <v>10051.891365466492</v>
      </c>
      <c r="M1844" s="75">
        <v>10053.405535289698</v>
      </c>
      <c r="N1844" s="20">
        <v>1.0592375561574729</v>
      </c>
    </row>
    <row r="1845" spans="1:14" x14ac:dyDescent="0.3">
      <c r="A1845" s="56" t="s">
        <v>4548</v>
      </c>
      <c r="B1845" s="1" t="s">
        <v>10516</v>
      </c>
      <c r="C1845" s="139" t="s">
        <v>33</v>
      </c>
      <c r="D1845" s="139" t="s">
        <v>6431</v>
      </c>
      <c r="E1845" s="88">
        <v>7884.0833333333339</v>
      </c>
      <c r="F1845" s="6">
        <v>13846.364069712334</v>
      </c>
      <c r="G1845" s="6">
        <v>5965.1493206249288</v>
      </c>
      <c r="H1845" s="75">
        <v>5966.3396013857064</v>
      </c>
      <c r="I1845" s="20">
        <v>0.75675755178290094</v>
      </c>
      <c r="J1845" s="83">
        <v>7957.1516103687263</v>
      </c>
      <c r="K1845" s="6">
        <v>13974.689700353645</v>
      </c>
      <c r="L1845" s="6">
        <v>6020.9121482453102</v>
      </c>
      <c r="M1845" s="75">
        <v>6021.8191102439605</v>
      </c>
      <c r="N1845" s="20">
        <v>0.75678074329978939</v>
      </c>
    </row>
    <row r="1846" spans="1:14" x14ac:dyDescent="0.3">
      <c r="A1846" s="56" t="s">
        <v>4547</v>
      </c>
      <c r="B1846" s="1" t="s">
        <v>10515</v>
      </c>
      <c r="C1846" s="139" t="s">
        <v>33</v>
      </c>
      <c r="D1846" s="139" t="s">
        <v>6431</v>
      </c>
      <c r="E1846" s="88">
        <v>7297.3333333333321</v>
      </c>
      <c r="F1846" s="6">
        <v>12588.586805990832</v>
      </c>
      <c r="G1846" s="6">
        <v>5423.2865505568243</v>
      </c>
      <c r="H1846" s="75">
        <v>5424.3687084868843</v>
      </c>
      <c r="I1846" s="20">
        <v>0.74333574481366049</v>
      </c>
      <c r="J1846" s="83">
        <v>7361.0081705637967</v>
      </c>
      <c r="K1846" s="6">
        <v>12698.431893123077</v>
      </c>
      <c r="L1846" s="6">
        <v>5471.0440437926591</v>
      </c>
      <c r="M1846" s="75">
        <v>5471.8681762361311</v>
      </c>
      <c r="N1846" s="20">
        <v>0.74335852500718358</v>
      </c>
    </row>
    <row r="1847" spans="1:14" x14ac:dyDescent="0.3">
      <c r="A1847" s="56" t="s">
        <v>4546</v>
      </c>
      <c r="B1847" s="1" t="s">
        <v>10514</v>
      </c>
      <c r="C1847" s="139" t="s">
        <v>33</v>
      </c>
      <c r="D1847" s="139" t="s">
        <v>6431</v>
      </c>
      <c r="E1847" s="88">
        <v>9664.4166666666679</v>
      </c>
      <c r="F1847" s="6">
        <v>18852.294486769428</v>
      </c>
      <c r="G1847" s="6">
        <v>8121.7531969972315</v>
      </c>
      <c r="H1847" s="75">
        <v>8123.3738046391454</v>
      </c>
      <c r="I1847" s="20">
        <v>0.84054465828830616</v>
      </c>
      <c r="J1847" s="83">
        <v>9745.9724024774623</v>
      </c>
      <c r="K1847" s="6">
        <v>19011.384559312894</v>
      </c>
      <c r="L1847" s="6">
        <v>8190.9422464839154</v>
      </c>
      <c r="M1847" s="75">
        <v>8192.1760916501935</v>
      </c>
      <c r="N1847" s="20">
        <v>0.84057041753655204</v>
      </c>
    </row>
    <row r="1848" spans="1:14" x14ac:dyDescent="0.3">
      <c r="A1848" s="56" t="s">
        <v>4545</v>
      </c>
      <c r="B1848" s="1" t="s">
        <v>10513</v>
      </c>
      <c r="C1848" s="139" t="s">
        <v>33</v>
      </c>
      <c r="D1848" s="139" t="s">
        <v>6431</v>
      </c>
      <c r="E1848" s="88">
        <v>17630.416666666668</v>
      </c>
      <c r="F1848" s="6">
        <v>25987.712885760542</v>
      </c>
      <c r="G1848" s="6">
        <v>11195.761362665864</v>
      </c>
      <c r="H1848" s="75">
        <v>11197.995355251122</v>
      </c>
      <c r="I1848" s="20">
        <v>0.63515205380385908</v>
      </c>
      <c r="J1848" s="83">
        <v>17803.087507690827</v>
      </c>
      <c r="K1848" s="6">
        <v>26242.234393965318</v>
      </c>
      <c r="L1848" s="6">
        <v>11306.310998499543</v>
      </c>
      <c r="M1848" s="75">
        <v>11308.014128219438</v>
      </c>
      <c r="N1848" s="20">
        <v>0.6351715186107153</v>
      </c>
    </row>
    <row r="1849" spans="1:14" x14ac:dyDescent="0.3">
      <c r="A1849" s="56" t="s">
        <v>4544</v>
      </c>
      <c r="B1849" s="1" t="s">
        <v>10512</v>
      </c>
      <c r="C1849" s="139" t="s">
        <v>33</v>
      </c>
      <c r="D1849" s="139" t="s">
        <v>6431</v>
      </c>
      <c r="E1849" s="88">
        <v>4730.5833333333339</v>
      </c>
      <c r="F1849" s="6">
        <v>6951.9008404160268</v>
      </c>
      <c r="G1849" s="6">
        <v>2994.9470031608867</v>
      </c>
      <c r="H1849" s="75">
        <v>2995.5446123079173</v>
      </c>
      <c r="I1849" s="20">
        <v>0.63322943519465535</v>
      </c>
      <c r="J1849" s="83">
        <v>4775.4953591739904</v>
      </c>
      <c r="K1849" s="6">
        <v>7017.9019925332314</v>
      </c>
      <c r="L1849" s="6">
        <v>3023.6214376172525</v>
      </c>
      <c r="M1849" s="75">
        <v>3024.0769017852563</v>
      </c>
      <c r="N1849" s="20">
        <v>0.63324884108113255</v>
      </c>
    </row>
    <row r="1850" spans="1:14" x14ac:dyDescent="0.3">
      <c r="A1850" s="56" t="s">
        <v>4543</v>
      </c>
      <c r="B1850" s="1" t="s">
        <v>10511</v>
      </c>
      <c r="C1850" s="139" t="s">
        <v>33</v>
      </c>
      <c r="D1850" s="139" t="s">
        <v>6431</v>
      </c>
      <c r="E1850" s="88">
        <v>6863.833333333333</v>
      </c>
      <c r="F1850" s="6">
        <v>14877.045119817838</v>
      </c>
      <c r="G1850" s="6">
        <v>6409.1768165699759</v>
      </c>
      <c r="H1850" s="75">
        <v>6410.4556981950855</v>
      </c>
      <c r="I1850" s="20">
        <v>0.93394687587525227</v>
      </c>
      <c r="J1850" s="83">
        <v>6923.2214360067992</v>
      </c>
      <c r="K1850" s="6">
        <v>15005.766118732954</v>
      </c>
      <c r="L1850" s="6">
        <v>6465.1453059255227</v>
      </c>
      <c r="M1850" s="75">
        <v>6466.1191851258591</v>
      </c>
      <c r="N1850" s="20">
        <v>0.93397549751859599</v>
      </c>
    </row>
    <row r="1851" spans="1:14" x14ac:dyDescent="0.3">
      <c r="A1851" s="56" t="s">
        <v>4542</v>
      </c>
      <c r="B1851" s="1" t="s">
        <v>10510</v>
      </c>
      <c r="C1851" s="139" t="s">
        <v>33</v>
      </c>
      <c r="D1851" s="139" t="s">
        <v>6431</v>
      </c>
      <c r="E1851" s="88">
        <v>11296.25</v>
      </c>
      <c r="F1851" s="6">
        <v>17585.486558317716</v>
      </c>
      <c r="G1851" s="6">
        <v>7575.9999280726051</v>
      </c>
      <c r="H1851" s="75">
        <v>7577.51163657701</v>
      </c>
      <c r="I1851" s="20">
        <v>0.67079886126608479</v>
      </c>
      <c r="J1851" s="83">
        <v>11404.723122885958</v>
      </c>
      <c r="K1851" s="6">
        <v>17754.352566457565</v>
      </c>
      <c r="L1851" s="6">
        <v>7649.3574700917688</v>
      </c>
      <c r="M1851" s="75">
        <v>7650.5097334646016</v>
      </c>
      <c r="N1851" s="20">
        <v>0.67081941850146776</v>
      </c>
    </row>
    <row r="1852" spans="1:14" x14ac:dyDescent="0.3">
      <c r="A1852" s="56" t="s">
        <v>4541</v>
      </c>
      <c r="B1852" s="1" t="s">
        <v>10509</v>
      </c>
      <c r="C1852" s="139" t="s">
        <v>33</v>
      </c>
      <c r="D1852" s="139" t="s">
        <v>6431</v>
      </c>
      <c r="E1852" s="88">
        <v>7685</v>
      </c>
      <c r="F1852" s="6">
        <v>11349.303156655309</v>
      </c>
      <c r="G1852" s="6">
        <v>4889.3910107836191</v>
      </c>
      <c r="H1852" s="75">
        <v>4890.3666356572385</v>
      </c>
      <c r="I1852" s="20">
        <v>0.63635219722280267</v>
      </c>
      <c r="J1852" s="83">
        <v>7761.8809523563759</v>
      </c>
      <c r="K1852" s="6">
        <v>11462.841899045014</v>
      </c>
      <c r="L1852" s="6">
        <v>4938.6974253624339</v>
      </c>
      <c r="M1852" s="75">
        <v>4939.4413676052955</v>
      </c>
      <c r="N1852" s="20">
        <v>0.63637169880913524</v>
      </c>
    </row>
    <row r="1853" spans="1:14" x14ac:dyDescent="0.3">
      <c r="A1853" s="56" t="s">
        <v>4540</v>
      </c>
      <c r="B1853" s="1" t="s">
        <v>10508</v>
      </c>
      <c r="C1853" s="139" t="s">
        <v>33</v>
      </c>
      <c r="D1853" s="139" t="s">
        <v>6431</v>
      </c>
      <c r="E1853" s="88">
        <v>6965.3333333333339</v>
      </c>
      <c r="F1853" s="6">
        <v>11123.426307447946</v>
      </c>
      <c r="G1853" s="6">
        <v>4792.0810507962542</v>
      </c>
      <c r="H1853" s="75">
        <v>4793.0372585242194</v>
      </c>
      <c r="I1853" s="20">
        <v>0.68812747777434236</v>
      </c>
      <c r="J1853" s="83">
        <v>7025.0824007906804</v>
      </c>
      <c r="K1853" s="6">
        <v>11218.84375798401</v>
      </c>
      <c r="L1853" s="6">
        <v>4833.5722738804443</v>
      </c>
      <c r="M1853" s="75">
        <v>4834.3003805629869</v>
      </c>
      <c r="N1853" s="20">
        <v>0.68814856606078834</v>
      </c>
    </row>
    <row r="1854" spans="1:14" x14ac:dyDescent="0.3">
      <c r="A1854" s="56" t="s">
        <v>4539</v>
      </c>
      <c r="B1854" s="1" t="s">
        <v>10507</v>
      </c>
      <c r="C1854" s="139" t="s">
        <v>33</v>
      </c>
      <c r="D1854" s="139" t="s">
        <v>6431</v>
      </c>
      <c r="E1854" s="88">
        <v>6401.1666666666679</v>
      </c>
      <c r="F1854" s="6">
        <v>12977.607797148527</v>
      </c>
      <c r="G1854" s="6">
        <v>5590.8806055325413</v>
      </c>
      <c r="H1854" s="75">
        <v>5591.99620503607</v>
      </c>
      <c r="I1854" s="20">
        <v>0.8735901588308489</v>
      </c>
      <c r="J1854" s="83">
        <v>6460.1449250001042</v>
      </c>
      <c r="K1854" s="6">
        <v>13097.179235460851</v>
      </c>
      <c r="L1854" s="6">
        <v>5642.8419705474316</v>
      </c>
      <c r="M1854" s="75">
        <v>5643.6919818257347</v>
      </c>
      <c r="N1854" s="20">
        <v>0.87361693078822744</v>
      </c>
    </row>
    <row r="1855" spans="1:14" x14ac:dyDescent="0.3">
      <c r="A1855" s="56" t="s">
        <v>4538</v>
      </c>
      <c r="B1855" s="1" t="s">
        <v>10506</v>
      </c>
      <c r="C1855" s="139" t="s">
        <v>33</v>
      </c>
      <c r="D1855" s="139" t="s">
        <v>6431</v>
      </c>
      <c r="E1855" s="88">
        <v>3487.4999999999995</v>
      </c>
      <c r="F1855" s="6">
        <v>5007.8998068635046</v>
      </c>
      <c r="G1855" s="6">
        <v>2157.4523087987945</v>
      </c>
      <c r="H1855" s="75">
        <v>2157.8828049754079</v>
      </c>
      <c r="I1855" s="20">
        <v>0.61874775769904178</v>
      </c>
      <c r="J1855" s="83">
        <v>3523.8463014427743</v>
      </c>
      <c r="K1855" s="6">
        <v>5060.0915304407008</v>
      </c>
      <c r="L1855" s="6">
        <v>2180.1104153384267</v>
      </c>
      <c r="M1855" s="75">
        <v>2180.4388169577978</v>
      </c>
      <c r="N1855" s="20">
        <v>0.61876671978146636</v>
      </c>
    </row>
    <row r="1856" spans="1:14" x14ac:dyDescent="0.3">
      <c r="A1856" s="56" t="s">
        <v>4537</v>
      </c>
      <c r="B1856" s="1" t="s">
        <v>10505</v>
      </c>
      <c r="C1856" s="139" t="s">
        <v>33</v>
      </c>
      <c r="D1856" s="139" t="s">
        <v>6431</v>
      </c>
      <c r="E1856" s="88">
        <v>13041.166666666668</v>
      </c>
      <c r="F1856" s="6">
        <v>18112.480251502318</v>
      </c>
      <c r="G1856" s="6">
        <v>7803.0339750647745</v>
      </c>
      <c r="H1856" s="75">
        <v>7804.5909857474908</v>
      </c>
      <c r="I1856" s="20">
        <v>0.59845803563695654</v>
      </c>
      <c r="J1856" s="83">
        <v>13167.099876134896</v>
      </c>
      <c r="K1856" s="6">
        <v>18287.385060849763</v>
      </c>
      <c r="L1856" s="6">
        <v>7879.0113579211538</v>
      </c>
      <c r="M1856" s="75">
        <v>7880.1982152797445</v>
      </c>
      <c r="N1856" s="20">
        <v>0.59847637592257086</v>
      </c>
    </row>
    <row r="1857" spans="1:14" x14ac:dyDescent="0.3">
      <c r="A1857" s="56" t="s">
        <v>4536</v>
      </c>
      <c r="B1857" s="1" t="s">
        <v>10504</v>
      </c>
      <c r="C1857" s="139" t="s">
        <v>33</v>
      </c>
      <c r="D1857" s="139" t="s">
        <v>6431</v>
      </c>
      <c r="E1857" s="88">
        <v>27118.583333333336</v>
      </c>
      <c r="F1857" s="6">
        <v>44498.889433638455</v>
      </c>
      <c r="G1857" s="6">
        <v>19170.557609001753</v>
      </c>
      <c r="H1857" s="75">
        <v>19174.382885565487</v>
      </c>
      <c r="I1857" s="20">
        <v>0.70705695241819355</v>
      </c>
      <c r="J1857" s="83">
        <v>27356.004219293442</v>
      </c>
      <c r="K1857" s="6">
        <v>44888.473418307345</v>
      </c>
      <c r="L1857" s="6">
        <v>19339.932457579642</v>
      </c>
      <c r="M1857" s="75">
        <v>19342.845734399438</v>
      </c>
      <c r="N1857" s="20">
        <v>0.7070786208154427</v>
      </c>
    </row>
    <row r="1858" spans="1:14" x14ac:dyDescent="0.3">
      <c r="A1858" s="56" t="s">
        <v>4535</v>
      </c>
      <c r="B1858" s="1" t="s">
        <v>10503</v>
      </c>
      <c r="C1858" s="139" t="s">
        <v>33</v>
      </c>
      <c r="D1858" s="139" t="s">
        <v>6431</v>
      </c>
      <c r="E1858" s="88">
        <v>4697.1666666666661</v>
      </c>
      <c r="F1858" s="6">
        <v>6796.7853311429071</v>
      </c>
      <c r="G1858" s="6">
        <v>2928.1217218017955</v>
      </c>
      <c r="H1858" s="75">
        <v>2928.7059966897054</v>
      </c>
      <c r="I1858" s="20">
        <v>0.62350480715815326</v>
      </c>
      <c r="J1858" s="83">
        <v>4741.3938060300625</v>
      </c>
      <c r="K1858" s="6">
        <v>6860.7818621148144</v>
      </c>
      <c r="L1858" s="6">
        <v>2955.9271615900579</v>
      </c>
      <c r="M1858" s="75">
        <v>2956.3724286094616</v>
      </c>
      <c r="N1858" s="20">
        <v>0.62352391502464388</v>
      </c>
    </row>
    <row r="1859" spans="1:14" x14ac:dyDescent="0.3">
      <c r="A1859" s="56" t="s">
        <v>4534</v>
      </c>
      <c r="B1859" s="1" t="s">
        <v>10502</v>
      </c>
      <c r="C1859" s="139" t="s">
        <v>33</v>
      </c>
      <c r="D1859" s="139" t="s">
        <v>6431</v>
      </c>
      <c r="E1859" s="88">
        <v>11441.166666666668</v>
      </c>
      <c r="F1859" s="6">
        <v>15517.620864017919</v>
      </c>
      <c r="G1859" s="6">
        <v>6685.1431241208729</v>
      </c>
      <c r="H1859" s="75">
        <v>6686.4770718254458</v>
      </c>
      <c r="I1859" s="20">
        <v>0.58442266131007425</v>
      </c>
      <c r="J1859" s="83">
        <v>11559.259021656551</v>
      </c>
      <c r="K1859" s="6">
        <v>15677.789179458247</v>
      </c>
      <c r="L1859" s="6">
        <v>6754.6824546551661</v>
      </c>
      <c r="M1859" s="75">
        <v>6755.6999483751351</v>
      </c>
      <c r="N1859" s="20">
        <v>0.58444057146899886</v>
      </c>
    </row>
    <row r="1860" spans="1:14" x14ac:dyDescent="0.3">
      <c r="A1860" s="56" t="s">
        <v>4533</v>
      </c>
      <c r="B1860" s="1" t="s">
        <v>10501</v>
      </c>
      <c r="C1860" s="139" t="s">
        <v>33</v>
      </c>
      <c r="D1860" s="139" t="s">
        <v>6431</v>
      </c>
      <c r="E1860" s="88">
        <v>5404.5</v>
      </c>
      <c r="F1860" s="6">
        <v>9640.3682534211584</v>
      </c>
      <c r="G1860" s="6">
        <v>4153.1651087565315</v>
      </c>
      <c r="H1860" s="75">
        <v>4153.9938277473857</v>
      </c>
      <c r="I1860" s="20">
        <v>0.76861760158153125</v>
      </c>
      <c r="J1860" s="83">
        <v>5455.2396502179818</v>
      </c>
      <c r="K1860" s="6">
        <v>9730.8759623953702</v>
      </c>
      <c r="L1860" s="6">
        <v>4192.4901769784492</v>
      </c>
      <c r="M1860" s="75">
        <v>4193.121714057319</v>
      </c>
      <c r="N1860" s="20">
        <v>0.76864115656032994</v>
      </c>
    </row>
    <row r="1861" spans="1:14" x14ac:dyDescent="0.3">
      <c r="A1861" s="56" t="s">
        <v>4532</v>
      </c>
      <c r="B1861" s="1" t="s">
        <v>10500</v>
      </c>
      <c r="C1861" s="139" t="s">
        <v>33</v>
      </c>
      <c r="D1861" s="139" t="s">
        <v>6431</v>
      </c>
      <c r="E1861" s="88">
        <v>8551.0000000000018</v>
      </c>
      <c r="F1861" s="6">
        <v>15202.740623724942</v>
      </c>
      <c r="G1861" s="6">
        <v>6549.4896311168504</v>
      </c>
      <c r="H1861" s="75">
        <v>6550.7965106401962</v>
      </c>
      <c r="I1861" s="20">
        <v>0.76608542984916328</v>
      </c>
      <c r="J1861" s="83">
        <v>8634.7392081343969</v>
      </c>
      <c r="K1861" s="6">
        <v>15351.619756142592</v>
      </c>
      <c r="L1861" s="6">
        <v>6614.1542937202094</v>
      </c>
      <c r="M1861" s="75">
        <v>6615.1506189363754</v>
      </c>
      <c r="N1861" s="20">
        <v>0.76610890722727809</v>
      </c>
    </row>
    <row r="1862" spans="1:14" x14ac:dyDescent="0.3">
      <c r="A1862" s="56" t="s">
        <v>4531</v>
      </c>
      <c r="B1862" s="1" t="s">
        <v>18985</v>
      </c>
      <c r="C1862" s="139" t="s">
        <v>33</v>
      </c>
      <c r="D1862" s="139" t="s">
        <v>6431</v>
      </c>
      <c r="E1862" s="88">
        <v>93944.166666666657</v>
      </c>
      <c r="F1862" s="6">
        <v>193267.6671687568</v>
      </c>
      <c r="G1862" s="6">
        <v>83261.604830417127</v>
      </c>
      <c r="H1862" s="75">
        <v>83278.218779375355</v>
      </c>
      <c r="I1862" s="20">
        <v>0.88646503273442945</v>
      </c>
      <c r="J1862" s="83">
        <v>94924.983746363228</v>
      </c>
      <c r="K1862" s="6">
        <v>195285.46386266785</v>
      </c>
      <c r="L1862" s="6">
        <v>84137.583514051308</v>
      </c>
      <c r="M1862" s="75">
        <v>84150.25760545583</v>
      </c>
      <c r="N1862" s="20">
        <v>0.88649219925391665</v>
      </c>
    </row>
    <row r="1863" spans="1:14" x14ac:dyDescent="0.3">
      <c r="A1863" s="56" t="s">
        <v>4530</v>
      </c>
      <c r="B1863" s="1" t="s">
        <v>10238</v>
      </c>
      <c r="C1863" s="139" t="s">
        <v>33</v>
      </c>
      <c r="D1863" s="139" t="s">
        <v>6431</v>
      </c>
      <c r="E1863" s="88">
        <v>9866.3333333333339</v>
      </c>
      <c r="F1863" s="6">
        <v>16377.978313520283</v>
      </c>
      <c r="G1863" s="6">
        <v>7055.7935439390085</v>
      </c>
      <c r="H1863" s="75">
        <v>7057.2014509093042</v>
      </c>
      <c r="I1863" s="20">
        <v>0.71528106870934527</v>
      </c>
      <c r="J1863" s="83">
        <v>9947.5303492199164</v>
      </c>
      <c r="K1863" s="6">
        <v>16512.764248718737</v>
      </c>
      <c r="L1863" s="6">
        <v>7114.4265094992061</v>
      </c>
      <c r="M1863" s="75">
        <v>7115.4981933782319</v>
      </c>
      <c r="N1863" s="20">
        <v>0.71530298914204649</v>
      </c>
    </row>
    <row r="1864" spans="1:14" x14ac:dyDescent="0.3">
      <c r="A1864" s="56" t="s">
        <v>4529</v>
      </c>
      <c r="B1864" s="1" t="s">
        <v>7707</v>
      </c>
      <c r="C1864" s="139" t="s">
        <v>33</v>
      </c>
      <c r="D1864" s="139" t="s">
        <v>6431</v>
      </c>
      <c r="E1864" s="88">
        <v>15180.75</v>
      </c>
      <c r="F1864" s="6">
        <v>21332.55392875319</v>
      </c>
      <c r="G1864" s="6">
        <v>9190.2732684639341</v>
      </c>
      <c r="H1864" s="75">
        <v>9192.1070876811518</v>
      </c>
      <c r="I1864" s="20">
        <v>0.60551073482411288</v>
      </c>
      <c r="J1864" s="83">
        <v>15326.523339047053</v>
      </c>
      <c r="K1864" s="6">
        <v>21537.400040875167</v>
      </c>
      <c r="L1864" s="6">
        <v>9279.2610303499459</v>
      </c>
      <c r="M1864" s="75">
        <v>9280.6588147591629</v>
      </c>
      <c r="N1864" s="20">
        <v>0.60552929124604715</v>
      </c>
    </row>
    <row r="1865" spans="1:14" x14ac:dyDescent="0.3">
      <c r="A1865" s="56" t="s">
        <v>4528</v>
      </c>
      <c r="B1865" s="1" t="s">
        <v>10499</v>
      </c>
      <c r="C1865" s="139" t="s">
        <v>33</v>
      </c>
      <c r="D1865" s="139" t="s">
        <v>6431</v>
      </c>
      <c r="E1865" s="88">
        <v>18091.333333333336</v>
      </c>
      <c r="F1865" s="6">
        <v>29391.926993839515</v>
      </c>
      <c r="G1865" s="6">
        <v>12662.330158042842</v>
      </c>
      <c r="H1865" s="75">
        <v>12664.856788503141</v>
      </c>
      <c r="I1865" s="20">
        <v>0.70005104406362928</v>
      </c>
      <c r="J1865" s="83">
        <v>18256.972909624681</v>
      </c>
      <c r="K1865" s="6">
        <v>29661.03188754437</v>
      </c>
      <c r="L1865" s="6">
        <v>12779.279615538662</v>
      </c>
      <c r="M1865" s="75">
        <v>12781.204626350322</v>
      </c>
      <c r="N1865" s="20">
        <v>0.70007249775850555</v>
      </c>
    </row>
    <row r="1866" spans="1:14" x14ac:dyDescent="0.3">
      <c r="A1866" s="56" t="s">
        <v>4527</v>
      </c>
      <c r="B1866" s="1" t="s">
        <v>10498</v>
      </c>
      <c r="C1866" s="139" t="s">
        <v>33</v>
      </c>
      <c r="D1866" s="139" t="s">
        <v>6431</v>
      </c>
      <c r="E1866" s="88">
        <v>5570.3333333333339</v>
      </c>
      <c r="F1866" s="6">
        <v>8047.0397538400175</v>
      </c>
      <c r="G1866" s="6">
        <v>3466.7435782408861</v>
      </c>
      <c r="H1866" s="75">
        <v>3467.4353292703972</v>
      </c>
      <c r="I1866" s="20">
        <v>0.62248255567058763</v>
      </c>
      <c r="J1866" s="83">
        <v>5623.933702284533</v>
      </c>
      <c r="K1866" s="6">
        <v>8124.4721576047459</v>
      </c>
      <c r="L1866" s="6">
        <v>3500.3806281698912</v>
      </c>
      <c r="M1866" s="75">
        <v>3500.9079091087915</v>
      </c>
      <c r="N1866" s="20">
        <v>0.62250163220926058</v>
      </c>
    </row>
    <row r="1867" spans="1:14" x14ac:dyDescent="0.3">
      <c r="A1867" s="56" t="s">
        <v>4526</v>
      </c>
      <c r="B1867" s="1" t="s">
        <v>10497</v>
      </c>
      <c r="C1867" s="139" t="s">
        <v>33</v>
      </c>
      <c r="D1867" s="139" t="s">
        <v>6431</v>
      </c>
      <c r="E1867" s="88">
        <v>12065.583333333336</v>
      </c>
      <c r="F1867" s="6">
        <v>33226.012065660521</v>
      </c>
      <c r="G1867" s="6">
        <v>14314.09157687042</v>
      </c>
      <c r="H1867" s="75">
        <v>14316.947798382434</v>
      </c>
      <c r="I1867" s="20">
        <v>1.1865939178281832</v>
      </c>
      <c r="J1867" s="83">
        <v>12169.607397462578</v>
      </c>
      <c r="K1867" s="6">
        <v>33512.471884004204</v>
      </c>
      <c r="L1867" s="6">
        <v>14438.649688159026</v>
      </c>
      <c r="M1867" s="75">
        <v>14440.824658704447</v>
      </c>
      <c r="N1867" s="20">
        <v>1.1866302820677213</v>
      </c>
    </row>
    <row r="1868" spans="1:14" x14ac:dyDescent="0.3">
      <c r="A1868" s="56" t="s">
        <v>4525</v>
      </c>
      <c r="B1868" s="1" t="s">
        <v>10496</v>
      </c>
      <c r="C1868" s="139" t="s">
        <v>33</v>
      </c>
      <c r="D1868" s="139" t="s">
        <v>6431</v>
      </c>
      <c r="E1868" s="88">
        <v>11906.416666666664</v>
      </c>
      <c r="F1868" s="6">
        <v>18265.744155620749</v>
      </c>
      <c r="G1868" s="6">
        <v>7869.0615667794973</v>
      </c>
      <c r="H1868" s="75">
        <v>7870.6317525510285</v>
      </c>
      <c r="I1868" s="20">
        <v>0.66104118248992039</v>
      </c>
      <c r="J1868" s="83">
        <v>12015.484485647004</v>
      </c>
      <c r="K1868" s="6">
        <v>18433.066107546372</v>
      </c>
      <c r="L1868" s="6">
        <v>7941.7771725926968</v>
      </c>
      <c r="M1868" s="75">
        <v>7942.973484699558</v>
      </c>
      <c r="N1868" s="20">
        <v>0.66106144069244732</v>
      </c>
    </row>
    <row r="1869" spans="1:14" x14ac:dyDescent="0.3">
      <c r="A1869" s="56" t="s">
        <v>4524</v>
      </c>
      <c r="B1869" s="1" t="s">
        <v>10495</v>
      </c>
      <c r="C1869" s="139" t="s">
        <v>33</v>
      </c>
      <c r="D1869" s="139" t="s">
        <v>6431</v>
      </c>
      <c r="E1869" s="88">
        <v>6632.3333333333339</v>
      </c>
      <c r="F1869" s="6">
        <v>12637.662442230534</v>
      </c>
      <c r="G1869" s="6">
        <v>5444.4288155370468</v>
      </c>
      <c r="H1869" s="75">
        <v>5445.5151921764627</v>
      </c>
      <c r="I1869" s="20">
        <v>0.82105571576264702</v>
      </c>
      <c r="J1869" s="83">
        <v>6692.1659834053244</v>
      </c>
      <c r="K1869" s="6">
        <v>12751.671313110654</v>
      </c>
      <c r="L1869" s="6">
        <v>5493.9819320350452</v>
      </c>
      <c r="M1869" s="75">
        <v>5494.809519734541</v>
      </c>
      <c r="N1869" s="20">
        <v>0.82108087775469285</v>
      </c>
    </row>
    <row r="1870" spans="1:14" x14ac:dyDescent="0.3">
      <c r="A1870" s="56" t="s">
        <v>4523</v>
      </c>
      <c r="B1870" s="1" t="s">
        <v>10494</v>
      </c>
      <c r="C1870" s="139" t="s">
        <v>33</v>
      </c>
      <c r="D1870" s="139" t="s">
        <v>6431</v>
      </c>
      <c r="E1870" s="88">
        <v>4723.75</v>
      </c>
      <c r="F1870" s="6">
        <v>7621.2831485944462</v>
      </c>
      <c r="G1870" s="6">
        <v>3283.3234607468239</v>
      </c>
      <c r="H1870" s="75">
        <v>3283.9786122839737</v>
      </c>
      <c r="I1870" s="20">
        <v>0.69520584541603037</v>
      </c>
      <c r="J1870" s="83">
        <v>4771.4169000946422</v>
      </c>
      <c r="K1870" s="6">
        <v>7698.1887728203328</v>
      </c>
      <c r="L1870" s="6">
        <v>3316.7189608930394</v>
      </c>
      <c r="M1870" s="75">
        <v>3317.2185758988176</v>
      </c>
      <c r="N1870" s="20">
        <v>0.6952271506254295</v>
      </c>
    </row>
    <row r="1871" spans="1:14" x14ac:dyDescent="0.3">
      <c r="A1871" s="56" t="s">
        <v>4522</v>
      </c>
      <c r="B1871" s="1" t="s">
        <v>10493</v>
      </c>
      <c r="C1871" s="139" t="s">
        <v>33</v>
      </c>
      <c r="D1871" s="139" t="s">
        <v>6431</v>
      </c>
      <c r="E1871" s="88">
        <v>8687.8333333333321</v>
      </c>
      <c r="F1871" s="6">
        <v>14351.736043290442</v>
      </c>
      <c r="G1871" s="6">
        <v>6182.8685189411526</v>
      </c>
      <c r="H1871" s="75">
        <v>6184.1022432033542</v>
      </c>
      <c r="I1871" s="20">
        <v>0.71181179540775663</v>
      </c>
      <c r="J1871" s="83">
        <v>8766.6122624510517</v>
      </c>
      <c r="K1871" s="6">
        <v>14481.873714340449</v>
      </c>
      <c r="L1871" s="6">
        <v>6239.4293716461052</v>
      </c>
      <c r="M1871" s="75">
        <v>6240.369250055558</v>
      </c>
      <c r="N1871" s="20">
        <v>0.71183360952145236</v>
      </c>
    </row>
    <row r="1872" spans="1:14" x14ac:dyDescent="0.3">
      <c r="A1872" s="56" t="s">
        <v>4521</v>
      </c>
      <c r="B1872" s="1" t="s">
        <v>10492</v>
      </c>
      <c r="C1872" s="139" t="s">
        <v>33</v>
      </c>
      <c r="D1872" s="139" t="s">
        <v>6431</v>
      </c>
      <c r="E1872" s="88">
        <v>5987.166666666667</v>
      </c>
      <c r="F1872" s="6">
        <v>9253.7504791104711</v>
      </c>
      <c r="G1872" s="6">
        <v>3986.6063831474316</v>
      </c>
      <c r="H1872" s="75">
        <v>3987.4018671535478</v>
      </c>
      <c r="I1872" s="20">
        <v>0.66599145959194073</v>
      </c>
      <c r="J1872" s="83">
        <v>6047.4316285283967</v>
      </c>
      <c r="K1872" s="6">
        <v>9346.8958600143305</v>
      </c>
      <c r="L1872" s="6">
        <v>4027.0546279478344</v>
      </c>
      <c r="M1872" s="75">
        <v>4027.6612445906471</v>
      </c>
      <c r="N1872" s="20">
        <v>0.66601186950016866</v>
      </c>
    </row>
    <row r="1873" spans="1:14" x14ac:dyDescent="0.3">
      <c r="A1873" s="56" t="s">
        <v>4520</v>
      </c>
      <c r="B1873" s="1" t="s">
        <v>10491</v>
      </c>
      <c r="C1873" s="139" t="s">
        <v>33</v>
      </c>
      <c r="D1873" s="139" t="s">
        <v>6431</v>
      </c>
      <c r="E1873" s="88">
        <v>7021.4999999999982</v>
      </c>
      <c r="F1873" s="6">
        <v>11684.767452347585</v>
      </c>
      <c r="G1873" s="6">
        <v>5033.9123165551409</v>
      </c>
      <c r="H1873" s="75">
        <v>5034.9167790857136</v>
      </c>
      <c r="I1873" s="20">
        <v>0.71707139202246173</v>
      </c>
      <c r="J1873" s="83">
        <v>7081.7956952139057</v>
      </c>
      <c r="K1873" s="6">
        <v>11785.10800307779</v>
      </c>
      <c r="L1873" s="6">
        <v>5077.5438643420075</v>
      </c>
      <c r="M1873" s="75">
        <v>5078.308721761955</v>
      </c>
      <c r="N1873" s="20">
        <v>0.71709336732123341</v>
      </c>
    </row>
    <row r="1874" spans="1:14" x14ac:dyDescent="0.3">
      <c r="A1874" s="56" t="s">
        <v>4519</v>
      </c>
      <c r="B1874" s="1" t="s">
        <v>10490</v>
      </c>
      <c r="C1874" s="139" t="s">
        <v>33</v>
      </c>
      <c r="D1874" s="139" t="s">
        <v>6431</v>
      </c>
      <c r="E1874" s="88">
        <v>8083.6666666666661</v>
      </c>
      <c r="F1874" s="6">
        <v>11902.645498916343</v>
      </c>
      <c r="G1874" s="6">
        <v>5127.77631398618</v>
      </c>
      <c r="H1874" s="75">
        <v>5128.7995060580033</v>
      </c>
      <c r="I1874" s="20">
        <v>0.63446449705884345</v>
      </c>
      <c r="J1874" s="83">
        <v>8158.8471825833403</v>
      </c>
      <c r="K1874" s="6">
        <v>12013.343659328097</v>
      </c>
      <c r="L1874" s="6">
        <v>5175.8778427591051</v>
      </c>
      <c r="M1874" s="75">
        <v>5176.6575127488768</v>
      </c>
      <c r="N1874" s="20">
        <v>0.63448394079490389</v>
      </c>
    </row>
    <row r="1875" spans="1:14" x14ac:dyDescent="0.3">
      <c r="A1875" s="56" t="s">
        <v>4518</v>
      </c>
      <c r="B1875" s="1" t="s">
        <v>10489</v>
      </c>
      <c r="C1875" s="139" t="s">
        <v>33</v>
      </c>
      <c r="D1875" s="139" t="s">
        <v>6431</v>
      </c>
      <c r="E1875" s="88">
        <v>6447.75</v>
      </c>
      <c r="F1875" s="6">
        <v>10365.840009156911</v>
      </c>
      <c r="G1875" s="6">
        <v>4465.7054499660926</v>
      </c>
      <c r="H1875" s="75">
        <v>4466.5965329876044</v>
      </c>
      <c r="I1875" s="20">
        <v>0.69273723903495088</v>
      </c>
      <c r="J1875" s="83">
        <v>6503.8135821149399</v>
      </c>
      <c r="K1875" s="6">
        <v>10455.971624455844</v>
      </c>
      <c r="L1875" s="6">
        <v>4504.8933411237967</v>
      </c>
      <c r="M1875" s="75">
        <v>4505.5719371517362</v>
      </c>
      <c r="N1875" s="20">
        <v>0.69275846859168333</v>
      </c>
    </row>
    <row r="1876" spans="1:14" x14ac:dyDescent="0.3">
      <c r="A1876" s="56" t="s">
        <v>4517</v>
      </c>
      <c r="B1876" s="1" t="s">
        <v>10488</v>
      </c>
      <c r="C1876" s="139" t="s">
        <v>33</v>
      </c>
      <c r="D1876" s="139" t="s">
        <v>6431</v>
      </c>
      <c r="E1876" s="88">
        <v>6573.9166666666679</v>
      </c>
      <c r="F1876" s="6">
        <v>10244.728089085094</v>
      </c>
      <c r="G1876" s="6">
        <v>4413.529248033321</v>
      </c>
      <c r="H1876" s="75">
        <v>4414.4099198604108</v>
      </c>
      <c r="I1876" s="20">
        <v>0.67150378437923763</v>
      </c>
      <c r="J1876" s="83">
        <v>6630.3429218490937</v>
      </c>
      <c r="K1876" s="6">
        <v>10332.662218880261</v>
      </c>
      <c r="L1876" s="6">
        <v>4451.7662153025958</v>
      </c>
      <c r="M1876" s="75">
        <v>4452.4368085091974</v>
      </c>
      <c r="N1876" s="20">
        <v>0.67152436321762465</v>
      </c>
    </row>
    <row r="1877" spans="1:14" x14ac:dyDescent="0.3">
      <c r="A1877" s="56" t="s">
        <v>4516</v>
      </c>
      <c r="B1877" s="1" t="s">
        <v>10487</v>
      </c>
      <c r="C1877" s="139" t="s">
        <v>33</v>
      </c>
      <c r="D1877" s="139" t="s">
        <v>6431</v>
      </c>
      <c r="E1877" s="88">
        <v>4556.6666666666661</v>
      </c>
      <c r="F1877" s="6">
        <v>8315.2599453362654</v>
      </c>
      <c r="G1877" s="6">
        <v>3582.2954650052629</v>
      </c>
      <c r="H1877" s="75">
        <v>3583.010273158794</v>
      </c>
      <c r="I1877" s="20">
        <v>0.78632266418993291</v>
      </c>
      <c r="J1877" s="83">
        <v>4597.4125975869683</v>
      </c>
      <c r="K1877" s="6">
        <v>8389.6153968323197</v>
      </c>
      <c r="L1877" s="6">
        <v>3614.6160197471377</v>
      </c>
      <c r="M1877" s="75">
        <v>3615.160508570244</v>
      </c>
      <c r="N1877" s="20">
        <v>0.78634676175632434</v>
      </c>
    </row>
    <row r="1878" spans="1:14" x14ac:dyDescent="0.3">
      <c r="A1878" s="56" t="s">
        <v>4515</v>
      </c>
      <c r="B1878" s="1" t="s">
        <v>7440</v>
      </c>
      <c r="C1878" s="139" t="s">
        <v>33</v>
      </c>
      <c r="D1878" s="139" t="s">
        <v>6431</v>
      </c>
      <c r="E1878" s="88">
        <v>5515.4166666666661</v>
      </c>
      <c r="F1878" s="6">
        <v>9213.0211829672262</v>
      </c>
      <c r="G1878" s="6">
        <v>3969.0598032658686</v>
      </c>
      <c r="H1878" s="75">
        <v>3969.8517860425386</v>
      </c>
      <c r="I1878" s="20">
        <v>0.71977368637169248</v>
      </c>
      <c r="J1878" s="83">
        <v>5562.9446127658102</v>
      </c>
      <c r="K1878" s="6">
        <v>9292.4124603009441</v>
      </c>
      <c r="L1878" s="6">
        <v>4003.580778420876</v>
      </c>
      <c r="M1878" s="75">
        <v>4004.1838590729685</v>
      </c>
      <c r="N1878" s="20">
        <v>0.71979574448470918</v>
      </c>
    </row>
    <row r="1879" spans="1:14" x14ac:dyDescent="0.3">
      <c r="A1879" s="56" t="s">
        <v>4514</v>
      </c>
      <c r="B1879" s="1" t="s">
        <v>10486</v>
      </c>
      <c r="C1879" s="139" t="s">
        <v>33</v>
      </c>
      <c r="D1879" s="139" t="s">
        <v>6431</v>
      </c>
      <c r="E1879" s="88">
        <v>4803.25</v>
      </c>
      <c r="F1879" s="6">
        <v>13573.558424901901</v>
      </c>
      <c r="G1879" s="6">
        <v>5847.6219756403179</v>
      </c>
      <c r="H1879" s="75">
        <v>5848.7888050958418</v>
      </c>
      <c r="I1879" s="20">
        <v>1.2176732014981193</v>
      </c>
      <c r="J1879" s="83">
        <v>4839.0635403397482</v>
      </c>
      <c r="K1879" s="6">
        <v>13674.764313041005</v>
      </c>
      <c r="L1879" s="6">
        <v>5891.6910745214227</v>
      </c>
      <c r="M1879" s="75">
        <v>5892.5785712629158</v>
      </c>
      <c r="N1879" s="20">
        <v>1.2177105181903027</v>
      </c>
    </row>
    <row r="1880" spans="1:14" x14ac:dyDescent="0.3">
      <c r="A1880" s="56" t="s">
        <v>4513</v>
      </c>
      <c r="B1880" s="1" t="s">
        <v>10485</v>
      </c>
      <c r="C1880" s="139" t="s">
        <v>33</v>
      </c>
      <c r="D1880" s="139" t="s">
        <v>6431</v>
      </c>
      <c r="E1880" s="88">
        <v>6073.1666666666679</v>
      </c>
      <c r="F1880" s="6">
        <v>12152.19988698739</v>
      </c>
      <c r="G1880" s="6">
        <v>5235.2867897302931</v>
      </c>
      <c r="H1880" s="75">
        <v>5236.3314343499042</v>
      </c>
      <c r="I1880" s="20">
        <v>0.86220776108288977</v>
      </c>
      <c r="J1880" s="83">
        <v>6132.221159638224</v>
      </c>
      <c r="K1880" s="6">
        <v>12270.365918351868</v>
      </c>
      <c r="L1880" s="6">
        <v>5286.6143581957604</v>
      </c>
      <c r="M1880" s="75">
        <v>5287.4107090154275</v>
      </c>
      <c r="N1880" s="20">
        <v>0.86223418421643538</v>
      </c>
    </row>
    <row r="1881" spans="1:14" x14ac:dyDescent="0.3">
      <c r="A1881" s="56" t="s">
        <v>4512</v>
      </c>
      <c r="B1881" s="1" t="s">
        <v>10484</v>
      </c>
      <c r="C1881" s="139" t="s">
        <v>33</v>
      </c>
      <c r="D1881" s="139" t="s">
        <v>6431</v>
      </c>
      <c r="E1881" s="88">
        <v>8912.1666666666661</v>
      </c>
      <c r="F1881" s="6">
        <v>23028.499703441561</v>
      </c>
      <c r="G1881" s="6">
        <v>9920.9033266340884</v>
      </c>
      <c r="H1881" s="75">
        <v>9922.8829351442055</v>
      </c>
      <c r="I1881" s="20">
        <v>1.1134085914548508</v>
      </c>
      <c r="J1881" s="83">
        <v>8988.5341758213144</v>
      </c>
      <c r="K1881" s="6">
        <v>23225.828728772518</v>
      </c>
      <c r="L1881" s="6">
        <v>10006.710513407146</v>
      </c>
      <c r="M1881" s="75">
        <v>10008.217877398463</v>
      </c>
      <c r="N1881" s="20">
        <v>1.1134427128641335</v>
      </c>
    </row>
    <row r="1882" spans="1:14" x14ac:dyDescent="0.3">
      <c r="A1882" s="56" t="s">
        <v>4511</v>
      </c>
      <c r="B1882" s="1" t="s">
        <v>10483</v>
      </c>
      <c r="C1882" s="139" t="s">
        <v>33</v>
      </c>
      <c r="D1882" s="139" t="s">
        <v>6431</v>
      </c>
      <c r="E1882" s="88">
        <v>7704.25</v>
      </c>
      <c r="F1882" s="6">
        <v>11364.895163367955</v>
      </c>
      <c r="G1882" s="6">
        <v>4896.10820006023</v>
      </c>
      <c r="H1882" s="75">
        <v>4897.0851652760148</v>
      </c>
      <c r="I1882" s="20">
        <v>0.63563424931382217</v>
      </c>
      <c r="J1882" s="83">
        <v>7766.0555824829626</v>
      </c>
      <c r="K1882" s="6">
        <v>11456.067433923787</v>
      </c>
      <c r="L1882" s="6">
        <v>4935.7786872565548</v>
      </c>
      <c r="M1882" s="75">
        <v>4936.5221898343816</v>
      </c>
      <c r="N1882" s="20">
        <v>0.63565372889799443</v>
      </c>
    </row>
    <row r="1883" spans="1:14" x14ac:dyDescent="0.3">
      <c r="A1883" s="56" t="s">
        <v>4510</v>
      </c>
      <c r="B1883" s="1" t="s">
        <v>10482</v>
      </c>
      <c r="C1883" s="139" t="s">
        <v>33</v>
      </c>
      <c r="D1883" s="139" t="s">
        <v>6431</v>
      </c>
      <c r="E1883" s="88">
        <v>3918.583333333333</v>
      </c>
      <c r="F1883" s="6">
        <v>5931.0531857025026</v>
      </c>
      <c r="G1883" s="6">
        <v>2555.1558303073448</v>
      </c>
      <c r="H1883" s="75">
        <v>2555.6656839023062</v>
      </c>
      <c r="I1883" s="20">
        <v>0.652191229968902</v>
      </c>
      <c r="J1883" s="83">
        <v>3956.7145987849244</v>
      </c>
      <c r="K1883" s="6">
        <v>5988.7675544407448</v>
      </c>
      <c r="L1883" s="6">
        <v>2580.224970622221</v>
      </c>
      <c r="M1883" s="75">
        <v>2580.6136436237039</v>
      </c>
      <c r="N1883" s="20">
        <v>0.6522112169566614</v>
      </c>
    </row>
    <row r="1884" spans="1:14" x14ac:dyDescent="0.3">
      <c r="A1884" s="56" t="s">
        <v>4509</v>
      </c>
      <c r="B1884" s="1" t="s">
        <v>10481</v>
      </c>
      <c r="C1884" s="139" t="s">
        <v>33</v>
      </c>
      <c r="D1884" s="139" t="s">
        <v>6431</v>
      </c>
      <c r="E1884" s="88">
        <v>4240.25</v>
      </c>
      <c r="F1884" s="6">
        <v>6915.1743910476125</v>
      </c>
      <c r="G1884" s="6">
        <v>2979.1248888934902</v>
      </c>
      <c r="H1884" s="75">
        <v>2979.7193409094593</v>
      </c>
      <c r="I1884" s="20">
        <v>0.70272256138422484</v>
      </c>
      <c r="J1884" s="83">
        <v>4275.7913072171386</v>
      </c>
      <c r="K1884" s="6">
        <v>6973.1366190983908</v>
      </c>
      <c r="L1884" s="6">
        <v>3004.3345420572209</v>
      </c>
      <c r="M1884" s="75">
        <v>3004.7871009376345</v>
      </c>
      <c r="N1884" s="20">
        <v>0.70274409695015583</v>
      </c>
    </row>
    <row r="1885" spans="1:14" x14ac:dyDescent="0.3">
      <c r="A1885" s="56" t="s">
        <v>4508</v>
      </c>
      <c r="B1885" s="1" t="s">
        <v>10480</v>
      </c>
      <c r="C1885" s="139" t="s">
        <v>33</v>
      </c>
      <c r="D1885" s="139" t="s">
        <v>6431</v>
      </c>
      <c r="E1885" s="88">
        <v>6045.5833333333339</v>
      </c>
      <c r="F1885" s="6">
        <v>14599.987023752174</v>
      </c>
      <c r="G1885" s="6">
        <v>6289.8174739151882</v>
      </c>
      <c r="H1885" s="75">
        <v>6291.0725386798067</v>
      </c>
      <c r="I1885" s="20">
        <v>1.040606371926581</v>
      </c>
      <c r="J1885" s="83">
        <v>6098.0332631281844</v>
      </c>
      <c r="K1885" s="6">
        <v>14726.652765034631</v>
      </c>
      <c r="L1885" s="6">
        <v>6344.8909734105619</v>
      </c>
      <c r="M1885" s="75">
        <v>6345.8467380616275</v>
      </c>
      <c r="N1885" s="20">
        <v>1.0406382622462638</v>
      </c>
    </row>
    <row r="1886" spans="1:14" x14ac:dyDescent="0.3">
      <c r="A1886" s="56" t="s">
        <v>4507</v>
      </c>
      <c r="B1886" s="1" t="s">
        <v>10479</v>
      </c>
      <c r="C1886" s="139" t="s">
        <v>33</v>
      </c>
      <c r="D1886" s="139" t="s">
        <v>6431</v>
      </c>
      <c r="E1886" s="88">
        <v>5134.4166666666661</v>
      </c>
      <c r="F1886" s="6">
        <v>9748.3863320819364</v>
      </c>
      <c r="G1886" s="6">
        <v>4199.7003555039428</v>
      </c>
      <c r="H1886" s="75">
        <v>4200.5383600978766</v>
      </c>
      <c r="I1886" s="20">
        <v>0.81811403958863427</v>
      </c>
      <c r="J1886" s="83">
        <v>5182.6945082208331</v>
      </c>
      <c r="K1886" s="6">
        <v>9840.0483613450579</v>
      </c>
      <c r="L1886" s="6">
        <v>4239.5264573670302</v>
      </c>
      <c r="M1886" s="75">
        <v>4240.1650797708171</v>
      </c>
      <c r="N1886" s="20">
        <v>0.81813911143036344</v>
      </c>
    </row>
    <row r="1887" spans="1:14" x14ac:dyDescent="0.3">
      <c r="A1887" s="56" t="s">
        <v>4506</v>
      </c>
      <c r="B1887" s="1" t="s">
        <v>10478</v>
      </c>
      <c r="C1887" s="139" t="s">
        <v>33</v>
      </c>
      <c r="D1887" s="139" t="s">
        <v>6431</v>
      </c>
      <c r="E1887" s="88">
        <v>7874.9166666666679</v>
      </c>
      <c r="F1887" s="6">
        <v>11453.449359096305</v>
      </c>
      <c r="G1887" s="6">
        <v>4934.2582153153489</v>
      </c>
      <c r="H1887" s="75">
        <v>4935.2427929523392</v>
      </c>
      <c r="I1887" s="20">
        <v>0.62670412930748542</v>
      </c>
      <c r="J1887" s="83">
        <v>7948.6536263755224</v>
      </c>
      <c r="K1887" s="6">
        <v>11560.693990330805</v>
      </c>
      <c r="L1887" s="6">
        <v>4980.856418355238</v>
      </c>
      <c r="M1887" s="75">
        <v>4981.606711231294</v>
      </c>
      <c r="N1887" s="20">
        <v>0.62672333522008539</v>
      </c>
    </row>
    <row r="1888" spans="1:14" x14ac:dyDescent="0.3">
      <c r="A1888" s="56" t="s">
        <v>4505</v>
      </c>
      <c r="B1888" s="1" t="s">
        <v>10477</v>
      </c>
      <c r="C1888" s="139" t="s">
        <v>33</v>
      </c>
      <c r="D1888" s="139" t="s">
        <v>6431</v>
      </c>
      <c r="E1888" s="88">
        <v>9185.6666666666661</v>
      </c>
      <c r="F1888" s="6">
        <v>20453.429215828743</v>
      </c>
      <c r="G1888" s="6">
        <v>8811.5377276646814</v>
      </c>
      <c r="H1888" s="75">
        <v>8813.2959743180945</v>
      </c>
      <c r="I1888" s="20">
        <v>0.95946176735327815</v>
      </c>
      <c r="J1888" s="83">
        <v>9267.760278297299</v>
      </c>
      <c r="K1888" s="6">
        <v>20636.224426616445</v>
      </c>
      <c r="L1888" s="6">
        <v>8890.9948634485463</v>
      </c>
      <c r="M1888" s="75">
        <v>8892.3341612613694</v>
      </c>
      <c r="N1888" s="20">
        <v>0.95949117092345593</v>
      </c>
    </row>
    <row r="1889" spans="1:14" x14ac:dyDescent="0.3">
      <c r="A1889" s="56" t="s">
        <v>4504</v>
      </c>
      <c r="B1889" s="1" t="s">
        <v>10476</v>
      </c>
      <c r="C1889" s="139" t="s">
        <v>33</v>
      </c>
      <c r="D1889" s="139" t="s">
        <v>6431</v>
      </c>
      <c r="E1889" s="88">
        <v>5290.25</v>
      </c>
      <c r="F1889" s="6">
        <v>10220.043575975744</v>
      </c>
      <c r="G1889" s="6">
        <v>4402.8949179042811</v>
      </c>
      <c r="H1889" s="75">
        <v>4403.7734677662911</v>
      </c>
      <c r="I1889" s="20">
        <v>0.83243201507798137</v>
      </c>
      <c r="J1889" s="83">
        <v>5336.7526790246247</v>
      </c>
      <c r="K1889" s="6">
        <v>10309.880427926271</v>
      </c>
      <c r="L1889" s="6">
        <v>4441.9508158300623</v>
      </c>
      <c r="M1889" s="75">
        <v>4442.6199304908714</v>
      </c>
      <c r="N1889" s="20">
        <v>0.83245752570696796</v>
      </c>
    </row>
    <row r="1890" spans="1:14" x14ac:dyDescent="0.3">
      <c r="A1890" s="56" t="s">
        <v>4503</v>
      </c>
      <c r="B1890" s="1" t="s">
        <v>10475</v>
      </c>
      <c r="C1890" s="139" t="s">
        <v>33</v>
      </c>
      <c r="D1890" s="139" t="s">
        <v>6431</v>
      </c>
      <c r="E1890" s="88">
        <v>3702.416666666667</v>
      </c>
      <c r="F1890" s="6">
        <v>5688.1559898106307</v>
      </c>
      <c r="G1890" s="6">
        <v>2450.5133381873034</v>
      </c>
      <c r="H1890" s="75">
        <v>2451.0023115094609</v>
      </c>
      <c r="I1890" s="20">
        <v>0.66200066934015012</v>
      </c>
      <c r="J1890" s="83">
        <v>3734.2226265482623</v>
      </c>
      <c r="K1890" s="6">
        <v>5737.0206308006618</v>
      </c>
      <c r="L1890" s="6">
        <v>2471.7613021380753</v>
      </c>
      <c r="M1890" s="75">
        <v>2472.133636680679</v>
      </c>
      <c r="N1890" s="20">
        <v>0.66202095694701568</v>
      </c>
    </row>
    <row r="1891" spans="1:14" x14ac:dyDescent="0.3">
      <c r="A1891" s="56" t="s">
        <v>4502</v>
      </c>
      <c r="B1891" s="1" t="s">
        <v>10474</v>
      </c>
      <c r="C1891" s="139" t="s">
        <v>33</v>
      </c>
      <c r="D1891" s="139" t="s">
        <v>6431</v>
      </c>
      <c r="E1891" s="88">
        <v>4646.5833333333339</v>
      </c>
      <c r="F1891" s="6">
        <v>7660.23205439699</v>
      </c>
      <c r="G1891" s="6">
        <v>3300.1030310237129</v>
      </c>
      <c r="H1891" s="75">
        <v>3300.7615307418723</v>
      </c>
      <c r="I1891" s="20">
        <v>0.71036314081856677</v>
      </c>
      <c r="J1891" s="83">
        <v>4690.1440418776892</v>
      </c>
      <c r="K1891" s="6">
        <v>7732.0450645091623</v>
      </c>
      <c r="L1891" s="6">
        <v>3331.3057433042904</v>
      </c>
      <c r="M1891" s="75">
        <v>3331.807555594633</v>
      </c>
      <c r="N1891" s="20">
        <v>0.71038491053693753</v>
      </c>
    </row>
    <row r="1892" spans="1:14" x14ac:dyDescent="0.3">
      <c r="A1892" s="56" t="s">
        <v>4501</v>
      </c>
      <c r="B1892" s="1" t="s">
        <v>10473</v>
      </c>
      <c r="C1892" s="139" t="s">
        <v>33</v>
      </c>
      <c r="D1892" s="139" t="s">
        <v>6431</v>
      </c>
      <c r="E1892" s="88">
        <v>5241.833333333333</v>
      </c>
      <c r="F1892" s="6">
        <v>8077.4964995523696</v>
      </c>
      <c r="G1892" s="6">
        <v>3479.8646427369363</v>
      </c>
      <c r="H1892" s="75">
        <v>3480.5590119323624</v>
      </c>
      <c r="I1892" s="20">
        <v>0.66399650477231809</v>
      </c>
      <c r="J1892" s="83">
        <v>5288.4506751538502</v>
      </c>
      <c r="K1892" s="6">
        <v>8149.3323232858593</v>
      </c>
      <c r="L1892" s="6">
        <v>3511.0914830630068</v>
      </c>
      <c r="M1892" s="75">
        <v>3511.6203774349087</v>
      </c>
      <c r="N1892" s="20">
        <v>0.66401685354335838</v>
      </c>
    </row>
    <row r="1893" spans="1:14" x14ac:dyDescent="0.3">
      <c r="A1893" s="56" t="s">
        <v>4500</v>
      </c>
      <c r="B1893" s="1" t="s">
        <v>10472</v>
      </c>
      <c r="C1893" s="139" t="s">
        <v>33</v>
      </c>
      <c r="D1893" s="139" t="s">
        <v>6431</v>
      </c>
      <c r="E1893" s="88">
        <v>3395.416666666667</v>
      </c>
      <c r="F1893" s="6">
        <v>5278.3951662572654</v>
      </c>
      <c r="G1893" s="6">
        <v>2273.9843601876046</v>
      </c>
      <c r="H1893" s="75">
        <v>2274.4381090694442</v>
      </c>
      <c r="I1893" s="20">
        <v>0.66985537633656467</v>
      </c>
      <c r="J1893" s="83">
        <v>3424.500854052123</v>
      </c>
      <c r="K1893" s="6">
        <v>5323.608419645876</v>
      </c>
      <c r="L1893" s="6">
        <v>2293.6451036573453</v>
      </c>
      <c r="M1893" s="75">
        <v>2293.9906076102661</v>
      </c>
      <c r="N1893" s="20">
        <v>0.66987590465800195</v>
      </c>
    </row>
    <row r="1894" spans="1:14" x14ac:dyDescent="0.3">
      <c r="A1894" s="56" t="s">
        <v>4499</v>
      </c>
      <c r="B1894" s="1" t="s">
        <v>10471</v>
      </c>
      <c r="C1894" s="139" t="s">
        <v>33</v>
      </c>
      <c r="D1894" s="139" t="s">
        <v>6431</v>
      </c>
      <c r="E1894" s="88">
        <v>4745.333333333333</v>
      </c>
      <c r="F1894" s="6">
        <v>8696.7299404412934</v>
      </c>
      <c r="G1894" s="6">
        <v>3746.6364768898957</v>
      </c>
      <c r="H1894" s="75">
        <v>3747.3840775074777</v>
      </c>
      <c r="I1894" s="20">
        <v>0.78969880812885884</v>
      </c>
      <c r="J1894" s="83">
        <v>4787.9143049161466</v>
      </c>
      <c r="K1894" s="6">
        <v>8774.7677060616916</v>
      </c>
      <c r="L1894" s="6">
        <v>3780.556607143878</v>
      </c>
      <c r="M1894" s="75">
        <v>3781.1260924796552</v>
      </c>
      <c r="N1894" s="20">
        <v>0.78972300916022264</v>
      </c>
    </row>
    <row r="1895" spans="1:14" x14ac:dyDescent="0.3">
      <c r="A1895" s="56" t="s">
        <v>4498</v>
      </c>
      <c r="B1895" s="1" t="s">
        <v>10470</v>
      </c>
      <c r="C1895" s="139" t="s">
        <v>33</v>
      </c>
      <c r="D1895" s="139" t="s">
        <v>6431</v>
      </c>
      <c r="E1895" s="88">
        <v>7999.4166666666679</v>
      </c>
      <c r="F1895" s="6">
        <v>14020.089292291021</v>
      </c>
      <c r="G1895" s="6">
        <v>6039.9918488311223</v>
      </c>
      <c r="H1895" s="75">
        <v>6041.1970636055548</v>
      </c>
      <c r="I1895" s="20">
        <v>0.75520469996006634</v>
      </c>
      <c r="J1895" s="83">
        <v>8073.824420794519</v>
      </c>
      <c r="K1895" s="6">
        <v>14150.499220962232</v>
      </c>
      <c r="L1895" s="6">
        <v>6096.6586371553749</v>
      </c>
      <c r="M1895" s="75">
        <v>6097.5770092502507</v>
      </c>
      <c r="N1895" s="20">
        <v>0.75522784388841191</v>
      </c>
    </row>
    <row r="1896" spans="1:14" x14ac:dyDescent="0.3">
      <c r="A1896" s="56" t="s">
        <v>4497</v>
      </c>
      <c r="B1896" s="1" t="s">
        <v>9734</v>
      </c>
      <c r="C1896" s="139" t="s">
        <v>33</v>
      </c>
      <c r="D1896" s="139" t="s">
        <v>6431</v>
      </c>
      <c r="E1896" s="88">
        <v>9112.1666666666679</v>
      </c>
      <c r="F1896" s="6">
        <v>13584.395724414384</v>
      </c>
      <c r="G1896" s="6">
        <v>5852.2907904641106</v>
      </c>
      <c r="H1896" s="75">
        <v>5853.4585515309254</v>
      </c>
      <c r="I1896" s="20">
        <v>0.6423783459694099</v>
      </c>
      <c r="J1896" s="83">
        <v>9190.0483801848404</v>
      </c>
      <c r="K1896" s="6">
        <v>13700.501591967983</v>
      </c>
      <c r="L1896" s="6">
        <v>5902.7798284527744</v>
      </c>
      <c r="M1896" s="75">
        <v>5903.6689955522088</v>
      </c>
      <c r="N1896" s="20">
        <v>0.64239803223249925</v>
      </c>
    </row>
    <row r="1897" spans="1:14" x14ac:dyDescent="0.3">
      <c r="A1897" s="56" t="s">
        <v>4496</v>
      </c>
      <c r="B1897" s="1" t="s">
        <v>10469</v>
      </c>
      <c r="C1897" s="139" t="s">
        <v>33</v>
      </c>
      <c r="D1897" s="139" t="s">
        <v>6431</v>
      </c>
      <c r="E1897" s="88">
        <v>3971.75</v>
      </c>
      <c r="F1897" s="6">
        <v>6636.4035560954781</v>
      </c>
      <c r="G1897" s="6">
        <v>2859.0276815434227</v>
      </c>
      <c r="H1897" s="75">
        <v>2859.598169466014</v>
      </c>
      <c r="I1897" s="20">
        <v>0.71998443242047305</v>
      </c>
      <c r="J1897" s="83">
        <v>4008.9361502150418</v>
      </c>
      <c r="K1897" s="6">
        <v>6698.5379551700935</v>
      </c>
      <c r="L1897" s="6">
        <v>2886.025336844888</v>
      </c>
      <c r="M1897" s="75">
        <v>2886.4600741808949</v>
      </c>
      <c r="N1897" s="20">
        <v>0.72000649699199215</v>
      </c>
    </row>
    <row r="1898" spans="1:14" x14ac:dyDescent="0.3">
      <c r="A1898" s="56" t="s">
        <v>4495</v>
      </c>
      <c r="B1898" s="1" t="s">
        <v>10468</v>
      </c>
      <c r="C1898" s="139" t="s">
        <v>33</v>
      </c>
      <c r="D1898" s="139" t="s">
        <v>6431</v>
      </c>
      <c r="E1898" s="88">
        <v>5223.3333333333339</v>
      </c>
      <c r="F1898" s="6">
        <v>9562.8645983110855</v>
      </c>
      <c r="G1898" s="6">
        <v>4119.775774683113</v>
      </c>
      <c r="H1898" s="75">
        <v>4120.5978311949875</v>
      </c>
      <c r="I1898" s="20">
        <v>0.78888280112220555</v>
      </c>
      <c r="J1898" s="83">
        <v>5269.2077958119171</v>
      </c>
      <c r="K1898" s="6">
        <v>9646.8514406600952</v>
      </c>
      <c r="L1898" s="6">
        <v>4156.2887102901677</v>
      </c>
      <c r="M1898" s="75">
        <v>4156.9147941496958</v>
      </c>
      <c r="N1898" s="20">
        <v>0.78890697714629965</v>
      </c>
    </row>
    <row r="1899" spans="1:14" x14ac:dyDescent="0.3">
      <c r="A1899" s="56" t="s">
        <v>4494</v>
      </c>
      <c r="B1899" s="1" t="s">
        <v>10467</v>
      </c>
      <c r="C1899" s="139" t="s">
        <v>33</v>
      </c>
      <c r="D1899" s="139" t="s">
        <v>6431</v>
      </c>
      <c r="E1899" s="88">
        <v>11285.5</v>
      </c>
      <c r="F1899" s="6">
        <v>20709.430170501328</v>
      </c>
      <c r="G1899" s="6">
        <v>8921.8254474701171</v>
      </c>
      <c r="H1899" s="75">
        <v>8923.6057008402076</v>
      </c>
      <c r="I1899" s="20">
        <v>0.79071425287671859</v>
      </c>
      <c r="J1899" s="83">
        <v>11381.861145917082</v>
      </c>
      <c r="K1899" s="6">
        <v>20886.257464154183</v>
      </c>
      <c r="L1899" s="6">
        <v>8998.720114273654</v>
      </c>
      <c r="M1899" s="75">
        <v>9000.0756393135798</v>
      </c>
      <c r="N1899" s="20">
        <v>0.79073848502730149</v>
      </c>
    </row>
    <row r="1900" spans="1:14" x14ac:dyDescent="0.3">
      <c r="A1900" s="56" t="s">
        <v>4493</v>
      </c>
      <c r="B1900" s="1" t="s">
        <v>10466</v>
      </c>
      <c r="C1900" s="139" t="s">
        <v>33</v>
      </c>
      <c r="D1900" s="139" t="s">
        <v>6431</v>
      </c>
      <c r="E1900" s="88">
        <v>2465.75</v>
      </c>
      <c r="F1900" s="6">
        <v>4738.2667124806694</v>
      </c>
      <c r="G1900" s="6">
        <v>2041.2917296259559</v>
      </c>
      <c r="H1900" s="75">
        <v>2041.6990472205896</v>
      </c>
      <c r="I1900" s="20">
        <v>0.82802354140549106</v>
      </c>
      <c r="J1900" s="83">
        <v>2486.8699947664081</v>
      </c>
      <c r="K1900" s="6">
        <v>4778.8515926061636</v>
      </c>
      <c r="L1900" s="6">
        <v>2058.9398566649938</v>
      </c>
      <c r="M1900" s="75">
        <v>2059.2500057190782</v>
      </c>
      <c r="N1900" s="20">
        <v>0.82804891693283056</v>
      </c>
    </row>
    <row r="1901" spans="1:14" x14ac:dyDescent="0.3">
      <c r="A1901" s="56" t="s">
        <v>4492</v>
      </c>
      <c r="B1901" s="1" t="s">
        <v>18986</v>
      </c>
      <c r="C1901" s="139" t="s">
        <v>33</v>
      </c>
      <c r="D1901" s="139" t="s">
        <v>6431</v>
      </c>
      <c r="E1901" s="88">
        <v>18193.083333333336</v>
      </c>
      <c r="F1901" s="6">
        <v>29269.385885979973</v>
      </c>
      <c r="G1901" s="6">
        <v>12609.538248006624</v>
      </c>
      <c r="H1901" s="75">
        <v>12612.054344414635</v>
      </c>
      <c r="I1901" s="20">
        <v>0.69323347303680249</v>
      </c>
      <c r="J1901" s="83">
        <v>18364.55153654937</v>
      </c>
      <c r="K1901" s="6">
        <v>29545.247262259738</v>
      </c>
      <c r="L1901" s="6">
        <v>12729.394496662739</v>
      </c>
      <c r="M1901" s="75">
        <v>12731.311993013796</v>
      </c>
      <c r="N1901" s="20">
        <v>0.69325471780107306</v>
      </c>
    </row>
    <row r="1902" spans="1:14" x14ac:dyDescent="0.3">
      <c r="A1902" s="56" t="s">
        <v>4491</v>
      </c>
      <c r="B1902" s="1" t="s">
        <v>10465</v>
      </c>
      <c r="C1902" s="139" t="s">
        <v>33</v>
      </c>
      <c r="D1902" s="139" t="s">
        <v>6431</v>
      </c>
      <c r="E1902" s="88">
        <v>8609.3333333333321</v>
      </c>
      <c r="F1902" s="6">
        <v>13545.421546894897</v>
      </c>
      <c r="G1902" s="6">
        <v>5835.5003328839266</v>
      </c>
      <c r="H1902" s="75">
        <v>5836.6647435972891</v>
      </c>
      <c r="I1902" s="20">
        <v>0.67794619137338819</v>
      </c>
      <c r="J1902" s="83">
        <v>8688.9829631467383</v>
      </c>
      <c r="K1902" s="6">
        <v>13670.737616107772</v>
      </c>
      <c r="L1902" s="6">
        <v>5889.9561960373594</v>
      </c>
      <c r="M1902" s="75">
        <v>5890.843431444885</v>
      </c>
      <c r="N1902" s="20">
        <v>0.67796696764514086</v>
      </c>
    </row>
    <row r="1903" spans="1:14" x14ac:dyDescent="0.3">
      <c r="A1903" s="56" t="s">
        <v>4490</v>
      </c>
      <c r="B1903" s="1" t="s">
        <v>10464</v>
      </c>
      <c r="C1903" s="139" t="s">
        <v>33</v>
      </c>
      <c r="D1903" s="139" t="s">
        <v>6431</v>
      </c>
      <c r="E1903" s="88">
        <v>19001</v>
      </c>
      <c r="F1903" s="6">
        <v>41205.823805369168</v>
      </c>
      <c r="G1903" s="6">
        <v>17751.87266786168</v>
      </c>
      <c r="H1903" s="75">
        <v>17755.41486125343</v>
      </c>
      <c r="I1903" s="20">
        <v>0.93444633762714757</v>
      </c>
      <c r="J1903" s="83">
        <v>19168.408387278396</v>
      </c>
      <c r="K1903" s="6">
        <v>41568.867882509032</v>
      </c>
      <c r="L1903" s="6">
        <v>17909.700107063505</v>
      </c>
      <c r="M1903" s="75">
        <v>17912.397940382507</v>
      </c>
      <c r="N1903" s="20">
        <v>0.9344749745769465</v>
      </c>
    </row>
    <row r="1904" spans="1:14" x14ac:dyDescent="0.3">
      <c r="A1904" s="56" t="s">
        <v>4489</v>
      </c>
      <c r="B1904" s="1" t="s">
        <v>10463</v>
      </c>
      <c r="C1904" s="139" t="s">
        <v>33</v>
      </c>
      <c r="D1904" s="139" t="s">
        <v>6431</v>
      </c>
      <c r="E1904" s="88">
        <v>7390.75</v>
      </c>
      <c r="F1904" s="6">
        <v>17797.018095918545</v>
      </c>
      <c r="G1904" s="6">
        <v>7667.1297872513369</v>
      </c>
      <c r="H1904" s="75">
        <v>7668.6596797294005</v>
      </c>
      <c r="I1904" s="20">
        <v>1.037602365081947</v>
      </c>
      <c r="J1904" s="83">
        <v>7456.7714175646342</v>
      </c>
      <c r="K1904" s="6">
        <v>17955.998492105129</v>
      </c>
      <c r="L1904" s="6">
        <v>7736.2354208304432</v>
      </c>
      <c r="M1904" s="75">
        <v>7737.4007710907608</v>
      </c>
      <c r="N1904" s="20">
        <v>1.0376341633411339</v>
      </c>
    </row>
    <row r="1905" spans="1:14" x14ac:dyDescent="0.3">
      <c r="A1905" s="56" t="s">
        <v>4488</v>
      </c>
      <c r="B1905" s="1" t="s">
        <v>10462</v>
      </c>
      <c r="C1905" s="139" t="s">
        <v>33</v>
      </c>
      <c r="D1905" s="139" t="s">
        <v>6431</v>
      </c>
      <c r="E1905" s="88">
        <v>5006.583333333333</v>
      </c>
      <c r="F1905" s="6">
        <v>20047.15945919984</v>
      </c>
      <c r="G1905" s="6">
        <v>8636.5127355047207</v>
      </c>
      <c r="H1905" s="75">
        <v>8638.2360578218559</v>
      </c>
      <c r="I1905" s="20">
        <v>1.7253754671992256</v>
      </c>
      <c r="J1905" s="83">
        <v>5051.4272257119146</v>
      </c>
      <c r="K1905" s="6">
        <v>20226.72156801349</v>
      </c>
      <c r="L1905" s="6">
        <v>8714.5629863213344</v>
      </c>
      <c r="M1905" s="75">
        <v>8715.8757072627523</v>
      </c>
      <c r="N1905" s="20">
        <v>1.7254283428846973</v>
      </c>
    </row>
    <row r="1906" spans="1:14" x14ac:dyDescent="0.3">
      <c r="A1906" s="56" t="s">
        <v>4487</v>
      </c>
      <c r="B1906" s="1" t="s">
        <v>7925</v>
      </c>
      <c r="C1906" s="139" t="s">
        <v>33</v>
      </c>
      <c r="D1906" s="139" t="s">
        <v>6431</v>
      </c>
      <c r="E1906" s="88">
        <v>4925.083333333333</v>
      </c>
      <c r="F1906" s="6">
        <v>13730.634095809361</v>
      </c>
      <c r="G1906" s="6">
        <v>5915.2917138389475</v>
      </c>
      <c r="H1906" s="75">
        <v>5916.4720460557828</v>
      </c>
      <c r="I1906" s="20">
        <v>1.2012937945664099</v>
      </c>
      <c r="J1906" s="83">
        <v>4965.7133137963119</v>
      </c>
      <c r="K1906" s="6">
        <v>13843.906371078552</v>
      </c>
      <c r="L1906" s="6">
        <v>5964.5649267395302</v>
      </c>
      <c r="M1906" s="75">
        <v>5965.4634008567145</v>
      </c>
      <c r="N1906" s="20">
        <v>1.2013306092969127</v>
      </c>
    </row>
    <row r="1907" spans="1:14" x14ac:dyDescent="0.3">
      <c r="A1907" s="56" t="s">
        <v>4486</v>
      </c>
      <c r="B1907" s="1" t="s">
        <v>10461</v>
      </c>
      <c r="C1907" s="139" t="s">
        <v>33</v>
      </c>
      <c r="D1907" s="139" t="s">
        <v>6431</v>
      </c>
      <c r="E1907" s="88">
        <v>12961.583333333332</v>
      </c>
      <c r="F1907" s="6">
        <v>20578.116910211193</v>
      </c>
      <c r="G1907" s="6">
        <v>8865.2544082091936</v>
      </c>
      <c r="H1907" s="75">
        <v>8867.0233734428057</v>
      </c>
      <c r="I1907" s="20">
        <v>0.68410032520019848</v>
      </c>
      <c r="J1907" s="83">
        <v>13072.910149620957</v>
      </c>
      <c r="K1907" s="6">
        <v>20754.862002372643</v>
      </c>
      <c r="L1907" s="6">
        <v>8942.1091591091354</v>
      </c>
      <c r="M1907" s="75">
        <v>8943.4561565399908</v>
      </c>
      <c r="N1907" s="20">
        <v>0.68412129007092592</v>
      </c>
    </row>
    <row r="1908" spans="1:14" x14ac:dyDescent="0.3">
      <c r="A1908" s="56" t="s">
        <v>4485</v>
      </c>
      <c r="B1908" s="1" t="s">
        <v>10460</v>
      </c>
      <c r="C1908" s="139" t="s">
        <v>33</v>
      </c>
      <c r="D1908" s="139" t="s">
        <v>6431</v>
      </c>
      <c r="E1908" s="88">
        <v>6647.8333333333321</v>
      </c>
      <c r="F1908" s="6">
        <v>15273.462622040319</v>
      </c>
      <c r="G1908" s="6">
        <v>6579.9573609902118</v>
      </c>
      <c r="H1908" s="75">
        <v>6581.2703200181513</v>
      </c>
      <c r="I1908" s="20">
        <v>0.98998726201792353</v>
      </c>
      <c r="J1908" s="83">
        <v>6706.2910327282625</v>
      </c>
      <c r="K1908" s="6">
        <v>15407.769762714564</v>
      </c>
      <c r="L1908" s="6">
        <v>6638.3461909245298</v>
      </c>
      <c r="M1908" s="75">
        <v>6639.3461602947546</v>
      </c>
      <c r="N1908" s="20">
        <v>0.99001760106938375</v>
      </c>
    </row>
    <row r="1909" spans="1:14" x14ac:dyDescent="0.3">
      <c r="A1909" s="56" t="s">
        <v>4484</v>
      </c>
      <c r="B1909" s="1" t="s">
        <v>10459</v>
      </c>
      <c r="C1909" s="139" t="s">
        <v>33</v>
      </c>
      <c r="D1909" s="139" t="s">
        <v>6431</v>
      </c>
      <c r="E1909" s="88">
        <v>5322.25</v>
      </c>
      <c r="F1909" s="6">
        <v>13250.995939005717</v>
      </c>
      <c r="G1909" s="6">
        <v>5708.6588959527362</v>
      </c>
      <c r="H1909" s="75">
        <v>5709.7979968349555</v>
      </c>
      <c r="I1909" s="20">
        <v>1.0728165713438782</v>
      </c>
      <c r="J1909" s="83">
        <v>5373.2720455444887</v>
      </c>
      <c r="K1909" s="6">
        <v>13378.027348336318</v>
      </c>
      <c r="L1909" s="6">
        <v>5763.8437137618721</v>
      </c>
      <c r="M1909" s="75">
        <v>5764.7119521758914</v>
      </c>
      <c r="N1909" s="20">
        <v>1.0728494487741382</v>
      </c>
    </row>
    <row r="1910" spans="1:14" x14ac:dyDescent="0.3">
      <c r="A1910" s="56" t="s">
        <v>4483</v>
      </c>
      <c r="B1910" s="1" t="s">
        <v>10458</v>
      </c>
      <c r="C1910" s="139" t="s">
        <v>33</v>
      </c>
      <c r="D1910" s="139" t="s">
        <v>6431</v>
      </c>
      <c r="E1910" s="88">
        <v>5705</v>
      </c>
      <c r="F1910" s="6">
        <v>11086.090665813887</v>
      </c>
      <c r="G1910" s="6">
        <v>4775.9964905313918</v>
      </c>
      <c r="H1910" s="75">
        <v>4776.9494887600467</v>
      </c>
      <c r="I1910" s="20">
        <v>0.83732681660999941</v>
      </c>
      <c r="J1910" s="83">
        <v>5753.1005844028587</v>
      </c>
      <c r="K1910" s="6">
        <v>11179.560856833821</v>
      </c>
      <c r="L1910" s="6">
        <v>4816.6474689777988</v>
      </c>
      <c r="M1910" s="75">
        <v>4817.3730261870223</v>
      </c>
      <c r="N1910" s="20">
        <v>0.83735247724458828</v>
      </c>
    </row>
    <row r="1911" spans="1:14" x14ac:dyDescent="0.3">
      <c r="A1911" s="56" t="s">
        <v>4482</v>
      </c>
      <c r="B1911" s="1" t="s">
        <v>10457</v>
      </c>
      <c r="C1911" s="139" t="s">
        <v>33</v>
      </c>
      <c r="D1911" s="139" t="s">
        <v>6431</v>
      </c>
      <c r="E1911" s="88">
        <v>8615.5833333333321</v>
      </c>
      <c r="F1911" s="6">
        <v>12844.975295256649</v>
      </c>
      <c r="G1911" s="6">
        <v>5533.7412240624453</v>
      </c>
      <c r="H1911" s="75">
        <v>5534.8454220229805</v>
      </c>
      <c r="I1911" s="20">
        <v>0.64242259727311724</v>
      </c>
      <c r="J1911" s="83">
        <v>8688.9298092314766</v>
      </c>
      <c r="K1911" s="6">
        <v>12954.327574081546</v>
      </c>
      <c r="L1911" s="6">
        <v>5581.2951797536498</v>
      </c>
      <c r="M1911" s="75">
        <v>5582.1359199117278</v>
      </c>
      <c r="N1911" s="20">
        <v>0.6424422848923278</v>
      </c>
    </row>
    <row r="1912" spans="1:14" x14ac:dyDescent="0.3">
      <c r="A1912" s="56" t="s">
        <v>4481</v>
      </c>
      <c r="B1912" s="1" t="s">
        <v>10456</v>
      </c>
      <c r="C1912" s="139" t="s">
        <v>33</v>
      </c>
      <c r="D1912" s="139" t="s">
        <v>6431</v>
      </c>
      <c r="E1912" s="88">
        <v>9326.1666666666679</v>
      </c>
      <c r="F1912" s="6">
        <v>18064.2534965349</v>
      </c>
      <c r="G1912" s="6">
        <v>7782.2574164547696</v>
      </c>
      <c r="H1912" s="75">
        <v>7783.8102814008644</v>
      </c>
      <c r="I1912" s="20">
        <v>0.8346205423522558</v>
      </c>
      <c r="J1912" s="83">
        <v>9413.7550792261773</v>
      </c>
      <c r="K1912" s="6">
        <v>18233.907261515233</v>
      </c>
      <c r="L1912" s="6">
        <v>7855.9707653513924</v>
      </c>
      <c r="M1912" s="75">
        <v>7857.1541519830607</v>
      </c>
      <c r="N1912" s="20">
        <v>0.83464612005063221</v>
      </c>
    </row>
    <row r="1913" spans="1:14" x14ac:dyDescent="0.3">
      <c r="A1913" s="56" t="s">
        <v>4480</v>
      </c>
      <c r="B1913" s="1" t="s">
        <v>10455</v>
      </c>
      <c r="C1913" s="139" t="s">
        <v>33</v>
      </c>
      <c r="D1913" s="139" t="s">
        <v>6431</v>
      </c>
      <c r="E1913" s="88">
        <v>10824.75</v>
      </c>
      <c r="F1913" s="6">
        <v>24110.960524569451</v>
      </c>
      <c r="G1913" s="6">
        <v>10387.238055321335</v>
      </c>
      <c r="H1913" s="75">
        <v>10389.310715861804</v>
      </c>
      <c r="I1913" s="20">
        <v>0.95977373296028123</v>
      </c>
      <c r="J1913" s="83">
        <v>10916.3160729753</v>
      </c>
      <c r="K1913" s="6">
        <v>24314.914054295063</v>
      </c>
      <c r="L1913" s="6">
        <v>10475.936464574308</v>
      </c>
      <c r="M1913" s="75">
        <v>10477.514510564635</v>
      </c>
      <c r="N1913" s="20">
        <v>0.95980314609092598</v>
      </c>
    </row>
    <row r="1914" spans="1:14" x14ac:dyDescent="0.3">
      <c r="A1914" s="56" t="s">
        <v>4479</v>
      </c>
      <c r="B1914" s="1" t="s">
        <v>10454</v>
      </c>
      <c r="C1914" s="139" t="s">
        <v>33</v>
      </c>
      <c r="D1914" s="139" t="s">
        <v>6431</v>
      </c>
      <c r="E1914" s="88">
        <v>8780.6666666666679</v>
      </c>
      <c r="F1914" s="6">
        <v>16063.86145696729</v>
      </c>
      <c r="G1914" s="6">
        <v>6920.4689241305059</v>
      </c>
      <c r="H1914" s="75">
        <v>6921.8498285426494</v>
      </c>
      <c r="I1914" s="20">
        <v>0.78830572794882492</v>
      </c>
      <c r="J1914" s="83">
        <v>8859.8171274705746</v>
      </c>
      <c r="K1914" s="6">
        <v>16208.663905901587</v>
      </c>
      <c r="L1914" s="6">
        <v>6983.4066809654096</v>
      </c>
      <c r="M1914" s="75">
        <v>6984.4586286312797</v>
      </c>
      <c r="N1914" s="20">
        <v>0.78832988628799172</v>
      </c>
    </row>
    <row r="1915" spans="1:14" x14ac:dyDescent="0.3">
      <c r="A1915" s="56" t="s">
        <v>4478</v>
      </c>
      <c r="B1915" s="1" t="s">
        <v>10453</v>
      </c>
      <c r="C1915" s="139" t="s">
        <v>33</v>
      </c>
      <c r="D1915" s="139" t="s">
        <v>6431</v>
      </c>
      <c r="E1915" s="88">
        <v>15912.083333333332</v>
      </c>
      <c r="F1915" s="6">
        <v>33195.157569955387</v>
      </c>
      <c r="G1915" s="6">
        <v>14300.79915777996</v>
      </c>
      <c r="H1915" s="75">
        <v>14303.652726934111</v>
      </c>
      <c r="I1915" s="20">
        <v>0.89891766070444024</v>
      </c>
      <c r="J1915" s="83">
        <v>16045.982780639566</v>
      </c>
      <c r="K1915" s="6">
        <v>33474.493289782171</v>
      </c>
      <c r="L1915" s="6">
        <v>14422.286836158173</v>
      </c>
      <c r="M1915" s="75">
        <v>14424.459341880225</v>
      </c>
      <c r="N1915" s="20">
        <v>0.89894520884592966</v>
      </c>
    </row>
    <row r="1916" spans="1:14" x14ac:dyDescent="0.3">
      <c r="A1916" s="56" t="s">
        <v>4477</v>
      </c>
      <c r="B1916" s="1" t="s">
        <v>10452</v>
      </c>
      <c r="C1916" s="139" t="s">
        <v>33</v>
      </c>
      <c r="D1916" s="139" t="s">
        <v>6431</v>
      </c>
      <c r="E1916" s="88">
        <v>6913.166666666667</v>
      </c>
      <c r="F1916" s="6">
        <v>16651.94138872033</v>
      </c>
      <c r="G1916" s="6">
        <v>7173.8195212770306</v>
      </c>
      <c r="H1916" s="75">
        <v>7175.2509790492504</v>
      </c>
      <c r="I1916" s="20">
        <v>1.0379108916390343</v>
      </c>
      <c r="J1916" s="83">
        <v>6972.5664419699069</v>
      </c>
      <c r="K1916" s="6">
        <v>16795.019318784129</v>
      </c>
      <c r="L1916" s="6">
        <v>7236.034431871718</v>
      </c>
      <c r="M1916" s="75">
        <v>7237.1244341984502</v>
      </c>
      <c r="N1916" s="20">
        <v>1.0379426993532959</v>
      </c>
    </row>
    <row r="1917" spans="1:14" x14ac:dyDescent="0.3">
      <c r="A1917" s="56" t="s">
        <v>4476</v>
      </c>
      <c r="B1917" s="1" t="s">
        <v>10451</v>
      </c>
      <c r="C1917" s="139" t="s">
        <v>33</v>
      </c>
      <c r="D1917" s="139" t="s">
        <v>6431</v>
      </c>
      <c r="E1917" s="88">
        <v>2739.1666666666665</v>
      </c>
      <c r="F1917" s="6">
        <v>6752.0314800943506</v>
      </c>
      <c r="G1917" s="6">
        <v>2908.8413242307388</v>
      </c>
      <c r="H1917" s="75">
        <v>2909.4217519247131</v>
      </c>
      <c r="I1917" s="20">
        <v>1.0621557962609236</v>
      </c>
      <c r="J1917" s="83">
        <v>2765.8147502496295</v>
      </c>
      <c r="K1917" s="6">
        <v>6817.7188664903415</v>
      </c>
      <c r="L1917" s="6">
        <v>2937.3737254097423</v>
      </c>
      <c r="M1917" s="75">
        <v>2937.816197626441</v>
      </c>
      <c r="N1917" s="20">
        <v>1.0621883469821278</v>
      </c>
    </row>
    <row r="1918" spans="1:14" x14ac:dyDescent="0.3">
      <c r="A1918" s="56" t="s">
        <v>4475</v>
      </c>
      <c r="B1918" s="1" t="s">
        <v>10450</v>
      </c>
      <c r="C1918" s="139" t="s">
        <v>33</v>
      </c>
      <c r="D1918" s="139" t="s">
        <v>6431</v>
      </c>
      <c r="E1918" s="88">
        <v>5225.25</v>
      </c>
      <c r="F1918" s="6">
        <v>11557.841549954335</v>
      </c>
      <c r="G1918" s="6">
        <v>4979.2313940675567</v>
      </c>
      <c r="H1918" s="75">
        <v>4980.2249456139234</v>
      </c>
      <c r="I1918" s="20">
        <v>0.95310749640953507</v>
      </c>
      <c r="J1918" s="83">
        <v>5272.7653994115835</v>
      </c>
      <c r="K1918" s="6">
        <v>11662.941871964167</v>
      </c>
      <c r="L1918" s="6">
        <v>5024.9093115399137</v>
      </c>
      <c r="M1918" s="75">
        <v>5025.6662403374148</v>
      </c>
      <c r="N1918" s="20">
        <v>0.95313670524735583</v>
      </c>
    </row>
    <row r="1919" spans="1:14" x14ac:dyDescent="0.3">
      <c r="A1919" s="56" t="s">
        <v>4474</v>
      </c>
      <c r="B1919" s="1" t="s">
        <v>10449</v>
      </c>
      <c r="C1919" s="139" t="s">
        <v>33</v>
      </c>
      <c r="D1919" s="139" t="s">
        <v>6431</v>
      </c>
      <c r="E1919" s="88">
        <v>12154.666666666664</v>
      </c>
      <c r="F1919" s="6">
        <v>23661.12290073204</v>
      </c>
      <c r="G1919" s="6">
        <v>10193.44359904997</v>
      </c>
      <c r="H1919" s="75">
        <v>10195.477590011447</v>
      </c>
      <c r="I1919" s="20">
        <v>0.83881178066131934</v>
      </c>
      <c r="J1919" s="83">
        <v>12255.400937033737</v>
      </c>
      <c r="K1919" s="6">
        <v>23857.219265760908</v>
      </c>
      <c r="L1919" s="6">
        <v>10278.741380349711</v>
      </c>
      <c r="M1919" s="75">
        <v>10280.289721796389</v>
      </c>
      <c r="N1919" s="20">
        <v>0.83883748680396919</v>
      </c>
    </row>
    <row r="1920" spans="1:14" x14ac:dyDescent="0.3">
      <c r="A1920" s="56" t="s">
        <v>4473</v>
      </c>
      <c r="B1920" s="1" t="s">
        <v>10448</v>
      </c>
      <c r="C1920" s="139" t="s">
        <v>33</v>
      </c>
      <c r="D1920" s="139" t="s">
        <v>6431</v>
      </c>
      <c r="E1920" s="88">
        <v>15224.166666666666</v>
      </c>
      <c r="F1920" s="6">
        <v>26138.944325563541</v>
      </c>
      <c r="G1920" s="6">
        <v>11260.913348837546</v>
      </c>
      <c r="H1920" s="75">
        <v>11263.160341794044</v>
      </c>
      <c r="I1920" s="20">
        <v>0.73982114019119016</v>
      </c>
      <c r="J1920" s="83">
        <v>15361.174708876308</v>
      </c>
      <c r="K1920" s="6">
        <v>26374.178586057646</v>
      </c>
      <c r="L1920" s="6">
        <v>11363.158370862951</v>
      </c>
      <c r="M1920" s="75">
        <v>11364.870063804696</v>
      </c>
      <c r="N1920" s="20">
        <v>0.73984381267648847</v>
      </c>
    </row>
    <row r="1921" spans="1:14" x14ac:dyDescent="0.3">
      <c r="A1921" s="56" t="s">
        <v>4472</v>
      </c>
      <c r="B1921" s="1" t="s">
        <v>7881</v>
      </c>
      <c r="C1921" s="139" t="s">
        <v>33</v>
      </c>
      <c r="D1921" s="139" t="s">
        <v>6431</v>
      </c>
      <c r="E1921" s="88">
        <v>9285.9166666666679</v>
      </c>
      <c r="F1921" s="6">
        <v>16917.085241045912</v>
      </c>
      <c r="G1921" s="6">
        <v>7288.0460909818876</v>
      </c>
      <c r="H1921" s="75">
        <v>7289.5003414255025</v>
      </c>
      <c r="I1921" s="20">
        <v>0.78500600458674896</v>
      </c>
      <c r="J1921" s="83">
        <v>9365.3351162661711</v>
      </c>
      <c r="K1921" s="6">
        <v>17061.769791835533</v>
      </c>
      <c r="L1921" s="6">
        <v>7350.9622906065524</v>
      </c>
      <c r="M1921" s="75">
        <v>7352.0696051274981</v>
      </c>
      <c r="N1921" s="20">
        <v>0.7850300618029209</v>
      </c>
    </row>
    <row r="1922" spans="1:14" x14ac:dyDescent="0.3">
      <c r="A1922" s="56" t="s">
        <v>4471</v>
      </c>
      <c r="B1922" s="1" t="s">
        <v>10447</v>
      </c>
      <c r="C1922" s="139" t="s">
        <v>33</v>
      </c>
      <c r="D1922" s="139" t="s">
        <v>6431</v>
      </c>
      <c r="E1922" s="88">
        <v>14006.250000000002</v>
      </c>
      <c r="F1922" s="6">
        <v>27696.322102361384</v>
      </c>
      <c r="G1922" s="6">
        <v>11931.846955699944</v>
      </c>
      <c r="H1922" s="75">
        <v>11934.227826170831</v>
      </c>
      <c r="I1922" s="20">
        <v>0.85206445880737736</v>
      </c>
      <c r="J1922" s="83">
        <v>14133.355308852028</v>
      </c>
      <c r="K1922" s="6">
        <v>27947.663437471481</v>
      </c>
      <c r="L1922" s="6">
        <v>12041.084983910952</v>
      </c>
      <c r="M1922" s="75">
        <v>12042.898796541671</v>
      </c>
      <c r="N1922" s="20">
        <v>0.85209057109028752</v>
      </c>
    </row>
    <row r="1923" spans="1:14" x14ac:dyDescent="0.3">
      <c r="A1923" s="56" t="s">
        <v>4470</v>
      </c>
      <c r="B1923" s="1" t="s">
        <v>10446</v>
      </c>
      <c r="C1923" s="139" t="s">
        <v>33</v>
      </c>
      <c r="D1923" s="139" t="s">
        <v>6431</v>
      </c>
      <c r="E1923" s="88">
        <v>6878.9166666666661</v>
      </c>
      <c r="F1923" s="6">
        <v>9915.7176012014206</v>
      </c>
      <c r="G1923" s="6">
        <v>4271.7883059060823</v>
      </c>
      <c r="H1923" s="75">
        <v>4272.6406948675876</v>
      </c>
      <c r="I1923" s="20">
        <v>0.62112115932027878</v>
      </c>
      <c r="J1923" s="83">
        <v>6938.111695023139</v>
      </c>
      <c r="K1923" s="6">
        <v>10001.045162650471</v>
      </c>
      <c r="L1923" s="6">
        <v>4308.8909740463432</v>
      </c>
      <c r="M1923" s="75">
        <v>4309.5400451959576</v>
      </c>
      <c r="N1923" s="20">
        <v>0.62114019413773436</v>
      </c>
    </row>
    <row r="1924" spans="1:14" x14ac:dyDescent="0.3">
      <c r="A1924" s="56" t="s">
        <v>4469</v>
      </c>
      <c r="B1924" s="1" t="s">
        <v>10445</v>
      </c>
      <c r="C1924" s="139" t="s">
        <v>33</v>
      </c>
      <c r="D1924" s="139" t="s">
        <v>6431</v>
      </c>
      <c r="E1924" s="88">
        <v>4550.166666666667</v>
      </c>
      <c r="F1924" s="6">
        <v>10549.956714584421</v>
      </c>
      <c r="G1924" s="6">
        <v>4545.0247308088528</v>
      </c>
      <c r="H1924" s="75">
        <v>4545.9316411313885</v>
      </c>
      <c r="I1924" s="20">
        <v>0.99906925925014944</v>
      </c>
      <c r="J1924" s="83">
        <v>4589.3285935404001</v>
      </c>
      <c r="K1924" s="6">
        <v>10640.757044252405</v>
      </c>
      <c r="L1924" s="6">
        <v>4584.5070429467123</v>
      </c>
      <c r="M1924" s="75">
        <v>4585.1976316097125</v>
      </c>
      <c r="N1924" s="20">
        <v>0.99909987662759603</v>
      </c>
    </row>
    <row r="1925" spans="1:14" x14ac:dyDescent="0.3">
      <c r="A1925" s="56" t="s">
        <v>4468</v>
      </c>
      <c r="B1925" s="1" t="s">
        <v>10444</v>
      </c>
      <c r="C1925" s="139" t="s">
        <v>33</v>
      </c>
      <c r="D1925" s="139" t="s">
        <v>6431</v>
      </c>
      <c r="E1925" s="88">
        <v>11806.166666666668</v>
      </c>
      <c r="F1925" s="6">
        <v>25666.142011949418</v>
      </c>
      <c r="G1925" s="6">
        <v>11057.22547918125</v>
      </c>
      <c r="H1925" s="75">
        <v>11059.431828435565</v>
      </c>
      <c r="I1925" s="20">
        <v>0.93675044073878599</v>
      </c>
      <c r="J1925" s="83">
        <v>11912.076590934954</v>
      </c>
      <c r="K1925" s="6">
        <v>25896.386022007264</v>
      </c>
      <c r="L1925" s="6">
        <v>11157.304279293432</v>
      </c>
      <c r="M1925" s="75">
        <v>11158.984963339228</v>
      </c>
      <c r="N1925" s="20">
        <v>0.9367791482999005</v>
      </c>
    </row>
    <row r="1926" spans="1:14" x14ac:dyDescent="0.3">
      <c r="A1926" s="56" t="s">
        <v>4467</v>
      </c>
      <c r="B1926" s="1" t="s">
        <v>10443</v>
      </c>
      <c r="C1926" s="139" t="s">
        <v>33</v>
      </c>
      <c r="D1926" s="139" t="s">
        <v>6431</v>
      </c>
      <c r="E1926" s="88">
        <v>5646.3333333333321</v>
      </c>
      <c r="F1926" s="6">
        <v>11756.58617356337</v>
      </c>
      <c r="G1926" s="6">
        <v>5064.8525254006954</v>
      </c>
      <c r="H1926" s="75">
        <v>5065.8631617139081</v>
      </c>
      <c r="I1926" s="20">
        <v>0.89719519954789106</v>
      </c>
      <c r="J1926" s="83">
        <v>5699.1282185635755</v>
      </c>
      <c r="K1926" s="6">
        <v>11866.513728507476</v>
      </c>
      <c r="L1926" s="6">
        <v>5112.6170381788415</v>
      </c>
      <c r="M1926" s="75">
        <v>5113.3871788573815</v>
      </c>
      <c r="N1926" s="20">
        <v>0.89722269490300643</v>
      </c>
    </row>
    <row r="1927" spans="1:14" x14ac:dyDescent="0.3">
      <c r="A1927" s="56" t="s">
        <v>4466</v>
      </c>
      <c r="B1927" s="1" t="s">
        <v>10442</v>
      </c>
      <c r="C1927" s="139" t="s">
        <v>33</v>
      </c>
      <c r="D1927" s="139" t="s">
        <v>6431</v>
      </c>
      <c r="E1927" s="88">
        <v>7067.0833333333321</v>
      </c>
      <c r="F1927" s="6">
        <v>17014.193760634815</v>
      </c>
      <c r="G1927" s="6">
        <v>7329.8813927792544</v>
      </c>
      <c r="H1927" s="75">
        <v>7331.3439910029801</v>
      </c>
      <c r="I1927" s="20">
        <v>1.0373931712992839</v>
      </c>
      <c r="J1927" s="83">
        <v>7129.258230847201</v>
      </c>
      <c r="K1927" s="6">
        <v>17163.88150357666</v>
      </c>
      <c r="L1927" s="6">
        <v>7394.9565158010273</v>
      </c>
      <c r="M1927" s="75">
        <v>7396.0704574059482</v>
      </c>
      <c r="N1927" s="20">
        <v>1.0374249631475392</v>
      </c>
    </row>
    <row r="1928" spans="1:14" x14ac:dyDescent="0.3">
      <c r="A1928" s="56" t="s">
        <v>4465</v>
      </c>
      <c r="B1928" s="1" t="s">
        <v>10441</v>
      </c>
      <c r="C1928" s="139" t="s">
        <v>33</v>
      </c>
      <c r="D1928" s="139" t="s">
        <v>6431</v>
      </c>
      <c r="E1928" s="88">
        <v>5557.333333333333</v>
      </c>
      <c r="F1928" s="6">
        <v>9229.0794317189957</v>
      </c>
      <c r="G1928" s="6">
        <v>3975.9778541816013</v>
      </c>
      <c r="H1928" s="75">
        <v>3976.7712173801965</v>
      </c>
      <c r="I1928" s="20">
        <v>0.71558983038271295</v>
      </c>
      <c r="J1928" s="83">
        <v>5605.8561881140176</v>
      </c>
      <c r="K1928" s="6">
        <v>9309.6614760492575</v>
      </c>
      <c r="L1928" s="6">
        <v>4011.012414520937</v>
      </c>
      <c r="M1928" s="75">
        <v>4011.6166146398755</v>
      </c>
      <c r="N1928" s="20">
        <v>0.71561176027769391</v>
      </c>
    </row>
    <row r="1929" spans="1:14" x14ac:dyDescent="0.3">
      <c r="A1929" s="56" t="s">
        <v>4464</v>
      </c>
      <c r="B1929" s="1" t="s">
        <v>10440</v>
      </c>
      <c r="C1929" s="139" t="s">
        <v>33</v>
      </c>
      <c r="D1929" s="139" t="s">
        <v>6431</v>
      </c>
      <c r="E1929" s="88">
        <v>8301.1666666666661</v>
      </c>
      <c r="F1929" s="6">
        <v>13071.778665736516</v>
      </c>
      <c r="G1929" s="6">
        <v>5631.4503384929121</v>
      </c>
      <c r="H1929" s="75">
        <v>5632.5740332460346</v>
      </c>
      <c r="I1929" s="20">
        <v>0.67852800207754349</v>
      </c>
      <c r="J1929" s="83">
        <v>8379.6152939126277</v>
      </c>
      <c r="K1929" s="6">
        <v>13195.311071862974</v>
      </c>
      <c r="L1929" s="6">
        <v>5685.1214900639343</v>
      </c>
      <c r="M1929" s="75">
        <v>5685.9778701309806</v>
      </c>
      <c r="N1929" s="20">
        <v>0.67854879617940933</v>
      </c>
    </row>
    <row r="1930" spans="1:14" x14ac:dyDescent="0.3">
      <c r="A1930" s="56" t="s">
        <v>4463</v>
      </c>
      <c r="B1930" s="1" t="s">
        <v>10439</v>
      </c>
      <c r="C1930" s="139" t="s">
        <v>33</v>
      </c>
      <c r="D1930" s="139" t="s">
        <v>6431</v>
      </c>
      <c r="E1930" s="88">
        <v>6143.5</v>
      </c>
      <c r="F1930" s="6">
        <v>11446.449078560099</v>
      </c>
      <c r="G1930" s="6">
        <v>4931.2424258651727</v>
      </c>
      <c r="H1930" s="75">
        <v>4932.2264017341322</v>
      </c>
      <c r="I1930" s="20">
        <v>0.80283655924703057</v>
      </c>
      <c r="J1930" s="83">
        <v>6195.5164906166829</v>
      </c>
      <c r="K1930" s="6">
        <v>11543.365186819114</v>
      </c>
      <c r="L1930" s="6">
        <v>4973.3904061706917</v>
      </c>
      <c r="M1930" s="75">
        <v>4974.139574401649</v>
      </c>
      <c r="N1930" s="20">
        <v>0.80286116289661236</v>
      </c>
    </row>
    <row r="1931" spans="1:14" x14ac:dyDescent="0.3">
      <c r="A1931" s="56" t="s">
        <v>4462</v>
      </c>
      <c r="B1931" s="1" t="s">
        <v>9626</v>
      </c>
      <c r="C1931" s="139" t="s">
        <v>33</v>
      </c>
      <c r="D1931" s="139" t="s">
        <v>6431</v>
      </c>
      <c r="E1931" s="88">
        <v>7046.5</v>
      </c>
      <c r="F1931" s="6">
        <v>16247.360048539502</v>
      </c>
      <c r="G1931" s="6">
        <v>6999.521915467556</v>
      </c>
      <c r="H1931" s="75">
        <v>7000.9185940455445</v>
      </c>
      <c r="I1931" s="20">
        <v>0.99353134095587092</v>
      </c>
      <c r="J1931" s="83">
        <v>7105.7975865205981</v>
      </c>
      <c r="K1931" s="6">
        <v>16384.084555487574</v>
      </c>
      <c r="L1931" s="6">
        <v>7058.9856271024837</v>
      </c>
      <c r="M1931" s="75">
        <v>7060.0489596267207</v>
      </c>
      <c r="N1931" s="20">
        <v>0.99356178861882294</v>
      </c>
    </row>
    <row r="1932" spans="1:14" x14ac:dyDescent="0.3">
      <c r="A1932" s="56" t="s">
        <v>4461</v>
      </c>
      <c r="B1932" s="1" t="s">
        <v>10438</v>
      </c>
      <c r="C1932" s="139" t="s">
        <v>33</v>
      </c>
      <c r="D1932" s="139" t="s">
        <v>6431</v>
      </c>
      <c r="E1932" s="88">
        <v>3443</v>
      </c>
      <c r="F1932" s="6">
        <v>7068.6405074152108</v>
      </c>
      <c r="G1932" s="6">
        <v>3045.2395956266164</v>
      </c>
      <c r="H1932" s="75">
        <v>3045.8472401142571</v>
      </c>
      <c r="I1932" s="20">
        <v>0.88464921292891585</v>
      </c>
      <c r="J1932" s="83">
        <v>3474.5041630605956</v>
      </c>
      <c r="K1932" s="6">
        <v>7133.3200320049118</v>
      </c>
      <c r="L1932" s="6">
        <v>3073.3486151705483</v>
      </c>
      <c r="M1932" s="75">
        <v>3073.8115700076119</v>
      </c>
      <c r="N1932" s="20">
        <v>0.8846763238009695</v>
      </c>
    </row>
    <row r="1933" spans="1:14" x14ac:dyDescent="0.3">
      <c r="A1933" s="56" t="s">
        <v>4460</v>
      </c>
      <c r="B1933" s="1" t="s">
        <v>10437</v>
      </c>
      <c r="C1933" s="139" t="s">
        <v>33</v>
      </c>
      <c r="D1933" s="139" t="s">
        <v>6431</v>
      </c>
      <c r="E1933" s="88">
        <v>6031</v>
      </c>
      <c r="F1933" s="6">
        <v>13925.55175724929</v>
      </c>
      <c r="G1933" s="6">
        <v>5999.2641523695447</v>
      </c>
      <c r="H1933" s="75">
        <v>6000.4612403744832</v>
      </c>
      <c r="I1933" s="20">
        <v>0.99493636882349246</v>
      </c>
      <c r="J1933" s="83">
        <v>6086.8084522224772</v>
      </c>
      <c r="K1933" s="6">
        <v>14054.413221337514</v>
      </c>
      <c r="L1933" s="6">
        <v>6055.2605542768606</v>
      </c>
      <c r="M1933" s="75">
        <v>6056.1726903584768</v>
      </c>
      <c r="N1933" s="20">
        <v>0.99496685954478914</v>
      </c>
    </row>
    <row r="1934" spans="1:14" x14ac:dyDescent="0.3">
      <c r="A1934" s="56" t="s">
        <v>4459</v>
      </c>
      <c r="B1934" s="1" t="s">
        <v>10436</v>
      </c>
      <c r="C1934" s="139" t="s">
        <v>33</v>
      </c>
      <c r="D1934" s="139" t="s">
        <v>6431</v>
      </c>
      <c r="E1934" s="88">
        <v>7907.583333333333</v>
      </c>
      <c r="F1934" s="6">
        <v>23475.3377173478</v>
      </c>
      <c r="G1934" s="6">
        <v>10113.40552155417</v>
      </c>
      <c r="H1934" s="75">
        <v>10115.423541786558</v>
      </c>
      <c r="I1934" s="20">
        <v>1.2792054304564047</v>
      </c>
      <c r="J1934" s="83">
        <v>7972.2864912192981</v>
      </c>
      <c r="K1934" s="6">
        <v>23667.422760112899</v>
      </c>
      <c r="L1934" s="6">
        <v>10196.968681917509</v>
      </c>
      <c r="M1934" s="75">
        <v>10198.504705507992</v>
      </c>
      <c r="N1934" s="20">
        <v>1.2792446328591751</v>
      </c>
    </row>
    <row r="1935" spans="1:14" x14ac:dyDescent="0.3">
      <c r="A1935" s="56" t="s">
        <v>4458</v>
      </c>
      <c r="B1935" s="1" t="s">
        <v>8136</v>
      </c>
      <c r="C1935" s="139" t="s">
        <v>33</v>
      </c>
      <c r="D1935" s="139" t="s">
        <v>6431</v>
      </c>
      <c r="E1935" s="88">
        <v>8454.3333333333339</v>
      </c>
      <c r="F1935" s="6">
        <v>22755.388162161744</v>
      </c>
      <c r="G1935" s="6">
        <v>9803.2441984530124</v>
      </c>
      <c r="H1935" s="75">
        <v>9805.2003293619709</v>
      </c>
      <c r="I1935" s="20">
        <v>1.1597839761891697</v>
      </c>
      <c r="J1935" s="83">
        <v>8530.9038541135124</v>
      </c>
      <c r="K1935" s="6">
        <v>22961.482700126318</v>
      </c>
      <c r="L1935" s="6">
        <v>9892.8185952791882</v>
      </c>
      <c r="M1935" s="75">
        <v>9894.3088031255338</v>
      </c>
      <c r="N1935" s="20">
        <v>1.1598195188138947</v>
      </c>
    </row>
    <row r="1936" spans="1:14" x14ac:dyDescent="0.3">
      <c r="A1936" s="56" t="s">
        <v>4457</v>
      </c>
      <c r="B1936" s="1" t="s">
        <v>10435</v>
      </c>
      <c r="C1936" s="139" t="s">
        <v>33</v>
      </c>
      <c r="D1936" s="139" t="s">
        <v>6431</v>
      </c>
      <c r="E1936" s="88">
        <v>7828.5</v>
      </c>
      <c r="F1936" s="6">
        <v>15432.141947329141</v>
      </c>
      <c r="G1936" s="6">
        <v>6648.3179692104104</v>
      </c>
      <c r="H1936" s="75">
        <v>6649.6445688552703</v>
      </c>
      <c r="I1936" s="20">
        <v>0.84941490309194234</v>
      </c>
      <c r="J1936" s="83">
        <v>7895.913090297573</v>
      </c>
      <c r="K1936" s="6">
        <v>15565.03182132547</v>
      </c>
      <c r="L1936" s="6">
        <v>6706.1016158714256</v>
      </c>
      <c r="M1936" s="75">
        <v>6707.1117916014364</v>
      </c>
      <c r="N1936" s="20">
        <v>0.84944093417683064</v>
      </c>
    </row>
    <row r="1937" spans="1:14" x14ac:dyDescent="0.3">
      <c r="A1937" s="56" t="s">
        <v>4456</v>
      </c>
      <c r="B1937" s="1" t="s">
        <v>10434</v>
      </c>
      <c r="C1937" s="139" t="s">
        <v>33</v>
      </c>
      <c r="D1937" s="139" t="s">
        <v>6431</v>
      </c>
      <c r="E1937" s="88">
        <v>5209</v>
      </c>
      <c r="F1937" s="6">
        <v>9667.9196352154922</v>
      </c>
      <c r="G1937" s="6">
        <v>4165.034514007275</v>
      </c>
      <c r="H1937" s="75">
        <v>4165.8656014090357</v>
      </c>
      <c r="I1937" s="20">
        <v>0.79974382826051749</v>
      </c>
      <c r="J1937" s="83">
        <v>5257.6486172576751</v>
      </c>
      <c r="K1937" s="6">
        <v>9758.2116148683162</v>
      </c>
      <c r="L1937" s="6">
        <v>4204.2675806692378</v>
      </c>
      <c r="M1937" s="75">
        <v>4204.9008918410236</v>
      </c>
      <c r="N1937" s="20">
        <v>0.79976833713057227</v>
      </c>
    </row>
    <row r="1938" spans="1:14" x14ac:dyDescent="0.3">
      <c r="A1938" s="56" t="s">
        <v>4455</v>
      </c>
      <c r="B1938" s="1" t="s">
        <v>10433</v>
      </c>
      <c r="C1938" s="139" t="s">
        <v>33</v>
      </c>
      <c r="D1938" s="139" t="s">
        <v>6431</v>
      </c>
      <c r="E1938" s="88">
        <v>7516.2500000000009</v>
      </c>
      <c r="F1938" s="6">
        <v>15300.294215007349</v>
      </c>
      <c r="G1938" s="6">
        <v>6591.5166741610001</v>
      </c>
      <c r="H1938" s="75">
        <v>6592.8319397243395</v>
      </c>
      <c r="I1938" s="20">
        <v>0.87714378043896069</v>
      </c>
      <c r="J1938" s="83">
        <v>7582.2433098138954</v>
      </c>
      <c r="K1938" s="6">
        <v>15434.632090460495</v>
      </c>
      <c r="L1938" s="6">
        <v>6649.9196654648285</v>
      </c>
      <c r="M1938" s="75">
        <v>6650.9213782090364</v>
      </c>
      <c r="N1938" s="20">
        <v>0.87717066130027443</v>
      </c>
    </row>
    <row r="1939" spans="1:14" x14ac:dyDescent="0.3">
      <c r="A1939" s="56" t="s">
        <v>4454</v>
      </c>
      <c r="B1939" s="1" t="s">
        <v>9964</v>
      </c>
      <c r="C1939" s="139" t="s">
        <v>33</v>
      </c>
      <c r="D1939" s="139" t="s">
        <v>6431</v>
      </c>
      <c r="E1939" s="88">
        <v>3314.8333333333339</v>
      </c>
      <c r="F1939" s="6">
        <v>6462.9408556115513</v>
      </c>
      <c r="G1939" s="6">
        <v>2784.2982504280844</v>
      </c>
      <c r="H1939" s="75">
        <v>2784.8538269043165</v>
      </c>
      <c r="I1939" s="20">
        <v>0.8401188074526571</v>
      </c>
      <c r="J1939" s="83">
        <v>3344.2560060646638</v>
      </c>
      <c r="K1939" s="6">
        <v>6520.3063321090931</v>
      </c>
      <c r="L1939" s="6">
        <v>2809.2352994630705</v>
      </c>
      <c r="M1939" s="75">
        <v>2809.6584695076003</v>
      </c>
      <c r="N1939" s="20">
        <v>0.84014455365032048</v>
      </c>
    </row>
    <row r="1940" spans="1:14" x14ac:dyDescent="0.3">
      <c r="A1940" s="56" t="s">
        <v>4453</v>
      </c>
      <c r="B1940" s="1" t="s">
        <v>10432</v>
      </c>
      <c r="C1940" s="139" t="s">
        <v>33</v>
      </c>
      <c r="D1940" s="139" t="s">
        <v>6431</v>
      </c>
      <c r="E1940" s="88">
        <v>11303.666666666668</v>
      </c>
      <c r="F1940" s="6">
        <v>21990.321169752759</v>
      </c>
      <c r="G1940" s="6">
        <v>9473.6458412941265</v>
      </c>
      <c r="H1940" s="75">
        <v>9475.5362044306057</v>
      </c>
      <c r="I1940" s="20">
        <v>0.83827102159452138</v>
      </c>
      <c r="J1940" s="83">
        <v>11406.346308794269</v>
      </c>
      <c r="K1940" s="6">
        <v>22190.075671948023</v>
      </c>
      <c r="L1940" s="6">
        <v>9560.4624537984237</v>
      </c>
      <c r="M1940" s="75">
        <v>9561.9025970726707</v>
      </c>
      <c r="N1940" s="20">
        <v>0.8382967111651225</v>
      </c>
    </row>
    <row r="1941" spans="1:14" x14ac:dyDescent="0.3">
      <c r="A1941" s="56" t="s">
        <v>4452</v>
      </c>
      <c r="B1941" s="1" t="s">
        <v>10431</v>
      </c>
      <c r="C1941" s="139" t="s">
        <v>33</v>
      </c>
      <c r="D1941" s="139" t="s">
        <v>6431</v>
      </c>
      <c r="E1941" s="88">
        <v>11234.25</v>
      </c>
      <c r="F1941" s="6">
        <v>27222.38412375332</v>
      </c>
      <c r="G1941" s="6">
        <v>11727.669830435971</v>
      </c>
      <c r="H1941" s="75">
        <v>11730.009959579034</v>
      </c>
      <c r="I1941" s="20">
        <v>1.0441293330288213</v>
      </c>
      <c r="J1941" s="83">
        <v>11334.597412845951</v>
      </c>
      <c r="K1941" s="6">
        <v>27465.541950783816</v>
      </c>
      <c r="L1941" s="6">
        <v>11833.365801705828</v>
      </c>
      <c r="M1941" s="75">
        <v>11835.14832449208</v>
      </c>
      <c r="N1941" s="20">
        <v>1.0441613313128206</v>
      </c>
    </row>
    <row r="1942" spans="1:14" x14ac:dyDescent="0.3">
      <c r="A1942" s="56" t="s">
        <v>4451</v>
      </c>
      <c r="B1942" s="1" t="s">
        <v>10430</v>
      </c>
      <c r="C1942" s="139" t="s">
        <v>33</v>
      </c>
      <c r="D1942" s="139" t="s">
        <v>6431</v>
      </c>
      <c r="E1942" s="88">
        <v>7807.3333333333339</v>
      </c>
      <c r="F1942" s="6">
        <v>16706.373462076364</v>
      </c>
      <c r="G1942" s="6">
        <v>7197.26939185426</v>
      </c>
      <c r="H1942" s="75">
        <v>7198.70552879347</v>
      </c>
      <c r="I1942" s="20">
        <v>0.92204408617455413</v>
      </c>
      <c r="J1942" s="83">
        <v>7875.0877398895791</v>
      </c>
      <c r="K1942" s="6">
        <v>16851.356437863655</v>
      </c>
      <c r="L1942" s="6">
        <v>7260.3069453898161</v>
      </c>
      <c r="M1942" s="75">
        <v>7261.4006040142704</v>
      </c>
      <c r="N1942" s="20">
        <v>0.92207234304618513</v>
      </c>
    </row>
    <row r="1943" spans="1:14" x14ac:dyDescent="0.3">
      <c r="A1943" s="56" t="s">
        <v>4450</v>
      </c>
      <c r="B1943" s="1" t="s">
        <v>10429</v>
      </c>
      <c r="C1943" s="139" t="s">
        <v>33</v>
      </c>
      <c r="D1943" s="139" t="s">
        <v>6431</v>
      </c>
      <c r="E1943" s="88">
        <v>10468.083333333334</v>
      </c>
      <c r="F1943" s="6">
        <v>14789.266219646335</v>
      </c>
      <c r="G1943" s="6">
        <v>6371.3608062378044</v>
      </c>
      <c r="H1943" s="75">
        <v>6372.6321420887625</v>
      </c>
      <c r="I1943" s="20">
        <v>0.60876780774150907</v>
      </c>
      <c r="J1943" s="83">
        <v>10561.271794496792</v>
      </c>
      <c r="K1943" s="6">
        <v>14920.922504456086</v>
      </c>
      <c r="L1943" s="6">
        <v>6428.5909380752155</v>
      </c>
      <c r="M1943" s="75">
        <v>6429.5593108968324</v>
      </c>
      <c r="N1943" s="20">
        <v>0.60878646397937708</v>
      </c>
    </row>
    <row r="1944" spans="1:14" x14ac:dyDescent="0.3">
      <c r="A1944" s="56" t="s">
        <v>4449</v>
      </c>
      <c r="B1944" s="1" t="s">
        <v>10428</v>
      </c>
      <c r="C1944" s="139" t="s">
        <v>33</v>
      </c>
      <c r="D1944" s="139" t="s">
        <v>6431</v>
      </c>
      <c r="E1944" s="88">
        <v>7443.6666666666661</v>
      </c>
      <c r="F1944" s="6">
        <v>14021.804794898913</v>
      </c>
      <c r="G1944" s="6">
        <v>6040.7309041646731</v>
      </c>
      <c r="H1944" s="75">
        <v>6041.9362664095715</v>
      </c>
      <c r="I1944" s="20">
        <v>0.81168818231287077</v>
      </c>
      <c r="J1944" s="83">
        <v>7511.5517627984882</v>
      </c>
      <c r="K1944" s="6">
        <v>14149.681499897797</v>
      </c>
      <c r="L1944" s="6">
        <v>6096.3063268861451</v>
      </c>
      <c r="M1944" s="75">
        <v>6097.2246459106518</v>
      </c>
      <c r="N1944" s="20">
        <v>0.81171305722841514</v>
      </c>
    </row>
    <row r="1945" spans="1:14" x14ac:dyDescent="0.3">
      <c r="A1945" s="56" t="s">
        <v>4448</v>
      </c>
      <c r="B1945" s="1" t="s">
        <v>10427</v>
      </c>
      <c r="C1945" s="139" t="s">
        <v>33</v>
      </c>
      <c r="D1945" s="139" t="s">
        <v>6431</v>
      </c>
      <c r="E1945" s="88">
        <v>8444.0833333333358</v>
      </c>
      <c r="F1945" s="6">
        <v>16261.811941389782</v>
      </c>
      <c r="G1945" s="6">
        <v>7005.7479325203767</v>
      </c>
      <c r="H1945" s="75">
        <v>7007.1458534324483</v>
      </c>
      <c r="I1945" s="20">
        <v>0.82982907401819184</v>
      </c>
      <c r="J1945" s="83">
        <v>8523.2134284012391</v>
      </c>
      <c r="K1945" s="6">
        <v>16414.202517619513</v>
      </c>
      <c r="L1945" s="6">
        <v>7071.9617724029404</v>
      </c>
      <c r="M1945" s="75">
        <v>7073.0270595929132</v>
      </c>
      <c r="N1945" s="20">
        <v>0.82985450487770462</v>
      </c>
    </row>
    <row r="1946" spans="1:14" x14ac:dyDescent="0.3">
      <c r="A1946" s="56" t="s">
        <v>4447</v>
      </c>
      <c r="B1946" s="1" t="s">
        <v>10426</v>
      </c>
      <c r="C1946" s="139" t="s">
        <v>33</v>
      </c>
      <c r="D1946" s="139" t="s">
        <v>6431</v>
      </c>
      <c r="E1946" s="88">
        <v>6385.8333333333339</v>
      </c>
      <c r="F1946" s="6">
        <v>10380.244855894482</v>
      </c>
      <c r="G1946" s="6">
        <v>4471.9111990925567</v>
      </c>
      <c r="H1946" s="75">
        <v>4472.8035204039079</v>
      </c>
      <c r="I1946" s="20">
        <v>0.70042597213685098</v>
      </c>
      <c r="J1946" s="83">
        <v>6443.5945886678237</v>
      </c>
      <c r="K1946" s="6">
        <v>10474.136434684382</v>
      </c>
      <c r="L1946" s="6">
        <v>4512.719541842429</v>
      </c>
      <c r="M1946" s="75">
        <v>4513.3993167725803</v>
      </c>
      <c r="N1946" s="20">
        <v>0.70044743732173564</v>
      </c>
    </row>
    <row r="1947" spans="1:14" x14ac:dyDescent="0.3">
      <c r="A1947" s="56" t="s">
        <v>4446</v>
      </c>
      <c r="B1947" s="1" t="s">
        <v>10425</v>
      </c>
      <c r="C1947" s="139" t="s">
        <v>33</v>
      </c>
      <c r="D1947" s="139" t="s">
        <v>6431</v>
      </c>
      <c r="E1947" s="88">
        <v>6220.1666666666661</v>
      </c>
      <c r="F1947" s="6">
        <v>16502.058862073362</v>
      </c>
      <c r="G1947" s="6">
        <v>7109.2486601108558</v>
      </c>
      <c r="H1947" s="75">
        <v>7110.6672334690193</v>
      </c>
      <c r="I1947" s="20">
        <v>1.1431634575926186</v>
      </c>
      <c r="J1947" s="83">
        <v>6276.1567571269143</v>
      </c>
      <c r="K1947" s="6">
        <v>16650.600182263253</v>
      </c>
      <c r="L1947" s="6">
        <v>7173.8123037127198</v>
      </c>
      <c r="M1947" s="75">
        <v>7174.8929331895697</v>
      </c>
      <c r="N1947" s="20">
        <v>1.1431984908665789</v>
      </c>
    </row>
    <row r="1948" spans="1:14" x14ac:dyDescent="0.3">
      <c r="A1948" s="56" t="s">
        <v>4445</v>
      </c>
      <c r="B1948" s="1" t="s">
        <v>18987</v>
      </c>
      <c r="C1948" s="139" t="s">
        <v>33</v>
      </c>
      <c r="D1948" s="139" t="s">
        <v>6431</v>
      </c>
      <c r="E1948" s="88">
        <v>14566.250000000004</v>
      </c>
      <c r="F1948" s="6">
        <v>26085.371243092733</v>
      </c>
      <c r="G1948" s="6">
        <v>11237.833539950854</v>
      </c>
      <c r="H1948" s="75">
        <v>11240.075927582151</v>
      </c>
      <c r="I1948" s="20">
        <v>0.7716519988042323</v>
      </c>
      <c r="J1948" s="83">
        <v>14690.584844910454</v>
      </c>
      <c r="K1948" s="6">
        <v>26308.031199357487</v>
      </c>
      <c r="L1948" s="6">
        <v>11334.659161742939</v>
      </c>
      <c r="M1948" s="75">
        <v>11336.366561697338</v>
      </c>
      <c r="N1948" s="20">
        <v>0.77167564677486722</v>
      </c>
    </row>
    <row r="1949" spans="1:14" x14ac:dyDescent="0.3">
      <c r="A1949" s="56" t="s">
        <v>4444</v>
      </c>
      <c r="B1949" s="1" t="s">
        <v>9002</v>
      </c>
      <c r="C1949" s="139" t="s">
        <v>33</v>
      </c>
      <c r="D1949" s="139" t="s">
        <v>6431</v>
      </c>
      <c r="E1949" s="88">
        <v>6171.2500000000009</v>
      </c>
      <c r="F1949" s="6">
        <v>14910.060772751993</v>
      </c>
      <c r="G1949" s="6">
        <v>6423.4002833717013</v>
      </c>
      <c r="H1949" s="75">
        <v>6424.6820031351326</v>
      </c>
      <c r="I1949" s="20">
        <v>1.0410665591468717</v>
      </c>
      <c r="J1949" s="83">
        <v>6223.5061746443735</v>
      </c>
      <c r="K1949" s="6">
        <v>15036.314406894044</v>
      </c>
      <c r="L1949" s="6">
        <v>6478.3068546425975</v>
      </c>
      <c r="M1949" s="75">
        <v>6479.2827164369728</v>
      </c>
      <c r="N1949" s="20">
        <v>1.0410984635694067</v>
      </c>
    </row>
    <row r="1950" spans="1:14" x14ac:dyDescent="0.3">
      <c r="A1950" s="56" t="s">
        <v>4443</v>
      </c>
      <c r="B1950" s="1" t="s">
        <v>10424</v>
      </c>
      <c r="C1950" s="139" t="s">
        <v>33</v>
      </c>
      <c r="D1950" s="139" t="s">
        <v>6431</v>
      </c>
      <c r="E1950" s="88">
        <v>4043.333333333333</v>
      </c>
      <c r="F1950" s="6">
        <v>5629.9592400471074</v>
      </c>
      <c r="G1950" s="6">
        <v>2425.4416081239701</v>
      </c>
      <c r="H1950" s="75">
        <v>2425.9255786546919</v>
      </c>
      <c r="I1950" s="20">
        <v>0.59998159406134177</v>
      </c>
      <c r="J1950" s="83">
        <v>4078.0355567413226</v>
      </c>
      <c r="K1950" s="6">
        <v>5678.2788039364705</v>
      </c>
      <c r="L1950" s="6">
        <v>2446.4527345376241</v>
      </c>
      <c r="M1950" s="75">
        <v>2446.8212567161727</v>
      </c>
      <c r="N1950" s="20">
        <v>0.59999998103777674</v>
      </c>
    </row>
    <row r="1951" spans="1:14" x14ac:dyDescent="0.3">
      <c r="A1951" s="56" t="s">
        <v>4442</v>
      </c>
      <c r="B1951" s="1" t="s">
        <v>10423</v>
      </c>
      <c r="C1951" s="139" t="s">
        <v>33</v>
      </c>
      <c r="D1951" s="139" t="s">
        <v>6431</v>
      </c>
      <c r="E1951" s="88">
        <v>5386.1666666666661</v>
      </c>
      <c r="F1951" s="6">
        <v>11385.458188901703</v>
      </c>
      <c r="G1951" s="6">
        <v>4904.9669529555795</v>
      </c>
      <c r="H1951" s="75">
        <v>4905.9456858392914</v>
      </c>
      <c r="I1951" s="20">
        <v>0.91084178961647899</v>
      </c>
      <c r="J1951" s="83">
        <v>5432.5718806558634</v>
      </c>
      <c r="K1951" s="6">
        <v>11483.551073195611</v>
      </c>
      <c r="L1951" s="6">
        <v>4947.6198501816625</v>
      </c>
      <c r="M1951" s="75">
        <v>4948.3651364567977</v>
      </c>
      <c r="N1951" s="20">
        <v>0.91086970318364047</v>
      </c>
    </row>
    <row r="1952" spans="1:14" x14ac:dyDescent="0.3">
      <c r="A1952" s="56" t="s">
        <v>4441</v>
      </c>
      <c r="B1952" s="1" t="s">
        <v>10422</v>
      </c>
      <c r="C1952" s="139" t="s">
        <v>33</v>
      </c>
      <c r="D1952" s="139" t="s">
        <v>6431</v>
      </c>
      <c r="E1952" s="88">
        <v>1905.75</v>
      </c>
      <c r="F1952" s="6">
        <v>4257.2573242686958</v>
      </c>
      <c r="G1952" s="6">
        <v>1834.0681718124513</v>
      </c>
      <c r="H1952" s="75">
        <v>1834.434140196732</v>
      </c>
      <c r="I1952" s="20">
        <v>0.96257858596181656</v>
      </c>
      <c r="J1952" s="83">
        <v>1924.6761582007816</v>
      </c>
      <c r="K1952" s="6">
        <v>4299.5364929007537</v>
      </c>
      <c r="L1952" s="6">
        <v>1852.4297896414173</v>
      </c>
      <c r="M1952" s="75">
        <v>1852.7088309864837</v>
      </c>
      <c r="N1952" s="20">
        <v>0.96260808504970818</v>
      </c>
    </row>
    <row r="1953" spans="1:14" x14ac:dyDescent="0.3">
      <c r="A1953" s="56" t="s">
        <v>4440</v>
      </c>
      <c r="B1953" s="1" t="s">
        <v>18988</v>
      </c>
      <c r="C1953" s="139" t="s">
        <v>33</v>
      </c>
      <c r="D1953" s="139" t="s">
        <v>6431</v>
      </c>
      <c r="E1953" s="88">
        <v>5760</v>
      </c>
      <c r="F1953" s="6">
        <v>11280.918877147207</v>
      </c>
      <c r="G1953" s="6">
        <v>4859.9303930795486</v>
      </c>
      <c r="H1953" s="75">
        <v>4860.9001394068691</v>
      </c>
      <c r="I1953" s="20">
        <v>0.84390627420258146</v>
      </c>
      <c r="J1953" s="83">
        <v>5810.0630443595237</v>
      </c>
      <c r="K1953" s="6">
        <v>11378.966992106029</v>
      </c>
      <c r="L1953" s="6">
        <v>4902.5604193214976</v>
      </c>
      <c r="M1953" s="75">
        <v>4903.2989180550676</v>
      </c>
      <c r="N1953" s="20">
        <v>0.8439321364705753</v>
      </c>
    </row>
    <row r="1954" spans="1:14" x14ac:dyDescent="0.3">
      <c r="A1954" s="56" t="s">
        <v>4439</v>
      </c>
      <c r="B1954" s="1" t="s">
        <v>18989</v>
      </c>
      <c r="C1954" s="139" t="s">
        <v>33</v>
      </c>
      <c r="D1954" s="139" t="s">
        <v>6431</v>
      </c>
      <c r="E1954" s="88">
        <v>4604.4166666666661</v>
      </c>
      <c r="F1954" s="6">
        <v>7911.7274647014483</v>
      </c>
      <c r="G1954" s="6">
        <v>3408.449718165899</v>
      </c>
      <c r="H1954" s="75">
        <v>3409.1298372887486</v>
      </c>
      <c r="I1954" s="20">
        <v>0.740404286599189</v>
      </c>
      <c r="J1954" s="83">
        <v>4643.0678646046072</v>
      </c>
      <c r="K1954" s="6">
        <v>7978.1414681262513</v>
      </c>
      <c r="L1954" s="6">
        <v>3437.3349187599797</v>
      </c>
      <c r="M1954" s="75">
        <v>3437.8527027885775</v>
      </c>
      <c r="N1954" s="20">
        <v>0.74042697695553439</v>
      </c>
    </row>
    <row r="1955" spans="1:14" x14ac:dyDescent="0.3">
      <c r="A1955" s="56" t="s">
        <v>4438</v>
      </c>
      <c r="B1955" s="1" t="s">
        <v>10421</v>
      </c>
      <c r="C1955" s="139" t="s">
        <v>33</v>
      </c>
      <c r="D1955" s="139" t="s">
        <v>6431</v>
      </c>
      <c r="E1955" s="88">
        <v>3732</v>
      </c>
      <c r="F1955" s="6">
        <v>9156.602205547124</v>
      </c>
      <c r="G1955" s="6">
        <v>3944.7539549483276</v>
      </c>
      <c r="H1955" s="75">
        <v>3945.5410877569466</v>
      </c>
      <c r="I1955" s="20">
        <v>1.0572189409852484</v>
      </c>
      <c r="J1955" s="83">
        <v>3767.2735365915569</v>
      </c>
      <c r="K1955" s="6">
        <v>9243.1471527474732</v>
      </c>
      <c r="L1955" s="6">
        <v>3982.355112943078</v>
      </c>
      <c r="M1955" s="75">
        <v>3982.9549962603633</v>
      </c>
      <c r="N1955" s="20">
        <v>1.0572513404120754</v>
      </c>
    </row>
    <row r="1956" spans="1:14" x14ac:dyDescent="0.3">
      <c r="A1956" s="56" t="s">
        <v>4437</v>
      </c>
      <c r="B1956" s="1" t="s">
        <v>10420</v>
      </c>
      <c r="C1956" s="139" t="s">
        <v>33</v>
      </c>
      <c r="D1956" s="139" t="s">
        <v>6431</v>
      </c>
      <c r="E1956" s="88">
        <v>6574</v>
      </c>
      <c r="F1956" s="6">
        <v>15694.686101287805</v>
      </c>
      <c r="G1956" s="6">
        <v>6761.4245633845667</v>
      </c>
      <c r="H1956" s="75">
        <v>6762.7737322218691</v>
      </c>
      <c r="I1956" s="20">
        <v>1.0287152011289731</v>
      </c>
      <c r="J1956" s="83">
        <v>6629.1922984144785</v>
      </c>
      <c r="K1956" s="6">
        <v>15826.451510296603</v>
      </c>
      <c r="L1956" s="6">
        <v>6818.7327379117942</v>
      </c>
      <c r="M1956" s="75">
        <v>6819.7598798663639</v>
      </c>
      <c r="N1956" s="20">
        <v>1.0287467270330148</v>
      </c>
    </row>
    <row r="1957" spans="1:14" x14ac:dyDescent="0.3">
      <c r="A1957" s="56" t="s">
        <v>4436</v>
      </c>
      <c r="B1957" s="1" t="s">
        <v>10419</v>
      </c>
      <c r="C1957" s="139" t="s">
        <v>33</v>
      </c>
      <c r="D1957" s="139" t="s">
        <v>6431</v>
      </c>
      <c r="E1957" s="88">
        <v>6246.1666666666661</v>
      </c>
      <c r="F1957" s="6">
        <v>11950.638329042285</v>
      </c>
      <c r="G1957" s="6">
        <v>5148.4520954822665</v>
      </c>
      <c r="H1957" s="75">
        <v>5149.4794131817325</v>
      </c>
      <c r="I1957" s="20">
        <v>0.82442235181819246</v>
      </c>
      <c r="J1957" s="83">
        <v>6300.4920397025153</v>
      </c>
      <c r="K1957" s="6">
        <v>12054.577740186465</v>
      </c>
      <c r="L1957" s="6">
        <v>5193.6433018630451</v>
      </c>
      <c r="M1957" s="75">
        <v>5194.4256479583473</v>
      </c>
      <c r="N1957" s="20">
        <v>0.82444761698383284</v>
      </c>
    </row>
    <row r="1958" spans="1:14" x14ac:dyDescent="0.3">
      <c r="A1958" s="56" t="s">
        <v>4435</v>
      </c>
      <c r="B1958" s="1" t="s">
        <v>10418</v>
      </c>
      <c r="C1958" s="139" t="s">
        <v>33</v>
      </c>
      <c r="D1958" s="139" t="s">
        <v>6431</v>
      </c>
      <c r="E1958" s="88">
        <v>5618.3333333333339</v>
      </c>
      <c r="F1958" s="6">
        <v>14592.604222723296</v>
      </c>
      <c r="G1958" s="6">
        <v>6286.6368908884824</v>
      </c>
      <c r="H1958" s="75">
        <v>6287.8913210023011</v>
      </c>
      <c r="I1958" s="20">
        <v>1.1191737741327143</v>
      </c>
      <c r="J1958" s="83">
        <v>5673.0308261693635</v>
      </c>
      <c r="K1958" s="6">
        <v>14734.671063114531</v>
      </c>
      <c r="L1958" s="6">
        <v>6348.3456095672636</v>
      </c>
      <c r="M1958" s="75">
        <v>6349.3018946085358</v>
      </c>
      <c r="N1958" s="20">
        <v>1.1192080722212143</v>
      </c>
    </row>
    <row r="1959" spans="1:14" x14ac:dyDescent="0.3">
      <c r="A1959" s="56" t="s">
        <v>4434</v>
      </c>
      <c r="B1959" s="1" t="s">
        <v>9147</v>
      </c>
      <c r="C1959" s="139" t="s">
        <v>33</v>
      </c>
      <c r="D1959" s="139" t="s">
        <v>6431</v>
      </c>
      <c r="E1959" s="88">
        <v>3037.333333333333</v>
      </c>
      <c r="F1959" s="6">
        <v>4791.5383572482751</v>
      </c>
      <c r="G1959" s="6">
        <v>2064.241676196345</v>
      </c>
      <c r="H1959" s="75">
        <v>2064.6535732035627</v>
      </c>
      <c r="I1959" s="20">
        <v>0.67975863911443024</v>
      </c>
      <c r="J1959" s="83">
        <v>3063.2832623953</v>
      </c>
      <c r="K1959" s="6">
        <v>4832.4756093778688</v>
      </c>
      <c r="L1959" s="6">
        <v>2082.0434461500827</v>
      </c>
      <c r="M1959" s="75">
        <v>2082.3570754206489</v>
      </c>
      <c r="N1959" s="20">
        <v>0.67977947093027669</v>
      </c>
    </row>
    <row r="1960" spans="1:14" x14ac:dyDescent="0.3">
      <c r="A1960" s="56" t="s">
        <v>4433</v>
      </c>
      <c r="B1960" s="1" t="s">
        <v>10417</v>
      </c>
      <c r="C1960" s="139" t="s">
        <v>33</v>
      </c>
      <c r="D1960" s="139" t="s">
        <v>6431</v>
      </c>
      <c r="E1960" s="88">
        <v>5885.5833333333339</v>
      </c>
      <c r="F1960" s="6">
        <v>11238.162854308643</v>
      </c>
      <c r="G1960" s="6">
        <v>4841.5106794779122</v>
      </c>
      <c r="H1960" s="75">
        <v>4842.4767503514358</v>
      </c>
      <c r="I1960" s="20">
        <v>0.82276921013517812</v>
      </c>
      <c r="J1960" s="83">
        <v>5943.1844165586554</v>
      </c>
      <c r="K1960" s="6">
        <v>11348.148613953665</v>
      </c>
      <c r="L1960" s="6">
        <v>4889.2825039340751</v>
      </c>
      <c r="M1960" s="75">
        <v>4890.0190025446764</v>
      </c>
      <c r="N1960" s="20">
        <v>0.82279442463880259</v>
      </c>
    </row>
    <row r="1961" spans="1:14" x14ac:dyDescent="0.3">
      <c r="A1961" s="56" t="s">
        <v>4432</v>
      </c>
      <c r="B1961" s="1" t="s">
        <v>10416</v>
      </c>
      <c r="C1961" s="139" t="s">
        <v>33</v>
      </c>
      <c r="D1961" s="139" t="s">
        <v>6431</v>
      </c>
      <c r="E1961" s="88">
        <v>6337.4166666666661</v>
      </c>
      <c r="F1961" s="6">
        <v>12283.229954331213</v>
      </c>
      <c r="G1961" s="6">
        <v>5291.7358266949614</v>
      </c>
      <c r="H1961" s="75">
        <v>5292.7917351068181</v>
      </c>
      <c r="I1961" s="20">
        <v>0.83516549621009906</v>
      </c>
      <c r="J1961" s="83">
        <v>6388.6295559466089</v>
      </c>
      <c r="K1961" s="6">
        <v>12382.491172069973</v>
      </c>
      <c r="L1961" s="6">
        <v>5334.9228585425935</v>
      </c>
      <c r="M1961" s="75">
        <v>5335.7264863284327</v>
      </c>
      <c r="N1961" s="20">
        <v>0.83519109060907715</v>
      </c>
    </row>
    <row r="1962" spans="1:14" x14ac:dyDescent="0.3">
      <c r="A1962" s="56" t="s">
        <v>4431</v>
      </c>
      <c r="B1962" s="1" t="s">
        <v>6727</v>
      </c>
      <c r="C1962" s="139" t="s">
        <v>33</v>
      </c>
      <c r="D1962" s="139" t="s">
        <v>6431</v>
      </c>
      <c r="E1962" s="88">
        <v>6277.4166666666661</v>
      </c>
      <c r="F1962" s="6">
        <v>10229.714034627546</v>
      </c>
      <c r="G1962" s="6">
        <v>4407.0610462515142</v>
      </c>
      <c r="H1962" s="75">
        <v>4407.9404274191884</v>
      </c>
      <c r="I1962" s="20">
        <v>0.70219019406908711</v>
      </c>
      <c r="J1962" s="83">
        <v>6330.245255434701</v>
      </c>
      <c r="K1962" s="6">
        <v>10315.803804455889</v>
      </c>
      <c r="L1962" s="6">
        <v>4444.5028674655923</v>
      </c>
      <c r="M1962" s="75">
        <v>4445.1723665555037</v>
      </c>
      <c r="N1962" s="20">
        <v>0.70221171332014243</v>
      </c>
    </row>
    <row r="1963" spans="1:14" x14ac:dyDescent="0.3">
      <c r="A1963" s="56" t="s">
        <v>4430</v>
      </c>
      <c r="B1963" s="1" t="s">
        <v>10415</v>
      </c>
      <c r="C1963" s="139" t="s">
        <v>33</v>
      </c>
      <c r="D1963" s="139" t="s">
        <v>6431</v>
      </c>
      <c r="E1963" s="88">
        <v>3311.833333333333</v>
      </c>
      <c r="F1963" s="6">
        <v>8212.7047447080222</v>
      </c>
      <c r="G1963" s="6">
        <v>3538.1136796445644</v>
      </c>
      <c r="H1963" s="75">
        <v>3538.8196718026757</v>
      </c>
      <c r="I1963" s="20">
        <v>1.0685379714566985</v>
      </c>
      <c r="J1963" s="83">
        <v>3344.9760881745715</v>
      </c>
      <c r="K1963" s="6">
        <v>8294.892352761166</v>
      </c>
      <c r="L1963" s="6">
        <v>3573.8051581827231</v>
      </c>
      <c r="M1963" s="75">
        <v>3574.3434994488375</v>
      </c>
      <c r="N1963" s="20">
        <v>1.0685707177654107</v>
      </c>
    </row>
    <row r="1964" spans="1:14" x14ac:dyDescent="0.3">
      <c r="A1964" s="56" t="s">
        <v>4429</v>
      </c>
      <c r="B1964" s="1" t="s">
        <v>10414</v>
      </c>
      <c r="C1964" s="139" t="s">
        <v>33</v>
      </c>
      <c r="D1964" s="139" t="s">
        <v>6431</v>
      </c>
      <c r="E1964" s="88">
        <v>7380.666666666667</v>
      </c>
      <c r="F1964" s="6">
        <v>13536.5107970599</v>
      </c>
      <c r="G1964" s="6">
        <v>5831.6614945392985</v>
      </c>
      <c r="H1964" s="75">
        <v>5832.8251392541615</v>
      </c>
      <c r="I1964" s="20">
        <v>0.79028432019521655</v>
      </c>
      <c r="J1964" s="83">
        <v>7441.8209917160293</v>
      </c>
      <c r="K1964" s="6">
        <v>13648.670879435151</v>
      </c>
      <c r="L1964" s="6">
        <v>5880.4488734596744</v>
      </c>
      <c r="M1964" s="75">
        <v>5881.3346767286666</v>
      </c>
      <c r="N1964" s="20">
        <v>0.79030853917012511</v>
      </c>
    </row>
    <row r="1965" spans="1:14" x14ac:dyDescent="0.3">
      <c r="A1965" s="56" t="s">
        <v>4428</v>
      </c>
      <c r="B1965" s="1" t="s">
        <v>10413</v>
      </c>
      <c r="C1965" s="139" t="s">
        <v>33</v>
      </c>
      <c r="D1965" s="139" t="s">
        <v>6431</v>
      </c>
      <c r="E1965" s="88">
        <v>4930.3333333333339</v>
      </c>
      <c r="F1965" s="6">
        <v>9457.0819235786294</v>
      </c>
      <c r="G1965" s="6">
        <v>4074.2035618525642</v>
      </c>
      <c r="H1965" s="75">
        <v>4075.0165249243178</v>
      </c>
      <c r="I1965" s="20">
        <v>0.82651947635541556</v>
      </c>
      <c r="J1965" s="83">
        <v>4974.9467318340803</v>
      </c>
      <c r="K1965" s="6">
        <v>9542.6567794729199</v>
      </c>
      <c r="L1965" s="6">
        <v>4111.3970586846017</v>
      </c>
      <c r="M1965" s="75">
        <v>4112.0163802760444</v>
      </c>
      <c r="N1965" s="20">
        <v>0.82654480578932643</v>
      </c>
    </row>
    <row r="1966" spans="1:14" x14ac:dyDescent="0.3">
      <c r="A1966" s="56" t="s">
        <v>4427</v>
      </c>
      <c r="B1966" s="1" t="s">
        <v>10412</v>
      </c>
      <c r="C1966" s="139" t="s">
        <v>33</v>
      </c>
      <c r="D1966" s="139" t="s">
        <v>6431</v>
      </c>
      <c r="E1966" s="88">
        <v>4282.0833333333339</v>
      </c>
      <c r="F1966" s="6">
        <v>7976.6171908539663</v>
      </c>
      <c r="G1966" s="6">
        <v>3436.4048480415408</v>
      </c>
      <c r="H1966" s="75">
        <v>3437.0905453069427</v>
      </c>
      <c r="I1966" s="20">
        <v>0.80266783192922653</v>
      </c>
      <c r="J1966" s="83">
        <v>4318.7490976718755</v>
      </c>
      <c r="K1966" s="6">
        <v>8044.9177687203346</v>
      </c>
      <c r="L1966" s="6">
        <v>3466.1050916999643</v>
      </c>
      <c r="M1966" s="75">
        <v>3466.6272095326281</v>
      </c>
      <c r="N1966" s="20">
        <v>0.80269243040800775</v>
      </c>
    </row>
    <row r="1967" spans="1:14" x14ac:dyDescent="0.3">
      <c r="A1967" s="56" t="s">
        <v>4426</v>
      </c>
      <c r="B1967" s="1" t="s">
        <v>10411</v>
      </c>
      <c r="C1967" s="139" t="s">
        <v>33</v>
      </c>
      <c r="D1967" s="139" t="s">
        <v>6431</v>
      </c>
      <c r="E1967" s="88">
        <v>5417.5</v>
      </c>
      <c r="F1967" s="6">
        <v>10352.498302200562</v>
      </c>
      <c r="G1967" s="6">
        <v>4459.9577118749985</v>
      </c>
      <c r="H1967" s="75">
        <v>4460.847647997799</v>
      </c>
      <c r="I1967" s="20">
        <v>0.82341442510342389</v>
      </c>
      <c r="J1967" s="83">
        <v>5463.5225749429974</v>
      </c>
      <c r="K1967" s="6">
        <v>10440.444518898352</v>
      </c>
      <c r="L1967" s="6">
        <v>4498.2035798136885</v>
      </c>
      <c r="M1967" s="75">
        <v>4498.8811681273255</v>
      </c>
      <c r="N1967" s="20">
        <v>0.82343965938024222</v>
      </c>
    </row>
    <row r="1968" spans="1:14" x14ac:dyDescent="0.3">
      <c r="A1968" s="56" t="s">
        <v>4425</v>
      </c>
      <c r="B1968" s="1" t="s">
        <v>10410</v>
      </c>
      <c r="C1968" s="139" t="s">
        <v>33</v>
      </c>
      <c r="D1968" s="139" t="s">
        <v>6431</v>
      </c>
      <c r="E1968" s="88">
        <v>7911.333333333333</v>
      </c>
      <c r="F1968" s="6">
        <v>12393.293403506445</v>
      </c>
      <c r="G1968" s="6">
        <v>5339.1522391024182</v>
      </c>
      <c r="H1968" s="75">
        <v>5340.2176089443919</v>
      </c>
      <c r="I1968" s="20">
        <v>0.67500854583438008</v>
      </c>
      <c r="J1968" s="83">
        <v>7981.0266062102746</v>
      </c>
      <c r="K1968" s="6">
        <v>12502.469586916055</v>
      </c>
      <c r="L1968" s="6">
        <v>5386.6148467701187</v>
      </c>
      <c r="M1968" s="75">
        <v>5387.4262611948925</v>
      </c>
      <c r="N1968" s="20">
        <v>0.67502923207933874</v>
      </c>
    </row>
    <row r="1969" spans="1:14" x14ac:dyDescent="0.3">
      <c r="A1969" s="56" t="s">
        <v>4424</v>
      </c>
      <c r="B1969" s="1" t="s">
        <v>10409</v>
      </c>
      <c r="C1969" s="139" t="s">
        <v>33</v>
      </c>
      <c r="D1969" s="139" t="s">
        <v>6431</v>
      </c>
      <c r="E1969" s="88">
        <v>7359.2500000000018</v>
      </c>
      <c r="F1969" s="6">
        <v>12082.544251039786</v>
      </c>
      <c r="G1969" s="6">
        <v>5205.278459214167</v>
      </c>
      <c r="H1969" s="75">
        <v>5206.3171159973372</v>
      </c>
      <c r="I1969" s="20">
        <v>0.70745213384479888</v>
      </c>
      <c r="J1969" s="83">
        <v>7423.5794615328132</v>
      </c>
      <c r="K1969" s="6">
        <v>12188.161476384183</v>
      </c>
      <c r="L1969" s="6">
        <v>5251.1970620771608</v>
      </c>
      <c r="M1969" s="75">
        <v>5251.9880778012684</v>
      </c>
      <c r="N1969" s="20">
        <v>0.70747381435273859</v>
      </c>
    </row>
    <row r="1970" spans="1:14" x14ac:dyDescent="0.3">
      <c r="A1970" s="56" t="s">
        <v>4423</v>
      </c>
      <c r="B1970" s="1" t="s">
        <v>10408</v>
      </c>
      <c r="C1970" s="139" t="s">
        <v>33</v>
      </c>
      <c r="D1970" s="139" t="s">
        <v>6431</v>
      </c>
      <c r="E1970" s="88">
        <v>7666</v>
      </c>
      <c r="F1970" s="6">
        <v>17101.415313510683</v>
      </c>
      <c r="G1970" s="6">
        <v>7367.457292435065</v>
      </c>
      <c r="H1970" s="75">
        <v>7368.9273885214634</v>
      </c>
      <c r="I1970" s="20">
        <v>0.96124802876617055</v>
      </c>
      <c r="J1970" s="83">
        <v>7737.0486426249518</v>
      </c>
      <c r="K1970" s="6">
        <v>17259.911575575708</v>
      </c>
      <c r="L1970" s="6">
        <v>7436.3305025938298</v>
      </c>
      <c r="M1970" s="75">
        <v>7437.450676582288</v>
      </c>
      <c r="N1970" s="20">
        <v>0.96127748707793836</v>
      </c>
    </row>
    <row r="1971" spans="1:14" x14ac:dyDescent="0.3">
      <c r="A1971" s="56" t="s">
        <v>4422</v>
      </c>
      <c r="B1971" s="1" t="s">
        <v>10407</v>
      </c>
      <c r="C1971" s="139" t="s">
        <v>33</v>
      </c>
      <c r="D1971" s="139" t="s">
        <v>6431</v>
      </c>
      <c r="E1971" s="88">
        <v>4002.9166666666661</v>
      </c>
      <c r="F1971" s="6">
        <v>8397.9997462321444</v>
      </c>
      <c r="G1971" s="6">
        <v>3617.940581991772</v>
      </c>
      <c r="H1971" s="75">
        <v>3618.6625027412642</v>
      </c>
      <c r="I1971" s="20">
        <v>0.90400645431238014</v>
      </c>
      <c r="J1971" s="83">
        <v>4041.446505279564</v>
      </c>
      <c r="K1971" s="6">
        <v>8478.8341981676458</v>
      </c>
      <c r="L1971" s="6">
        <v>3653.055410984437</v>
      </c>
      <c r="M1971" s="75">
        <v>3653.6056901373545</v>
      </c>
      <c r="N1971" s="20">
        <v>0.90403415840453372</v>
      </c>
    </row>
    <row r="1972" spans="1:14" x14ac:dyDescent="0.3">
      <c r="A1972" s="56" t="s">
        <v>4421</v>
      </c>
      <c r="B1972" s="1" t="s">
        <v>10406</v>
      </c>
      <c r="C1972" s="139" t="s">
        <v>33</v>
      </c>
      <c r="D1972" s="139" t="s">
        <v>6431</v>
      </c>
      <c r="E1972" s="88">
        <v>6024.3333333333339</v>
      </c>
      <c r="F1972" s="6">
        <v>10420.280835688754</v>
      </c>
      <c r="G1972" s="6">
        <v>4489.1590914972321</v>
      </c>
      <c r="H1972" s="75">
        <v>4490.0548544381863</v>
      </c>
      <c r="I1972" s="20">
        <v>0.74531978992500181</v>
      </c>
      <c r="J1972" s="83">
        <v>6073.4895976057614</v>
      </c>
      <c r="K1972" s="6">
        <v>10505.306356391244</v>
      </c>
      <c r="L1972" s="6">
        <v>4526.1489176846671</v>
      </c>
      <c r="M1972" s="75">
        <v>4526.8307155530792</v>
      </c>
      <c r="N1972" s="20">
        <v>0.74534263092137465</v>
      </c>
    </row>
    <row r="1973" spans="1:14" x14ac:dyDescent="0.3">
      <c r="A1973" s="56" t="s">
        <v>4420</v>
      </c>
      <c r="B1973" s="1" t="s">
        <v>10405</v>
      </c>
      <c r="C1973" s="139" t="s">
        <v>33</v>
      </c>
      <c r="D1973" s="139" t="s">
        <v>6431</v>
      </c>
      <c r="E1973" s="88">
        <v>6520.583333333333</v>
      </c>
      <c r="F1973" s="6">
        <v>12893.434121358699</v>
      </c>
      <c r="G1973" s="6">
        <v>5554.6177611912963</v>
      </c>
      <c r="H1973" s="75">
        <v>5555.7261248380792</v>
      </c>
      <c r="I1973" s="20">
        <v>0.8520290042820422</v>
      </c>
      <c r="J1973" s="83">
        <v>6579.449523807154</v>
      </c>
      <c r="K1973" s="6">
        <v>13009.832809949889</v>
      </c>
      <c r="L1973" s="6">
        <v>5605.2092813256131</v>
      </c>
      <c r="M1973" s="75">
        <v>5606.0536237919168</v>
      </c>
      <c r="N1973" s="20">
        <v>0.8520551154784165</v>
      </c>
    </row>
    <row r="1974" spans="1:14" x14ac:dyDescent="0.3">
      <c r="A1974" s="56" t="s">
        <v>4419</v>
      </c>
      <c r="B1974" s="1" t="s">
        <v>10404</v>
      </c>
      <c r="C1974" s="139" t="s">
        <v>33</v>
      </c>
      <c r="D1974" s="139" t="s">
        <v>6431</v>
      </c>
      <c r="E1974" s="88">
        <v>13609.333333333334</v>
      </c>
      <c r="F1974" s="6">
        <v>32279.489026513416</v>
      </c>
      <c r="G1974" s="6">
        <v>13906.320176703741</v>
      </c>
      <c r="H1974" s="75">
        <v>13909.095031861567</v>
      </c>
      <c r="I1974" s="20">
        <v>1.0220261853528143</v>
      </c>
      <c r="J1974" s="83">
        <v>13723.740615293002</v>
      </c>
      <c r="K1974" s="6">
        <v>32550.847550264541</v>
      </c>
      <c r="L1974" s="6">
        <v>14024.339549099916</v>
      </c>
      <c r="M1974" s="75">
        <v>14026.452109906986</v>
      </c>
      <c r="N1974" s="20">
        <v>1.0220575062659418</v>
      </c>
    </row>
    <row r="1975" spans="1:14" x14ac:dyDescent="0.3">
      <c r="A1975" s="56" t="s">
        <v>4418</v>
      </c>
      <c r="B1975" s="1" t="s">
        <v>10403</v>
      </c>
      <c r="C1975" s="139" t="s">
        <v>33</v>
      </c>
      <c r="D1975" s="139" t="s">
        <v>6431</v>
      </c>
      <c r="E1975" s="88">
        <v>8128.916666666667</v>
      </c>
      <c r="F1975" s="6">
        <v>13646.79682379445</v>
      </c>
      <c r="G1975" s="6">
        <v>5879.1737955403287</v>
      </c>
      <c r="H1975" s="75">
        <v>5880.3469208188353</v>
      </c>
      <c r="I1975" s="20">
        <v>0.72338629634766849</v>
      </c>
      <c r="J1975" s="83">
        <v>8200.5823195633529</v>
      </c>
      <c r="K1975" s="6">
        <v>13767.108870827242</v>
      </c>
      <c r="L1975" s="6">
        <v>5931.4771793810833</v>
      </c>
      <c r="M1975" s="75">
        <v>5932.3706693150179</v>
      </c>
      <c r="N1975" s="20">
        <v>0.72340846517237234</v>
      </c>
    </row>
    <row r="1976" spans="1:14" x14ac:dyDescent="0.3">
      <c r="A1976" s="56" t="s">
        <v>4417</v>
      </c>
      <c r="B1976" s="1" t="s">
        <v>10402</v>
      </c>
      <c r="C1976" s="139" t="s">
        <v>33</v>
      </c>
      <c r="D1976" s="139" t="s">
        <v>6431</v>
      </c>
      <c r="E1976" s="88">
        <v>14266.083333333336</v>
      </c>
      <c r="F1976" s="6">
        <v>34923.619408454775</v>
      </c>
      <c r="G1976" s="6">
        <v>15045.43745486216</v>
      </c>
      <c r="H1976" s="75">
        <v>15048.439608501145</v>
      </c>
      <c r="I1976" s="20">
        <v>1.0548402989725847</v>
      </c>
      <c r="J1976" s="83">
        <v>14396.272808766758</v>
      </c>
      <c r="K1976" s="6">
        <v>35242.325502116779</v>
      </c>
      <c r="L1976" s="6">
        <v>15183.946856633296</v>
      </c>
      <c r="M1976" s="75">
        <v>15186.234095252534</v>
      </c>
      <c r="N1976" s="20">
        <v>1.0548726255037846</v>
      </c>
    </row>
    <row r="1977" spans="1:14" x14ac:dyDescent="0.3">
      <c r="A1977" s="56" t="s">
        <v>4416</v>
      </c>
      <c r="B1977" s="1" t="s">
        <v>10401</v>
      </c>
      <c r="C1977" s="139" t="s">
        <v>33</v>
      </c>
      <c r="D1977" s="139" t="s">
        <v>6431</v>
      </c>
      <c r="E1977" s="88">
        <v>14466.166666666664</v>
      </c>
      <c r="F1977" s="6">
        <v>24749.983907947699</v>
      </c>
      <c r="G1977" s="6">
        <v>10662.535590618729</v>
      </c>
      <c r="H1977" s="75">
        <v>10664.66318379242</v>
      </c>
      <c r="I1977" s="20">
        <v>0.73721417909322362</v>
      </c>
      <c r="J1977" s="83">
        <v>14589.803998385181</v>
      </c>
      <c r="K1977" s="6">
        <v>24961.513474899657</v>
      </c>
      <c r="L1977" s="6">
        <v>10754.519988791528</v>
      </c>
      <c r="M1977" s="75">
        <v>10756.139999298808</v>
      </c>
      <c r="N1977" s="20">
        <v>0.73723677168585078</v>
      </c>
    </row>
    <row r="1978" spans="1:14" x14ac:dyDescent="0.3">
      <c r="A1978" s="56" t="s">
        <v>4415</v>
      </c>
      <c r="B1978" s="1" t="s">
        <v>10400</v>
      </c>
      <c r="C1978" s="139" t="s">
        <v>33</v>
      </c>
      <c r="D1978" s="139" t="s">
        <v>6431</v>
      </c>
      <c r="E1978" s="88">
        <v>9649.8333333333321</v>
      </c>
      <c r="F1978" s="6">
        <v>13592.705370854033</v>
      </c>
      <c r="G1978" s="6">
        <v>5855.8706675758594</v>
      </c>
      <c r="H1978" s="75">
        <v>5857.0391429682713</v>
      </c>
      <c r="I1978" s="20">
        <v>0.60695754430663107</v>
      </c>
      <c r="J1978" s="83">
        <v>9730.7871521167672</v>
      </c>
      <c r="K1978" s="6">
        <v>13706.736501688978</v>
      </c>
      <c r="L1978" s="6">
        <v>5905.4661023155422</v>
      </c>
      <c r="M1978" s="75">
        <v>5906.3556740626873</v>
      </c>
      <c r="N1978" s="20">
        <v>0.60697614506734532</v>
      </c>
    </row>
    <row r="1979" spans="1:14" x14ac:dyDescent="0.3">
      <c r="A1979" s="56" t="s">
        <v>4414</v>
      </c>
      <c r="B1979" s="1" t="s">
        <v>10399</v>
      </c>
      <c r="C1979" s="139" t="s">
        <v>33</v>
      </c>
      <c r="D1979" s="139" t="s">
        <v>6431</v>
      </c>
      <c r="E1979" s="88">
        <v>98364.166666666686</v>
      </c>
      <c r="F1979" s="6">
        <v>195779.22335299806</v>
      </c>
      <c r="G1979" s="6">
        <v>84343.607845122577</v>
      </c>
      <c r="H1979" s="75">
        <v>84360.437696031004</v>
      </c>
      <c r="I1979" s="20">
        <v>0.85763383714629471</v>
      </c>
      <c r="J1979" s="83">
        <v>99211.019036914731</v>
      </c>
      <c r="K1979" s="6">
        <v>197464.75686545746</v>
      </c>
      <c r="L1979" s="6">
        <v>85076.518974976061</v>
      </c>
      <c r="M1979" s="75">
        <v>85089.334503219608</v>
      </c>
      <c r="N1979" s="20">
        <v>0.857660120107821</v>
      </c>
    </row>
    <row r="1980" spans="1:14" x14ac:dyDescent="0.3">
      <c r="A1980" s="56" t="s">
        <v>4413</v>
      </c>
      <c r="B1980" s="1" t="s">
        <v>10398</v>
      </c>
      <c r="C1980" s="139" t="s">
        <v>33</v>
      </c>
      <c r="D1980" s="139" t="s">
        <v>6431</v>
      </c>
      <c r="E1980" s="88">
        <v>5428.5</v>
      </c>
      <c r="F1980" s="6">
        <v>10511.945128465255</v>
      </c>
      <c r="G1980" s="6">
        <v>4528.6489670362816</v>
      </c>
      <c r="H1980" s="75">
        <v>4529.5526097530092</v>
      </c>
      <c r="I1980" s="20">
        <v>0.83440224919462269</v>
      </c>
      <c r="J1980" s="83">
        <v>5473.2887042683224</v>
      </c>
      <c r="K1980" s="6">
        <v>10598.675606800643</v>
      </c>
      <c r="L1980" s="6">
        <v>4566.3765052817134</v>
      </c>
      <c r="M1980" s="75">
        <v>4567.0643628454591</v>
      </c>
      <c r="N1980" s="20">
        <v>0.83442782020320838</v>
      </c>
    </row>
    <row r="1981" spans="1:14" x14ac:dyDescent="0.3">
      <c r="A1981" s="56" t="s">
        <v>4412</v>
      </c>
      <c r="B1981" s="1" t="s">
        <v>10397</v>
      </c>
      <c r="C1981" s="139" t="s">
        <v>33</v>
      </c>
      <c r="D1981" s="139" t="s">
        <v>6431</v>
      </c>
      <c r="E1981" s="88">
        <v>11031.166666666666</v>
      </c>
      <c r="F1981" s="6">
        <v>20955.042110580147</v>
      </c>
      <c r="G1981" s="6">
        <v>9027.6374779874532</v>
      </c>
      <c r="H1981" s="75">
        <v>9029.4388449990329</v>
      </c>
      <c r="I1981" s="20">
        <v>0.81853888331536706</v>
      </c>
      <c r="J1981" s="83">
        <v>11128.093803670918</v>
      </c>
      <c r="K1981" s="6">
        <v>21139.166990473364</v>
      </c>
      <c r="L1981" s="6">
        <v>9107.6846832245901</v>
      </c>
      <c r="M1981" s="75">
        <v>9109.0566221766949</v>
      </c>
      <c r="N1981" s="20">
        <v>0.8185639681768152</v>
      </c>
    </row>
    <row r="1982" spans="1:14" x14ac:dyDescent="0.3">
      <c r="A1982" s="56" t="s">
        <v>4411</v>
      </c>
      <c r="B1982" s="1" t="s">
        <v>10396</v>
      </c>
      <c r="C1982" s="139" t="s">
        <v>33</v>
      </c>
      <c r="D1982" s="139" t="s">
        <v>6431</v>
      </c>
      <c r="E1982" s="88">
        <v>9009.3333333333321</v>
      </c>
      <c r="F1982" s="6">
        <v>15784.966169708561</v>
      </c>
      <c r="G1982" s="6">
        <v>6800.3181015072596</v>
      </c>
      <c r="H1982" s="75">
        <v>6801.6750311276801</v>
      </c>
      <c r="I1982" s="20">
        <v>0.75495874994017476</v>
      </c>
      <c r="J1982" s="83">
        <v>9089.1917705210763</v>
      </c>
      <c r="K1982" s="6">
        <v>15924.883595641781</v>
      </c>
      <c r="L1982" s="6">
        <v>6861.1416179040916</v>
      </c>
      <c r="M1982" s="75">
        <v>6862.1751481336623</v>
      </c>
      <c r="N1982" s="20">
        <v>0.75498188633116048</v>
      </c>
    </row>
    <row r="1983" spans="1:14" x14ac:dyDescent="0.3">
      <c r="A1983" s="56" t="s">
        <v>4410</v>
      </c>
      <c r="B1983" s="1" t="s">
        <v>10395</v>
      </c>
      <c r="C1983" s="139" t="s">
        <v>33</v>
      </c>
      <c r="D1983" s="139" t="s">
        <v>6431</v>
      </c>
      <c r="E1983" s="88">
        <v>12473.666666666666</v>
      </c>
      <c r="F1983" s="6">
        <v>23706.226487668398</v>
      </c>
      <c r="G1983" s="6">
        <v>10212.874666268524</v>
      </c>
      <c r="H1983" s="75">
        <v>10214.912534488429</v>
      </c>
      <c r="I1983" s="20">
        <v>0.81891819041354552</v>
      </c>
      <c r="J1983" s="83">
        <v>12575.559476436141</v>
      </c>
      <c r="K1983" s="6">
        <v>23899.873960413119</v>
      </c>
      <c r="L1983" s="6">
        <v>10297.118902478498</v>
      </c>
      <c r="M1983" s="75">
        <v>10298.670012229011</v>
      </c>
      <c r="N1983" s="20">
        <v>0.81894328689920115</v>
      </c>
    </row>
    <row r="1984" spans="1:14" x14ac:dyDescent="0.3">
      <c r="A1984" s="56" t="s">
        <v>4409</v>
      </c>
      <c r="B1984" s="1" t="s">
        <v>10394</v>
      </c>
      <c r="C1984" s="139" t="s">
        <v>33</v>
      </c>
      <c r="D1984" s="139" t="s">
        <v>6431</v>
      </c>
      <c r="E1984" s="88">
        <v>6018</v>
      </c>
      <c r="F1984" s="6">
        <v>11124.543191866143</v>
      </c>
      <c r="G1984" s="6">
        <v>4792.5622155478732</v>
      </c>
      <c r="H1984" s="75">
        <v>4793.5185192870385</v>
      </c>
      <c r="I1984" s="20">
        <v>0.79653016272632748</v>
      </c>
      <c r="J1984" s="83">
        <v>6073.4526552912839</v>
      </c>
      <c r="K1984" s="6">
        <v>11227.049914845797</v>
      </c>
      <c r="L1984" s="6">
        <v>4837.1078478787913</v>
      </c>
      <c r="M1984" s="75">
        <v>4837.836487143637</v>
      </c>
      <c r="N1984" s="20">
        <v>0.79655457311070677</v>
      </c>
    </row>
    <row r="1985" spans="1:14" x14ac:dyDescent="0.3">
      <c r="A1985" s="56" t="s">
        <v>4408</v>
      </c>
      <c r="B1985" s="1" t="s">
        <v>10393</v>
      </c>
      <c r="C1985" s="139" t="s">
        <v>33</v>
      </c>
      <c r="D1985" s="139" t="s">
        <v>6431</v>
      </c>
      <c r="E1985" s="88">
        <v>4566.75</v>
      </c>
      <c r="F1985" s="6">
        <v>7468.7702653157312</v>
      </c>
      <c r="G1985" s="6">
        <v>3217.6194161690423</v>
      </c>
      <c r="H1985" s="75">
        <v>3218.2614571776935</v>
      </c>
      <c r="I1985" s="20">
        <v>0.70471592646361059</v>
      </c>
      <c r="J1985" s="83">
        <v>4606.7640788853914</v>
      </c>
      <c r="K1985" s="6">
        <v>7534.2119826361904</v>
      </c>
      <c r="L1985" s="6">
        <v>3246.0705336850283</v>
      </c>
      <c r="M1985" s="75">
        <v>3246.5595065427124</v>
      </c>
      <c r="N1985" s="20">
        <v>0.70473752311801019</v>
      </c>
    </row>
    <row r="1986" spans="1:14" x14ac:dyDescent="0.3">
      <c r="A1986" s="56" t="s">
        <v>4407</v>
      </c>
      <c r="B1986" s="1" t="s">
        <v>10392</v>
      </c>
      <c r="C1986" s="139" t="s">
        <v>33</v>
      </c>
      <c r="D1986" s="139" t="s">
        <v>6431</v>
      </c>
      <c r="E1986" s="88">
        <v>6177.75</v>
      </c>
      <c r="F1986" s="6">
        <v>10123.689286218285</v>
      </c>
      <c r="G1986" s="6">
        <v>4361.3845457089365</v>
      </c>
      <c r="H1986" s="75">
        <v>4362.2548126270094</v>
      </c>
      <c r="I1986" s="20">
        <v>0.70612355835490415</v>
      </c>
      <c r="J1986" s="83">
        <v>6231.529827348475</v>
      </c>
      <c r="K1986" s="6">
        <v>10211.820120574228</v>
      </c>
      <c r="L1986" s="6">
        <v>4399.7021141804189</v>
      </c>
      <c r="M1986" s="75">
        <v>4400.3648646947422</v>
      </c>
      <c r="N1986" s="20">
        <v>0.70614519814745136</v>
      </c>
    </row>
    <row r="1987" spans="1:14" x14ac:dyDescent="0.3">
      <c r="A1987" s="56" t="s">
        <v>4406</v>
      </c>
      <c r="B1987" s="1" t="s">
        <v>10391</v>
      </c>
      <c r="C1987" s="139" t="s">
        <v>33</v>
      </c>
      <c r="D1987" s="139" t="s">
        <v>6431</v>
      </c>
      <c r="E1987" s="88">
        <v>8546.3333333333321</v>
      </c>
      <c r="F1987" s="6">
        <v>20932.172278573893</v>
      </c>
      <c r="G1987" s="6">
        <v>9017.7849302595387</v>
      </c>
      <c r="H1987" s="75">
        <v>9019.5843313022251</v>
      </c>
      <c r="I1987" s="20">
        <v>1.0553747413669285</v>
      </c>
      <c r="J1987" s="83">
        <v>8623.6748603543347</v>
      </c>
      <c r="K1987" s="6">
        <v>21121.601605134008</v>
      </c>
      <c r="L1987" s="6">
        <v>9100.1167411631886</v>
      </c>
      <c r="M1987" s="75">
        <v>9101.4875401159552</v>
      </c>
      <c r="N1987" s="20">
        <v>1.0554070842765966</v>
      </c>
    </row>
    <row r="1988" spans="1:14" x14ac:dyDescent="0.3">
      <c r="A1988" s="56" t="s">
        <v>4405</v>
      </c>
      <c r="B1988" s="1" t="s">
        <v>10390</v>
      </c>
      <c r="C1988" s="139" t="s">
        <v>33</v>
      </c>
      <c r="D1988" s="139" t="s">
        <v>6431</v>
      </c>
      <c r="E1988" s="88">
        <v>3015.583333333333</v>
      </c>
      <c r="F1988" s="6">
        <v>5481.0834776208703</v>
      </c>
      <c r="G1988" s="6">
        <v>2361.3044708492866</v>
      </c>
      <c r="H1988" s="75">
        <v>2361.7756435108449</v>
      </c>
      <c r="I1988" s="20">
        <v>0.78319030928593536</v>
      </c>
      <c r="J1988" s="83">
        <v>3042.7075624530917</v>
      </c>
      <c r="K1988" s="6">
        <v>5530.3841095842317</v>
      </c>
      <c r="L1988" s="6">
        <v>2382.7331829068007</v>
      </c>
      <c r="M1988" s="75">
        <v>2383.0921066706114</v>
      </c>
      <c r="N1988" s="20">
        <v>0.78321431085848914</v>
      </c>
    </row>
    <row r="1989" spans="1:14" x14ac:dyDescent="0.3">
      <c r="A1989" s="56" t="s">
        <v>4404</v>
      </c>
      <c r="B1989" s="1" t="s">
        <v>10389</v>
      </c>
      <c r="C1989" s="139" t="s">
        <v>33</v>
      </c>
      <c r="D1989" s="139" t="s">
        <v>6431</v>
      </c>
      <c r="E1989" s="88">
        <v>2766.5</v>
      </c>
      <c r="F1989" s="6">
        <v>6532.5949524498665</v>
      </c>
      <c r="G1989" s="6">
        <v>2814.3059178808476</v>
      </c>
      <c r="H1989" s="75">
        <v>2814.8674820612132</v>
      </c>
      <c r="I1989" s="20">
        <v>1.0174832756411398</v>
      </c>
      <c r="J1989" s="83">
        <v>2790.2811311033306</v>
      </c>
      <c r="K1989" s="6">
        <v>6588.7498402175033</v>
      </c>
      <c r="L1989" s="6">
        <v>2838.7237788693806</v>
      </c>
      <c r="M1989" s="75">
        <v>2839.1513909202972</v>
      </c>
      <c r="N1989" s="20">
        <v>1.0175144573327071</v>
      </c>
    </row>
    <row r="1990" spans="1:14" x14ac:dyDescent="0.3">
      <c r="A1990" s="56" t="s">
        <v>4403</v>
      </c>
      <c r="B1990" s="1" t="s">
        <v>10388</v>
      </c>
      <c r="C1990" s="139" t="s">
        <v>33</v>
      </c>
      <c r="D1990" s="139" t="s">
        <v>6431</v>
      </c>
      <c r="E1990" s="88">
        <v>7165.0833333333339</v>
      </c>
      <c r="F1990" s="6">
        <v>19126.13616729674</v>
      </c>
      <c r="G1990" s="6">
        <v>8239.726876320703</v>
      </c>
      <c r="H1990" s="75">
        <v>8241.3710243290407</v>
      </c>
      <c r="I1990" s="20">
        <v>1.1502128643764142</v>
      </c>
      <c r="J1990" s="83">
        <v>7230.4982779717629</v>
      </c>
      <c r="K1990" s="6">
        <v>19300.751741230157</v>
      </c>
      <c r="L1990" s="6">
        <v>8315.6143800530117</v>
      </c>
      <c r="M1990" s="75">
        <v>8316.8670052454145</v>
      </c>
      <c r="N1990" s="20">
        <v>1.1502481136857956</v>
      </c>
    </row>
    <row r="1991" spans="1:14" x14ac:dyDescent="0.3">
      <c r="A1991" s="56" t="s">
        <v>4402</v>
      </c>
      <c r="B1991" s="1" t="s">
        <v>10387</v>
      </c>
      <c r="C1991" s="139" t="s">
        <v>33</v>
      </c>
      <c r="D1991" s="139" t="s">
        <v>6431</v>
      </c>
      <c r="E1991" s="88">
        <v>2254.25</v>
      </c>
      <c r="F1991" s="6">
        <v>3043.5558030918951</v>
      </c>
      <c r="G1991" s="6">
        <v>1311.1936635272125</v>
      </c>
      <c r="H1991" s="75">
        <v>1311.4552979821881</v>
      </c>
      <c r="I1991" s="20">
        <v>0.58177012220569502</v>
      </c>
      <c r="J1991" s="83">
        <v>2272.4171728840074</v>
      </c>
      <c r="K1991" s="6">
        <v>3068.0840517142283</v>
      </c>
      <c r="L1991" s="6">
        <v>1321.8658113272038</v>
      </c>
      <c r="M1991" s="75">
        <v>1322.0649310002152</v>
      </c>
      <c r="N1991" s="20">
        <v>0.58178795107516923</v>
      </c>
    </row>
    <row r="1992" spans="1:14" x14ac:dyDescent="0.3">
      <c r="A1992" s="56" t="s">
        <v>4401</v>
      </c>
      <c r="B1992" s="1" t="s">
        <v>10386</v>
      </c>
      <c r="C1992" s="139" t="s">
        <v>33</v>
      </c>
      <c r="D1992" s="139" t="s">
        <v>6431</v>
      </c>
      <c r="E1992" s="88">
        <v>9720.5833333333358</v>
      </c>
      <c r="F1992" s="6">
        <v>17085.093757165967</v>
      </c>
      <c r="G1992" s="6">
        <v>7360.4258060281618</v>
      </c>
      <c r="H1992" s="75">
        <v>7361.8944990578148</v>
      </c>
      <c r="I1992" s="20">
        <v>0.75735110194598876</v>
      </c>
      <c r="J1992" s="83">
        <v>9800.2610711611323</v>
      </c>
      <c r="K1992" s="6">
        <v>17225.136959766649</v>
      </c>
      <c r="L1992" s="6">
        <v>7421.3480656836182</v>
      </c>
      <c r="M1992" s="75">
        <v>7422.4659827879723</v>
      </c>
      <c r="N1992" s="20">
        <v>0.75737431165275682</v>
      </c>
    </row>
    <row r="1993" spans="1:14" x14ac:dyDescent="0.3">
      <c r="A1993" s="56" t="s">
        <v>4400</v>
      </c>
      <c r="B1993" s="1" t="s">
        <v>10385</v>
      </c>
      <c r="C1993" s="139" t="s">
        <v>33</v>
      </c>
      <c r="D1993" s="139" t="s">
        <v>6431</v>
      </c>
      <c r="E1993" s="88">
        <v>9540.75</v>
      </c>
      <c r="F1993" s="6">
        <v>24290.975700160951</v>
      </c>
      <c r="G1993" s="6">
        <v>10464.790356920184</v>
      </c>
      <c r="H1993" s="75">
        <v>10466.878492180158</v>
      </c>
      <c r="I1993" s="20">
        <v>1.0970708269454874</v>
      </c>
      <c r="J1993" s="83">
        <v>9628.6399193694433</v>
      </c>
      <c r="K1993" s="6">
        <v>24514.745518644009</v>
      </c>
      <c r="L1993" s="6">
        <v>10562.032665427325</v>
      </c>
      <c r="M1993" s="75">
        <v>10563.623680545996</v>
      </c>
      <c r="N1993" s="20">
        <v>1.0971044476692595</v>
      </c>
    </row>
    <row r="1994" spans="1:14" x14ac:dyDescent="0.3">
      <c r="A1994" s="56" t="s">
        <v>4399</v>
      </c>
      <c r="B1994" s="1" t="s">
        <v>9396</v>
      </c>
      <c r="C1994" s="139" t="s">
        <v>33</v>
      </c>
      <c r="D1994" s="139" t="s">
        <v>6431</v>
      </c>
      <c r="E1994" s="88">
        <v>5511.6666666666661</v>
      </c>
      <c r="F1994" s="6">
        <v>9608.391802080052</v>
      </c>
      <c r="G1994" s="6">
        <v>4139.3893401841424</v>
      </c>
      <c r="H1994" s="75">
        <v>4140.2153103699929</v>
      </c>
      <c r="I1994" s="20">
        <v>0.75117302274629449</v>
      </c>
      <c r="J1994" s="83">
        <v>5557.1764501986127</v>
      </c>
      <c r="K1994" s="6">
        <v>9687.728209277413</v>
      </c>
      <c r="L1994" s="6">
        <v>4173.9002235349153</v>
      </c>
      <c r="M1994" s="75">
        <v>4174.528960310291</v>
      </c>
      <c r="N1994" s="20">
        <v>0.75119604312026012</v>
      </c>
    </row>
    <row r="1995" spans="1:14" x14ac:dyDescent="0.3">
      <c r="A1995" s="56" t="s">
        <v>4398</v>
      </c>
      <c r="B1995" s="1" t="s">
        <v>6448</v>
      </c>
      <c r="C1995" s="139" t="s">
        <v>33</v>
      </c>
      <c r="D1995" s="139" t="s">
        <v>6431</v>
      </c>
      <c r="E1995" s="88">
        <v>13738.083333333336</v>
      </c>
      <c r="F1995" s="6">
        <v>28782.788092159641</v>
      </c>
      <c r="G1995" s="6">
        <v>12399.907150296707</v>
      </c>
      <c r="H1995" s="75">
        <v>12402.381417095929</v>
      </c>
      <c r="I1995" s="20">
        <v>0.90277377973122841</v>
      </c>
      <c r="J1995" s="83">
        <v>13849.62678079246</v>
      </c>
      <c r="K1995" s="6">
        <v>29016.483822006834</v>
      </c>
      <c r="L1995" s="6">
        <v>12501.579905481789</v>
      </c>
      <c r="M1995" s="75">
        <v>12503.46308491012</v>
      </c>
      <c r="N1995" s="20">
        <v>0.90280144604695878</v>
      </c>
    </row>
    <row r="1996" spans="1:14" x14ac:dyDescent="0.3">
      <c r="A1996" s="56" t="s">
        <v>4397</v>
      </c>
      <c r="B1996" s="1" t="s">
        <v>10384</v>
      </c>
      <c r="C1996" s="139" t="s">
        <v>33</v>
      </c>
      <c r="D1996" s="139" t="s">
        <v>6431</v>
      </c>
      <c r="E1996" s="88">
        <v>3493.8333333333335</v>
      </c>
      <c r="F1996" s="6">
        <v>6470.0829898847069</v>
      </c>
      <c r="G1996" s="6">
        <v>2787.3751518581512</v>
      </c>
      <c r="H1996" s="75">
        <v>2787.9313422966461</v>
      </c>
      <c r="I1996" s="20">
        <v>0.7979577376224718</v>
      </c>
      <c r="J1996" s="83">
        <v>3525.3058877254912</v>
      </c>
      <c r="K1996" s="6">
        <v>6528.3656895424629</v>
      </c>
      <c r="L1996" s="6">
        <v>2812.7076257986168</v>
      </c>
      <c r="M1996" s="75">
        <v>2813.131318898118</v>
      </c>
      <c r="N1996" s="20">
        <v>0.79798219175617002</v>
      </c>
    </row>
    <row r="1997" spans="1:14" x14ac:dyDescent="0.3">
      <c r="A1997" s="56" t="s">
        <v>4396</v>
      </c>
      <c r="B1997" s="1" t="s">
        <v>10383</v>
      </c>
      <c r="C1997" s="139" t="s">
        <v>33</v>
      </c>
      <c r="D1997" s="139" t="s">
        <v>6431</v>
      </c>
      <c r="E1997" s="88">
        <v>6481.9166666666661</v>
      </c>
      <c r="F1997" s="6">
        <v>11900.144873318863</v>
      </c>
      <c r="G1997" s="6">
        <v>5126.6990199753591</v>
      </c>
      <c r="H1997" s="75">
        <v>5127.7219970848628</v>
      </c>
      <c r="I1997" s="20">
        <v>0.79108113553113613</v>
      </c>
      <c r="J1997" s="83">
        <v>6533.4852702720073</v>
      </c>
      <c r="K1997" s="6">
        <v>11994.81962546033</v>
      </c>
      <c r="L1997" s="6">
        <v>5167.8968726667154</v>
      </c>
      <c r="M1997" s="75">
        <v>5168.6753404405426</v>
      </c>
      <c r="N1997" s="20">
        <v>0.79110537892516841</v>
      </c>
    </row>
    <row r="1998" spans="1:14" x14ac:dyDescent="0.3">
      <c r="A1998" s="56" t="s">
        <v>4395</v>
      </c>
      <c r="B1998" s="1" t="s">
        <v>10382</v>
      </c>
      <c r="C1998" s="139" t="s">
        <v>33</v>
      </c>
      <c r="D1998" s="139" t="s">
        <v>6431</v>
      </c>
      <c r="E1998" s="88">
        <v>4669.0833333333321</v>
      </c>
      <c r="F1998" s="6">
        <v>9544.9966501626786</v>
      </c>
      <c r="G1998" s="6">
        <v>4112.0780875342125</v>
      </c>
      <c r="H1998" s="75">
        <v>4112.898608056219</v>
      </c>
      <c r="I1998" s="20">
        <v>0.88087924640230308</v>
      </c>
      <c r="J1998" s="83">
        <v>4710.2270747971588</v>
      </c>
      <c r="K1998" s="6">
        <v>9629.1067091208715</v>
      </c>
      <c r="L1998" s="6">
        <v>4148.6434979825799</v>
      </c>
      <c r="M1998" s="75">
        <v>4149.268430203143</v>
      </c>
      <c r="N1998" s="20">
        <v>0.88090624174033627</v>
      </c>
    </row>
    <row r="1999" spans="1:14" x14ac:dyDescent="0.3">
      <c r="A1999" s="56" t="s">
        <v>4394</v>
      </c>
      <c r="B1999" s="1" t="s">
        <v>10381</v>
      </c>
      <c r="C1999" s="139" t="s">
        <v>33</v>
      </c>
      <c r="D1999" s="139" t="s">
        <v>6431</v>
      </c>
      <c r="E1999" s="88">
        <v>5152.25</v>
      </c>
      <c r="F1999" s="6">
        <v>13312.220929092222</v>
      </c>
      <c r="G1999" s="6">
        <v>5735.0352216206893</v>
      </c>
      <c r="H1999" s="75">
        <v>5736.179585612228</v>
      </c>
      <c r="I1999" s="20">
        <v>1.1133348703211661</v>
      </c>
      <c r="J1999" s="83">
        <v>5197.3752018592832</v>
      </c>
      <c r="K1999" s="6">
        <v>13428.814001365628</v>
      </c>
      <c r="L1999" s="6">
        <v>5785.7248419120842</v>
      </c>
      <c r="M1999" s="75">
        <v>5786.5963763967375</v>
      </c>
      <c r="N1999" s="20">
        <v>1.1133689894711987</v>
      </c>
    </row>
    <row r="2000" spans="1:14" x14ac:dyDescent="0.3">
      <c r="A2000" s="56" t="s">
        <v>4393</v>
      </c>
      <c r="B2000" s="1" t="s">
        <v>10380</v>
      </c>
      <c r="C2000" s="139" t="s">
        <v>33</v>
      </c>
      <c r="D2000" s="139" t="s">
        <v>6431</v>
      </c>
      <c r="E2000" s="88">
        <v>11713.083333333334</v>
      </c>
      <c r="F2000" s="6">
        <v>23413.51176346132</v>
      </c>
      <c r="G2000" s="6">
        <v>10086.770294792394</v>
      </c>
      <c r="H2000" s="75">
        <v>10088.783000254562</v>
      </c>
      <c r="I2000" s="20">
        <v>0.86132598165196139</v>
      </c>
      <c r="J2000" s="83">
        <v>11812.178209977417</v>
      </c>
      <c r="K2000" s="6">
        <v>23611.5944539005</v>
      </c>
      <c r="L2000" s="6">
        <v>10172.915387404524</v>
      </c>
      <c r="M2000" s="75">
        <v>10174.447787719409</v>
      </c>
      <c r="N2000" s="20">
        <v>0.86135237776258211</v>
      </c>
    </row>
    <row r="2001" spans="1:14" x14ac:dyDescent="0.3">
      <c r="A2001" s="56" t="s">
        <v>4392</v>
      </c>
      <c r="B2001" s="1" t="s">
        <v>10379</v>
      </c>
      <c r="C2001" s="139" t="s">
        <v>33</v>
      </c>
      <c r="D2001" s="139" t="s">
        <v>6431</v>
      </c>
      <c r="E2001" s="88">
        <v>3828.6666666666665</v>
      </c>
      <c r="F2001" s="6">
        <v>6178.884529731662</v>
      </c>
      <c r="G2001" s="6">
        <v>2661.9240017942452</v>
      </c>
      <c r="H2001" s="75">
        <v>2662.4551598182416</v>
      </c>
      <c r="I2001" s="20">
        <v>0.69540009398003877</v>
      </c>
      <c r="J2001" s="83">
        <v>3866.517082050002</v>
      </c>
      <c r="K2001" s="6">
        <v>6239.9693319402668</v>
      </c>
      <c r="L2001" s="6">
        <v>2688.4537661259533</v>
      </c>
      <c r="M2001" s="75">
        <v>2688.8587422061501</v>
      </c>
      <c r="N2001" s="20">
        <v>0.69542140514235995</v>
      </c>
    </row>
    <row r="2002" spans="1:14" x14ac:dyDescent="0.3">
      <c r="A2002" s="56" t="s">
        <v>4391</v>
      </c>
      <c r="B2002" s="1" t="s">
        <v>10378</v>
      </c>
      <c r="C2002" s="139" t="s">
        <v>33</v>
      </c>
      <c r="D2002" s="139" t="s">
        <v>6431</v>
      </c>
      <c r="E2002" s="88">
        <v>2261.8333333333335</v>
      </c>
      <c r="F2002" s="6">
        <v>6604.0105464081153</v>
      </c>
      <c r="G2002" s="6">
        <v>2845.0724555536453</v>
      </c>
      <c r="H2002" s="75">
        <v>2845.6401588624553</v>
      </c>
      <c r="I2002" s="20">
        <v>1.2581122211461742</v>
      </c>
      <c r="J2002" s="83">
        <v>2281.9324860512261</v>
      </c>
      <c r="K2002" s="6">
        <v>6662.6952490193435</v>
      </c>
      <c r="L2002" s="6">
        <v>2870.5827195477341</v>
      </c>
      <c r="M2002" s="75">
        <v>2871.015130680219</v>
      </c>
      <c r="N2002" s="20">
        <v>1.2581507771285434</v>
      </c>
    </row>
    <row r="2003" spans="1:14" x14ac:dyDescent="0.3">
      <c r="A2003" s="56" t="s">
        <v>4390</v>
      </c>
      <c r="B2003" s="1" t="s">
        <v>10377</v>
      </c>
      <c r="C2003" s="139" t="s">
        <v>33</v>
      </c>
      <c r="D2003" s="139" t="s">
        <v>6431</v>
      </c>
      <c r="E2003" s="88">
        <v>10879.999999999998</v>
      </c>
      <c r="F2003" s="6">
        <v>26758.152887730197</v>
      </c>
      <c r="G2003" s="6">
        <v>11527.67446499317</v>
      </c>
      <c r="H2003" s="75">
        <v>11529.974687233162</v>
      </c>
      <c r="I2003" s="20">
        <v>1.059740320517754</v>
      </c>
      <c r="J2003" s="83">
        <v>10975.646992897895</v>
      </c>
      <c r="K2003" s="6">
        <v>26993.386054937324</v>
      </c>
      <c r="L2003" s="6">
        <v>11629.940235190683</v>
      </c>
      <c r="M2003" s="75">
        <v>11631.692114902624</v>
      </c>
      <c r="N2003" s="20">
        <v>1.0597727972145279</v>
      </c>
    </row>
    <row r="2004" spans="1:14" x14ac:dyDescent="0.3">
      <c r="A2004" s="56" t="s">
        <v>4389</v>
      </c>
      <c r="B2004" s="1" t="s">
        <v>10376</v>
      </c>
      <c r="C2004" s="139" t="s">
        <v>33</v>
      </c>
      <c r="D2004" s="139" t="s">
        <v>6431</v>
      </c>
      <c r="E2004" s="88">
        <v>7157.6666666666661</v>
      </c>
      <c r="F2004" s="6">
        <v>13093.939022148588</v>
      </c>
      <c r="G2004" s="6">
        <v>5640.9972371827589</v>
      </c>
      <c r="H2004" s="75">
        <v>5642.122836915828</v>
      </c>
      <c r="I2004" s="20">
        <v>0.7882628654937589</v>
      </c>
      <c r="J2004" s="83">
        <v>7219.1672558495611</v>
      </c>
      <c r="K2004" s="6">
        <v>13206.445653441893</v>
      </c>
      <c r="L2004" s="6">
        <v>5689.9187584778756</v>
      </c>
      <c r="M2004" s="75">
        <v>5690.7758611829622</v>
      </c>
      <c r="N2004" s="20">
        <v>0.78828702251936733</v>
      </c>
    </row>
    <row r="2005" spans="1:14" x14ac:dyDescent="0.3">
      <c r="A2005" s="56" t="s">
        <v>4388</v>
      </c>
      <c r="B2005" s="1" t="s">
        <v>10375</v>
      </c>
      <c r="C2005" s="139" t="s">
        <v>33</v>
      </c>
      <c r="D2005" s="139" t="s">
        <v>6431</v>
      </c>
      <c r="E2005" s="88">
        <v>10300.666666666666</v>
      </c>
      <c r="F2005" s="6">
        <v>19314.672304402466</v>
      </c>
      <c r="G2005" s="6">
        <v>8320.9500916360885</v>
      </c>
      <c r="H2005" s="75">
        <v>8322.6104468548947</v>
      </c>
      <c r="I2005" s="20">
        <v>0.80796813606124795</v>
      </c>
      <c r="J2005" s="83">
        <v>10397.67542289491</v>
      </c>
      <c r="K2005" s="6">
        <v>19496.572408331616</v>
      </c>
      <c r="L2005" s="6">
        <v>8399.9825527072371</v>
      </c>
      <c r="M2005" s="75">
        <v>8401.2478867259124</v>
      </c>
      <c r="N2005" s="20">
        <v>0.807992896972624</v>
      </c>
    </row>
    <row r="2006" spans="1:14" x14ac:dyDescent="0.3">
      <c r="A2006" s="56" t="s">
        <v>4387</v>
      </c>
      <c r="B2006" s="1" t="s">
        <v>10374</v>
      </c>
      <c r="C2006" s="139" t="s">
        <v>33</v>
      </c>
      <c r="D2006" s="139" t="s">
        <v>6431</v>
      </c>
      <c r="E2006" s="88">
        <v>9777.9166666666679</v>
      </c>
      <c r="F2006" s="6">
        <v>20401.692704485387</v>
      </c>
      <c r="G2006" s="6">
        <v>8789.2491316161049</v>
      </c>
      <c r="H2006" s="75">
        <v>8791.0029308222493</v>
      </c>
      <c r="I2006" s="20">
        <v>0.89906707435860556</v>
      </c>
      <c r="J2006" s="83">
        <v>9862.9494207442276</v>
      </c>
      <c r="K2006" s="6">
        <v>20579.11415095982</v>
      </c>
      <c r="L2006" s="6">
        <v>8866.3892400061941</v>
      </c>
      <c r="M2006" s="75">
        <v>8867.7248313431774</v>
      </c>
      <c r="N2006" s="20">
        <v>0.89909462707901089</v>
      </c>
    </row>
    <row r="2007" spans="1:14" x14ac:dyDescent="0.3">
      <c r="A2007" s="56" t="s">
        <v>4386</v>
      </c>
      <c r="B2007" s="1" t="s">
        <v>10373</v>
      </c>
      <c r="C2007" s="139" t="s">
        <v>33</v>
      </c>
      <c r="D2007" s="139" t="s">
        <v>6431</v>
      </c>
      <c r="E2007" s="88">
        <v>6099.4166666666679</v>
      </c>
      <c r="F2007" s="6">
        <v>14756.587439968373</v>
      </c>
      <c r="G2007" s="6">
        <v>6357.2824677358403</v>
      </c>
      <c r="H2007" s="75">
        <v>6358.5509944072528</v>
      </c>
      <c r="I2007" s="20">
        <v>1.0424851001173203</v>
      </c>
      <c r="J2007" s="83">
        <v>6151.1690648072281</v>
      </c>
      <c r="K2007" s="6">
        <v>14881.794296644157</v>
      </c>
      <c r="L2007" s="6">
        <v>6411.7327818795929</v>
      </c>
      <c r="M2007" s="75">
        <v>6412.698615267539</v>
      </c>
      <c r="N2007" s="20">
        <v>1.0425170480123207</v>
      </c>
    </row>
    <row r="2008" spans="1:14" x14ac:dyDescent="0.3">
      <c r="A2008" s="56" t="s">
        <v>4385</v>
      </c>
      <c r="B2008" s="1" t="s">
        <v>10372</v>
      </c>
      <c r="C2008" s="139" t="s">
        <v>33</v>
      </c>
      <c r="D2008" s="139" t="s">
        <v>6431</v>
      </c>
      <c r="E2008" s="88">
        <v>4074.4166666666665</v>
      </c>
      <c r="F2008" s="6">
        <v>6035.7478575274909</v>
      </c>
      <c r="G2008" s="6">
        <v>2600.2593208241051</v>
      </c>
      <c r="H2008" s="75">
        <v>2600.7781743307405</v>
      </c>
      <c r="I2008" s="20">
        <v>0.63831914777102827</v>
      </c>
      <c r="J2008" s="83">
        <v>4111.3952248377191</v>
      </c>
      <c r="K2008" s="6">
        <v>6090.5270496217508</v>
      </c>
      <c r="L2008" s="6">
        <v>2624.0674454014015</v>
      </c>
      <c r="M2008" s="75">
        <v>2624.4627226278876</v>
      </c>
      <c r="N2008" s="20">
        <v>0.63833870963633221</v>
      </c>
    </row>
    <row r="2009" spans="1:14" x14ac:dyDescent="0.3">
      <c r="A2009" s="56" t="s">
        <v>4384</v>
      </c>
      <c r="B2009" s="1" t="s">
        <v>10371</v>
      </c>
      <c r="C2009" s="139" t="s">
        <v>33</v>
      </c>
      <c r="D2009" s="139" t="s">
        <v>6431</v>
      </c>
      <c r="E2009" s="88">
        <v>11267.08333333333</v>
      </c>
      <c r="F2009" s="6">
        <v>19037.439816605718</v>
      </c>
      <c r="G2009" s="6">
        <v>8201.5156193147013</v>
      </c>
      <c r="H2009" s="75">
        <v>8203.1521426817071</v>
      </c>
      <c r="I2009" s="20">
        <v>0.7280635014398914</v>
      </c>
      <c r="J2009" s="83">
        <v>11364.618525123926</v>
      </c>
      <c r="K2009" s="6">
        <v>19202.240261297662</v>
      </c>
      <c r="L2009" s="6">
        <v>8273.1712933737999</v>
      </c>
      <c r="M2009" s="75">
        <v>8274.4175251384677</v>
      </c>
      <c r="N2009" s="20">
        <v>0.72808581360175828</v>
      </c>
    </row>
    <row r="2010" spans="1:14" x14ac:dyDescent="0.3">
      <c r="A2010" s="56" t="s">
        <v>4383</v>
      </c>
      <c r="B2010" s="1" t="s">
        <v>10370</v>
      </c>
      <c r="C2010" s="139" t="s">
        <v>33</v>
      </c>
      <c r="D2010" s="139" t="s">
        <v>6431</v>
      </c>
      <c r="E2010" s="88">
        <v>4503.75</v>
      </c>
      <c r="F2010" s="6">
        <v>7684.8654849317118</v>
      </c>
      <c r="G2010" s="6">
        <v>3310.7153542790493</v>
      </c>
      <c r="H2010" s="75">
        <v>3311.3759715710562</v>
      </c>
      <c r="I2010" s="20">
        <v>0.73524861983259648</v>
      </c>
      <c r="J2010" s="83">
        <v>4541.2684937165559</v>
      </c>
      <c r="K2010" s="6">
        <v>7748.8842642620448</v>
      </c>
      <c r="L2010" s="6">
        <v>3338.5608126140792</v>
      </c>
      <c r="M2010" s="75">
        <v>3339.0637177740737</v>
      </c>
      <c r="N2010" s="20">
        <v>0.73527115218888928</v>
      </c>
    </row>
    <row r="2011" spans="1:14" x14ac:dyDescent="0.3">
      <c r="A2011" s="56" t="s">
        <v>4382</v>
      </c>
      <c r="B2011" s="1" t="s">
        <v>10369</v>
      </c>
      <c r="C2011" s="139" t="s">
        <v>33</v>
      </c>
      <c r="D2011" s="139" t="s">
        <v>6431</v>
      </c>
      <c r="E2011" s="88">
        <v>4091.2499999999991</v>
      </c>
      <c r="F2011" s="6">
        <v>7942.2571950302354</v>
      </c>
      <c r="G2011" s="6">
        <v>3421.6022251498794</v>
      </c>
      <c r="H2011" s="75">
        <v>3422.2849687126509</v>
      </c>
      <c r="I2011" s="20">
        <v>0.83648884050416172</v>
      </c>
      <c r="J2011" s="83">
        <v>4126.5491814410143</v>
      </c>
      <c r="K2011" s="6">
        <v>8010.7827502465088</v>
      </c>
      <c r="L2011" s="6">
        <v>3451.39822150703</v>
      </c>
      <c r="M2011" s="75">
        <v>3451.9181239656677</v>
      </c>
      <c r="N2011" s="20">
        <v>0.83651447545821767</v>
      </c>
    </row>
    <row r="2012" spans="1:14" x14ac:dyDescent="0.3">
      <c r="A2012" s="56" t="s">
        <v>4381</v>
      </c>
      <c r="B2012" s="1" t="s">
        <v>18990</v>
      </c>
      <c r="C2012" s="139" t="s">
        <v>33</v>
      </c>
      <c r="D2012" s="139" t="s">
        <v>6431</v>
      </c>
      <c r="E2012" s="88">
        <v>15406.5</v>
      </c>
      <c r="F2012" s="6">
        <v>23039.74551664227</v>
      </c>
      <c r="G2012" s="6">
        <v>9925.7481331577601</v>
      </c>
      <c r="H2012" s="75">
        <v>9927.7287083964002</v>
      </c>
      <c r="I2012" s="20">
        <v>0.64438572734861266</v>
      </c>
      <c r="J2012" s="83">
        <v>15541.001247045297</v>
      </c>
      <c r="K2012" s="6">
        <v>23240.886236701641</v>
      </c>
      <c r="L2012" s="6">
        <v>10013.197951365104</v>
      </c>
      <c r="M2012" s="75">
        <v>10014.706292593684</v>
      </c>
      <c r="N2012" s="20">
        <v>0.6444054751297128</v>
      </c>
    </row>
    <row r="2013" spans="1:14" x14ac:dyDescent="0.3">
      <c r="A2013" s="56" t="s">
        <v>4380</v>
      </c>
      <c r="B2013" s="1" t="s">
        <v>10368</v>
      </c>
      <c r="C2013" s="139" t="s">
        <v>33</v>
      </c>
      <c r="D2013" s="139" t="s">
        <v>6431</v>
      </c>
      <c r="E2013" s="88">
        <v>5510.25</v>
      </c>
      <c r="F2013" s="6">
        <v>7430.0364566733215</v>
      </c>
      <c r="G2013" s="6">
        <v>3200.9325118564584</v>
      </c>
      <c r="H2013" s="75">
        <v>3201.5712231745865</v>
      </c>
      <c r="I2013" s="20">
        <v>0.58102104680814604</v>
      </c>
      <c r="J2013" s="83">
        <v>5555.1996469819651</v>
      </c>
      <c r="K2013" s="6">
        <v>7490.6466859352604</v>
      </c>
      <c r="L2013" s="6">
        <v>3227.3006840659768</v>
      </c>
      <c r="M2013" s="75">
        <v>3227.7868295214489</v>
      </c>
      <c r="N2013" s="20">
        <v>0.58103885272152989</v>
      </c>
    </row>
    <row r="2014" spans="1:14" x14ac:dyDescent="0.3">
      <c r="A2014" s="56" t="s">
        <v>4379</v>
      </c>
      <c r="B2014" s="1" t="s">
        <v>10367</v>
      </c>
      <c r="C2014" s="139" t="s">
        <v>33</v>
      </c>
      <c r="D2014" s="139" t="s">
        <v>6431</v>
      </c>
      <c r="E2014" s="88">
        <v>8524.6666666666661</v>
      </c>
      <c r="F2014" s="6">
        <v>17536.498966745323</v>
      </c>
      <c r="G2014" s="6">
        <v>7554.8955935978011</v>
      </c>
      <c r="H2014" s="75">
        <v>7556.4030909614703</v>
      </c>
      <c r="I2014" s="20">
        <v>0.88641625372974164</v>
      </c>
      <c r="J2014" s="83">
        <v>8600.8710579468025</v>
      </c>
      <c r="K2014" s="6">
        <v>17693.262659825665</v>
      </c>
      <c r="L2014" s="6">
        <v>7623.0372462541063</v>
      </c>
      <c r="M2014" s="75">
        <v>7624.1855448717279</v>
      </c>
      <c r="N2014" s="20">
        <v>0.88644341875435251</v>
      </c>
    </row>
    <row r="2015" spans="1:14" x14ac:dyDescent="0.3">
      <c r="A2015" s="56" t="s">
        <v>4378</v>
      </c>
      <c r="B2015" s="1" t="s">
        <v>10366</v>
      </c>
      <c r="C2015" s="139" t="s">
        <v>33</v>
      </c>
      <c r="D2015" s="139" t="s">
        <v>6431</v>
      </c>
      <c r="E2015" s="88">
        <v>6281.4999999999991</v>
      </c>
      <c r="F2015" s="6">
        <v>14138.991036707517</v>
      </c>
      <c r="G2015" s="6">
        <v>6091.2158854342506</v>
      </c>
      <c r="H2015" s="75">
        <v>6092.4313214088552</v>
      </c>
      <c r="I2015" s="20">
        <v>0.96990071183775473</v>
      </c>
      <c r="J2015" s="83">
        <v>6334.7550278586859</v>
      </c>
      <c r="K2015" s="6">
        <v>14258.862462569745</v>
      </c>
      <c r="L2015" s="6">
        <v>6143.3462969036555</v>
      </c>
      <c r="M2015" s="75">
        <v>6144.2717018088688</v>
      </c>
      <c r="N2015" s="20">
        <v>0.96993043531878997</v>
      </c>
    </row>
    <row r="2016" spans="1:14" x14ac:dyDescent="0.3">
      <c r="A2016" s="56" t="s">
        <v>4377</v>
      </c>
      <c r="B2016" s="1" t="s">
        <v>10365</v>
      </c>
      <c r="C2016" s="139" t="s">
        <v>33</v>
      </c>
      <c r="D2016" s="139" t="s">
        <v>6431</v>
      </c>
      <c r="E2016" s="88">
        <v>6609.75</v>
      </c>
      <c r="F2016" s="6">
        <v>15244.900474828775</v>
      </c>
      <c r="G2016" s="6">
        <v>6567.6525080933261</v>
      </c>
      <c r="H2016" s="75">
        <v>6568.96301182151</v>
      </c>
      <c r="I2016" s="20">
        <v>0.99382926915866865</v>
      </c>
      <c r="J2016" s="83">
        <v>6669.418928001769</v>
      </c>
      <c r="K2016" s="6">
        <v>15382.522452789619</v>
      </c>
      <c r="L2016" s="6">
        <v>6627.4685372308122</v>
      </c>
      <c r="M2016" s="75">
        <v>6628.4668680422446</v>
      </c>
      <c r="N2016" s="20">
        <v>0.99385972595189875</v>
      </c>
    </row>
    <row r="2017" spans="1:14" x14ac:dyDescent="0.3">
      <c r="A2017" s="56" t="s">
        <v>4376</v>
      </c>
      <c r="B2017" s="1" t="s">
        <v>10364</v>
      </c>
      <c r="C2017" s="139" t="s">
        <v>33</v>
      </c>
      <c r="D2017" s="139" t="s">
        <v>6431</v>
      </c>
      <c r="E2017" s="88">
        <v>6411.8333333333339</v>
      </c>
      <c r="F2017" s="6">
        <v>12605.480171604569</v>
      </c>
      <c r="G2017" s="6">
        <v>5430.5643779999355</v>
      </c>
      <c r="H2017" s="75">
        <v>5431.6479881414189</v>
      </c>
      <c r="I2017" s="20">
        <v>0.8471286924917083</v>
      </c>
      <c r="J2017" s="83">
        <v>6473.0885091572463</v>
      </c>
      <c r="K2017" s="6">
        <v>12725.906087893174</v>
      </c>
      <c r="L2017" s="6">
        <v>5482.8811376102303</v>
      </c>
      <c r="M2017" s="75">
        <v>5483.7070531380587</v>
      </c>
      <c r="N2017" s="20">
        <v>0.8471546535136133</v>
      </c>
    </row>
    <row r="2018" spans="1:14" x14ac:dyDescent="0.3">
      <c r="A2018" s="56" t="s">
        <v>4375</v>
      </c>
      <c r="B2018" s="1" t="s">
        <v>10363</v>
      </c>
      <c r="C2018" s="139" t="s">
        <v>33</v>
      </c>
      <c r="D2018" s="139" t="s">
        <v>6431</v>
      </c>
      <c r="E2018" s="88">
        <v>7799.4166666666679</v>
      </c>
      <c r="F2018" s="6">
        <v>17117.828556205874</v>
      </c>
      <c r="G2018" s="6">
        <v>7374.5282782201812</v>
      </c>
      <c r="H2018" s="75">
        <v>7375.999785244996</v>
      </c>
      <c r="I2018" s="20">
        <v>0.94571172441250884</v>
      </c>
      <c r="J2018" s="83">
        <v>7869.6197168421677</v>
      </c>
      <c r="K2018" s="6">
        <v>17271.907230084507</v>
      </c>
      <c r="L2018" s="6">
        <v>7441.4987591710296</v>
      </c>
      <c r="M2018" s="75">
        <v>7442.6197116814465</v>
      </c>
      <c r="N2018" s="20">
        <v>0.94574070660023413</v>
      </c>
    </row>
    <row r="2019" spans="1:14" x14ac:dyDescent="0.3">
      <c r="A2019" s="56" t="s">
        <v>4374</v>
      </c>
      <c r="B2019" s="1" t="s">
        <v>10362</v>
      </c>
      <c r="C2019" s="139" t="s">
        <v>33</v>
      </c>
      <c r="D2019" s="139" t="s">
        <v>6431</v>
      </c>
      <c r="E2019" s="88">
        <v>10731</v>
      </c>
      <c r="F2019" s="6">
        <v>26064.400744802228</v>
      </c>
      <c r="G2019" s="6">
        <v>11228.799243799102</v>
      </c>
      <c r="H2019" s="75">
        <v>11231.039828734723</v>
      </c>
      <c r="I2019" s="20">
        <v>1.0465976916163193</v>
      </c>
      <c r="J2019" s="83">
        <v>10815.24838099608</v>
      </c>
      <c r="K2019" s="6">
        <v>26269.030654818311</v>
      </c>
      <c r="L2019" s="6">
        <v>11317.85600851098</v>
      </c>
      <c r="M2019" s="75">
        <v>11319.560877317097</v>
      </c>
      <c r="N2019" s="20">
        <v>1.0466297655453911</v>
      </c>
    </row>
    <row r="2020" spans="1:14" x14ac:dyDescent="0.3">
      <c r="A2020" s="56" t="s">
        <v>4373</v>
      </c>
      <c r="B2020" s="1" t="s">
        <v>10361</v>
      </c>
      <c r="C2020" s="139" t="s">
        <v>33</v>
      </c>
      <c r="D2020" s="139" t="s">
        <v>6431</v>
      </c>
      <c r="E2020" s="88">
        <v>6139.5</v>
      </c>
      <c r="F2020" s="6">
        <v>11362.433423889035</v>
      </c>
      <c r="G2020" s="6">
        <v>4895.0476585703273</v>
      </c>
      <c r="H2020" s="75">
        <v>4896.0244121665764</v>
      </c>
      <c r="I2020" s="20">
        <v>0.7974630527187192</v>
      </c>
      <c r="J2020" s="83">
        <v>6194.1507114780752</v>
      </c>
      <c r="K2020" s="6">
        <v>11463.57603659981</v>
      </c>
      <c r="L2020" s="6">
        <v>4939.0137241724206</v>
      </c>
      <c r="M2020" s="75">
        <v>4939.7577140610529</v>
      </c>
      <c r="N2020" s="20">
        <v>0.79748749169235278</v>
      </c>
    </row>
    <row r="2021" spans="1:14" x14ac:dyDescent="0.3">
      <c r="A2021" s="56" t="s">
        <v>4372</v>
      </c>
      <c r="B2021" s="1" t="s">
        <v>10360</v>
      </c>
      <c r="C2021" s="139" t="s">
        <v>33</v>
      </c>
      <c r="D2021" s="139" t="s">
        <v>6431</v>
      </c>
      <c r="E2021" s="88">
        <v>7897.9166666666679</v>
      </c>
      <c r="F2021" s="6">
        <v>20059.505885630599</v>
      </c>
      <c r="G2021" s="6">
        <v>8641.8316969927182</v>
      </c>
      <c r="H2021" s="75">
        <v>8643.5560806508511</v>
      </c>
      <c r="I2021" s="20">
        <v>1.0944096330024817</v>
      </c>
      <c r="J2021" s="83">
        <v>7961.4727809020242</v>
      </c>
      <c r="K2021" s="6">
        <v>20220.928739451367</v>
      </c>
      <c r="L2021" s="6">
        <v>8712.0671805030834</v>
      </c>
      <c r="M2021" s="75">
        <v>8713.379525488006</v>
      </c>
      <c r="N2021" s="20">
        <v>1.0944431721715679</v>
      </c>
    </row>
    <row r="2022" spans="1:14" x14ac:dyDescent="0.3">
      <c r="A2022" s="56" t="s">
        <v>4371</v>
      </c>
      <c r="B2022" s="1" t="s">
        <v>10359</v>
      </c>
      <c r="C2022" s="139" t="s">
        <v>33</v>
      </c>
      <c r="D2022" s="139" t="s">
        <v>6431</v>
      </c>
      <c r="E2022" s="88">
        <v>15504.25</v>
      </c>
      <c r="F2022" s="6">
        <v>30812.62698491379</v>
      </c>
      <c r="G2022" s="6">
        <v>13274.381635521046</v>
      </c>
      <c r="H2022" s="75">
        <v>13277.030394206322</v>
      </c>
      <c r="I2022" s="20">
        <v>0.85634780103560781</v>
      </c>
      <c r="J2022" s="83">
        <v>15637.743702096504</v>
      </c>
      <c r="K2022" s="6">
        <v>31077.92789579531</v>
      </c>
      <c r="L2022" s="6">
        <v>13389.740854521484</v>
      </c>
      <c r="M2022" s="75">
        <v>13391.757822354235</v>
      </c>
      <c r="N2022" s="20">
        <v>0.85637404458539901</v>
      </c>
    </row>
    <row r="2023" spans="1:14" x14ac:dyDescent="0.3">
      <c r="A2023" s="56" t="s">
        <v>4370</v>
      </c>
      <c r="B2023" s="1" t="s">
        <v>10358</v>
      </c>
      <c r="C2023" s="139" t="s">
        <v>33</v>
      </c>
      <c r="D2023" s="139" t="s">
        <v>6431</v>
      </c>
      <c r="E2023" s="88">
        <v>4845.25</v>
      </c>
      <c r="F2023" s="6">
        <v>10518.801939957822</v>
      </c>
      <c r="G2023" s="6">
        <v>4531.6029486166171</v>
      </c>
      <c r="H2023" s="75">
        <v>4532.5071807682871</v>
      </c>
      <c r="I2023" s="20">
        <v>0.93545372906832203</v>
      </c>
      <c r="J2023" s="83">
        <v>4888.7778287239635</v>
      </c>
      <c r="K2023" s="6">
        <v>10613.298737692465</v>
      </c>
      <c r="L2023" s="6">
        <v>4572.6767944702251</v>
      </c>
      <c r="M2023" s="75">
        <v>4573.3656010800178</v>
      </c>
      <c r="N2023" s="20">
        <v>0.93548239689053891</v>
      </c>
    </row>
    <row r="2024" spans="1:14" x14ac:dyDescent="0.3">
      <c r="A2024" s="56" t="s">
        <v>4369</v>
      </c>
      <c r="B2024" s="1" t="s">
        <v>6968</v>
      </c>
      <c r="C2024" s="139" t="s">
        <v>33</v>
      </c>
      <c r="D2024" s="139" t="s">
        <v>6431</v>
      </c>
      <c r="E2024" s="88">
        <v>11217.5</v>
      </c>
      <c r="F2024" s="6">
        <v>19041.713780688777</v>
      </c>
      <c r="G2024" s="6">
        <v>8203.3568849219082</v>
      </c>
      <c r="H2024" s="75">
        <v>8204.9937756934687</v>
      </c>
      <c r="I2024" s="20">
        <v>0.73144584583850847</v>
      </c>
      <c r="J2024" s="83">
        <v>11302.437775272847</v>
      </c>
      <c r="K2024" s="6">
        <v>19185.895711236051</v>
      </c>
      <c r="L2024" s="6">
        <v>8266.1293409488335</v>
      </c>
      <c r="M2024" s="75">
        <v>8267.3745119467785</v>
      </c>
      <c r="N2024" s="20">
        <v>0.7314682616553666</v>
      </c>
    </row>
    <row r="2025" spans="1:14" x14ac:dyDescent="0.3">
      <c r="A2025" s="56" t="s">
        <v>4368</v>
      </c>
      <c r="B2025" s="1" t="s">
        <v>10357</v>
      </c>
      <c r="C2025" s="139" t="s">
        <v>33</v>
      </c>
      <c r="D2025" s="139" t="s">
        <v>6431</v>
      </c>
      <c r="E2025" s="88">
        <v>2207.9166666666661</v>
      </c>
      <c r="F2025" s="6">
        <v>5209.2731273471509</v>
      </c>
      <c r="G2025" s="6">
        <v>2244.2059085039023</v>
      </c>
      <c r="H2025" s="75">
        <v>2244.6537154191255</v>
      </c>
      <c r="I2025" s="20">
        <v>1.0166387841113234</v>
      </c>
      <c r="J2025" s="83">
        <v>2224.8507430423683</v>
      </c>
      <c r="K2025" s="6">
        <v>5249.2267317255128</v>
      </c>
      <c r="L2025" s="6">
        <v>2261.5981947091364</v>
      </c>
      <c r="M2025" s="75">
        <v>2261.9388712658297</v>
      </c>
      <c r="N2025" s="20">
        <v>1.0166699399226868</v>
      </c>
    </row>
    <row r="2026" spans="1:14" x14ac:dyDescent="0.3">
      <c r="A2026" s="56" t="s">
        <v>4367</v>
      </c>
      <c r="B2026" s="1" t="s">
        <v>10356</v>
      </c>
      <c r="C2026" s="139" t="s">
        <v>33</v>
      </c>
      <c r="D2026" s="139" t="s">
        <v>6431</v>
      </c>
      <c r="E2026" s="88">
        <v>7253.5</v>
      </c>
      <c r="F2026" s="6">
        <v>13176.384847650961</v>
      </c>
      <c r="G2026" s="6">
        <v>5676.5157066891052</v>
      </c>
      <c r="H2026" s="75">
        <v>5677.6483937470066</v>
      </c>
      <c r="I2026" s="20">
        <v>0.78274603898076878</v>
      </c>
      <c r="J2026" s="83">
        <v>7317.2250740875843</v>
      </c>
      <c r="K2026" s="6">
        <v>13292.144977329472</v>
      </c>
      <c r="L2026" s="6">
        <v>5726.8418037371976</v>
      </c>
      <c r="M2026" s="75">
        <v>5727.7044683568411</v>
      </c>
      <c r="N2026" s="20">
        <v>0.78277002693825881</v>
      </c>
    </row>
    <row r="2027" spans="1:14" x14ac:dyDescent="0.3">
      <c r="A2027" s="56" t="s">
        <v>4366</v>
      </c>
      <c r="B2027" s="1" t="s">
        <v>10355</v>
      </c>
      <c r="C2027" s="139" t="s">
        <v>33</v>
      </c>
      <c r="D2027" s="139" t="s">
        <v>6431</v>
      </c>
      <c r="E2027" s="88">
        <v>3047.583333333333</v>
      </c>
      <c r="F2027" s="6">
        <v>5487.9178821205205</v>
      </c>
      <c r="G2027" s="6">
        <v>2364.2487992775086</v>
      </c>
      <c r="H2027" s="75">
        <v>2364.7205594478264</v>
      </c>
      <c r="I2027" s="20">
        <v>0.77593302653397278</v>
      </c>
      <c r="J2027" s="83">
        <v>3077.828031506549</v>
      </c>
      <c r="K2027" s="6">
        <v>5542.3808456525421</v>
      </c>
      <c r="L2027" s="6">
        <v>2387.9019054674995</v>
      </c>
      <c r="M2027" s="75">
        <v>2388.2616078234614</v>
      </c>
      <c r="N2027" s="20">
        <v>0.77595680570055903</v>
      </c>
    </row>
    <row r="2028" spans="1:14" x14ac:dyDescent="0.3">
      <c r="A2028" s="56" t="s">
        <v>4365</v>
      </c>
      <c r="B2028" s="1" t="s">
        <v>10354</v>
      </c>
      <c r="C2028" s="139" t="s">
        <v>33</v>
      </c>
      <c r="D2028" s="139" t="s">
        <v>6431</v>
      </c>
      <c r="E2028" s="88">
        <v>6026.8333333333321</v>
      </c>
      <c r="F2028" s="6">
        <v>12886.701381564653</v>
      </c>
      <c r="G2028" s="6">
        <v>5551.7172309144526</v>
      </c>
      <c r="H2028" s="75">
        <v>5552.825015791921</v>
      </c>
      <c r="I2028" s="20">
        <v>0.92135035244466501</v>
      </c>
      <c r="J2028" s="83">
        <v>6079.2462499529902</v>
      </c>
      <c r="K2028" s="6">
        <v>12998.771778679949</v>
      </c>
      <c r="L2028" s="6">
        <v>5600.4437016259353</v>
      </c>
      <c r="M2028" s="75">
        <v>5601.2873262276398</v>
      </c>
      <c r="N2028" s="20">
        <v>0.92137858805620088</v>
      </c>
    </row>
    <row r="2029" spans="1:14" x14ac:dyDescent="0.3">
      <c r="A2029" s="56" t="s">
        <v>4364</v>
      </c>
      <c r="B2029" s="1" t="s">
        <v>10353</v>
      </c>
      <c r="C2029" s="139" t="s">
        <v>33</v>
      </c>
      <c r="D2029" s="139" t="s">
        <v>6431</v>
      </c>
      <c r="E2029" s="88">
        <v>6147.8333333333339</v>
      </c>
      <c r="F2029" s="6">
        <v>14686.582867594991</v>
      </c>
      <c r="G2029" s="6">
        <v>6327.1238119882892</v>
      </c>
      <c r="H2029" s="75">
        <v>6328.3863208274934</v>
      </c>
      <c r="I2029" s="20">
        <v>1.029368555994387</v>
      </c>
      <c r="J2029" s="83">
        <v>6200.9328591150343</v>
      </c>
      <c r="K2029" s="6">
        <v>14813.432530450133</v>
      </c>
      <c r="L2029" s="6">
        <v>6382.2795204921376</v>
      </c>
      <c r="M2029" s="75">
        <v>6383.240917178774</v>
      </c>
      <c r="N2029" s="20">
        <v>1.0294001019210774</v>
      </c>
    </row>
    <row r="2030" spans="1:14" x14ac:dyDescent="0.3">
      <c r="A2030" s="56" t="s">
        <v>4363</v>
      </c>
      <c r="B2030" s="1" t="s">
        <v>10352</v>
      </c>
      <c r="C2030" s="139" t="s">
        <v>33</v>
      </c>
      <c r="D2030" s="139" t="s">
        <v>6431</v>
      </c>
      <c r="E2030" s="88">
        <v>6980.4166666666679</v>
      </c>
      <c r="F2030" s="6">
        <v>16201.998308914932</v>
      </c>
      <c r="G2030" s="6">
        <v>6979.9796335413021</v>
      </c>
      <c r="H2030" s="75">
        <v>6981.3724126691759</v>
      </c>
      <c r="I2030" s="20">
        <v>1.0001369181881465</v>
      </c>
      <c r="J2030" s="83">
        <v>7037.8219285745299</v>
      </c>
      <c r="K2030" s="6">
        <v>16335.239632573357</v>
      </c>
      <c r="L2030" s="6">
        <v>7037.9410818524475</v>
      </c>
      <c r="M2030" s="75">
        <v>7039.0012443249789</v>
      </c>
      <c r="N2030" s="20">
        <v>1.0001675682849633</v>
      </c>
    </row>
    <row r="2031" spans="1:14" x14ac:dyDescent="0.3">
      <c r="A2031" s="56" t="s">
        <v>4362</v>
      </c>
      <c r="B2031" s="1" t="s">
        <v>10351</v>
      </c>
      <c r="C2031" s="139" t="s">
        <v>33</v>
      </c>
      <c r="D2031" s="139" t="s">
        <v>6431</v>
      </c>
      <c r="E2031" s="88">
        <v>10107.083333333332</v>
      </c>
      <c r="F2031" s="6">
        <v>20467.790090128467</v>
      </c>
      <c r="G2031" s="6">
        <v>8817.7245330340374</v>
      </c>
      <c r="H2031" s="75">
        <v>8819.4840141972691</v>
      </c>
      <c r="I2031" s="20">
        <v>0.87260426409174463</v>
      </c>
      <c r="J2031" s="83">
        <v>10194.165214133058</v>
      </c>
      <c r="K2031" s="6">
        <v>20644.139052344308</v>
      </c>
      <c r="L2031" s="6">
        <v>8894.4048329874404</v>
      </c>
      <c r="M2031" s="75">
        <v>8895.7446444621</v>
      </c>
      <c r="N2031" s="20">
        <v>0.87263100583549069</v>
      </c>
    </row>
    <row r="2032" spans="1:14" x14ac:dyDescent="0.3">
      <c r="A2032" s="56" t="s">
        <v>4361</v>
      </c>
      <c r="B2032" s="1" t="s">
        <v>10350</v>
      </c>
      <c r="C2032" s="139" t="s">
        <v>33</v>
      </c>
      <c r="D2032" s="139" t="s">
        <v>6431</v>
      </c>
      <c r="E2032" s="88">
        <v>3185</v>
      </c>
      <c r="F2032" s="6">
        <v>7520.9092063518865</v>
      </c>
      <c r="G2032" s="6">
        <v>3240.0813828726514</v>
      </c>
      <c r="H2032" s="75">
        <v>3240.727905922804</v>
      </c>
      <c r="I2032" s="20">
        <v>1.0174969877308646</v>
      </c>
      <c r="J2032" s="83">
        <v>3210.7182097826653</v>
      </c>
      <c r="K2032" s="6">
        <v>7581.6389773802493</v>
      </c>
      <c r="L2032" s="6">
        <v>3266.5041729952482</v>
      </c>
      <c r="M2032" s="75">
        <v>3266.9962238806283</v>
      </c>
      <c r="N2032" s="20">
        <v>1.017528169842651</v>
      </c>
    </row>
    <row r="2033" spans="1:14" x14ac:dyDescent="0.3">
      <c r="A2033" s="56" t="s">
        <v>4360</v>
      </c>
      <c r="B2033" s="1" t="s">
        <v>10349</v>
      </c>
      <c r="C2033" s="139" t="s">
        <v>33</v>
      </c>
      <c r="D2033" s="139" t="s">
        <v>6431</v>
      </c>
      <c r="E2033" s="88">
        <v>10237.833333333334</v>
      </c>
      <c r="F2033" s="6">
        <v>16813.95565701307</v>
      </c>
      <c r="G2033" s="6">
        <v>7243.6168556221519</v>
      </c>
      <c r="H2033" s="75">
        <v>7245.0622406943867</v>
      </c>
      <c r="I2033" s="20">
        <v>0.70767534543712562</v>
      </c>
      <c r="J2033" s="83">
        <v>10323.479919701131</v>
      </c>
      <c r="K2033" s="6">
        <v>16954.616073966139</v>
      </c>
      <c r="L2033" s="6">
        <v>7304.7957469849671</v>
      </c>
      <c r="M2033" s="75">
        <v>7305.8961071940676</v>
      </c>
      <c r="N2033" s="20">
        <v>0.70769703278558582</v>
      </c>
    </row>
    <row r="2034" spans="1:14" x14ac:dyDescent="0.3">
      <c r="A2034" s="56" t="s">
        <v>4359</v>
      </c>
      <c r="B2034" s="1" t="s">
        <v>10348</v>
      </c>
      <c r="C2034" s="139" t="s">
        <v>33</v>
      </c>
      <c r="D2034" s="139" t="s">
        <v>6431</v>
      </c>
      <c r="E2034" s="88">
        <v>7720.8333333333339</v>
      </c>
      <c r="F2034" s="6">
        <v>18027.971705705004</v>
      </c>
      <c r="G2034" s="6">
        <v>7766.6268654429396</v>
      </c>
      <c r="H2034" s="75">
        <v>7768.1766114823404</v>
      </c>
      <c r="I2034" s="20">
        <v>1.0061318870781228</v>
      </c>
      <c r="J2034" s="83">
        <v>7790.4366066243856</v>
      </c>
      <c r="K2034" s="6">
        <v>18190.493779079927</v>
      </c>
      <c r="L2034" s="6">
        <v>7837.2663240080001</v>
      </c>
      <c r="M2034" s="75">
        <v>7838.4468930902531</v>
      </c>
      <c r="N2034" s="20">
        <v>1.0061627208961617</v>
      </c>
    </row>
    <row r="2035" spans="1:14" x14ac:dyDescent="0.3">
      <c r="A2035" s="56" t="s">
        <v>4358</v>
      </c>
      <c r="B2035" s="1" t="s">
        <v>10347</v>
      </c>
      <c r="C2035" s="139" t="s">
        <v>33</v>
      </c>
      <c r="D2035" s="139" t="s">
        <v>6431</v>
      </c>
      <c r="E2035" s="88">
        <v>3955.5833333333339</v>
      </c>
      <c r="F2035" s="6">
        <v>5974.9008589256928</v>
      </c>
      <c r="G2035" s="6">
        <v>2574.045837591671</v>
      </c>
      <c r="H2035" s="75">
        <v>2574.5594604824255</v>
      </c>
      <c r="I2035" s="20">
        <v>0.65086720302081658</v>
      </c>
      <c r="J2035" s="83">
        <v>3987.3446393829681</v>
      </c>
      <c r="K2035" s="6">
        <v>6022.8762493560707</v>
      </c>
      <c r="L2035" s="6">
        <v>2594.9204994661482</v>
      </c>
      <c r="M2035" s="75">
        <v>2595.311386133249</v>
      </c>
      <c r="N2035" s="20">
        <v>0.65088714943257753</v>
      </c>
    </row>
    <row r="2036" spans="1:14" x14ac:dyDescent="0.3">
      <c r="A2036" s="56" t="s">
        <v>4357</v>
      </c>
      <c r="B2036" s="1" t="s">
        <v>10346</v>
      </c>
      <c r="C2036" s="139" t="s">
        <v>33</v>
      </c>
      <c r="D2036" s="139" t="s">
        <v>6431</v>
      </c>
      <c r="E2036" s="88">
        <v>6241.166666666667</v>
      </c>
      <c r="F2036" s="6">
        <v>13853.420801111668</v>
      </c>
      <c r="G2036" s="6">
        <v>5968.1894296600976</v>
      </c>
      <c r="H2036" s="75">
        <v>5969.3803170416149</v>
      </c>
      <c r="I2036" s="20">
        <v>0.95645263712045525</v>
      </c>
      <c r="J2036" s="83">
        <v>6294.4156451322942</v>
      </c>
      <c r="K2036" s="6">
        <v>13971.616732307279</v>
      </c>
      <c r="L2036" s="6">
        <v>6019.5881781938633</v>
      </c>
      <c r="M2036" s="75">
        <v>6020.4949407558688</v>
      </c>
      <c r="N2036" s="20">
        <v>0.95648194847312662</v>
      </c>
    </row>
    <row r="2037" spans="1:14" x14ac:dyDescent="0.3">
      <c r="A2037" s="56" t="s">
        <v>4356</v>
      </c>
      <c r="B2037" s="1" t="s">
        <v>10345</v>
      </c>
      <c r="C2037" s="139" t="s">
        <v>33</v>
      </c>
      <c r="D2037" s="139" t="s">
        <v>6431</v>
      </c>
      <c r="E2037" s="88">
        <v>7579.9166666666661</v>
      </c>
      <c r="F2037" s="6">
        <v>12675.649469652777</v>
      </c>
      <c r="G2037" s="6">
        <v>5460.793999182335</v>
      </c>
      <c r="H2037" s="75">
        <v>5461.883641316409</v>
      </c>
      <c r="I2037" s="20">
        <v>0.72057304605148376</v>
      </c>
      <c r="J2037" s="83">
        <v>7649.261011505173</v>
      </c>
      <c r="K2037" s="6">
        <v>12791.611774586952</v>
      </c>
      <c r="L2037" s="6">
        <v>5511.1900429030156</v>
      </c>
      <c r="M2037" s="75">
        <v>5512.0202227517138</v>
      </c>
      <c r="N2037" s="20">
        <v>0.72059512866159781</v>
      </c>
    </row>
    <row r="2038" spans="1:14" x14ac:dyDescent="0.3">
      <c r="A2038" s="56" t="s">
        <v>4355</v>
      </c>
      <c r="B2038" s="1" t="s">
        <v>10344</v>
      </c>
      <c r="C2038" s="139" t="s">
        <v>33</v>
      </c>
      <c r="D2038" s="139" t="s">
        <v>6431</v>
      </c>
      <c r="E2038" s="88">
        <v>11291.666666666666</v>
      </c>
      <c r="F2038" s="6">
        <v>17375.693841246648</v>
      </c>
      <c r="G2038" s="6">
        <v>7485.6191698166549</v>
      </c>
      <c r="H2038" s="75">
        <v>7487.112843822355</v>
      </c>
      <c r="I2038" s="20">
        <v>0.66306534410234885</v>
      </c>
      <c r="J2038" s="83">
        <v>11402.908903504611</v>
      </c>
      <c r="K2038" s="6">
        <v>17546.874155594538</v>
      </c>
      <c r="L2038" s="6">
        <v>7559.9666277010274</v>
      </c>
      <c r="M2038" s="75">
        <v>7561.1054256561492</v>
      </c>
      <c r="N2038" s="20">
        <v>0.66308566433713179</v>
      </c>
    </row>
    <row r="2039" spans="1:14" x14ac:dyDescent="0.3">
      <c r="A2039" s="56" t="s">
        <v>4354</v>
      </c>
      <c r="B2039" s="1" t="s">
        <v>9964</v>
      </c>
      <c r="C2039" s="139" t="s">
        <v>33</v>
      </c>
      <c r="D2039" s="139" t="s">
        <v>6431</v>
      </c>
      <c r="E2039" s="88">
        <v>11153.500000000002</v>
      </c>
      <c r="F2039" s="6">
        <v>29957.889270068328</v>
      </c>
      <c r="G2039" s="6">
        <v>12906.152252460424</v>
      </c>
      <c r="H2039" s="75">
        <v>12908.727534971569</v>
      </c>
      <c r="I2039" s="20">
        <v>1.1573701111733148</v>
      </c>
      <c r="J2039" s="83">
        <v>11247.868890736212</v>
      </c>
      <c r="K2039" s="6">
        <v>30211.360626971058</v>
      </c>
      <c r="L2039" s="6">
        <v>13016.385487925854</v>
      </c>
      <c r="M2039" s="75">
        <v>13018.346215255313</v>
      </c>
      <c r="N2039" s="20">
        <v>1.1574055798229719</v>
      </c>
    </row>
    <row r="2040" spans="1:14" x14ac:dyDescent="0.3">
      <c r="A2040" s="56" t="s">
        <v>4353</v>
      </c>
      <c r="B2040" s="1" t="s">
        <v>10343</v>
      </c>
      <c r="C2040" s="139" t="s">
        <v>33</v>
      </c>
      <c r="D2040" s="139" t="s">
        <v>6431</v>
      </c>
      <c r="E2040" s="88">
        <v>7071.5000000000009</v>
      </c>
      <c r="F2040" s="6">
        <v>11845.505509153472</v>
      </c>
      <c r="G2040" s="6">
        <v>5103.1598464862327</v>
      </c>
      <c r="H2040" s="75">
        <v>5104.1781266093203</v>
      </c>
      <c r="I2040" s="20">
        <v>0.72179567653387822</v>
      </c>
      <c r="J2040" s="83">
        <v>7135.9599241551186</v>
      </c>
      <c r="K2040" s="6">
        <v>11953.482654978128</v>
      </c>
      <c r="L2040" s="6">
        <v>5150.0870841787719</v>
      </c>
      <c r="M2040" s="75">
        <v>5150.8628691694976</v>
      </c>
      <c r="N2040" s="20">
        <v>0.7218177966126047</v>
      </c>
    </row>
    <row r="2041" spans="1:14" x14ac:dyDescent="0.3">
      <c r="A2041" s="56" t="s">
        <v>4352</v>
      </c>
      <c r="B2041" s="1" t="s">
        <v>10342</v>
      </c>
      <c r="C2041" s="139" t="s">
        <v>33</v>
      </c>
      <c r="D2041" s="139" t="s">
        <v>6431</v>
      </c>
      <c r="E2041" s="88">
        <v>8424.75</v>
      </c>
      <c r="F2041" s="6">
        <v>11249.394516332308</v>
      </c>
      <c r="G2041" s="6">
        <v>4846.3493895358479</v>
      </c>
      <c r="H2041" s="75">
        <v>4847.3164259214127</v>
      </c>
      <c r="I2041" s="20">
        <v>0.57536620385428794</v>
      </c>
      <c r="J2041" s="83">
        <v>8505.1543740603647</v>
      </c>
      <c r="K2041" s="6">
        <v>11356.756814874554</v>
      </c>
      <c r="L2041" s="6">
        <v>4892.9912962300359</v>
      </c>
      <c r="M2041" s="75">
        <v>4893.7283535157339</v>
      </c>
      <c r="N2041" s="20">
        <v>0.57538383646991531</v>
      </c>
    </row>
    <row r="2042" spans="1:14" x14ac:dyDescent="0.3">
      <c r="A2042" s="56" t="s">
        <v>4351</v>
      </c>
      <c r="B2042" s="1" t="s">
        <v>10341</v>
      </c>
      <c r="C2042" s="139" t="s">
        <v>33</v>
      </c>
      <c r="D2042" s="139" t="s">
        <v>6431</v>
      </c>
      <c r="E2042" s="88">
        <v>9137.3333333333321</v>
      </c>
      <c r="F2042" s="6">
        <v>19717.707926023559</v>
      </c>
      <c r="G2042" s="6">
        <v>8494.5817867436599</v>
      </c>
      <c r="H2042" s="75">
        <v>8496.2767882814496</v>
      </c>
      <c r="I2042" s="20">
        <v>0.92984205329214764</v>
      </c>
      <c r="J2042" s="83">
        <v>9221.5801646023101</v>
      </c>
      <c r="K2042" s="6">
        <v>19899.50652656216</v>
      </c>
      <c r="L2042" s="6">
        <v>8573.5843270160731</v>
      </c>
      <c r="M2042" s="75">
        <v>8574.8758115927249</v>
      </c>
      <c r="N2042" s="20">
        <v>0.92987054913950584</v>
      </c>
    </row>
    <row r="2043" spans="1:14" x14ac:dyDescent="0.3">
      <c r="A2043" s="56" t="s">
        <v>4350</v>
      </c>
      <c r="B2043" s="1" t="s">
        <v>8136</v>
      </c>
      <c r="C2043" s="139" t="s">
        <v>33</v>
      </c>
      <c r="D2043" s="139" t="s">
        <v>6431</v>
      </c>
      <c r="E2043" s="88">
        <v>8970.25</v>
      </c>
      <c r="F2043" s="6">
        <v>19132.62306802973</v>
      </c>
      <c r="G2043" s="6">
        <v>8242.5214967210868</v>
      </c>
      <c r="H2043" s="75">
        <v>8244.1662023655736</v>
      </c>
      <c r="I2043" s="20">
        <v>0.91905645911380096</v>
      </c>
      <c r="J2043" s="83">
        <v>9049.3788129945133</v>
      </c>
      <c r="K2043" s="6">
        <v>19301.396708992317</v>
      </c>
      <c r="L2043" s="6">
        <v>8315.8922605868684</v>
      </c>
      <c r="M2043" s="75">
        <v>8317.1449276378935</v>
      </c>
      <c r="N2043" s="20">
        <v>0.91908462442690941</v>
      </c>
    </row>
    <row r="2044" spans="1:14" x14ac:dyDescent="0.3">
      <c r="A2044" s="56" t="s">
        <v>4349</v>
      </c>
      <c r="B2044" s="1" t="s">
        <v>10340</v>
      </c>
      <c r="C2044" s="139" t="s">
        <v>33</v>
      </c>
      <c r="D2044" s="139" t="s">
        <v>6431</v>
      </c>
      <c r="E2044" s="88">
        <v>16245.666666666664</v>
      </c>
      <c r="F2044" s="6">
        <v>42955.927305525787</v>
      </c>
      <c r="G2044" s="6">
        <v>18505.834404850695</v>
      </c>
      <c r="H2044" s="75">
        <v>18509.527043118451</v>
      </c>
      <c r="I2044" s="20">
        <v>1.1393516451434302</v>
      </c>
      <c r="J2044" s="83">
        <v>16375.7439067058</v>
      </c>
      <c r="K2044" s="6">
        <v>43299.870621726484</v>
      </c>
      <c r="L2044" s="6">
        <v>18655.492367548297</v>
      </c>
      <c r="M2044" s="75">
        <v>18658.302543519458</v>
      </c>
      <c r="N2044" s="20">
        <v>1.139386561600964</v>
      </c>
    </row>
    <row r="2045" spans="1:14" x14ac:dyDescent="0.3">
      <c r="A2045" s="56" t="s">
        <v>4348</v>
      </c>
      <c r="B2045" s="1" t="s">
        <v>10339</v>
      </c>
      <c r="C2045" s="139" t="s">
        <v>33</v>
      </c>
      <c r="D2045" s="139" t="s">
        <v>6431</v>
      </c>
      <c r="E2045" s="88">
        <v>6116.75</v>
      </c>
      <c r="F2045" s="6">
        <v>9379.7500202100473</v>
      </c>
      <c r="G2045" s="6">
        <v>4040.8882201123615</v>
      </c>
      <c r="H2045" s="75">
        <v>4041.6945354695008</v>
      </c>
      <c r="I2045" s="20">
        <v>0.660758496827482</v>
      </c>
      <c r="J2045" s="83">
        <v>6171.6479672340283</v>
      </c>
      <c r="K2045" s="6">
        <v>9463.933485166579</v>
      </c>
      <c r="L2045" s="6">
        <v>4077.4795943829117</v>
      </c>
      <c r="M2045" s="75">
        <v>4078.0938068064324</v>
      </c>
      <c r="N2045" s="20">
        <v>0.66077874636685208</v>
      </c>
    </row>
    <row r="2046" spans="1:14" x14ac:dyDescent="0.3">
      <c r="A2046" s="56" t="s">
        <v>4347</v>
      </c>
      <c r="B2046" s="1" t="s">
        <v>10338</v>
      </c>
      <c r="C2046" s="139" t="s">
        <v>33</v>
      </c>
      <c r="D2046" s="139" t="s">
        <v>6431</v>
      </c>
      <c r="E2046" s="88">
        <v>11349.25</v>
      </c>
      <c r="F2046" s="6">
        <v>16662.356933695803</v>
      </c>
      <c r="G2046" s="6">
        <v>7178.3066401135402</v>
      </c>
      <c r="H2046" s="75">
        <v>7179.7389932415908</v>
      </c>
      <c r="I2046" s="20">
        <v>0.63261792569919517</v>
      </c>
      <c r="J2046" s="83">
        <v>11456.411786671317</v>
      </c>
      <c r="K2046" s="6">
        <v>16819.686091055984</v>
      </c>
      <c r="L2046" s="6">
        <v>7246.6619643618205</v>
      </c>
      <c r="M2046" s="75">
        <v>7247.7535675702575</v>
      </c>
      <c r="N2046" s="20">
        <v>0.63263731284541291</v>
      </c>
    </row>
    <row r="2047" spans="1:14" x14ac:dyDescent="0.3">
      <c r="A2047" s="56" t="s">
        <v>4346</v>
      </c>
      <c r="B2047" s="1" t="s">
        <v>10337</v>
      </c>
      <c r="C2047" s="139" t="s">
        <v>33</v>
      </c>
      <c r="D2047" s="139" t="s">
        <v>6431</v>
      </c>
      <c r="E2047" s="88">
        <v>6753.7499999999982</v>
      </c>
      <c r="F2047" s="6">
        <v>10310.699635141651</v>
      </c>
      <c r="G2047" s="6">
        <v>4441.9504365242883</v>
      </c>
      <c r="H2047" s="75">
        <v>4442.8367794908663</v>
      </c>
      <c r="I2047" s="20">
        <v>0.65783257886224211</v>
      </c>
      <c r="J2047" s="83">
        <v>6809.1810214964062</v>
      </c>
      <c r="K2047" s="6">
        <v>10395.324119778859</v>
      </c>
      <c r="L2047" s="6">
        <v>4478.7637235437242</v>
      </c>
      <c r="M2047" s="75">
        <v>4479.4383835284862</v>
      </c>
      <c r="N2047" s="20">
        <v>0.65785273873422023</v>
      </c>
    </row>
    <row r="2048" spans="1:14" x14ac:dyDescent="0.3">
      <c r="A2048" s="56" t="s">
        <v>4345</v>
      </c>
      <c r="B2048" s="1" t="s">
        <v>10336</v>
      </c>
      <c r="C2048" s="139" t="s">
        <v>33</v>
      </c>
      <c r="D2048" s="139" t="s">
        <v>6431</v>
      </c>
      <c r="E2048" s="88">
        <v>16483</v>
      </c>
      <c r="F2048" s="6">
        <v>35596.054410193407</v>
      </c>
      <c r="G2048" s="6">
        <v>15335.12904274693</v>
      </c>
      <c r="H2048" s="75">
        <v>15338.189001196002</v>
      </c>
      <c r="I2048" s="20">
        <v>0.93054595651252814</v>
      </c>
      <c r="J2048" s="83">
        <v>16629.358941510589</v>
      </c>
      <c r="K2048" s="6">
        <v>35912.12556504563</v>
      </c>
      <c r="L2048" s="6">
        <v>15472.526239950961</v>
      </c>
      <c r="M2048" s="75">
        <v>15474.856948816534</v>
      </c>
      <c r="N2048" s="20">
        <v>0.93057447393163417</v>
      </c>
    </row>
    <row r="2049" spans="1:14" x14ac:dyDescent="0.3">
      <c r="A2049" s="56" t="s">
        <v>4344</v>
      </c>
      <c r="B2049" s="1" t="s">
        <v>10335</v>
      </c>
      <c r="C2049" s="139" t="s">
        <v>33</v>
      </c>
      <c r="D2049" s="139" t="s">
        <v>6431</v>
      </c>
      <c r="E2049" s="88">
        <v>6410.5</v>
      </c>
      <c r="F2049" s="6">
        <v>12648.269220864511</v>
      </c>
      <c r="G2049" s="6">
        <v>5448.9983197075235</v>
      </c>
      <c r="H2049" s="75">
        <v>5450.0856081418688</v>
      </c>
      <c r="I2049" s="20">
        <v>0.85018104799030791</v>
      </c>
      <c r="J2049" s="83">
        <v>6467.4982286518534</v>
      </c>
      <c r="K2049" s="6">
        <v>12760.729862171904</v>
      </c>
      <c r="L2049" s="6">
        <v>5497.8847541554514</v>
      </c>
      <c r="M2049" s="75">
        <v>5498.7129297577867</v>
      </c>
      <c r="N2049" s="20">
        <v>0.85020710255439691</v>
      </c>
    </row>
    <row r="2050" spans="1:14" x14ac:dyDescent="0.3">
      <c r="A2050" s="56" t="s">
        <v>4343</v>
      </c>
      <c r="B2050" s="1" t="s">
        <v>10334</v>
      </c>
      <c r="C2050" s="139" t="s">
        <v>33</v>
      </c>
      <c r="D2050" s="139" t="s">
        <v>6431</v>
      </c>
      <c r="E2050" s="88">
        <v>19737.666666666668</v>
      </c>
      <c r="F2050" s="6">
        <v>46096.935067817438</v>
      </c>
      <c r="G2050" s="6">
        <v>19859.011327324966</v>
      </c>
      <c r="H2050" s="75">
        <v>19862.973977351052</v>
      </c>
      <c r="I2050" s="20">
        <v>1.0063486385093332</v>
      </c>
      <c r="J2050" s="83">
        <v>19914.841260729321</v>
      </c>
      <c r="K2050" s="6">
        <v>46510.72287242992</v>
      </c>
      <c r="L2050" s="6">
        <v>20038.869010393675</v>
      </c>
      <c r="M2050" s="75">
        <v>20041.887571741339</v>
      </c>
      <c r="N2050" s="20">
        <v>1.006379478969915</v>
      </c>
    </row>
    <row r="2051" spans="1:14" x14ac:dyDescent="0.3">
      <c r="A2051" s="56" t="s">
        <v>4342</v>
      </c>
      <c r="B2051" s="1" t="s">
        <v>10333</v>
      </c>
      <c r="C2051" s="139" t="s">
        <v>33</v>
      </c>
      <c r="D2051" s="139" t="s">
        <v>6431</v>
      </c>
      <c r="E2051" s="88">
        <v>8166.1666666666661</v>
      </c>
      <c r="F2051" s="6">
        <v>20015.324220046139</v>
      </c>
      <c r="G2051" s="6">
        <v>8622.7978025263928</v>
      </c>
      <c r="H2051" s="75">
        <v>8624.5183881776084</v>
      </c>
      <c r="I2051" s="20">
        <v>1.0561281370097282</v>
      </c>
      <c r="J2051" s="83">
        <v>8238.3831098343453</v>
      </c>
      <c r="K2051" s="6">
        <v>20192.327161942943</v>
      </c>
      <c r="L2051" s="6">
        <v>8699.7443605212502</v>
      </c>
      <c r="M2051" s="75">
        <v>8701.0548492543021</v>
      </c>
      <c r="N2051" s="20">
        <v>1.0561605030078844</v>
      </c>
    </row>
    <row r="2052" spans="1:14" x14ac:dyDescent="0.3">
      <c r="A2052" s="56" t="s">
        <v>4341</v>
      </c>
      <c r="B2052" s="1" t="s">
        <v>10332</v>
      </c>
      <c r="C2052" s="139" t="s">
        <v>33</v>
      </c>
      <c r="D2052" s="139" t="s">
        <v>6431</v>
      </c>
      <c r="E2052" s="88">
        <v>6799.416666666667</v>
      </c>
      <c r="F2052" s="6">
        <v>14523.579117068963</v>
      </c>
      <c r="G2052" s="6">
        <v>6256.9001990012111</v>
      </c>
      <c r="H2052" s="75">
        <v>6258.1486954811271</v>
      </c>
      <c r="I2052" s="20">
        <v>0.92039494007786848</v>
      </c>
      <c r="J2052" s="83">
        <v>6859.7053944891468</v>
      </c>
      <c r="K2052" s="6">
        <v>14652.356062404551</v>
      </c>
      <c r="L2052" s="6">
        <v>6312.8806798704709</v>
      </c>
      <c r="M2052" s="75">
        <v>6313.8316226408824</v>
      </c>
      <c r="N2052" s="20">
        <v>0.92042314640993173</v>
      </c>
    </row>
    <row r="2053" spans="1:14" x14ac:dyDescent="0.3">
      <c r="A2053" s="56" t="s">
        <v>4340</v>
      </c>
      <c r="B2053" s="1" t="s">
        <v>10331</v>
      </c>
      <c r="C2053" s="139" t="s">
        <v>33</v>
      </c>
      <c r="D2053" s="139" t="s">
        <v>6431</v>
      </c>
      <c r="E2053" s="88">
        <v>5378.75</v>
      </c>
      <c r="F2053" s="6">
        <v>11998.609939416274</v>
      </c>
      <c r="G2053" s="6">
        <v>5169.1187353012801</v>
      </c>
      <c r="H2053" s="75">
        <v>5170.1501768042654</v>
      </c>
      <c r="I2053" s="20">
        <v>0.96121778792549672</v>
      </c>
      <c r="J2053" s="83">
        <v>5425.1282897261935</v>
      </c>
      <c r="K2053" s="6">
        <v>12102.06799344032</v>
      </c>
      <c r="L2053" s="6">
        <v>5214.104195726909</v>
      </c>
      <c r="M2053" s="75">
        <v>5214.8896239554051</v>
      </c>
      <c r="N2053" s="20">
        <v>0.96124724531050687</v>
      </c>
    </row>
    <row r="2054" spans="1:14" x14ac:dyDescent="0.3">
      <c r="A2054" s="56" t="s">
        <v>4339</v>
      </c>
      <c r="B2054" s="1" t="s">
        <v>10330</v>
      </c>
      <c r="C2054" s="139" t="s">
        <v>33</v>
      </c>
      <c r="D2054" s="139" t="s">
        <v>6431</v>
      </c>
      <c r="E2054" s="88">
        <v>6034.2500000000009</v>
      </c>
      <c r="F2054" s="6">
        <v>7659.5242531603535</v>
      </c>
      <c r="G2054" s="6">
        <v>3299.7981033152832</v>
      </c>
      <c r="H2054" s="75">
        <v>3300.4565421884299</v>
      </c>
      <c r="I2054" s="20">
        <v>0.54695389521289794</v>
      </c>
      <c r="J2054" s="83">
        <v>6094.1153530989413</v>
      </c>
      <c r="K2054" s="6">
        <v>7735.513833304587</v>
      </c>
      <c r="L2054" s="6">
        <v>3332.8002417602593</v>
      </c>
      <c r="M2054" s="75">
        <v>3333.3022791748476</v>
      </c>
      <c r="N2054" s="20">
        <v>0.54697065710773229</v>
      </c>
    </row>
    <row r="2055" spans="1:14" x14ac:dyDescent="0.3">
      <c r="A2055" s="56" t="s">
        <v>4338</v>
      </c>
      <c r="B2055" s="1" t="s">
        <v>10329</v>
      </c>
      <c r="C2055" s="139" t="s">
        <v>33</v>
      </c>
      <c r="D2055" s="139" t="s">
        <v>6431</v>
      </c>
      <c r="E2055" s="88">
        <v>4480.25</v>
      </c>
      <c r="F2055" s="6">
        <v>6677.3526987790474</v>
      </c>
      <c r="G2055" s="6">
        <v>2876.6689734688157</v>
      </c>
      <c r="H2055" s="75">
        <v>2877.2429815196128</v>
      </c>
      <c r="I2055" s="20">
        <v>0.64220589956355401</v>
      </c>
      <c r="J2055" s="83">
        <v>4523.5547037815868</v>
      </c>
      <c r="K2055" s="6">
        <v>6741.8939142616227</v>
      </c>
      <c r="L2055" s="6">
        <v>2904.7049945968888</v>
      </c>
      <c r="M2055" s="75">
        <v>2905.1425457490272</v>
      </c>
      <c r="N2055" s="20">
        <v>0.64222558054186796</v>
      </c>
    </row>
    <row r="2056" spans="1:14" x14ac:dyDescent="0.3">
      <c r="A2056" s="56" t="s">
        <v>4337</v>
      </c>
      <c r="B2056" s="1" t="s">
        <v>9387</v>
      </c>
      <c r="C2056" s="139" t="s">
        <v>33</v>
      </c>
      <c r="D2056" s="139" t="s">
        <v>6431</v>
      </c>
      <c r="E2056" s="88">
        <v>8433.5833333333321</v>
      </c>
      <c r="F2056" s="6">
        <v>18831.313261988333</v>
      </c>
      <c r="G2056" s="6">
        <v>8112.7142797682245</v>
      </c>
      <c r="H2056" s="75">
        <v>8114.3330837923759</v>
      </c>
      <c r="I2056" s="20">
        <v>0.96214536135794915</v>
      </c>
      <c r="J2056" s="83">
        <v>8507.497914782969</v>
      </c>
      <c r="K2056" s="6">
        <v>18996.356824480376</v>
      </c>
      <c r="L2056" s="6">
        <v>8184.4676360879912</v>
      </c>
      <c r="M2056" s="75">
        <v>8185.7005059492931</v>
      </c>
      <c r="N2056" s="20">
        <v>0.96217484716928259</v>
      </c>
    </row>
    <row r="2057" spans="1:14" x14ac:dyDescent="0.3">
      <c r="A2057" s="56" t="s">
        <v>4336</v>
      </c>
      <c r="B2057" s="1" t="s">
        <v>10328</v>
      </c>
      <c r="C2057" s="139" t="s">
        <v>33</v>
      </c>
      <c r="D2057" s="139" t="s">
        <v>6431</v>
      </c>
      <c r="E2057" s="88">
        <v>7167.4999999999991</v>
      </c>
      <c r="F2057" s="6">
        <v>19545.728159097889</v>
      </c>
      <c r="G2057" s="6">
        <v>8420.4912179363637</v>
      </c>
      <c r="H2057" s="75">
        <v>8422.1714355058302</v>
      </c>
      <c r="I2057" s="20">
        <v>1.1750500782010229</v>
      </c>
      <c r="J2057" s="83">
        <v>7229.6856540291446</v>
      </c>
      <c r="K2057" s="6">
        <v>19715.308052931079</v>
      </c>
      <c r="L2057" s="6">
        <v>8494.2235074663149</v>
      </c>
      <c r="M2057" s="75">
        <v>8495.5030375009064</v>
      </c>
      <c r="N2057" s="20">
        <v>1.1750860886691961</v>
      </c>
    </row>
    <row r="2058" spans="1:14" x14ac:dyDescent="0.3">
      <c r="A2058" s="56" t="s">
        <v>4335</v>
      </c>
      <c r="B2058" s="1" t="s">
        <v>10327</v>
      </c>
      <c r="C2058" s="139" t="s">
        <v>33</v>
      </c>
      <c r="D2058" s="139" t="s">
        <v>6431</v>
      </c>
      <c r="E2058" s="88">
        <v>8435.5</v>
      </c>
      <c r="F2058" s="6">
        <v>12994.043430342123</v>
      </c>
      <c r="G2058" s="6">
        <v>5597.9612373637719</v>
      </c>
      <c r="H2058" s="75">
        <v>5599.0782497304826</v>
      </c>
      <c r="I2058" s="20">
        <v>0.66375179298565379</v>
      </c>
      <c r="J2058" s="83">
        <v>8513.5923044702176</v>
      </c>
      <c r="K2058" s="6">
        <v>13114.336809022876</v>
      </c>
      <c r="L2058" s="6">
        <v>5650.2342093240395</v>
      </c>
      <c r="M2058" s="75">
        <v>5651.0853341345601</v>
      </c>
      <c r="N2058" s="20">
        <v>0.6637721342572811</v>
      </c>
    </row>
    <row r="2059" spans="1:14" x14ac:dyDescent="0.3">
      <c r="A2059" s="56" t="s">
        <v>4334</v>
      </c>
      <c r="B2059" s="1" t="s">
        <v>10326</v>
      </c>
      <c r="C2059" s="139" t="s">
        <v>33</v>
      </c>
      <c r="D2059" s="139" t="s">
        <v>6431</v>
      </c>
      <c r="E2059" s="88">
        <v>10813.166666666668</v>
      </c>
      <c r="F2059" s="6">
        <v>22458.263930488105</v>
      </c>
      <c r="G2059" s="6">
        <v>9675.2401679518825</v>
      </c>
      <c r="H2059" s="75">
        <v>9677.170757046777</v>
      </c>
      <c r="I2059" s="20">
        <v>0.89494327197214285</v>
      </c>
      <c r="J2059" s="83">
        <v>10905.589159621921</v>
      </c>
      <c r="K2059" s="6">
        <v>22650.219608587591</v>
      </c>
      <c r="L2059" s="6">
        <v>9758.7127389539128</v>
      </c>
      <c r="M2059" s="75">
        <v>9760.1827457223335</v>
      </c>
      <c r="N2059" s="20">
        <v>0.89497069831490916</v>
      </c>
    </row>
    <row r="2060" spans="1:14" x14ac:dyDescent="0.3">
      <c r="A2060" s="56" t="s">
        <v>4333</v>
      </c>
      <c r="B2060" s="1" t="s">
        <v>10325</v>
      </c>
      <c r="C2060" s="139" t="s">
        <v>33</v>
      </c>
      <c r="D2060" s="139" t="s">
        <v>6431</v>
      </c>
      <c r="E2060" s="88">
        <v>12024.666666666666</v>
      </c>
      <c r="F2060" s="6">
        <v>27995.056241654438</v>
      </c>
      <c r="G2060" s="6">
        <v>12060.544550178873</v>
      </c>
      <c r="H2060" s="75">
        <v>12062.951100856983</v>
      </c>
      <c r="I2060" s="20">
        <v>1.0031838249867204</v>
      </c>
      <c r="J2060" s="83">
        <v>12158.304660270158</v>
      </c>
      <c r="K2060" s="6">
        <v>28306.183630933556</v>
      </c>
      <c r="L2060" s="6">
        <v>12195.551282232585</v>
      </c>
      <c r="M2060" s="75">
        <v>12197.388362942824</v>
      </c>
      <c r="N2060" s="20">
        <v>1.0032145684587408</v>
      </c>
    </row>
    <row r="2061" spans="1:14" x14ac:dyDescent="0.3">
      <c r="A2061" s="56" t="s">
        <v>4332</v>
      </c>
      <c r="B2061" s="1" t="s">
        <v>10324</v>
      </c>
      <c r="C2061" s="139" t="s">
        <v>33</v>
      </c>
      <c r="D2061" s="139" t="s">
        <v>6431</v>
      </c>
      <c r="E2061" s="88">
        <v>6229</v>
      </c>
      <c r="F2061" s="6">
        <v>9272.0539561001442</v>
      </c>
      <c r="G2061" s="6">
        <v>3994.4917003888618</v>
      </c>
      <c r="H2061" s="75">
        <v>3995.2887578243931</v>
      </c>
      <c r="I2061" s="20">
        <v>0.64140130965233477</v>
      </c>
      <c r="J2061" s="83">
        <v>6288.0494074180424</v>
      </c>
      <c r="K2061" s="6">
        <v>9359.9507760802098</v>
      </c>
      <c r="L2061" s="6">
        <v>4032.6792610825069</v>
      </c>
      <c r="M2061" s="75">
        <v>4033.286724993704</v>
      </c>
      <c r="N2061" s="20">
        <v>0.64142096597326603</v>
      </c>
    </row>
    <row r="2062" spans="1:14" x14ac:dyDescent="0.3">
      <c r="A2062" s="56" t="s">
        <v>4331</v>
      </c>
      <c r="B2062" s="1" t="s">
        <v>7782</v>
      </c>
      <c r="C2062" s="139" t="s">
        <v>33</v>
      </c>
      <c r="D2062" s="139" t="s">
        <v>6431</v>
      </c>
      <c r="E2062" s="88">
        <v>2779.083333333333</v>
      </c>
      <c r="F2062" s="6">
        <v>6448.9731149418494</v>
      </c>
      <c r="G2062" s="6">
        <v>2778.2808108788245</v>
      </c>
      <c r="H2062" s="75">
        <v>2778.8351866403486</v>
      </c>
      <c r="I2062" s="20">
        <v>0.99991070915722169</v>
      </c>
      <c r="J2062" s="83">
        <v>2803.7282615874838</v>
      </c>
      <c r="K2062" s="6">
        <v>6506.1626485640945</v>
      </c>
      <c r="L2062" s="6">
        <v>2803.1415773194681</v>
      </c>
      <c r="M2062" s="75">
        <v>2803.5638294342425</v>
      </c>
      <c r="N2062" s="20">
        <v>0.99994135232165893</v>
      </c>
    </row>
    <row r="2063" spans="1:14" x14ac:dyDescent="0.3">
      <c r="A2063" s="56" t="s">
        <v>4330</v>
      </c>
      <c r="B2063" s="1" t="s">
        <v>10323</v>
      </c>
      <c r="C2063" s="139" t="s">
        <v>33</v>
      </c>
      <c r="D2063" s="139" t="s">
        <v>6431</v>
      </c>
      <c r="E2063" s="88">
        <v>8549.6666666666679</v>
      </c>
      <c r="F2063" s="6">
        <v>13726.156632696699</v>
      </c>
      <c r="G2063" s="6">
        <v>5913.362778855716</v>
      </c>
      <c r="H2063" s="75">
        <v>5914.5427261745244</v>
      </c>
      <c r="I2063" s="20">
        <v>0.69178635340650985</v>
      </c>
      <c r="J2063" s="83">
        <v>8629.7649148466207</v>
      </c>
      <c r="K2063" s="6">
        <v>13854.751248532322</v>
      </c>
      <c r="L2063" s="6">
        <v>5969.2373778499104</v>
      </c>
      <c r="M2063" s="75">
        <v>5970.1365558032394</v>
      </c>
      <c r="N2063" s="20">
        <v>0.69180755382249581</v>
      </c>
    </row>
    <row r="2064" spans="1:14" x14ac:dyDescent="0.3">
      <c r="A2064" s="56" t="s">
        <v>4329</v>
      </c>
      <c r="B2064" s="1" t="s">
        <v>10322</v>
      </c>
      <c r="C2064" s="139" t="s">
        <v>33</v>
      </c>
      <c r="D2064" s="139" t="s">
        <v>6431</v>
      </c>
      <c r="E2064" s="88">
        <v>7038.75</v>
      </c>
      <c r="F2064" s="6">
        <v>16660.420417839985</v>
      </c>
      <c r="G2064" s="6">
        <v>7177.4723701070934</v>
      </c>
      <c r="H2064" s="75">
        <v>7178.9045567656249</v>
      </c>
      <c r="I2064" s="20">
        <v>1.0199118532076896</v>
      </c>
      <c r="J2064" s="83">
        <v>7098.0938579446556</v>
      </c>
      <c r="K2064" s="6">
        <v>16800.884793272347</v>
      </c>
      <c r="L2064" s="6">
        <v>7238.5615367562323</v>
      </c>
      <c r="M2064" s="75">
        <v>7239.6519197542048</v>
      </c>
      <c r="N2064" s="20">
        <v>1.019943109325204</v>
      </c>
    </row>
    <row r="2065" spans="1:14" x14ac:dyDescent="0.3">
      <c r="A2065" s="56" t="s">
        <v>4328</v>
      </c>
      <c r="B2065" s="1" t="s">
        <v>10321</v>
      </c>
      <c r="C2065" s="139" t="s">
        <v>33</v>
      </c>
      <c r="D2065" s="139" t="s">
        <v>6431</v>
      </c>
      <c r="E2065" s="88">
        <v>5615.5833333333339</v>
      </c>
      <c r="F2065" s="6">
        <v>9476.7367955301434</v>
      </c>
      <c r="G2065" s="6">
        <v>4082.6710732857646</v>
      </c>
      <c r="H2065" s="75">
        <v>4083.4857259574605</v>
      </c>
      <c r="I2065" s="20">
        <v>0.72717035498671145</v>
      </c>
      <c r="J2065" s="83">
        <v>5664.1788395417188</v>
      </c>
      <c r="K2065" s="6">
        <v>9558.7455191918125</v>
      </c>
      <c r="L2065" s="6">
        <v>4118.3287967410815</v>
      </c>
      <c r="M2065" s="75">
        <v>4118.9491624970715</v>
      </c>
      <c r="N2065" s="20">
        <v>0.72719263977730086</v>
      </c>
    </row>
    <row r="2066" spans="1:14" x14ac:dyDescent="0.3">
      <c r="A2066" s="56" t="s">
        <v>4327</v>
      </c>
      <c r="B2066" s="1" t="s">
        <v>10320</v>
      </c>
      <c r="C2066" s="139" t="s">
        <v>33</v>
      </c>
      <c r="D2066" s="139" t="s">
        <v>6431</v>
      </c>
      <c r="E2066" s="88">
        <v>7690.583333333333</v>
      </c>
      <c r="F2066" s="6">
        <v>20283.326357630343</v>
      </c>
      <c r="G2066" s="6">
        <v>8738.2557495287674</v>
      </c>
      <c r="H2066" s="75">
        <v>8739.9993735593434</v>
      </c>
      <c r="I2066" s="20">
        <v>1.1364546738187624</v>
      </c>
      <c r="J2066" s="83">
        <v>7755.2404159327898</v>
      </c>
      <c r="K2066" s="6">
        <v>20453.854476350905</v>
      </c>
      <c r="L2066" s="6">
        <v>8812.4218523425552</v>
      </c>
      <c r="M2066" s="75">
        <v>8813.7493142850908</v>
      </c>
      <c r="N2066" s="20">
        <v>1.1364895014960004</v>
      </c>
    </row>
    <row r="2067" spans="1:14" x14ac:dyDescent="0.3">
      <c r="A2067" s="56" t="s">
        <v>4326</v>
      </c>
      <c r="B2067" s="1" t="s">
        <v>10319</v>
      </c>
      <c r="C2067" s="139" t="s">
        <v>33</v>
      </c>
      <c r="D2067" s="139" t="s">
        <v>6431</v>
      </c>
      <c r="E2067" s="88">
        <v>2625.666666666667</v>
      </c>
      <c r="F2067" s="6">
        <v>4279.3094837034123</v>
      </c>
      <c r="G2067" s="6">
        <v>1843.5684581842399</v>
      </c>
      <c r="H2067" s="75">
        <v>1843.9363222474856</v>
      </c>
      <c r="I2067" s="20">
        <v>0.70227357709057459</v>
      </c>
      <c r="J2067" s="83">
        <v>2651.2409100210707</v>
      </c>
      <c r="K2067" s="6">
        <v>4320.9903655588287</v>
      </c>
      <c r="L2067" s="6">
        <v>1861.6730633944399</v>
      </c>
      <c r="M2067" s="75">
        <v>1861.9534971029605</v>
      </c>
      <c r="N2067" s="20">
        <v>0.7022950988969775</v>
      </c>
    </row>
    <row r="2068" spans="1:14" x14ac:dyDescent="0.3">
      <c r="A2068" s="56" t="s">
        <v>4325</v>
      </c>
      <c r="B2068" s="1" t="s">
        <v>10318</v>
      </c>
      <c r="C2068" s="139" t="s">
        <v>33</v>
      </c>
      <c r="D2068" s="139" t="s">
        <v>6431</v>
      </c>
      <c r="E2068" s="88">
        <v>8667.6666666666679</v>
      </c>
      <c r="F2068" s="6">
        <v>20194.599620728513</v>
      </c>
      <c r="G2068" s="6">
        <v>8700.0314018453973</v>
      </c>
      <c r="H2068" s="75">
        <v>8701.7673986225382</v>
      </c>
      <c r="I2068" s="20">
        <v>1.0039342458896132</v>
      </c>
      <c r="J2068" s="83">
        <v>8746.2465355146396</v>
      </c>
      <c r="K2068" s="6">
        <v>20377.68107167273</v>
      </c>
      <c r="L2068" s="6">
        <v>8779.6029928591543</v>
      </c>
      <c r="M2068" s="75">
        <v>8780.9255111224502</v>
      </c>
      <c r="N2068" s="20">
        <v>1.0039650123589581</v>
      </c>
    </row>
    <row r="2069" spans="1:14" x14ac:dyDescent="0.3">
      <c r="A2069" s="56" t="s">
        <v>4324</v>
      </c>
      <c r="B2069" s="1" t="s">
        <v>10317</v>
      </c>
      <c r="C2069" s="139" t="s">
        <v>33</v>
      </c>
      <c r="D2069" s="139" t="s">
        <v>6431</v>
      </c>
      <c r="E2069" s="88">
        <v>3296.833333333333</v>
      </c>
      <c r="F2069" s="6">
        <v>6739.3965122930613</v>
      </c>
      <c r="G2069" s="6">
        <v>2903.3980562929241</v>
      </c>
      <c r="H2069" s="75">
        <v>2903.9773978419003</v>
      </c>
      <c r="I2069" s="20">
        <v>0.88083839983071655</v>
      </c>
      <c r="J2069" s="83">
        <v>3324.0148859227374</v>
      </c>
      <c r="K2069" s="6">
        <v>6794.9611229961829</v>
      </c>
      <c r="L2069" s="6">
        <v>2927.568686642609</v>
      </c>
      <c r="M2069" s="75">
        <v>2928.0096818742031</v>
      </c>
      <c r="N2069" s="20">
        <v>0.88086539391696972</v>
      </c>
    </row>
    <row r="2070" spans="1:14" x14ac:dyDescent="0.3">
      <c r="A2070" s="56" t="s">
        <v>4323</v>
      </c>
      <c r="B2070" s="1" t="s">
        <v>10316</v>
      </c>
      <c r="C2070" s="139" t="s">
        <v>33</v>
      </c>
      <c r="D2070" s="139" t="s">
        <v>6431</v>
      </c>
      <c r="E2070" s="88">
        <v>5301.1666666666661</v>
      </c>
      <c r="F2070" s="6">
        <v>11642.964389785358</v>
      </c>
      <c r="G2070" s="6">
        <v>5015.9031475785305</v>
      </c>
      <c r="H2070" s="75">
        <v>5016.9040165750266</v>
      </c>
      <c r="I2070" s="20">
        <v>0.94637734144842844</v>
      </c>
      <c r="J2070" s="83">
        <v>5348.0310047728672</v>
      </c>
      <c r="K2070" s="6">
        <v>11745.89264200431</v>
      </c>
      <c r="L2070" s="6">
        <v>5060.6481586807095</v>
      </c>
      <c r="M2070" s="75">
        <v>5061.4104710107113</v>
      </c>
      <c r="N2070" s="20">
        <v>0.94640634403458757</v>
      </c>
    </row>
    <row r="2071" spans="1:14" x14ac:dyDescent="0.3">
      <c r="A2071" s="56" t="s">
        <v>4322</v>
      </c>
      <c r="B2071" s="1" t="s">
        <v>10315</v>
      </c>
      <c r="C2071" s="139" t="s">
        <v>33</v>
      </c>
      <c r="D2071" s="139" t="s">
        <v>6431</v>
      </c>
      <c r="E2071" s="88">
        <v>2644.916666666667</v>
      </c>
      <c r="F2071" s="6">
        <v>4855.9537030493984</v>
      </c>
      <c r="G2071" s="6">
        <v>2091.9924383681919</v>
      </c>
      <c r="H2071" s="75">
        <v>2092.4098727386058</v>
      </c>
      <c r="I2071" s="20">
        <v>0.791106161910056</v>
      </c>
      <c r="J2071" s="83">
        <v>2668.7471796767322</v>
      </c>
      <c r="K2071" s="6">
        <v>4899.7055041383283</v>
      </c>
      <c r="L2071" s="6">
        <v>2111.0090474455633</v>
      </c>
      <c r="M2071" s="75">
        <v>2111.3270399586081</v>
      </c>
      <c r="N2071" s="20">
        <v>0.79113040607104457</v>
      </c>
    </row>
    <row r="2072" spans="1:14" x14ac:dyDescent="0.3">
      <c r="A2072" s="56" t="s">
        <v>4321</v>
      </c>
      <c r="B2072" s="1" t="s">
        <v>10314</v>
      </c>
      <c r="C2072" s="139" t="s">
        <v>33</v>
      </c>
      <c r="D2072" s="139" t="s">
        <v>6431</v>
      </c>
      <c r="E2072" s="88">
        <v>7440.8333333333339</v>
      </c>
      <c r="F2072" s="6">
        <v>12757.516164451337</v>
      </c>
      <c r="G2072" s="6">
        <v>5496.0629735066232</v>
      </c>
      <c r="H2072" s="75">
        <v>5497.1596531814739</v>
      </c>
      <c r="I2072" s="20">
        <v>0.73878279581339101</v>
      </c>
      <c r="J2072" s="83">
        <v>7506.6373010586158</v>
      </c>
      <c r="K2072" s="6">
        <v>12870.338901412741</v>
      </c>
      <c r="L2072" s="6">
        <v>5545.1091584229716</v>
      </c>
      <c r="M2072" s="75">
        <v>5545.9444476883236</v>
      </c>
      <c r="N2072" s="20">
        <v>0.73880543647769059</v>
      </c>
    </row>
    <row r="2073" spans="1:14" x14ac:dyDescent="0.3">
      <c r="A2073" s="56" t="s">
        <v>4320</v>
      </c>
      <c r="B2073" s="1" t="s">
        <v>10313</v>
      </c>
      <c r="C2073" s="139" t="s">
        <v>33</v>
      </c>
      <c r="D2073" s="139" t="s">
        <v>6431</v>
      </c>
      <c r="E2073" s="88">
        <v>3441.0833333333335</v>
      </c>
      <c r="F2073" s="6">
        <v>4958.5033975793704</v>
      </c>
      <c r="G2073" s="6">
        <v>2136.1718516478013</v>
      </c>
      <c r="H2073" s="75">
        <v>2136.5981015403127</v>
      </c>
      <c r="I2073" s="20">
        <v>0.62090856122063665</v>
      </c>
      <c r="J2073" s="83">
        <v>3470.7095561840983</v>
      </c>
      <c r="K2073" s="6">
        <v>5001.1939436756948</v>
      </c>
      <c r="L2073" s="6">
        <v>2154.7347395088027</v>
      </c>
      <c r="M2073" s="75">
        <v>2155.0593186552492</v>
      </c>
      <c r="N2073" s="20">
        <v>0.62092758952283167</v>
      </c>
    </row>
    <row r="2074" spans="1:14" x14ac:dyDescent="0.3">
      <c r="A2074" s="56" t="s">
        <v>4319</v>
      </c>
      <c r="B2074" s="1" t="s">
        <v>10312</v>
      </c>
      <c r="C2074" s="139" t="s">
        <v>33</v>
      </c>
      <c r="D2074" s="139" t="s">
        <v>6431</v>
      </c>
      <c r="E2074" s="88">
        <v>5514.4166666666679</v>
      </c>
      <c r="F2074" s="6">
        <v>12269.453305202247</v>
      </c>
      <c r="G2074" s="6">
        <v>5285.8007112539417</v>
      </c>
      <c r="H2074" s="75">
        <v>5286.8554353779718</v>
      </c>
      <c r="I2074" s="20">
        <v>0.95873339918902944</v>
      </c>
      <c r="J2074" s="83">
        <v>5558.2529593771269</v>
      </c>
      <c r="K2074" s="6">
        <v>12366.988072521393</v>
      </c>
      <c r="L2074" s="6">
        <v>5328.2434400790025</v>
      </c>
      <c r="M2074" s="75">
        <v>5329.0460617085373</v>
      </c>
      <c r="N2074" s="20">
        <v>0.95876278043770879</v>
      </c>
    </row>
    <row r="2075" spans="1:14" x14ac:dyDescent="0.3">
      <c r="A2075" s="56" t="s">
        <v>4318</v>
      </c>
      <c r="B2075" s="1" t="s">
        <v>10311</v>
      </c>
      <c r="C2075" s="139" t="s">
        <v>33</v>
      </c>
      <c r="D2075" s="139" t="s">
        <v>6431</v>
      </c>
      <c r="E2075" s="88">
        <v>3036.833333333333</v>
      </c>
      <c r="F2075" s="6">
        <v>7680.2003113617329</v>
      </c>
      <c r="G2075" s="6">
        <v>3308.7055517914469</v>
      </c>
      <c r="H2075" s="75">
        <v>3309.3657680491951</v>
      </c>
      <c r="I2075" s="20">
        <v>1.0897423087808118</v>
      </c>
      <c r="J2075" s="83">
        <v>3062.7442820806609</v>
      </c>
      <c r="K2075" s="6">
        <v>7745.7295172133017</v>
      </c>
      <c r="L2075" s="6">
        <v>3337.2016085646369</v>
      </c>
      <c r="M2075" s="75">
        <v>3337.7043089805006</v>
      </c>
      <c r="N2075" s="20">
        <v>1.089775704915543</v>
      </c>
    </row>
    <row r="2076" spans="1:14" x14ac:dyDescent="0.3">
      <c r="A2076" s="56" t="s">
        <v>4317</v>
      </c>
      <c r="B2076" s="1" t="s">
        <v>10310</v>
      </c>
      <c r="C2076" s="139" t="s">
        <v>33</v>
      </c>
      <c r="D2076" s="139" t="s">
        <v>6431</v>
      </c>
      <c r="E2076" s="88">
        <v>6166.666666666667</v>
      </c>
      <c r="F2076" s="6">
        <v>10436.010302006642</v>
      </c>
      <c r="G2076" s="6">
        <v>4495.9354997187365</v>
      </c>
      <c r="H2076" s="75">
        <v>4496.8326148183551</v>
      </c>
      <c r="I2076" s="20">
        <v>0.72921609970027379</v>
      </c>
      <c r="J2076" s="83">
        <v>6221.0653790478664</v>
      </c>
      <c r="K2076" s="6">
        <v>10528.070657059521</v>
      </c>
      <c r="L2076" s="6">
        <v>4535.9567815713672</v>
      </c>
      <c r="M2076" s="75">
        <v>4536.6400568504469</v>
      </c>
      <c r="N2076" s="20">
        <v>0.72923844718455266</v>
      </c>
    </row>
    <row r="2077" spans="1:14" x14ac:dyDescent="0.3">
      <c r="A2077" s="56" t="s">
        <v>4316</v>
      </c>
      <c r="B2077" s="1" t="s">
        <v>10309</v>
      </c>
      <c r="C2077" s="139" t="s">
        <v>33</v>
      </c>
      <c r="D2077" s="139" t="s">
        <v>6431</v>
      </c>
      <c r="E2077" s="88">
        <v>3681.416666666667</v>
      </c>
      <c r="F2077" s="6">
        <v>6883.7739315057916</v>
      </c>
      <c r="G2077" s="6">
        <v>2965.5972632323301</v>
      </c>
      <c r="H2077" s="75">
        <v>2966.1890159575191</v>
      </c>
      <c r="I2077" s="20">
        <v>0.80571945110555776</v>
      </c>
      <c r="J2077" s="83">
        <v>3713.471825939102</v>
      </c>
      <c r="K2077" s="6">
        <v>6943.7129413353014</v>
      </c>
      <c r="L2077" s="6">
        <v>2991.6575250580272</v>
      </c>
      <c r="M2077" s="75">
        <v>2992.108174331991</v>
      </c>
      <c r="N2077" s="20">
        <v>0.8057441431039577</v>
      </c>
    </row>
    <row r="2078" spans="1:14" x14ac:dyDescent="0.3">
      <c r="A2078" s="56" t="s">
        <v>4315</v>
      </c>
      <c r="B2078" s="1" t="s">
        <v>10308</v>
      </c>
      <c r="C2078" s="139" t="s">
        <v>33</v>
      </c>
      <c r="D2078" s="139" t="s">
        <v>6431</v>
      </c>
      <c r="E2078" s="88">
        <v>6037.416666666667</v>
      </c>
      <c r="F2078" s="6">
        <v>10503.196726214019</v>
      </c>
      <c r="G2078" s="6">
        <v>4524.8800696215685</v>
      </c>
      <c r="H2078" s="75">
        <v>4525.7829602957509</v>
      </c>
      <c r="I2078" s="20">
        <v>0.74962243127647044</v>
      </c>
      <c r="J2078" s="83">
        <v>6089.1041211025295</v>
      </c>
      <c r="K2078" s="6">
        <v>10593.116559843262</v>
      </c>
      <c r="L2078" s="6">
        <v>4563.9814228808837</v>
      </c>
      <c r="M2078" s="75">
        <v>4564.6689196606376</v>
      </c>
      <c r="N2078" s="20">
        <v>0.74964540413116332</v>
      </c>
    </row>
    <row r="2079" spans="1:14" x14ac:dyDescent="0.3">
      <c r="A2079" s="56" t="s">
        <v>4314</v>
      </c>
      <c r="B2079" s="1" t="s">
        <v>10307</v>
      </c>
      <c r="C2079" s="139" t="s">
        <v>33</v>
      </c>
      <c r="D2079" s="139" t="s">
        <v>6431</v>
      </c>
      <c r="E2079" s="88">
        <v>6024.25</v>
      </c>
      <c r="F2079" s="6">
        <v>14061.606883557262</v>
      </c>
      <c r="G2079" s="6">
        <v>6057.8780339761115</v>
      </c>
      <c r="H2079" s="75">
        <v>6059.0868177445327</v>
      </c>
      <c r="I2079" s="20">
        <v>1.0057827642851032</v>
      </c>
      <c r="J2079" s="83">
        <v>6076.5952345868754</v>
      </c>
      <c r="K2079" s="6">
        <v>14183.789414326775</v>
      </c>
      <c r="L2079" s="6">
        <v>6111.0015194621592</v>
      </c>
      <c r="M2079" s="75">
        <v>6111.9220521016305</v>
      </c>
      <c r="N2079" s="20">
        <v>1.0058135874039595</v>
      </c>
    </row>
    <row r="2080" spans="1:14" x14ac:dyDescent="0.3">
      <c r="A2080" s="56" t="s">
        <v>4313</v>
      </c>
      <c r="B2080" s="1" t="s">
        <v>10306</v>
      </c>
      <c r="C2080" s="139" t="s">
        <v>33</v>
      </c>
      <c r="D2080" s="139" t="s">
        <v>6431</v>
      </c>
      <c r="E2080" s="88">
        <v>5417.3333333333321</v>
      </c>
      <c r="F2080" s="6">
        <v>8348.2188596479791</v>
      </c>
      <c r="G2080" s="6">
        <v>3596.4944882524637</v>
      </c>
      <c r="H2080" s="75">
        <v>3597.2121296668715</v>
      </c>
      <c r="I2080" s="20">
        <v>0.6640189754492134</v>
      </c>
      <c r="J2080" s="83">
        <v>5464.9857710682954</v>
      </c>
      <c r="K2080" s="6">
        <v>8421.6522178944506</v>
      </c>
      <c r="L2080" s="6">
        <v>3628.4188940334457</v>
      </c>
      <c r="M2080" s="75">
        <v>3628.9654620568695</v>
      </c>
      <c r="N2080" s="20">
        <v>0.66403932490888795</v>
      </c>
    </row>
    <row r="2081" spans="1:14" x14ac:dyDescent="0.3">
      <c r="A2081" s="56" t="s">
        <v>4312</v>
      </c>
      <c r="B2081" s="1" t="s">
        <v>9721</v>
      </c>
      <c r="C2081" s="139" t="s">
        <v>33</v>
      </c>
      <c r="D2081" s="139" t="s">
        <v>6431</v>
      </c>
      <c r="E2081" s="88">
        <v>18029.25</v>
      </c>
      <c r="F2081" s="6">
        <v>37325.394539195164</v>
      </c>
      <c r="G2081" s="6">
        <v>16080.145715983848</v>
      </c>
      <c r="H2081" s="75">
        <v>16083.354334418604</v>
      </c>
      <c r="I2081" s="20">
        <v>0.89207007137948635</v>
      </c>
      <c r="J2081" s="83">
        <v>18193.085872927648</v>
      </c>
      <c r="K2081" s="6">
        <v>37664.578842296949</v>
      </c>
      <c r="L2081" s="6">
        <v>16227.560337485718</v>
      </c>
      <c r="M2081" s="75">
        <v>16230.004781150486</v>
      </c>
      <c r="N2081" s="20">
        <v>0.89209740967043205</v>
      </c>
    </row>
    <row r="2082" spans="1:14" x14ac:dyDescent="0.3">
      <c r="A2082" s="56" t="s">
        <v>4311</v>
      </c>
      <c r="B2082" s="1" t="s">
        <v>10305</v>
      </c>
      <c r="C2082" s="139" t="s">
        <v>33</v>
      </c>
      <c r="D2082" s="139" t="s">
        <v>6431</v>
      </c>
      <c r="E2082" s="88">
        <v>5127.9166666666661</v>
      </c>
      <c r="F2082" s="6">
        <v>15229.16516909329</v>
      </c>
      <c r="G2082" s="6">
        <v>6560.8735841935013</v>
      </c>
      <c r="H2082" s="75">
        <v>6562.1827352610453</v>
      </c>
      <c r="I2082" s="20">
        <v>1.2796976163668246</v>
      </c>
      <c r="J2082" s="83">
        <v>5175.2050457708483</v>
      </c>
      <c r="K2082" s="6">
        <v>15369.604763331943</v>
      </c>
      <c r="L2082" s="6">
        <v>6621.9030273661447</v>
      </c>
      <c r="M2082" s="75">
        <v>6622.9005198152445</v>
      </c>
      <c r="N2082" s="20">
        <v>1.2797368338530752</v>
      </c>
    </row>
    <row r="2083" spans="1:14" x14ac:dyDescent="0.3">
      <c r="A2083" s="56" t="s">
        <v>4310</v>
      </c>
      <c r="B2083" s="1" t="s">
        <v>18991</v>
      </c>
      <c r="C2083" s="139" t="s">
        <v>33</v>
      </c>
      <c r="D2083" s="139" t="s">
        <v>6431</v>
      </c>
      <c r="E2083" s="88">
        <v>10066.083333333332</v>
      </c>
      <c r="F2083" s="6">
        <v>16757.622997764807</v>
      </c>
      <c r="G2083" s="6">
        <v>7219.348194018864</v>
      </c>
      <c r="H2083" s="75">
        <v>7220.7887365432534</v>
      </c>
      <c r="I2083" s="20">
        <v>0.71733846198470985</v>
      </c>
      <c r="J2083" s="83">
        <v>10152.805990687149</v>
      </c>
      <c r="K2083" s="6">
        <v>16901.995495902906</v>
      </c>
      <c r="L2083" s="6">
        <v>7282.1244831142139</v>
      </c>
      <c r="M2083" s="75">
        <v>7283.2214282303376</v>
      </c>
      <c r="N2083" s="20">
        <v>0.71736044546808131</v>
      </c>
    </row>
    <row r="2084" spans="1:14" x14ac:dyDescent="0.3">
      <c r="A2084" s="56" t="s">
        <v>4309</v>
      </c>
      <c r="B2084" s="1" t="s">
        <v>10304</v>
      </c>
      <c r="C2084" s="139" t="s">
        <v>33</v>
      </c>
      <c r="D2084" s="139" t="s">
        <v>6431</v>
      </c>
      <c r="E2084" s="88">
        <v>8726.25</v>
      </c>
      <c r="F2084" s="6">
        <v>15810.333670322123</v>
      </c>
      <c r="G2084" s="6">
        <v>6811.2466693456527</v>
      </c>
      <c r="H2084" s="75">
        <v>6812.6057796430932</v>
      </c>
      <c r="I2084" s="20">
        <v>0.78070256749956657</v>
      </c>
      <c r="J2084" s="83">
        <v>8804.6715450419397</v>
      </c>
      <c r="K2084" s="6">
        <v>15952.418849414547</v>
      </c>
      <c r="L2084" s="6">
        <v>6873.0050186307117</v>
      </c>
      <c r="M2084" s="75">
        <v>6874.0403359073889</v>
      </c>
      <c r="N2084" s="20">
        <v>0.7807264928330323</v>
      </c>
    </row>
    <row r="2085" spans="1:14" x14ac:dyDescent="0.3">
      <c r="A2085" s="56" t="s">
        <v>4308</v>
      </c>
      <c r="B2085" s="1" t="s">
        <v>10303</v>
      </c>
      <c r="C2085" s="139" t="s">
        <v>33</v>
      </c>
      <c r="D2085" s="139" t="s">
        <v>6431</v>
      </c>
      <c r="E2085" s="88">
        <v>4522.916666666667</v>
      </c>
      <c r="F2085" s="6">
        <v>7580.3845371064781</v>
      </c>
      <c r="G2085" s="6">
        <v>3265.7039381556474</v>
      </c>
      <c r="H2085" s="75">
        <v>3266.3555739084259</v>
      </c>
      <c r="I2085" s="20">
        <v>0.72217903062001121</v>
      </c>
      <c r="J2085" s="83">
        <v>4563.8756763994597</v>
      </c>
      <c r="K2085" s="6">
        <v>7649.0316219227625</v>
      </c>
      <c r="L2085" s="6">
        <v>3295.5398940687633</v>
      </c>
      <c r="M2085" s="75">
        <v>3296.0363187591365</v>
      </c>
      <c r="N2085" s="20">
        <v>0.72220116244696897</v>
      </c>
    </row>
    <row r="2086" spans="1:14" x14ac:dyDescent="0.3">
      <c r="A2086" s="56" t="s">
        <v>4307</v>
      </c>
      <c r="B2086" s="1" t="s">
        <v>10302</v>
      </c>
      <c r="C2086" s="139" t="s">
        <v>33</v>
      </c>
      <c r="D2086" s="139" t="s">
        <v>6431</v>
      </c>
      <c r="E2086" s="88">
        <v>4.583333333333333</v>
      </c>
      <c r="F2086" s="6">
        <v>7.9360973556565799</v>
      </c>
      <c r="G2086" s="6">
        <v>3.4189485059879448</v>
      </c>
      <c r="H2086" s="75">
        <v>3.4196307200298794</v>
      </c>
      <c r="I2086" s="20">
        <v>0.74610124800651922</v>
      </c>
      <c r="J2086" s="83">
        <v>4.6192639904191157</v>
      </c>
      <c r="K2086" s="6">
        <v>7.9983117249697759</v>
      </c>
      <c r="L2086" s="6">
        <v>3.4460251542547495</v>
      </c>
      <c r="M2086" s="75">
        <v>3.446544247339709</v>
      </c>
      <c r="N2086" s="20">
        <v>0.74612411295137882</v>
      </c>
    </row>
    <row r="2087" spans="1:14" x14ac:dyDescent="0.3">
      <c r="A2087" s="56" t="s">
        <v>4306</v>
      </c>
      <c r="B2087" s="1" t="s">
        <v>10301</v>
      </c>
      <c r="C2087" s="139" t="s">
        <v>33</v>
      </c>
      <c r="D2087" s="139" t="s">
        <v>6431</v>
      </c>
      <c r="E2087" s="88">
        <v>10906.25</v>
      </c>
      <c r="F2087" s="6">
        <v>19737.08790298551</v>
      </c>
      <c r="G2087" s="6">
        <v>8502.9308707216824</v>
      </c>
      <c r="H2087" s="75">
        <v>8504.6275382285021</v>
      </c>
      <c r="I2087" s="20">
        <v>0.77979392900662481</v>
      </c>
      <c r="J2087" s="83">
        <v>11004.587879115499</v>
      </c>
      <c r="K2087" s="6">
        <v>19915.050389110049</v>
      </c>
      <c r="L2087" s="6">
        <v>8580.2813079760763</v>
      </c>
      <c r="M2087" s="75">
        <v>8581.5738013545651</v>
      </c>
      <c r="N2087" s="20">
        <v>0.77981782649404541</v>
      </c>
    </row>
    <row r="2088" spans="1:14" x14ac:dyDescent="0.3">
      <c r="A2088" s="56" t="s">
        <v>4305</v>
      </c>
      <c r="B2088" s="1" t="s">
        <v>10300</v>
      </c>
      <c r="C2088" s="139" t="s">
        <v>33</v>
      </c>
      <c r="D2088" s="139" t="s">
        <v>6431</v>
      </c>
      <c r="E2088" s="88">
        <v>3929.083333333333</v>
      </c>
      <c r="F2088" s="6">
        <v>6489.1027791337965</v>
      </c>
      <c r="G2088" s="6">
        <v>2795.5690634400239</v>
      </c>
      <c r="H2088" s="75">
        <v>2796.1268888845825</v>
      </c>
      <c r="I2088" s="20">
        <v>0.71164865992099502</v>
      </c>
      <c r="J2088" s="83">
        <v>3967.2053395319381</v>
      </c>
      <c r="K2088" s="6">
        <v>6552.0634229742654</v>
      </c>
      <c r="L2088" s="6">
        <v>2822.9176536536047</v>
      </c>
      <c r="M2088" s="75">
        <v>2823.342884743869</v>
      </c>
      <c r="N2088" s="20">
        <v>0.71167046903525666</v>
      </c>
    </row>
    <row r="2089" spans="1:14" x14ac:dyDescent="0.3">
      <c r="A2089" s="56" t="s">
        <v>4304</v>
      </c>
      <c r="B2089" s="1" t="s">
        <v>10299</v>
      </c>
      <c r="C2089" s="139" t="s">
        <v>33</v>
      </c>
      <c r="D2089" s="139" t="s">
        <v>6431</v>
      </c>
      <c r="E2089" s="88">
        <v>6100.8333333333339</v>
      </c>
      <c r="F2089" s="6">
        <v>10062.820242801541</v>
      </c>
      <c r="G2089" s="6">
        <v>4335.1615653542085</v>
      </c>
      <c r="H2089" s="75">
        <v>4336.0265997613542</v>
      </c>
      <c r="I2089" s="20">
        <v>0.71072693890365035</v>
      </c>
      <c r="J2089" s="83">
        <v>6154.4382354050449</v>
      </c>
      <c r="K2089" s="6">
        <v>10151.237097386533</v>
      </c>
      <c r="L2089" s="6">
        <v>4373.6002780674507</v>
      </c>
      <c r="M2089" s="75">
        <v>4374.2590967234664</v>
      </c>
      <c r="N2089" s="20">
        <v>0.71074871977094123</v>
      </c>
    </row>
    <row r="2090" spans="1:14" x14ac:dyDescent="0.3">
      <c r="A2090" s="56" t="s">
        <v>4303</v>
      </c>
      <c r="B2090" s="1" t="s">
        <v>10298</v>
      </c>
      <c r="C2090" s="139" t="s">
        <v>33</v>
      </c>
      <c r="D2090" s="139" t="s">
        <v>6431</v>
      </c>
      <c r="E2090" s="88">
        <v>7776.25</v>
      </c>
      <c r="F2090" s="6">
        <v>14571.268653478794</v>
      </c>
      <c r="G2090" s="6">
        <v>6277.4453185924467</v>
      </c>
      <c r="H2090" s="75">
        <v>6278.6979146278409</v>
      </c>
      <c r="I2090" s="20">
        <v>0.80741976076230071</v>
      </c>
      <c r="J2090" s="83">
        <v>7846.2730373069144</v>
      </c>
      <c r="K2090" s="6">
        <v>14702.479004037434</v>
      </c>
      <c r="L2090" s="6">
        <v>6334.4758519032048</v>
      </c>
      <c r="M2090" s="75">
        <v>6335.4300476691606</v>
      </c>
      <c r="N2090" s="20">
        <v>0.80744450486822184</v>
      </c>
    </row>
    <row r="2091" spans="1:14" x14ac:dyDescent="0.3">
      <c r="A2091" s="56" t="s">
        <v>4302</v>
      </c>
      <c r="B2091" s="1" t="s">
        <v>10297</v>
      </c>
      <c r="C2091" s="139" t="s">
        <v>33</v>
      </c>
      <c r="D2091" s="139" t="s">
        <v>6431</v>
      </c>
      <c r="E2091" s="88">
        <v>16487</v>
      </c>
      <c r="F2091" s="6">
        <v>21525.764449742608</v>
      </c>
      <c r="G2091" s="6">
        <v>9273.510254160321</v>
      </c>
      <c r="H2091" s="75">
        <v>9275.360682414017</v>
      </c>
      <c r="I2091" s="20">
        <v>0.56258632149050869</v>
      </c>
      <c r="J2091" s="83">
        <v>16628.510342752972</v>
      </c>
      <c r="K2091" s="6">
        <v>21710.523247904966</v>
      </c>
      <c r="L2091" s="6">
        <v>9353.8501369919722</v>
      </c>
      <c r="M2091" s="75">
        <v>9355.2591571547728</v>
      </c>
      <c r="N2091" s="20">
        <v>0.56260356245512855</v>
      </c>
    </row>
    <row r="2092" spans="1:14" x14ac:dyDescent="0.3">
      <c r="A2092" s="56" t="s">
        <v>4301</v>
      </c>
      <c r="B2092" s="1" t="s">
        <v>7578</v>
      </c>
      <c r="C2092" s="139" t="s">
        <v>33</v>
      </c>
      <c r="D2092" s="139" t="s">
        <v>6431</v>
      </c>
      <c r="E2092" s="88">
        <v>12529</v>
      </c>
      <c r="F2092" s="6">
        <v>16512.553542273541</v>
      </c>
      <c r="G2092" s="6">
        <v>7113.7698711776084</v>
      </c>
      <c r="H2092" s="75">
        <v>7115.1893466943375</v>
      </c>
      <c r="I2092" s="20">
        <v>0.56789762524497867</v>
      </c>
      <c r="J2092" s="83">
        <v>12638.179189894425</v>
      </c>
      <c r="K2092" s="6">
        <v>16656.445889534596</v>
      </c>
      <c r="L2092" s="6">
        <v>7176.3308920091185</v>
      </c>
      <c r="M2092" s="75">
        <v>7177.41190087431</v>
      </c>
      <c r="N2092" s="20">
        <v>0.5679150289792867</v>
      </c>
    </row>
    <row r="2093" spans="1:14" x14ac:dyDescent="0.3">
      <c r="A2093" s="56" t="s">
        <v>4300</v>
      </c>
      <c r="B2093" s="1" t="s">
        <v>10296</v>
      </c>
      <c r="C2093" s="139" t="s">
        <v>33</v>
      </c>
      <c r="D2093" s="139" t="s">
        <v>6431</v>
      </c>
      <c r="E2093" s="88">
        <v>4859</v>
      </c>
      <c r="F2093" s="6">
        <v>9751.8185201793167</v>
      </c>
      <c r="G2093" s="6">
        <v>4201.1789757680253</v>
      </c>
      <c r="H2093" s="75">
        <v>4202.0172754045743</v>
      </c>
      <c r="I2093" s="20">
        <v>0.86479054855002557</v>
      </c>
      <c r="J2093" s="83">
        <v>4906.4176292780076</v>
      </c>
      <c r="K2093" s="6">
        <v>9846.9838042658102</v>
      </c>
      <c r="L2093" s="6">
        <v>4242.5145518027848</v>
      </c>
      <c r="M2093" s="75">
        <v>4243.1536243191194</v>
      </c>
      <c r="N2093" s="20">
        <v>0.86481705083541993</v>
      </c>
    </row>
    <row r="2094" spans="1:14" x14ac:dyDescent="0.3">
      <c r="A2094" s="56" t="s">
        <v>4299</v>
      </c>
      <c r="B2094" s="1" t="s">
        <v>10258</v>
      </c>
      <c r="C2094" s="139" t="s">
        <v>33</v>
      </c>
      <c r="D2094" s="139" t="s">
        <v>6431</v>
      </c>
      <c r="E2094" s="88">
        <v>5507.25</v>
      </c>
      <c r="F2094" s="6">
        <v>13332.436825638266</v>
      </c>
      <c r="G2094" s="6">
        <v>5743.7444279466481</v>
      </c>
      <c r="H2094" s="75">
        <v>5744.8905297657202</v>
      </c>
      <c r="I2094" s="20">
        <v>1.043150488858454</v>
      </c>
      <c r="J2094" s="83">
        <v>5555.8372440263829</v>
      </c>
      <c r="K2094" s="6">
        <v>13450.061113897127</v>
      </c>
      <c r="L2094" s="6">
        <v>5794.8790342912398</v>
      </c>
      <c r="M2094" s="75">
        <v>5795.7519477205469</v>
      </c>
      <c r="N2094" s="20">
        <v>1.043182457144892</v>
      </c>
    </row>
    <row r="2095" spans="1:14" x14ac:dyDescent="0.3">
      <c r="A2095" s="56" t="s">
        <v>4298</v>
      </c>
      <c r="B2095" s="1" t="s">
        <v>10295</v>
      </c>
      <c r="C2095" s="139" t="s">
        <v>33</v>
      </c>
      <c r="D2095" s="139" t="s">
        <v>6431</v>
      </c>
      <c r="E2095" s="88">
        <v>2431.75</v>
      </c>
      <c r="F2095" s="6">
        <v>5574.975179898197</v>
      </c>
      <c r="G2095" s="6">
        <v>2401.7539362274961</v>
      </c>
      <c r="H2095" s="75">
        <v>2402.2331801405576</v>
      </c>
      <c r="I2095" s="20">
        <v>0.98786190198028478</v>
      </c>
      <c r="J2095" s="83">
        <v>2455.1481851249791</v>
      </c>
      <c r="K2095" s="6">
        <v>5628.6173311581624</v>
      </c>
      <c r="L2095" s="6">
        <v>2425.0563836230772</v>
      </c>
      <c r="M2095" s="75">
        <v>2425.4216827555638</v>
      </c>
      <c r="N2095" s="20">
        <v>0.98789217589817202</v>
      </c>
    </row>
    <row r="2096" spans="1:14" x14ac:dyDescent="0.3">
      <c r="A2096" s="56" t="s">
        <v>4297</v>
      </c>
      <c r="B2096" s="1" t="s">
        <v>10294</v>
      </c>
      <c r="C2096" s="139" t="s">
        <v>33</v>
      </c>
      <c r="D2096" s="139" t="s">
        <v>6431</v>
      </c>
      <c r="E2096" s="88">
        <v>9252.25</v>
      </c>
      <c r="F2096" s="6">
        <v>15944.116429002021</v>
      </c>
      <c r="G2096" s="6">
        <v>6868.8815927113001</v>
      </c>
      <c r="H2096" s="75">
        <v>6870.2522034317381</v>
      </c>
      <c r="I2096" s="20">
        <v>0.74254934782693272</v>
      </c>
      <c r="J2096" s="83">
        <v>9331.8639533203641</v>
      </c>
      <c r="K2096" s="6">
        <v>16081.312693814689</v>
      </c>
      <c r="L2096" s="6">
        <v>6928.5381667880702</v>
      </c>
      <c r="M2096" s="75">
        <v>6929.5818493180186</v>
      </c>
      <c r="N2096" s="20">
        <v>0.74257210392061157</v>
      </c>
    </row>
    <row r="2097" spans="1:14" x14ac:dyDescent="0.3">
      <c r="A2097" s="56" t="s">
        <v>4296</v>
      </c>
      <c r="B2097" s="1" t="s">
        <v>10293</v>
      </c>
      <c r="C2097" s="139" t="s">
        <v>33</v>
      </c>
      <c r="D2097" s="139" t="s">
        <v>6431</v>
      </c>
      <c r="E2097" s="88">
        <v>14219.166666666668</v>
      </c>
      <c r="F2097" s="6">
        <v>27525.136938871179</v>
      </c>
      <c r="G2097" s="6">
        <v>11858.098709838901</v>
      </c>
      <c r="H2097" s="75">
        <v>11860.464864648289</v>
      </c>
      <c r="I2097" s="20">
        <v>0.83411814086490921</v>
      </c>
      <c r="J2097" s="83">
        <v>14346.862679789498</v>
      </c>
      <c r="K2097" s="6">
        <v>27772.327954361102</v>
      </c>
      <c r="L2097" s="6">
        <v>11965.542731244617</v>
      </c>
      <c r="M2097" s="75">
        <v>11967.345164544302</v>
      </c>
      <c r="N2097" s="20">
        <v>0.83414370316673936</v>
      </c>
    </row>
    <row r="2098" spans="1:14" x14ac:dyDescent="0.3">
      <c r="A2098" s="56" t="s">
        <v>4295</v>
      </c>
      <c r="B2098" s="1" t="s">
        <v>10292</v>
      </c>
      <c r="C2098" s="139" t="s">
        <v>33</v>
      </c>
      <c r="D2098" s="139" t="s">
        <v>6431</v>
      </c>
      <c r="E2098" s="88">
        <v>11452.833333333334</v>
      </c>
      <c r="F2098" s="6">
        <v>17958.48048691146</v>
      </c>
      <c r="G2098" s="6">
        <v>7736.6893674478924</v>
      </c>
      <c r="H2098" s="75">
        <v>7738.2331397847129</v>
      </c>
      <c r="I2098" s="20">
        <v>0.67566102767449499</v>
      </c>
      <c r="J2098" s="83">
        <v>11555.822620212537</v>
      </c>
      <c r="K2098" s="6">
        <v>18119.971625824488</v>
      </c>
      <c r="L2098" s="6">
        <v>7806.8822726722956</v>
      </c>
      <c r="M2098" s="75">
        <v>7808.058264843401</v>
      </c>
      <c r="N2098" s="20">
        <v>0.67568173391534747</v>
      </c>
    </row>
    <row r="2099" spans="1:14" x14ac:dyDescent="0.3">
      <c r="A2099" s="56" t="s">
        <v>4294</v>
      </c>
      <c r="B2099" s="1" t="s">
        <v>10291</v>
      </c>
      <c r="C2099" s="139" t="s">
        <v>33</v>
      </c>
      <c r="D2099" s="139" t="s">
        <v>6431</v>
      </c>
      <c r="E2099" s="88">
        <v>4595.1666666666661</v>
      </c>
      <c r="F2099" s="6">
        <v>9402.677659356963</v>
      </c>
      <c r="G2099" s="6">
        <v>4050.7656717229197</v>
      </c>
      <c r="H2099" s="75">
        <v>4051.5739580182512</v>
      </c>
      <c r="I2099" s="20">
        <v>0.88170337485435823</v>
      </c>
      <c r="J2099" s="83">
        <v>4637.7274863675439</v>
      </c>
      <c r="K2099" s="6">
        <v>9489.7660497451307</v>
      </c>
      <c r="L2099" s="6">
        <v>4088.6094015719327</v>
      </c>
      <c r="M2099" s="75">
        <v>4089.2252905374662</v>
      </c>
      <c r="N2099" s="20">
        <v>0.88173039544855047</v>
      </c>
    </row>
    <row r="2100" spans="1:14" x14ac:dyDescent="0.3">
      <c r="A2100" s="56" t="s">
        <v>4293</v>
      </c>
      <c r="B2100" s="1" t="s">
        <v>18992</v>
      </c>
      <c r="C2100" s="139" t="s">
        <v>33</v>
      </c>
      <c r="D2100" s="139" t="s">
        <v>6431</v>
      </c>
      <c r="E2100" s="88">
        <v>6892.25</v>
      </c>
      <c r="F2100" s="6">
        <v>9107.1222929298092</v>
      </c>
      <c r="G2100" s="6">
        <v>3923.4375237431582</v>
      </c>
      <c r="H2100" s="75">
        <v>3924.2204030894432</v>
      </c>
      <c r="I2100" s="20">
        <v>0.56936710117732858</v>
      </c>
      <c r="J2100" s="83">
        <v>6944.893097817494</v>
      </c>
      <c r="K2100" s="6">
        <v>9176.6826149875669</v>
      </c>
      <c r="L2100" s="6">
        <v>3953.7192611705696</v>
      </c>
      <c r="M2100" s="75">
        <v>3954.3148309172998</v>
      </c>
      <c r="N2100" s="20">
        <v>0.56938454994505028</v>
      </c>
    </row>
    <row r="2101" spans="1:14" x14ac:dyDescent="0.3">
      <c r="A2101" s="56" t="s">
        <v>4292</v>
      </c>
      <c r="B2101" s="1" t="s">
        <v>10290</v>
      </c>
      <c r="C2101" s="139" t="s">
        <v>33</v>
      </c>
      <c r="D2101" s="139" t="s">
        <v>6431</v>
      </c>
      <c r="E2101" s="88">
        <v>4980.3333333333321</v>
      </c>
      <c r="F2101" s="6">
        <v>10250.528038677559</v>
      </c>
      <c r="G2101" s="6">
        <v>4416.0279231509885</v>
      </c>
      <c r="H2101" s="75">
        <v>4416.9090935615613</v>
      </c>
      <c r="I2101" s="20">
        <v>0.88687017473292862</v>
      </c>
      <c r="J2101" s="83">
        <v>5028.9640301921736</v>
      </c>
      <c r="K2101" s="6">
        <v>10350.619797266405</v>
      </c>
      <c r="L2101" s="6">
        <v>4459.5031314113994</v>
      </c>
      <c r="M2101" s="75">
        <v>4460.1748900707962</v>
      </c>
      <c r="N2101" s="20">
        <v>0.88689735366835742</v>
      </c>
    </row>
    <row r="2102" spans="1:14" x14ac:dyDescent="0.3">
      <c r="A2102" s="56" t="s">
        <v>4291</v>
      </c>
      <c r="B2102" s="1" t="s">
        <v>10289</v>
      </c>
      <c r="C2102" s="139" t="s">
        <v>33</v>
      </c>
      <c r="D2102" s="139" t="s">
        <v>6431</v>
      </c>
      <c r="E2102" s="88">
        <v>13460.166666666666</v>
      </c>
      <c r="F2102" s="6">
        <v>21137.747929082212</v>
      </c>
      <c r="G2102" s="6">
        <v>9106.3489349175652</v>
      </c>
      <c r="H2102" s="75">
        <v>9108.1660079455069</v>
      </c>
      <c r="I2102" s="20">
        <v>0.67667557419637003</v>
      </c>
      <c r="J2102" s="83">
        <v>13572.782471829099</v>
      </c>
      <c r="K2102" s="6">
        <v>21314.598971220435</v>
      </c>
      <c r="L2102" s="6">
        <v>9183.2685113251919</v>
      </c>
      <c r="M2102" s="75">
        <v>9184.6518358710582</v>
      </c>
      <c r="N2102" s="20">
        <v>0.67669631152891474</v>
      </c>
    </row>
    <row r="2103" spans="1:14" x14ac:dyDescent="0.3">
      <c r="A2103" s="56" t="s">
        <v>4290</v>
      </c>
      <c r="B2103" s="1" t="s">
        <v>10288</v>
      </c>
      <c r="C2103" s="139" t="s">
        <v>33</v>
      </c>
      <c r="D2103" s="139" t="s">
        <v>6431</v>
      </c>
      <c r="E2103" s="88">
        <v>6784.3333333333339</v>
      </c>
      <c r="F2103" s="6">
        <v>13665.2769489455</v>
      </c>
      <c r="G2103" s="6">
        <v>5887.1352145406418</v>
      </c>
      <c r="H2103" s="75">
        <v>5888.3099284338432</v>
      </c>
      <c r="I2103" s="20">
        <v>0.86792756769525514</v>
      </c>
      <c r="J2103" s="83">
        <v>6846.3913474868896</v>
      </c>
      <c r="K2103" s="6">
        <v>13790.276695957231</v>
      </c>
      <c r="L2103" s="6">
        <v>5941.4588993880789</v>
      </c>
      <c r="M2103" s="75">
        <v>5942.353892921552</v>
      </c>
      <c r="N2103" s="20">
        <v>0.86795416611742715</v>
      </c>
    </row>
    <row r="2104" spans="1:14" x14ac:dyDescent="0.3">
      <c r="A2104" s="56" t="s">
        <v>4289</v>
      </c>
      <c r="B2104" s="1" t="s">
        <v>10287</v>
      </c>
      <c r="C2104" s="139" t="s">
        <v>33</v>
      </c>
      <c r="D2104" s="139" t="s">
        <v>6431</v>
      </c>
      <c r="E2104" s="88">
        <v>3667.083333333333</v>
      </c>
      <c r="F2104" s="6">
        <v>4677.6721357269371</v>
      </c>
      <c r="G2104" s="6">
        <v>2015.1869921991297</v>
      </c>
      <c r="H2104" s="75">
        <v>2015.5891008769274</v>
      </c>
      <c r="I2104" s="20">
        <v>0.54964365891428546</v>
      </c>
      <c r="J2104" s="83">
        <v>3699.0720907181785</v>
      </c>
      <c r="K2104" s="6">
        <v>4718.4764767997112</v>
      </c>
      <c r="L2104" s="6">
        <v>2032.927596213759</v>
      </c>
      <c r="M2104" s="75">
        <v>2033.2338269027937</v>
      </c>
      <c r="N2104" s="20">
        <v>0.54966050323935134</v>
      </c>
    </row>
    <row r="2105" spans="1:14" x14ac:dyDescent="0.3">
      <c r="A2105" s="56" t="s">
        <v>4288</v>
      </c>
      <c r="B2105" s="1" t="s">
        <v>10286</v>
      </c>
      <c r="C2105" s="139" t="s">
        <v>33</v>
      </c>
      <c r="D2105" s="139" t="s">
        <v>6431</v>
      </c>
      <c r="E2105" s="88">
        <v>3521.583333333333</v>
      </c>
      <c r="F2105" s="6">
        <v>6448.2459461914568</v>
      </c>
      <c r="G2105" s="6">
        <v>2777.967539455688</v>
      </c>
      <c r="H2105" s="75">
        <v>2778.5218527073021</v>
      </c>
      <c r="I2105" s="20">
        <v>0.78899789944124632</v>
      </c>
      <c r="J2105" s="83">
        <v>3553.4054838386432</v>
      </c>
      <c r="K2105" s="6">
        <v>6506.5143537718432</v>
      </c>
      <c r="L2105" s="6">
        <v>2803.2931074216272</v>
      </c>
      <c r="M2105" s="75">
        <v>2803.7153823621861</v>
      </c>
      <c r="N2105" s="20">
        <v>0.7890220789926321</v>
      </c>
    </row>
    <row r="2106" spans="1:14" x14ac:dyDescent="0.3">
      <c r="A2106" s="56" t="s">
        <v>4287</v>
      </c>
      <c r="B2106" s="1" t="s">
        <v>10285</v>
      </c>
      <c r="C2106" s="139" t="s">
        <v>33</v>
      </c>
      <c r="D2106" s="139" t="s">
        <v>6431</v>
      </c>
      <c r="E2106" s="88">
        <v>14520.333333333334</v>
      </c>
      <c r="F2106" s="6">
        <v>20798.032541412704</v>
      </c>
      <c r="G2106" s="6">
        <v>8959.9962170661493</v>
      </c>
      <c r="H2106" s="75">
        <v>8961.7840869987485</v>
      </c>
      <c r="I2106" s="20">
        <v>0.61718859211212429</v>
      </c>
      <c r="J2106" s="83">
        <v>14644.585604955386</v>
      </c>
      <c r="K2106" s="6">
        <v>20976.003854413317</v>
      </c>
      <c r="L2106" s="6">
        <v>9037.3868140686918</v>
      </c>
      <c r="M2106" s="75">
        <v>9038.7481636791254</v>
      </c>
      <c r="N2106" s="20">
        <v>0.61720750641251498</v>
      </c>
    </row>
    <row r="2107" spans="1:14" x14ac:dyDescent="0.3">
      <c r="A2107" s="56" t="s">
        <v>4286</v>
      </c>
      <c r="B2107" s="1" t="s">
        <v>10284</v>
      </c>
      <c r="C2107" s="139" t="s">
        <v>33</v>
      </c>
      <c r="D2107" s="139" t="s">
        <v>6431</v>
      </c>
      <c r="E2107" s="88">
        <v>15354.583333333334</v>
      </c>
      <c r="F2107" s="6">
        <v>29595.692178150741</v>
      </c>
      <c r="G2107" s="6">
        <v>12750.114196122549</v>
      </c>
      <c r="H2107" s="75">
        <v>12752.658342934245</v>
      </c>
      <c r="I2107" s="20">
        <v>0.83054408355382991</v>
      </c>
      <c r="J2107" s="83">
        <v>15485.651617635784</v>
      </c>
      <c r="K2107" s="6">
        <v>29848.324015324244</v>
      </c>
      <c r="L2107" s="6">
        <v>12859.97331762437</v>
      </c>
      <c r="M2107" s="75">
        <v>12861.910483757269</v>
      </c>
      <c r="N2107" s="20">
        <v>0.83056953632545394</v>
      </c>
    </row>
    <row r="2108" spans="1:14" x14ac:dyDescent="0.3">
      <c r="A2108" s="56" t="s">
        <v>4285</v>
      </c>
      <c r="B2108" s="1" t="s">
        <v>10283</v>
      </c>
      <c r="C2108" s="139" t="s">
        <v>33</v>
      </c>
      <c r="D2108" s="139" t="s">
        <v>6431</v>
      </c>
      <c r="E2108" s="88">
        <v>3613.0833333333335</v>
      </c>
      <c r="F2108" s="6">
        <v>7750.1197167191376</v>
      </c>
      <c r="G2108" s="6">
        <v>3338.8275167539705</v>
      </c>
      <c r="H2108" s="75">
        <v>3339.4937435226793</v>
      </c>
      <c r="I2108" s="20">
        <v>0.92427808479074081</v>
      </c>
      <c r="J2108" s="83">
        <v>3645.0374845446277</v>
      </c>
      <c r="K2108" s="6">
        <v>7818.6618660376816</v>
      </c>
      <c r="L2108" s="6">
        <v>3368.6240783619924</v>
      </c>
      <c r="M2108" s="75">
        <v>3369.1315121114958</v>
      </c>
      <c r="N2108" s="20">
        <v>0.92430641012527182</v>
      </c>
    </row>
    <row r="2109" spans="1:14" x14ac:dyDescent="0.3">
      <c r="A2109" s="56" t="s">
        <v>4284</v>
      </c>
      <c r="B2109" s="1" t="s">
        <v>10282</v>
      </c>
      <c r="C2109" s="139" t="s">
        <v>33</v>
      </c>
      <c r="D2109" s="139" t="s">
        <v>6431</v>
      </c>
      <c r="E2109" s="88">
        <v>7614.0833333333339</v>
      </c>
      <c r="F2109" s="6">
        <v>14446.177784164018</v>
      </c>
      <c r="G2109" s="6">
        <v>6223.5549463364096</v>
      </c>
      <c r="H2109" s="75">
        <v>6224.796789133311</v>
      </c>
      <c r="I2109" s="20">
        <v>0.81753725519158282</v>
      </c>
      <c r="J2109" s="83">
        <v>7682.3337428479472</v>
      </c>
      <c r="K2109" s="6">
        <v>14575.669084236048</v>
      </c>
      <c r="L2109" s="6">
        <v>6279.8405502956948</v>
      </c>
      <c r="M2109" s="75">
        <v>6280.7865160557767</v>
      </c>
      <c r="N2109" s="20">
        <v>0.81756230935723473</v>
      </c>
    </row>
    <row r="2110" spans="1:14" x14ac:dyDescent="0.3">
      <c r="A2110" s="56" t="s">
        <v>4283</v>
      </c>
      <c r="B2110" s="1" t="s">
        <v>10281</v>
      </c>
      <c r="C2110" s="139" t="s">
        <v>33</v>
      </c>
      <c r="D2110" s="139" t="s">
        <v>6431</v>
      </c>
      <c r="E2110" s="88">
        <v>10787.083333333334</v>
      </c>
      <c r="F2110" s="6">
        <v>24602.147962132367</v>
      </c>
      <c r="G2110" s="6">
        <v>10598.846416529101</v>
      </c>
      <c r="H2110" s="75">
        <v>10600.961301219817</v>
      </c>
      <c r="I2110" s="20">
        <v>0.98274584274894972</v>
      </c>
      <c r="J2110" s="83">
        <v>10885.671949613738</v>
      </c>
      <c r="K2110" s="6">
        <v>24826.999448874602</v>
      </c>
      <c r="L2110" s="6">
        <v>10696.565418724533</v>
      </c>
      <c r="M2110" s="75">
        <v>10698.176699226889</v>
      </c>
      <c r="N2110" s="20">
        <v>0.98277595988059319</v>
      </c>
    </row>
    <row r="2111" spans="1:14" x14ac:dyDescent="0.3">
      <c r="A2111" s="56" t="s">
        <v>4282</v>
      </c>
      <c r="B2111" s="1" t="s">
        <v>10280</v>
      </c>
      <c r="C2111" s="139" t="s">
        <v>33</v>
      </c>
      <c r="D2111" s="139" t="s">
        <v>6431</v>
      </c>
      <c r="E2111" s="88">
        <v>3019</v>
      </c>
      <c r="F2111" s="6">
        <v>5874.4764885556033</v>
      </c>
      <c r="G2111" s="6">
        <v>2530.782034786017</v>
      </c>
      <c r="H2111" s="75">
        <v>2531.2870248548002</v>
      </c>
      <c r="I2111" s="20">
        <v>0.83845214470182183</v>
      </c>
      <c r="J2111" s="83">
        <v>3044.7944516578254</v>
      </c>
      <c r="K2111" s="6">
        <v>5924.6682407248918</v>
      </c>
      <c r="L2111" s="6">
        <v>2552.6081615966723</v>
      </c>
      <c r="M2111" s="75">
        <v>2552.9926745314256</v>
      </c>
      <c r="N2111" s="20">
        <v>0.83847783982310387</v>
      </c>
    </row>
    <row r="2112" spans="1:14" x14ac:dyDescent="0.3">
      <c r="A2112" s="56" t="s">
        <v>4281</v>
      </c>
      <c r="B2112" s="1" t="s">
        <v>10279</v>
      </c>
      <c r="C2112" s="139" t="s">
        <v>33</v>
      </c>
      <c r="D2112" s="139" t="s">
        <v>6431</v>
      </c>
      <c r="E2112" s="88">
        <v>7390.8333333333339</v>
      </c>
      <c r="F2112" s="6">
        <v>10180.954007540267</v>
      </c>
      <c r="G2112" s="6">
        <v>4386.0547487867834</v>
      </c>
      <c r="H2112" s="75">
        <v>4386.9299383759435</v>
      </c>
      <c r="I2112" s="20">
        <v>0.59356364032598175</v>
      </c>
      <c r="J2112" s="83">
        <v>7454.0812751636277</v>
      </c>
      <c r="K2112" s="6">
        <v>10268.078741356365</v>
      </c>
      <c r="L2112" s="6">
        <v>4423.9408071728021</v>
      </c>
      <c r="M2112" s="75">
        <v>4424.607208890282</v>
      </c>
      <c r="N2112" s="20">
        <v>0.59358183061844272</v>
      </c>
    </row>
    <row r="2113" spans="1:14" x14ac:dyDescent="0.3">
      <c r="A2113" s="56" t="s">
        <v>4280</v>
      </c>
      <c r="B2113" s="1" t="s">
        <v>10278</v>
      </c>
      <c r="C2113" s="139" t="s">
        <v>33</v>
      </c>
      <c r="D2113" s="139" t="s">
        <v>6431</v>
      </c>
      <c r="E2113" s="88">
        <v>20736.75</v>
      </c>
      <c r="F2113" s="6">
        <v>28423.885478163407</v>
      </c>
      <c r="G2113" s="6">
        <v>12245.288387329671</v>
      </c>
      <c r="H2113" s="75">
        <v>12247.731801634021</v>
      </c>
      <c r="I2113" s="20">
        <v>0.59062928383830737</v>
      </c>
      <c r="J2113" s="83">
        <v>20914.471940041294</v>
      </c>
      <c r="K2113" s="6">
        <v>28667.489132096194</v>
      </c>
      <c r="L2113" s="6">
        <v>12351.217613852308</v>
      </c>
      <c r="M2113" s="75">
        <v>12353.078143409461</v>
      </c>
      <c r="N2113" s="20">
        <v>0.59064738420477048</v>
      </c>
    </row>
    <row r="2114" spans="1:14" x14ac:dyDescent="0.3">
      <c r="A2114" s="56" t="s">
        <v>4279</v>
      </c>
      <c r="B2114" s="1" t="s">
        <v>10277</v>
      </c>
      <c r="C2114" s="139" t="s">
        <v>33</v>
      </c>
      <c r="D2114" s="139" t="s">
        <v>6431</v>
      </c>
      <c r="E2114" s="88">
        <v>20503</v>
      </c>
      <c r="F2114" s="6">
        <v>40605.91646000748</v>
      </c>
      <c r="G2114" s="6">
        <v>17493.426705036691</v>
      </c>
      <c r="H2114" s="75">
        <v>17496.917328343483</v>
      </c>
      <c r="I2114" s="20">
        <v>0.85338327700060879</v>
      </c>
      <c r="J2114" s="83">
        <v>20676.103261978242</v>
      </c>
      <c r="K2114" s="6">
        <v>40948.745148240581</v>
      </c>
      <c r="L2114" s="6">
        <v>17642.523906073115</v>
      </c>
      <c r="M2114" s="75">
        <v>17645.181493220894</v>
      </c>
      <c r="N2114" s="20">
        <v>0.85340942969989042</v>
      </c>
    </row>
    <row r="2115" spans="1:14" x14ac:dyDescent="0.3">
      <c r="A2115" s="56" t="s">
        <v>4278</v>
      </c>
      <c r="B2115" s="1" t="s">
        <v>10276</v>
      </c>
      <c r="C2115" s="139" t="s">
        <v>33</v>
      </c>
      <c r="D2115" s="139" t="s">
        <v>6431</v>
      </c>
      <c r="E2115" s="88">
        <v>3863.75</v>
      </c>
      <c r="F2115" s="6">
        <v>6281.0896727300933</v>
      </c>
      <c r="G2115" s="6">
        <v>2705.9549788978347</v>
      </c>
      <c r="H2115" s="75">
        <v>2706.4949228251012</v>
      </c>
      <c r="I2115" s="20">
        <v>0.70048396579103234</v>
      </c>
      <c r="J2115" s="83">
        <v>3901.0972143586832</v>
      </c>
      <c r="K2115" s="6">
        <v>6341.8030217856904</v>
      </c>
      <c r="L2115" s="6">
        <v>2732.3282072361153</v>
      </c>
      <c r="M2115" s="75">
        <v>2732.7397923565736</v>
      </c>
      <c r="N2115" s="20">
        <v>0.70050543275318489</v>
      </c>
    </row>
    <row r="2116" spans="1:14" x14ac:dyDescent="0.3">
      <c r="A2116" s="56" t="s">
        <v>4277</v>
      </c>
      <c r="B2116" s="1" t="s">
        <v>10275</v>
      </c>
      <c r="C2116" s="139" t="s">
        <v>33</v>
      </c>
      <c r="D2116" s="139" t="s">
        <v>6431</v>
      </c>
      <c r="E2116" s="88">
        <v>3388.6666666666661</v>
      </c>
      <c r="F2116" s="6">
        <v>5934.437423379004</v>
      </c>
      <c r="G2116" s="6">
        <v>2556.6137930602508</v>
      </c>
      <c r="H2116" s="75">
        <v>2557.123937575845</v>
      </c>
      <c r="I2116" s="20">
        <v>0.75461064457284444</v>
      </c>
      <c r="J2116" s="83">
        <v>3417.2262139831091</v>
      </c>
      <c r="K2116" s="6">
        <v>5984.4526249497676</v>
      </c>
      <c r="L2116" s="6">
        <v>2578.365908850682</v>
      </c>
      <c r="M2116" s="75">
        <v>2578.754301811809</v>
      </c>
      <c r="N2116" s="20">
        <v>0.75463377029582723</v>
      </c>
    </row>
    <row r="2117" spans="1:14" x14ac:dyDescent="0.3">
      <c r="A2117" s="56" t="s">
        <v>4276</v>
      </c>
      <c r="B2117" s="1" t="s">
        <v>10274</v>
      </c>
      <c r="C2117" s="139" t="s">
        <v>33</v>
      </c>
      <c r="D2117" s="139" t="s">
        <v>6431</v>
      </c>
      <c r="E2117" s="88">
        <v>6574.5000000000009</v>
      </c>
      <c r="F2117" s="6">
        <v>7881.5423896725188</v>
      </c>
      <c r="G2117" s="6">
        <v>3395.4456920623466</v>
      </c>
      <c r="H2117" s="75">
        <v>3396.1232163730206</v>
      </c>
      <c r="I2117" s="20">
        <v>0.51655992339691537</v>
      </c>
      <c r="J2117" s="83">
        <v>6632.5142195473463</v>
      </c>
      <c r="K2117" s="6">
        <v>7951.0901165819678</v>
      </c>
      <c r="L2117" s="6">
        <v>3425.6800044376023</v>
      </c>
      <c r="M2117" s="75">
        <v>3426.1960328245082</v>
      </c>
      <c r="N2117" s="20">
        <v>0.51657575384110344</v>
      </c>
    </row>
    <row r="2118" spans="1:14" x14ac:dyDescent="0.3">
      <c r="A2118" s="56" t="s">
        <v>4275</v>
      </c>
      <c r="B2118" s="1" t="s">
        <v>10273</v>
      </c>
      <c r="C2118" s="139" t="s">
        <v>33</v>
      </c>
      <c r="D2118" s="139" t="s">
        <v>6431</v>
      </c>
      <c r="E2118" s="88">
        <v>20279</v>
      </c>
      <c r="F2118" s="6">
        <v>39602.04607526536</v>
      </c>
      <c r="G2118" s="6">
        <v>17060.949506445711</v>
      </c>
      <c r="H2118" s="75">
        <v>17064.353833624566</v>
      </c>
      <c r="I2118" s="20">
        <v>0.84147905881081742</v>
      </c>
      <c r="J2118" s="83">
        <v>20553.597092039694</v>
      </c>
      <c r="K2118" s="6">
        <v>40138.295727175704</v>
      </c>
      <c r="L2118" s="6">
        <v>17293.346581248192</v>
      </c>
      <c r="M2118" s="75">
        <v>17295.951569959623</v>
      </c>
      <c r="N2118" s="20">
        <v>0.84150484669460901</v>
      </c>
    </row>
    <row r="2119" spans="1:14" x14ac:dyDescent="0.3">
      <c r="A2119" s="56" t="s">
        <v>4274</v>
      </c>
      <c r="B2119" s="1" t="s">
        <v>7315</v>
      </c>
      <c r="C2119" s="139" t="s">
        <v>33</v>
      </c>
      <c r="D2119" s="139" t="s">
        <v>6431</v>
      </c>
      <c r="E2119" s="88">
        <v>15045.166666666668</v>
      </c>
      <c r="F2119" s="6">
        <v>26111.081524613786</v>
      </c>
      <c r="G2119" s="6">
        <v>11248.909781163076</v>
      </c>
      <c r="H2119" s="75">
        <v>11251.154378938012</v>
      </c>
      <c r="I2119" s="20">
        <v>0.74782517390555181</v>
      </c>
      <c r="J2119" s="83">
        <v>15178.550918573044</v>
      </c>
      <c r="K2119" s="6">
        <v>26342.571620588817</v>
      </c>
      <c r="L2119" s="6">
        <v>11349.540697308767</v>
      </c>
      <c r="M2119" s="75">
        <v>11351.250338947966</v>
      </c>
      <c r="N2119" s="20">
        <v>0.74784809168167365</v>
      </c>
    </row>
    <row r="2120" spans="1:14" x14ac:dyDescent="0.3">
      <c r="A2120" s="56" t="s">
        <v>4273</v>
      </c>
      <c r="B2120" s="1" t="s">
        <v>10272</v>
      </c>
      <c r="C2120" s="139" t="s">
        <v>33</v>
      </c>
      <c r="D2120" s="139" t="s">
        <v>6431</v>
      </c>
      <c r="E2120" s="88">
        <v>190.16666666666669</v>
      </c>
      <c r="F2120" s="6">
        <v>523.62546430339341</v>
      </c>
      <c r="G2120" s="6">
        <v>225.58298098514413</v>
      </c>
      <c r="H2120" s="75">
        <v>225.62799361899337</v>
      </c>
      <c r="I2120" s="20">
        <v>1.1864749883557932</v>
      </c>
      <c r="J2120" s="83">
        <v>192.69733853775426</v>
      </c>
      <c r="K2120" s="6">
        <v>530.59368989584448</v>
      </c>
      <c r="L2120" s="6">
        <v>228.60314338109063</v>
      </c>
      <c r="M2120" s="75">
        <v>228.63757908762707</v>
      </c>
      <c r="N2120" s="20">
        <v>1.1865113489506303</v>
      </c>
    </row>
    <row r="2121" spans="1:14" x14ac:dyDescent="0.3">
      <c r="A2121" s="56" t="s">
        <v>4272</v>
      </c>
      <c r="B2121" s="1" t="s">
        <v>10271</v>
      </c>
      <c r="C2121" s="139" t="s">
        <v>33</v>
      </c>
      <c r="D2121" s="139" t="s">
        <v>6431</v>
      </c>
      <c r="E2121" s="88">
        <v>61.666666666666671</v>
      </c>
      <c r="F2121" s="6">
        <v>112.05173951673575</v>
      </c>
      <c r="G2121" s="6">
        <v>48.272987369671576</v>
      </c>
      <c r="H2121" s="75">
        <v>48.282619720019063</v>
      </c>
      <c r="I2121" s="20">
        <v>0.78296140086517396</v>
      </c>
      <c r="J2121" s="83">
        <v>62.182830187682136</v>
      </c>
      <c r="K2121" s="6">
        <v>112.98963714492277</v>
      </c>
      <c r="L2121" s="6">
        <v>48.680914818057055</v>
      </c>
      <c r="M2121" s="75">
        <v>48.688247883000109</v>
      </c>
      <c r="N2121" s="20">
        <v>0.78298539542262291</v>
      </c>
    </row>
    <row r="2122" spans="1:14" x14ac:dyDescent="0.3">
      <c r="A2122" s="56" t="s">
        <v>4271</v>
      </c>
      <c r="B2122" s="1" t="s">
        <v>10270</v>
      </c>
      <c r="C2122" s="139" t="s">
        <v>33</v>
      </c>
      <c r="D2122" s="139" t="s">
        <v>6431</v>
      </c>
      <c r="E2122" s="88">
        <v>8691.9166666666679</v>
      </c>
      <c r="F2122" s="6">
        <v>12216.146513376032</v>
      </c>
      <c r="G2122" s="6">
        <v>5262.8356229863002</v>
      </c>
      <c r="H2122" s="75">
        <v>5263.8857646763854</v>
      </c>
      <c r="I2122" s="20">
        <v>0.60560702162082214</v>
      </c>
      <c r="J2122" s="83">
        <v>8772.8465867249961</v>
      </c>
      <c r="K2122" s="6">
        <v>12329.890328309257</v>
      </c>
      <c r="L2122" s="6">
        <v>5312.2600970789999</v>
      </c>
      <c r="M2122" s="75">
        <v>5313.0603110526254</v>
      </c>
      <c r="N2122" s="20">
        <v>0.60562558099355202</v>
      </c>
    </row>
    <row r="2123" spans="1:14" x14ac:dyDescent="0.3">
      <c r="A2123" s="56" t="s">
        <v>4270</v>
      </c>
      <c r="B2123" s="1" t="s">
        <v>7440</v>
      </c>
      <c r="C2123" s="139" t="s">
        <v>33</v>
      </c>
      <c r="D2123" s="139" t="s">
        <v>6431</v>
      </c>
      <c r="E2123" s="88">
        <v>3163.333333333333</v>
      </c>
      <c r="F2123" s="6">
        <v>3940.9668798301391</v>
      </c>
      <c r="G2123" s="6">
        <v>1697.8071490440379</v>
      </c>
      <c r="H2123" s="75">
        <v>1698.1459280211257</v>
      </c>
      <c r="I2123" s="20">
        <v>0.53682168430594068</v>
      </c>
      <c r="J2123" s="83">
        <v>3192.370107554746</v>
      </c>
      <c r="K2123" s="6">
        <v>3977.1416845204535</v>
      </c>
      <c r="L2123" s="6">
        <v>1713.5278991572911</v>
      </c>
      <c r="M2123" s="75">
        <v>1713.7860169723162</v>
      </c>
      <c r="N2123" s="20">
        <v>0.53683813569004435</v>
      </c>
    </row>
    <row r="2124" spans="1:14" x14ac:dyDescent="0.3">
      <c r="A2124" s="56" t="s">
        <v>4269</v>
      </c>
      <c r="B2124" s="1" t="s">
        <v>10269</v>
      </c>
      <c r="C2124" s="139" t="s">
        <v>33</v>
      </c>
      <c r="D2124" s="139" t="s">
        <v>6431</v>
      </c>
      <c r="E2124" s="88">
        <v>4358.0000000000009</v>
      </c>
      <c r="F2124" s="6">
        <v>10907.585740680293</v>
      </c>
      <c r="G2124" s="6">
        <v>4699.094819628629</v>
      </c>
      <c r="H2124" s="75">
        <v>4700.0324729640679</v>
      </c>
      <c r="I2124" s="20">
        <v>1.0784838166507726</v>
      </c>
      <c r="J2124" s="83">
        <v>4396.371541300955</v>
      </c>
      <c r="K2124" s="6">
        <v>11003.625409505948</v>
      </c>
      <c r="L2124" s="6">
        <v>4740.8467252878299</v>
      </c>
      <c r="M2124" s="75">
        <v>4741.5608642281422</v>
      </c>
      <c r="N2124" s="20">
        <v>1.0785168677588701</v>
      </c>
    </row>
    <row r="2125" spans="1:14" x14ac:dyDescent="0.3">
      <c r="A2125" s="56" t="s">
        <v>4268</v>
      </c>
      <c r="B2125" s="1" t="s">
        <v>10268</v>
      </c>
      <c r="C2125" s="139" t="s">
        <v>33</v>
      </c>
      <c r="D2125" s="139" t="s">
        <v>6431</v>
      </c>
      <c r="E2125" s="88">
        <v>277.16666666666669</v>
      </c>
      <c r="F2125" s="6">
        <v>294.01966453339281</v>
      </c>
      <c r="G2125" s="6">
        <v>126.66655255571186</v>
      </c>
      <c r="H2125" s="75">
        <v>126.69182749057723</v>
      </c>
      <c r="I2125" s="20">
        <v>0.45709619058536577</v>
      </c>
      <c r="J2125" s="83">
        <v>283.85723378697179</v>
      </c>
      <c r="K2125" s="6">
        <v>301.11704865937088</v>
      </c>
      <c r="L2125" s="6">
        <v>129.73449394522873</v>
      </c>
      <c r="M2125" s="75">
        <v>129.75403654160374</v>
      </c>
      <c r="N2125" s="20">
        <v>0.45711019870989478</v>
      </c>
    </row>
    <row r="2126" spans="1:14" x14ac:dyDescent="0.3">
      <c r="A2126" s="56" t="s">
        <v>4267</v>
      </c>
      <c r="B2126" s="1" t="s">
        <v>10267</v>
      </c>
      <c r="C2126" s="139" t="s">
        <v>33</v>
      </c>
      <c r="D2126" s="139" t="s">
        <v>6431</v>
      </c>
      <c r="E2126" s="88">
        <v>6620.4166666666661</v>
      </c>
      <c r="F2126" s="6">
        <v>12843.737644630479</v>
      </c>
      <c r="G2126" s="6">
        <v>5533.2080320450541</v>
      </c>
      <c r="H2126" s="75">
        <v>5534.3121236129136</v>
      </c>
      <c r="I2126" s="20">
        <v>0.83594619527163405</v>
      </c>
      <c r="J2126" s="83">
        <v>6677.6384992495787</v>
      </c>
      <c r="K2126" s="6">
        <v>12954.749117509562</v>
      </c>
      <c r="L2126" s="6">
        <v>5581.4767992386742</v>
      </c>
      <c r="M2126" s="75">
        <v>5582.3175667550604</v>
      </c>
      <c r="N2126" s="20">
        <v>0.83597181359583805</v>
      </c>
    </row>
    <row r="2127" spans="1:14" x14ac:dyDescent="0.3">
      <c r="A2127" s="56" t="s">
        <v>4266</v>
      </c>
      <c r="B2127" s="1" t="s">
        <v>10266</v>
      </c>
      <c r="C2127" s="139" t="s">
        <v>33</v>
      </c>
      <c r="D2127" s="139" t="s">
        <v>6431</v>
      </c>
      <c r="E2127" s="88">
        <v>7958.5833333333339</v>
      </c>
      <c r="F2127" s="6">
        <v>10377.55620513653</v>
      </c>
      <c r="G2127" s="6">
        <v>4470.7529020001621</v>
      </c>
      <c r="H2127" s="75">
        <v>4471.6449921859084</v>
      </c>
      <c r="I2127" s="20">
        <v>0.56186444306703343</v>
      </c>
      <c r="J2127" s="83">
        <v>8026.5921487838314</v>
      </c>
      <c r="K2127" s="6">
        <v>10466.235970770987</v>
      </c>
      <c r="L2127" s="6">
        <v>4509.3156738372791</v>
      </c>
      <c r="M2127" s="75">
        <v>4509.9949360247001</v>
      </c>
      <c r="N2127" s="20">
        <v>0.56188166190903854</v>
      </c>
    </row>
    <row r="2128" spans="1:14" x14ac:dyDescent="0.3">
      <c r="A2128" s="56" t="s">
        <v>4265</v>
      </c>
      <c r="B2128" s="1" t="s">
        <v>10265</v>
      </c>
      <c r="C2128" s="139" t="s">
        <v>33</v>
      </c>
      <c r="D2128" s="139" t="s">
        <v>6431</v>
      </c>
      <c r="E2128" s="88">
        <v>9185.8333333333339</v>
      </c>
      <c r="F2128" s="6">
        <v>15705.107936367711</v>
      </c>
      <c r="G2128" s="6">
        <v>6765.9143920597025</v>
      </c>
      <c r="H2128" s="75">
        <v>6767.264456793554</v>
      </c>
      <c r="I2128" s="20">
        <v>0.73670664502878203</v>
      </c>
      <c r="J2128" s="83">
        <v>9264.7793570880567</v>
      </c>
      <c r="K2128" s="6">
        <v>15840.082715380498</v>
      </c>
      <c r="L2128" s="6">
        <v>6824.6056617508666</v>
      </c>
      <c r="M2128" s="75">
        <v>6825.6336883751692</v>
      </c>
      <c r="N2128" s="20">
        <v>0.73672922206757041</v>
      </c>
    </row>
    <row r="2129" spans="1:14" x14ac:dyDescent="0.3">
      <c r="A2129" s="56" t="s">
        <v>4264</v>
      </c>
      <c r="B2129" s="1" t="s">
        <v>10264</v>
      </c>
      <c r="C2129" s="139" t="s">
        <v>33</v>
      </c>
      <c r="D2129" s="139" t="s">
        <v>6431</v>
      </c>
      <c r="E2129" s="88">
        <v>6785.9166666666661</v>
      </c>
      <c r="F2129" s="6">
        <v>10532.413896589096</v>
      </c>
      <c r="G2129" s="6">
        <v>4537.4671129158232</v>
      </c>
      <c r="H2129" s="75">
        <v>4538.3725151977897</v>
      </c>
      <c r="I2129" s="20">
        <v>0.66879284526007887</v>
      </c>
      <c r="J2129" s="83">
        <v>6847.6698631118352</v>
      </c>
      <c r="K2129" s="6">
        <v>10628.260965798301</v>
      </c>
      <c r="L2129" s="6">
        <v>4579.1231816815971</v>
      </c>
      <c r="M2129" s="75">
        <v>4579.8129593449594</v>
      </c>
      <c r="N2129" s="20">
        <v>0.66881334101929424</v>
      </c>
    </row>
    <row r="2130" spans="1:14" x14ac:dyDescent="0.3">
      <c r="A2130" s="56" t="s">
        <v>4263</v>
      </c>
      <c r="B2130" s="1" t="s">
        <v>10263</v>
      </c>
      <c r="C2130" s="139" t="s">
        <v>33</v>
      </c>
      <c r="D2130" s="139" t="s">
        <v>6431</v>
      </c>
      <c r="E2130" s="88">
        <v>5087</v>
      </c>
      <c r="F2130" s="6">
        <v>12400.749048026622</v>
      </c>
      <c r="G2130" s="6">
        <v>5342.3642038189637</v>
      </c>
      <c r="H2130" s="75">
        <v>5343.4302145736119</v>
      </c>
      <c r="I2130" s="20">
        <v>1.0504089275749189</v>
      </c>
      <c r="J2130" s="83">
        <v>5131.1981571972956</v>
      </c>
      <c r="K2130" s="6">
        <v>12508.492365461043</v>
      </c>
      <c r="L2130" s="6">
        <v>5389.2097251742371</v>
      </c>
      <c r="M2130" s="75">
        <v>5390.0215304793383</v>
      </c>
      <c r="N2130" s="20">
        <v>1.0504411183027502</v>
      </c>
    </row>
    <row r="2131" spans="1:14" x14ac:dyDescent="0.3">
      <c r="A2131" s="56" t="s">
        <v>4262</v>
      </c>
      <c r="B2131" s="1" t="s">
        <v>10262</v>
      </c>
      <c r="C2131" s="139" t="s">
        <v>33</v>
      </c>
      <c r="D2131" s="139" t="s">
        <v>6431</v>
      </c>
      <c r="E2131" s="88">
        <v>10035.416666666664</v>
      </c>
      <c r="F2131" s="6">
        <v>13336.939599236348</v>
      </c>
      <c r="G2131" s="6">
        <v>5745.6842669350126</v>
      </c>
      <c r="H2131" s="75">
        <v>5746.8307558278875</v>
      </c>
      <c r="I2131" s="20">
        <v>0.57265492273144836</v>
      </c>
      <c r="J2131" s="83">
        <v>10126.392068549423</v>
      </c>
      <c r="K2131" s="6">
        <v>13457.844737530882</v>
      </c>
      <c r="L2131" s="6">
        <v>5798.2325623550978</v>
      </c>
      <c r="M2131" s="75">
        <v>5799.1059809441613</v>
      </c>
      <c r="N2131" s="20">
        <v>0.57267247225742335</v>
      </c>
    </row>
    <row r="2132" spans="1:14" x14ac:dyDescent="0.3">
      <c r="A2132" s="56" t="s">
        <v>4261</v>
      </c>
      <c r="B2132" s="1" t="s">
        <v>10261</v>
      </c>
      <c r="C2132" s="139" t="s">
        <v>33</v>
      </c>
      <c r="D2132" s="139" t="s">
        <v>6431</v>
      </c>
      <c r="E2132" s="88">
        <v>15606.083333333332</v>
      </c>
      <c r="F2132" s="6">
        <v>18731.880722971116</v>
      </c>
      <c r="G2132" s="6">
        <v>8069.8777676282625</v>
      </c>
      <c r="H2132" s="75">
        <v>8071.4880240916536</v>
      </c>
      <c r="I2132" s="20">
        <v>0.51720139202714677</v>
      </c>
      <c r="J2132" s="83">
        <v>15746.053589745752</v>
      </c>
      <c r="K2132" s="6">
        <v>18899.886114963414</v>
      </c>
      <c r="L2132" s="6">
        <v>8142.9038032348144</v>
      </c>
      <c r="M2132" s="75">
        <v>8144.130412115057</v>
      </c>
      <c r="N2132" s="20">
        <v>0.51721724212971887</v>
      </c>
    </row>
    <row r="2133" spans="1:14" x14ac:dyDescent="0.3">
      <c r="A2133" s="56" t="s">
        <v>4260</v>
      </c>
      <c r="B2133" s="1" t="s">
        <v>10260</v>
      </c>
      <c r="C2133" s="139" t="s">
        <v>33</v>
      </c>
      <c r="D2133" s="139" t="s">
        <v>6431</v>
      </c>
      <c r="E2133" s="88">
        <v>9266.3333333333321</v>
      </c>
      <c r="F2133" s="6">
        <v>21824.041051697877</v>
      </c>
      <c r="G2133" s="6">
        <v>9402.010737070761</v>
      </c>
      <c r="H2133" s="75">
        <v>9403.8868062002057</v>
      </c>
      <c r="I2133" s="20">
        <v>1.0148444339221059</v>
      </c>
      <c r="J2133" s="83">
        <v>9344.9334455030657</v>
      </c>
      <c r="K2133" s="6">
        <v>22009.159805033643</v>
      </c>
      <c r="L2133" s="6">
        <v>9482.515925877482</v>
      </c>
      <c r="M2133" s="75">
        <v>9483.9443276519323</v>
      </c>
      <c r="N2133" s="20">
        <v>1.0148755347439913</v>
      </c>
    </row>
    <row r="2134" spans="1:14" x14ac:dyDescent="0.3">
      <c r="A2134" s="56" t="s">
        <v>4259</v>
      </c>
      <c r="B2134" s="1" t="s">
        <v>18993</v>
      </c>
      <c r="C2134" s="139" t="s">
        <v>33</v>
      </c>
      <c r="D2134" s="139" t="s">
        <v>6431</v>
      </c>
      <c r="E2134" s="88">
        <v>2357.5</v>
      </c>
      <c r="F2134" s="6">
        <v>6016.6189103350271</v>
      </c>
      <c r="G2134" s="6">
        <v>2592.018382930597</v>
      </c>
      <c r="H2134" s="75">
        <v>2592.5355920475786</v>
      </c>
      <c r="I2134" s="20">
        <v>1.0996969637529495</v>
      </c>
      <c r="J2134" s="83">
        <v>2378.3770771986869</v>
      </c>
      <c r="K2134" s="6">
        <v>6069.8996812644627</v>
      </c>
      <c r="L2134" s="6">
        <v>2615.1802661228817</v>
      </c>
      <c r="M2134" s="75">
        <v>2615.5742046263167</v>
      </c>
      <c r="N2134" s="20">
        <v>1.09973066495705</v>
      </c>
    </row>
    <row r="2135" spans="1:14" x14ac:dyDescent="0.3">
      <c r="A2135" s="56" t="s">
        <v>4258</v>
      </c>
      <c r="B2135" s="1" t="s">
        <v>10259</v>
      </c>
      <c r="C2135" s="139" t="s">
        <v>33</v>
      </c>
      <c r="D2135" s="139" t="s">
        <v>6431</v>
      </c>
      <c r="E2135" s="88">
        <v>3677.666666666667</v>
      </c>
      <c r="F2135" s="6">
        <v>8270.3631918070041</v>
      </c>
      <c r="G2135" s="6">
        <v>3562.9535036452289</v>
      </c>
      <c r="H2135" s="75">
        <v>3563.6644523204395</v>
      </c>
      <c r="I2135" s="20">
        <v>0.96900148254883689</v>
      </c>
      <c r="J2135" s="83">
        <v>3708.2101646553601</v>
      </c>
      <c r="K2135" s="6">
        <v>8339.0496292713524</v>
      </c>
      <c r="L2135" s="6">
        <v>3592.8300587904896</v>
      </c>
      <c r="M2135" s="75">
        <v>3593.3712658785021</v>
      </c>
      <c r="N2135" s="20">
        <v>0.96903117847218045</v>
      </c>
    </row>
    <row r="2136" spans="1:14" x14ac:dyDescent="0.3">
      <c r="A2136" s="56" t="s">
        <v>4257</v>
      </c>
      <c r="B2136" s="1" t="s">
        <v>10258</v>
      </c>
      <c r="C2136" s="139" t="s">
        <v>33</v>
      </c>
      <c r="D2136" s="139" t="s">
        <v>6431</v>
      </c>
      <c r="E2136" s="88">
        <v>3028.8333333333339</v>
      </c>
      <c r="F2136" s="6">
        <v>7342.707362856203</v>
      </c>
      <c r="G2136" s="6">
        <v>3163.310282509372</v>
      </c>
      <c r="H2136" s="75">
        <v>3163.9414867202408</v>
      </c>
      <c r="I2136" s="20">
        <v>1.0446073251703869</v>
      </c>
      <c r="J2136" s="83">
        <v>3056.8490192113022</v>
      </c>
      <c r="K2136" s="6">
        <v>7410.6249272555733</v>
      </c>
      <c r="L2136" s="6">
        <v>3192.8237840925708</v>
      </c>
      <c r="M2136" s="75">
        <v>3193.3047361093518</v>
      </c>
      <c r="N2136" s="20">
        <v>1.0446393381028862</v>
      </c>
    </row>
    <row r="2137" spans="1:14" x14ac:dyDescent="0.3">
      <c r="A2137" s="56" t="s">
        <v>4256</v>
      </c>
      <c r="B2137" s="1" t="s">
        <v>10257</v>
      </c>
      <c r="C2137" s="139" t="s">
        <v>33</v>
      </c>
      <c r="D2137" s="139" t="s">
        <v>6431</v>
      </c>
      <c r="E2137" s="88">
        <v>9451.3333333333321</v>
      </c>
      <c r="F2137" s="6">
        <v>12795.211718863909</v>
      </c>
      <c r="G2137" s="6">
        <v>5512.3025877232249</v>
      </c>
      <c r="H2137" s="75">
        <v>5513.4025078367195</v>
      </c>
      <c r="I2137" s="20">
        <v>0.58334653041934681</v>
      </c>
      <c r="J2137" s="83">
        <v>9533.7340217044293</v>
      </c>
      <c r="K2137" s="6">
        <v>12906.765741593152</v>
      </c>
      <c r="L2137" s="6">
        <v>5560.8034464012499</v>
      </c>
      <c r="M2137" s="75">
        <v>5561.641099780617</v>
      </c>
      <c r="N2137" s="20">
        <v>0.58336440759927066</v>
      </c>
    </row>
    <row r="2138" spans="1:14" x14ac:dyDescent="0.3">
      <c r="A2138" s="56" t="s">
        <v>4255</v>
      </c>
      <c r="B2138" s="1" t="s">
        <v>9536</v>
      </c>
      <c r="C2138" s="139" t="s">
        <v>33</v>
      </c>
      <c r="D2138" s="139" t="s">
        <v>6431</v>
      </c>
      <c r="E2138" s="88">
        <v>4752.3333333333339</v>
      </c>
      <c r="F2138" s="6">
        <v>8323.8941002593492</v>
      </c>
      <c r="G2138" s="6">
        <v>3586.0151435515077</v>
      </c>
      <c r="H2138" s="75">
        <v>3586.730693926494</v>
      </c>
      <c r="I2138" s="20">
        <v>0.75473045393697702</v>
      </c>
      <c r="J2138" s="83">
        <v>4792.4988365824465</v>
      </c>
      <c r="K2138" s="6">
        <v>8394.2455196735118</v>
      </c>
      <c r="L2138" s="6">
        <v>3616.6108807036353</v>
      </c>
      <c r="M2138" s="75">
        <v>3617.1556700232504</v>
      </c>
      <c r="N2138" s="20">
        <v>0.75475358333162601</v>
      </c>
    </row>
    <row r="2139" spans="1:14" x14ac:dyDescent="0.3">
      <c r="A2139" s="56" t="s">
        <v>4254</v>
      </c>
      <c r="B2139" s="1" t="s">
        <v>10256</v>
      </c>
      <c r="C2139" s="139" t="s">
        <v>33</v>
      </c>
      <c r="D2139" s="139" t="s">
        <v>6431</v>
      </c>
      <c r="E2139" s="88">
        <v>4275.75</v>
      </c>
      <c r="F2139" s="6">
        <v>8348.9104786566677</v>
      </c>
      <c r="G2139" s="6">
        <v>3596.7924444985251</v>
      </c>
      <c r="H2139" s="75">
        <v>3597.5101453668658</v>
      </c>
      <c r="I2139" s="20">
        <v>0.84137523133178171</v>
      </c>
      <c r="J2139" s="83">
        <v>4311.0283970157061</v>
      </c>
      <c r="K2139" s="6">
        <v>8417.7957452215142</v>
      </c>
      <c r="L2139" s="6">
        <v>3626.7573556620232</v>
      </c>
      <c r="M2139" s="75">
        <v>3627.3036733990907</v>
      </c>
      <c r="N2139" s="20">
        <v>0.84140101603368667</v>
      </c>
    </row>
    <row r="2140" spans="1:14" x14ac:dyDescent="0.3">
      <c r="A2140" s="56" t="s">
        <v>4253</v>
      </c>
      <c r="B2140" s="1" t="s">
        <v>10255</v>
      </c>
      <c r="C2140" s="139" t="s">
        <v>33</v>
      </c>
      <c r="D2140" s="139" t="s">
        <v>6431</v>
      </c>
      <c r="E2140" s="88">
        <v>2052.0833333333335</v>
      </c>
      <c r="F2140" s="6">
        <v>4282.7071534782972</v>
      </c>
      <c r="G2140" s="6">
        <v>1845.0322076167495</v>
      </c>
      <c r="H2140" s="75">
        <v>1845.4003637552969</v>
      </c>
      <c r="I2140" s="20">
        <v>0.89928139553557607</v>
      </c>
      <c r="J2140" s="83">
        <v>2070.3473327115798</v>
      </c>
      <c r="K2140" s="6">
        <v>4320.8242023903804</v>
      </c>
      <c r="L2140" s="6">
        <v>1861.6014729791279</v>
      </c>
      <c r="M2140" s="75">
        <v>1861.8818959036039</v>
      </c>
      <c r="N2140" s="20">
        <v>0.89930895482404682</v>
      </c>
    </row>
    <row r="2141" spans="1:14" x14ac:dyDescent="0.3">
      <c r="A2141" s="56" t="s">
        <v>4252</v>
      </c>
      <c r="B2141" s="1" t="s">
        <v>8027</v>
      </c>
      <c r="C2141" s="139" t="s">
        <v>33</v>
      </c>
      <c r="D2141" s="139" t="s">
        <v>6431</v>
      </c>
      <c r="E2141" s="88">
        <v>11726.666666666664</v>
      </c>
      <c r="F2141" s="6">
        <v>21723.274533554351</v>
      </c>
      <c r="G2141" s="6">
        <v>9358.5995336516316</v>
      </c>
      <c r="H2141" s="75">
        <v>9360.466940546914</v>
      </c>
      <c r="I2141" s="20">
        <v>0.79822060323026567</v>
      </c>
      <c r="J2141" s="83">
        <v>11829.633885131763</v>
      </c>
      <c r="K2141" s="6">
        <v>21914.018008938703</v>
      </c>
      <c r="L2141" s="6">
        <v>9441.5246474879932</v>
      </c>
      <c r="M2141" s="75">
        <v>9442.9468745283084</v>
      </c>
      <c r="N2141" s="20">
        <v>0.79824506541971729</v>
      </c>
    </row>
    <row r="2142" spans="1:14" x14ac:dyDescent="0.3">
      <c r="A2142" s="56" t="s">
        <v>4251</v>
      </c>
      <c r="B2142" s="1" t="s">
        <v>10254</v>
      </c>
      <c r="C2142" s="139" t="s">
        <v>33</v>
      </c>
      <c r="D2142" s="139" t="s">
        <v>6431</v>
      </c>
      <c r="E2142" s="88">
        <v>6674.75</v>
      </c>
      <c r="F2142" s="6">
        <v>9257.8266139403895</v>
      </c>
      <c r="G2142" s="6">
        <v>3988.3624219738731</v>
      </c>
      <c r="H2142" s="75">
        <v>3989.158256378465</v>
      </c>
      <c r="I2142" s="20">
        <v>0.59764908893643431</v>
      </c>
      <c r="J2142" s="83">
        <v>6731.0188379346819</v>
      </c>
      <c r="K2142" s="6">
        <v>9335.8710568584302</v>
      </c>
      <c r="L2142" s="6">
        <v>4022.3046569161561</v>
      </c>
      <c r="M2142" s="75">
        <v>4022.9105580455857</v>
      </c>
      <c r="N2142" s="20">
        <v>0.59766740443114841</v>
      </c>
    </row>
    <row r="2143" spans="1:14" x14ac:dyDescent="0.3">
      <c r="A2143" s="56" t="s">
        <v>4250</v>
      </c>
      <c r="B2143" s="1" t="s">
        <v>10253</v>
      </c>
      <c r="C2143" s="139" t="s">
        <v>33</v>
      </c>
      <c r="D2143" s="139" t="s">
        <v>6431</v>
      </c>
      <c r="E2143" s="88">
        <v>3260.5000000000005</v>
      </c>
      <c r="F2143" s="6">
        <v>6595.764671772572</v>
      </c>
      <c r="G2143" s="6">
        <v>2841.5200519599998</v>
      </c>
      <c r="H2143" s="75">
        <v>2842.0870464252544</v>
      </c>
      <c r="I2143" s="20">
        <v>0.87167215041412482</v>
      </c>
      <c r="J2143" s="83">
        <v>3287.759636643952</v>
      </c>
      <c r="K2143" s="6">
        <v>6650.9090202901407</v>
      </c>
      <c r="L2143" s="6">
        <v>2865.5046928251904</v>
      </c>
      <c r="M2143" s="75">
        <v>2865.9363390275198</v>
      </c>
      <c r="N2143" s="20">
        <v>0.87169886359240756</v>
      </c>
    </row>
    <row r="2144" spans="1:14" x14ac:dyDescent="0.3">
      <c r="A2144" s="56" t="s">
        <v>4249</v>
      </c>
      <c r="B2144" s="1" t="s">
        <v>10252</v>
      </c>
      <c r="C2144" s="139" t="s">
        <v>33</v>
      </c>
      <c r="D2144" s="139" t="s">
        <v>6431</v>
      </c>
      <c r="E2144" s="88">
        <v>3810.416666666667</v>
      </c>
      <c r="F2144" s="6">
        <v>6676.5365487707495</v>
      </c>
      <c r="G2144" s="6">
        <v>2876.3173680478535</v>
      </c>
      <c r="H2144" s="75">
        <v>2876.8913059396073</v>
      </c>
      <c r="I2144" s="20">
        <v>0.75500701304046547</v>
      </c>
      <c r="J2144" s="83">
        <v>3843.7078057006092</v>
      </c>
      <c r="K2144" s="6">
        <v>6734.868622649894</v>
      </c>
      <c r="L2144" s="6">
        <v>2901.6781893856823</v>
      </c>
      <c r="M2144" s="75">
        <v>2902.1152845940642</v>
      </c>
      <c r="N2144" s="20">
        <v>0.75503015091051728</v>
      </c>
    </row>
    <row r="2145" spans="1:14" x14ac:dyDescent="0.3">
      <c r="A2145" s="56" t="s">
        <v>4248</v>
      </c>
      <c r="B2145" s="1" t="s">
        <v>10251</v>
      </c>
      <c r="C2145" s="139" t="s">
        <v>33</v>
      </c>
      <c r="D2145" s="139" t="s">
        <v>6431</v>
      </c>
      <c r="E2145" s="88">
        <v>8640.6666666666679</v>
      </c>
      <c r="F2145" s="6">
        <v>13969.254210638412</v>
      </c>
      <c r="G2145" s="6">
        <v>6018.091597526357</v>
      </c>
      <c r="H2145" s="75">
        <v>6019.2924423434952</v>
      </c>
      <c r="I2145" s="20">
        <v>0.69662361418989593</v>
      </c>
      <c r="J2145" s="83">
        <v>8717.504552748389</v>
      </c>
      <c r="K2145" s="6">
        <v>14093.477028748546</v>
      </c>
      <c r="L2145" s="6">
        <v>6072.0909639418305</v>
      </c>
      <c r="M2145" s="75">
        <v>6073.00563527751</v>
      </c>
      <c r="N2145" s="20">
        <v>0.69664496284809607</v>
      </c>
    </row>
    <row r="2146" spans="1:14" x14ac:dyDescent="0.3">
      <c r="A2146" s="56" t="s">
        <v>4247</v>
      </c>
      <c r="B2146" s="1" t="s">
        <v>10250</v>
      </c>
      <c r="C2146" s="139" t="s">
        <v>33</v>
      </c>
      <c r="D2146" s="139" t="s">
        <v>6431</v>
      </c>
      <c r="E2146" s="88">
        <v>22756.416666666664</v>
      </c>
      <c r="F2146" s="6">
        <v>44176.010632572288</v>
      </c>
      <c r="G2146" s="6">
        <v>19031.458257639395</v>
      </c>
      <c r="H2146" s="75">
        <v>19035.255778438292</v>
      </c>
      <c r="I2146" s="20">
        <v>0.83647860984725741</v>
      </c>
      <c r="J2146" s="83">
        <v>23051.969965000921</v>
      </c>
      <c r="K2146" s="6">
        <v>44749.754989645466</v>
      </c>
      <c r="L2146" s="6">
        <v>19280.166445580486</v>
      </c>
      <c r="M2146" s="75">
        <v>19283.07071952823</v>
      </c>
      <c r="N2146" s="20">
        <v>0.83650424448778604</v>
      </c>
    </row>
    <row r="2147" spans="1:14" x14ac:dyDescent="0.3">
      <c r="A2147" s="56" t="s">
        <v>4246</v>
      </c>
      <c r="B2147" s="1" t="s">
        <v>10249</v>
      </c>
      <c r="C2147" s="139" t="s">
        <v>33</v>
      </c>
      <c r="D2147" s="139" t="s">
        <v>6431</v>
      </c>
      <c r="E2147" s="88">
        <v>407.66666666666663</v>
      </c>
      <c r="F2147" s="6">
        <v>852.66070633005597</v>
      </c>
      <c r="G2147" s="6">
        <v>367.3345874397462</v>
      </c>
      <c r="H2147" s="75">
        <v>367.40788506713096</v>
      </c>
      <c r="I2147" s="20">
        <v>0.90124583417938919</v>
      </c>
      <c r="J2147" s="83">
        <v>411.48773883704399</v>
      </c>
      <c r="K2147" s="6">
        <v>860.65272128279207</v>
      </c>
      <c r="L2147" s="6">
        <v>370.80711887726665</v>
      </c>
      <c r="M2147" s="75">
        <v>370.86297552446069</v>
      </c>
      <c r="N2147" s="20">
        <v>0.9012734536698519</v>
      </c>
    </row>
    <row r="2148" spans="1:14" x14ac:dyDescent="0.3">
      <c r="A2148" s="56" t="s">
        <v>4245</v>
      </c>
      <c r="B2148" s="1" t="s">
        <v>10248</v>
      </c>
      <c r="C2148" s="139" t="s">
        <v>58</v>
      </c>
      <c r="D2148" s="139" t="s">
        <v>6423</v>
      </c>
      <c r="E2148" s="88">
        <v>13066.666666666664</v>
      </c>
      <c r="F2148" s="6">
        <v>18792.852177221859</v>
      </c>
      <c r="G2148" s="6">
        <v>8096.1448675737929</v>
      </c>
      <c r="H2148" s="75">
        <v>8097.3437004857251</v>
      </c>
      <c r="I2148" s="20">
        <v>0.61969467095554032</v>
      </c>
      <c r="J2148" s="83">
        <v>13185.283112681353</v>
      </c>
      <c r="K2148" s="6">
        <v>18963.44972842656</v>
      </c>
      <c r="L2148" s="6">
        <v>8170.2898089846904</v>
      </c>
      <c r="M2148" s="75">
        <v>8171.5187059774007</v>
      </c>
      <c r="N2148" s="20">
        <v>0.61974541131530125</v>
      </c>
    </row>
    <row r="2149" spans="1:14" x14ac:dyDescent="0.3">
      <c r="A2149" s="56" t="s">
        <v>4244</v>
      </c>
      <c r="B2149" s="1" t="s">
        <v>10247</v>
      </c>
      <c r="C2149" s="139" t="s">
        <v>58</v>
      </c>
      <c r="D2149" s="139" t="s">
        <v>6423</v>
      </c>
      <c r="E2149" s="88">
        <v>6260.916666666667</v>
      </c>
      <c r="F2149" s="6">
        <v>19702.730711263288</v>
      </c>
      <c r="G2149" s="6">
        <v>8488.1294558644277</v>
      </c>
      <c r="H2149" s="75">
        <v>8489.3863317132254</v>
      </c>
      <c r="I2149" s="20">
        <v>1.3559334493159774</v>
      </c>
      <c r="J2149" s="83">
        <v>6316.5726756237354</v>
      </c>
      <c r="K2149" s="6">
        <v>19877.876846458312</v>
      </c>
      <c r="L2149" s="6">
        <v>8564.2653076680708</v>
      </c>
      <c r="M2149" s="75">
        <v>8565.5534626940771</v>
      </c>
      <c r="N2149" s="20">
        <v>1.3560444726218976</v>
      </c>
    </row>
    <row r="2150" spans="1:14" x14ac:dyDescent="0.3">
      <c r="A2150" s="56" t="s">
        <v>4243</v>
      </c>
      <c r="B2150" s="1" t="s">
        <v>10246</v>
      </c>
      <c r="C2150" s="139" t="s">
        <v>47</v>
      </c>
      <c r="D2150" s="139" t="s">
        <v>6423</v>
      </c>
      <c r="E2150" s="88">
        <v>9411.9166666666661</v>
      </c>
      <c r="F2150" s="6">
        <v>13121.844990331707</v>
      </c>
      <c r="G2150" s="6">
        <v>5653.0194017243539</v>
      </c>
      <c r="H2150" s="75">
        <v>5656.6195845824986</v>
      </c>
      <c r="I2150" s="20">
        <v>0.60100612711712975</v>
      </c>
      <c r="J2150" s="83">
        <v>9496.0956539931431</v>
      </c>
      <c r="K2150" s="6">
        <v>13239.205105413595</v>
      </c>
      <c r="L2150" s="6">
        <v>5704.0329740043417</v>
      </c>
      <c r="M2150" s="75">
        <v>5707.2947579119527</v>
      </c>
      <c r="N2150" s="20">
        <v>0.60101487662584929</v>
      </c>
    </row>
    <row r="2151" spans="1:14" x14ac:dyDescent="0.3">
      <c r="A2151" s="56" t="s">
        <v>4242</v>
      </c>
      <c r="B2151" s="1" t="s">
        <v>10245</v>
      </c>
      <c r="C2151" s="139" t="s">
        <v>58</v>
      </c>
      <c r="D2151" s="139" t="s">
        <v>6423</v>
      </c>
      <c r="E2151" s="88">
        <v>5589.416666666667</v>
      </c>
      <c r="F2151" s="6">
        <v>16157.557160609647</v>
      </c>
      <c r="G2151" s="6">
        <v>6960.8339513761957</v>
      </c>
      <c r="H2151" s="75">
        <v>6961.8646736485734</v>
      </c>
      <c r="I2151" s="20">
        <v>1.2455440502703454</v>
      </c>
      <c r="J2151" s="83">
        <v>5636.4756764147587</v>
      </c>
      <c r="K2151" s="6">
        <v>16293.592579915743</v>
      </c>
      <c r="L2151" s="6">
        <v>7019.9976962988849</v>
      </c>
      <c r="M2151" s="75">
        <v>7021.0535773336469</v>
      </c>
      <c r="N2151" s="20">
        <v>1.2456460349350054</v>
      </c>
    </row>
    <row r="2152" spans="1:14" x14ac:dyDescent="0.3">
      <c r="A2152" s="56" t="s">
        <v>4241</v>
      </c>
      <c r="B2152" s="1" t="s">
        <v>10244</v>
      </c>
      <c r="C2152" s="139" t="s">
        <v>58</v>
      </c>
      <c r="D2152" s="139" t="s">
        <v>6423</v>
      </c>
      <c r="E2152" s="88">
        <v>20485.333333333332</v>
      </c>
      <c r="F2152" s="6">
        <v>39784.170966594611</v>
      </c>
      <c r="G2152" s="6">
        <v>17139.41069425732</v>
      </c>
      <c r="H2152" s="75">
        <v>17141.94860457976</v>
      </c>
      <c r="I2152" s="20">
        <v>0.8367912948083065</v>
      </c>
      <c r="J2152" s="83">
        <v>20668.656758517965</v>
      </c>
      <c r="K2152" s="6">
        <v>40140.199856681531</v>
      </c>
      <c r="L2152" s="6">
        <v>17294.166964148942</v>
      </c>
      <c r="M2152" s="75">
        <v>17296.768187639238</v>
      </c>
      <c r="N2152" s="20">
        <v>0.83685981095558593</v>
      </c>
    </row>
    <row r="2153" spans="1:14" x14ac:dyDescent="0.3">
      <c r="A2153" s="56" t="s">
        <v>4240</v>
      </c>
      <c r="B2153" s="1" t="s">
        <v>10243</v>
      </c>
      <c r="C2153" s="139" t="s">
        <v>47</v>
      </c>
      <c r="D2153" s="139" t="s">
        <v>6423</v>
      </c>
      <c r="E2153" s="88">
        <v>10974.666666666666</v>
      </c>
      <c r="F2153" s="6">
        <v>14065.407812043868</v>
      </c>
      <c r="G2153" s="6">
        <v>6059.5155112131297</v>
      </c>
      <c r="H2153" s="75">
        <v>6063.3745752498598</v>
      </c>
      <c r="I2153" s="20">
        <v>0.5524882676998415</v>
      </c>
      <c r="J2153" s="83">
        <v>11073.578237234913</v>
      </c>
      <c r="K2153" s="6">
        <v>14192.17535949</v>
      </c>
      <c r="L2153" s="6">
        <v>6114.6145541835313</v>
      </c>
      <c r="M2153" s="75">
        <v>6118.1111243199539</v>
      </c>
      <c r="N2153" s="20">
        <v>0.55249631088059703</v>
      </c>
    </row>
    <row r="2154" spans="1:14" x14ac:dyDescent="0.3">
      <c r="A2154" s="56" t="s">
        <v>4239</v>
      </c>
      <c r="B2154" s="1" t="s">
        <v>10242</v>
      </c>
      <c r="C2154" s="139" t="s">
        <v>58</v>
      </c>
      <c r="D2154" s="139" t="s">
        <v>6423</v>
      </c>
      <c r="E2154" s="88">
        <v>12310.166666666668</v>
      </c>
      <c r="F2154" s="6">
        <v>30833.126296775161</v>
      </c>
      <c r="G2154" s="6">
        <v>13283.21293994201</v>
      </c>
      <c r="H2154" s="75">
        <v>13285.179845563027</v>
      </c>
      <c r="I2154" s="20">
        <v>1.0792038975017688</v>
      </c>
      <c r="J2154" s="83">
        <v>12413.074972156686</v>
      </c>
      <c r="K2154" s="6">
        <v>31090.879491031468</v>
      </c>
      <c r="L2154" s="6">
        <v>13395.320972489653</v>
      </c>
      <c r="M2154" s="75">
        <v>13397.3357687875</v>
      </c>
      <c r="N2154" s="20">
        <v>1.0792922622991139</v>
      </c>
    </row>
    <row r="2155" spans="1:14" x14ac:dyDescent="0.3">
      <c r="A2155" s="56" t="s">
        <v>4238</v>
      </c>
      <c r="B2155" s="1" t="s">
        <v>10241</v>
      </c>
      <c r="C2155" s="139" t="s">
        <v>58</v>
      </c>
      <c r="D2155" s="139" t="s">
        <v>6423</v>
      </c>
      <c r="E2155" s="88">
        <v>7729</v>
      </c>
      <c r="F2155" s="6">
        <v>10376.163776302368</v>
      </c>
      <c r="G2155" s="6">
        <v>4470.1530300141085</v>
      </c>
      <c r="H2155" s="75">
        <v>4470.8149458594162</v>
      </c>
      <c r="I2155" s="20">
        <v>0.57844675195489925</v>
      </c>
      <c r="J2155" s="83">
        <v>7794.7328185984006</v>
      </c>
      <c r="K2155" s="6">
        <v>10464.409926031307</v>
      </c>
      <c r="L2155" s="6">
        <v>4508.5289332947614</v>
      </c>
      <c r="M2155" s="75">
        <v>4509.2070631747538</v>
      </c>
      <c r="N2155" s="20">
        <v>0.57849411495102032</v>
      </c>
    </row>
    <row r="2156" spans="1:14" x14ac:dyDescent="0.3">
      <c r="A2156" s="56" t="s">
        <v>4237</v>
      </c>
      <c r="B2156" s="1" t="s">
        <v>10240</v>
      </c>
      <c r="C2156" s="139" t="s">
        <v>53</v>
      </c>
      <c r="D2156" s="139" t="s">
        <v>6423</v>
      </c>
      <c r="E2156" s="88">
        <v>7556.5</v>
      </c>
      <c r="F2156" s="6">
        <v>10092.815037491262</v>
      </c>
      <c r="G2156" s="6">
        <v>4348.083616823089</v>
      </c>
      <c r="H2156" s="75">
        <v>4347.6991959827519</v>
      </c>
      <c r="I2156" s="20">
        <v>0.57535885608188342</v>
      </c>
      <c r="J2156" s="83">
        <v>7639.8498009017676</v>
      </c>
      <c r="K2156" s="6">
        <v>10204.140932272347</v>
      </c>
      <c r="L2156" s="6">
        <v>4396.3935814597035</v>
      </c>
      <c r="M2156" s="75">
        <v>4395.7361448941574</v>
      </c>
      <c r="N2156" s="20">
        <v>0.57536944566309511</v>
      </c>
    </row>
    <row r="2157" spans="1:14" x14ac:dyDescent="0.3">
      <c r="A2157" s="56" t="s">
        <v>4236</v>
      </c>
      <c r="B2157" s="1" t="s">
        <v>10239</v>
      </c>
      <c r="C2157" s="139" t="s">
        <v>58</v>
      </c>
      <c r="D2157" s="139" t="s">
        <v>6423</v>
      </c>
      <c r="E2157" s="88">
        <v>12324</v>
      </c>
      <c r="F2157" s="6">
        <v>16598.132197135037</v>
      </c>
      <c r="G2157" s="6">
        <v>7150.6379942702042</v>
      </c>
      <c r="H2157" s="75">
        <v>7151.6968216885698</v>
      </c>
      <c r="I2157" s="20">
        <v>0.5803064607017665</v>
      </c>
      <c r="J2157" s="83">
        <v>12431.447453092083</v>
      </c>
      <c r="K2157" s="6">
        <v>16742.843900370015</v>
      </c>
      <c r="L2157" s="6">
        <v>7213.5549623947409</v>
      </c>
      <c r="M2157" s="75">
        <v>7214.6399564656103</v>
      </c>
      <c r="N2157" s="20">
        <v>0.58035397597011984</v>
      </c>
    </row>
    <row r="2158" spans="1:14" x14ac:dyDescent="0.3">
      <c r="A2158" s="56" t="s">
        <v>4235</v>
      </c>
      <c r="B2158" s="1" t="s">
        <v>10238</v>
      </c>
      <c r="C2158" s="139" t="s">
        <v>58</v>
      </c>
      <c r="D2158" s="139" t="s">
        <v>6423</v>
      </c>
      <c r="E2158" s="88">
        <v>12053.25</v>
      </c>
      <c r="F2158" s="6">
        <v>23354.787886375052</v>
      </c>
      <c r="G2158" s="6">
        <v>10061.471473113144</v>
      </c>
      <c r="H2158" s="75">
        <v>10062.961320854474</v>
      </c>
      <c r="I2158" s="20">
        <v>0.83487535070246399</v>
      </c>
      <c r="J2158" s="83">
        <v>12158.791491575572</v>
      </c>
      <c r="K2158" s="6">
        <v>23559.288676531989</v>
      </c>
      <c r="L2158" s="6">
        <v>10150.37975354544</v>
      </c>
      <c r="M2158" s="75">
        <v>10151.906476764032</v>
      </c>
      <c r="N2158" s="20">
        <v>0.83494370997298173</v>
      </c>
    </row>
    <row r="2159" spans="1:14" x14ac:dyDescent="0.3">
      <c r="A2159" s="56" t="s">
        <v>4234</v>
      </c>
      <c r="B2159" s="1" t="s">
        <v>10237</v>
      </c>
      <c r="C2159" s="139" t="s">
        <v>47</v>
      </c>
      <c r="D2159" s="139" t="s">
        <v>6423</v>
      </c>
      <c r="E2159" s="88">
        <v>12785.583333333332</v>
      </c>
      <c r="F2159" s="6">
        <v>16003.593664275642</v>
      </c>
      <c r="G2159" s="6">
        <v>6894.5049684797559</v>
      </c>
      <c r="H2159" s="75">
        <v>6898.8958040384214</v>
      </c>
      <c r="I2159" s="20">
        <v>0.53958396923918905</v>
      </c>
      <c r="J2159" s="83">
        <v>12896.278565198176</v>
      </c>
      <c r="K2159" s="6">
        <v>16142.149838456542</v>
      </c>
      <c r="L2159" s="6">
        <v>6954.7494896219096</v>
      </c>
      <c r="M2159" s="75">
        <v>6958.726481001534</v>
      </c>
      <c r="N2159" s="20">
        <v>0.53959182455784682</v>
      </c>
    </row>
    <row r="2160" spans="1:14" x14ac:dyDescent="0.3">
      <c r="A2160" s="56" t="s">
        <v>4233</v>
      </c>
      <c r="B2160" s="1" t="s">
        <v>7409</v>
      </c>
      <c r="C2160" s="139" t="s">
        <v>53</v>
      </c>
      <c r="D2160" s="139" t="s">
        <v>6423</v>
      </c>
      <c r="E2160" s="88">
        <v>8319.3333333333339</v>
      </c>
      <c r="F2160" s="6">
        <v>16371.260945313701</v>
      </c>
      <c r="G2160" s="6">
        <v>7052.8996358926688</v>
      </c>
      <c r="H2160" s="75">
        <v>7052.2760780580511</v>
      </c>
      <c r="I2160" s="20">
        <v>0.84769726076505136</v>
      </c>
      <c r="J2160" s="83">
        <v>8410.5400617462365</v>
      </c>
      <c r="K2160" s="6">
        <v>16550.742772881935</v>
      </c>
      <c r="L2160" s="6">
        <v>7130.7893313156246</v>
      </c>
      <c r="M2160" s="75">
        <v>7129.7229932908904</v>
      </c>
      <c r="N2160" s="20">
        <v>0.84771286278262892</v>
      </c>
    </row>
    <row r="2161" spans="1:14" x14ac:dyDescent="0.3">
      <c r="A2161" s="56" t="s">
        <v>4232</v>
      </c>
      <c r="B2161" s="1" t="s">
        <v>10236</v>
      </c>
      <c r="C2161" s="139" t="s">
        <v>53</v>
      </c>
      <c r="D2161" s="139" t="s">
        <v>6423</v>
      </c>
      <c r="E2161" s="88">
        <v>17434.833333333332</v>
      </c>
      <c r="F2161" s="6">
        <v>39135.765442942131</v>
      </c>
      <c r="G2161" s="6">
        <v>16860.071240994959</v>
      </c>
      <c r="H2161" s="75">
        <v>16858.580615853913</v>
      </c>
      <c r="I2161" s="20">
        <v>0.96694819465938386</v>
      </c>
      <c r="J2161" s="83">
        <v>17593.717398373137</v>
      </c>
      <c r="K2161" s="6">
        <v>39492.410636110159</v>
      </c>
      <c r="L2161" s="6">
        <v>17015.070821674894</v>
      </c>
      <c r="M2161" s="75">
        <v>17012.526388489772</v>
      </c>
      <c r="N2161" s="20">
        <v>0.9669659915114297</v>
      </c>
    </row>
    <row r="2162" spans="1:14" x14ac:dyDescent="0.3">
      <c r="A2162" s="56" t="s">
        <v>4231</v>
      </c>
      <c r="B2162" s="1" t="s">
        <v>10235</v>
      </c>
      <c r="C2162" s="139" t="s">
        <v>58</v>
      </c>
      <c r="D2162" s="139" t="s">
        <v>6423</v>
      </c>
      <c r="E2162" s="88">
        <v>7830.0000000000009</v>
      </c>
      <c r="F2162" s="6">
        <v>9446.557057094411</v>
      </c>
      <c r="G2162" s="6">
        <v>4069.6693462388544</v>
      </c>
      <c r="H2162" s="75">
        <v>4070.2719606476571</v>
      </c>
      <c r="I2162" s="20">
        <v>0.51983039088731242</v>
      </c>
      <c r="J2162" s="83">
        <v>7903.5807410563602</v>
      </c>
      <c r="K2162" s="6">
        <v>9535.3290454331327</v>
      </c>
      <c r="L2162" s="6">
        <v>4108.2399479475989</v>
      </c>
      <c r="M2162" s="75">
        <v>4108.8578701799061</v>
      </c>
      <c r="N2162" s="20">
        <v>0.51987295439848102</v>
      </c>
    </row>
    <row r="2163" spans="1:14" x14ac:dyDescent="0.3">
      <c r="A2163" s="56" t="s">
        <v>4230</v>
      </c>
      <c r="B2163" s="1" t="s">
        <v>10234</v>
      </c>
      <c r="C2163" s="139" t="s">
        <v>53</v>
      </c>
      <c r="D2163" s="139" t="s">
        <v>6423</v>
      </c>
      <c r="E2163" s="88">
        <v>11169.083333333332</v>
      </c>
      <c r="F2163" s="6">
        <v>20864.014461721668</v>
      </c>
      <c r="G2163" s="6">
        <v>8988.4218748867097</v>
      </c>
      <c r="H2163" s="75">
        <v>8987.6271945183107</v>
      </c>
      <c r="I2163" s="20">
        <v>0.80468798792962526</v>
      </c>
      <c r="J2163" s="83">
        <v>11275.359838126413</v>
      </c>
      <c r="K2163" s="6">
        <v>21062.54055977007</v>
      </c>
      <c r="L2163" s="6">
        <v>9074.6706401659831</v>
      </c>
      <c r="M2163" s="75">
        <v>9073.3136141880786</v>
      </c>
      <c r="N2163" s="20">
        <v>0.8047027983539512</v>
      </c>
    </row>
    <row r="2164" spans="1:14" x14ac:dyDescent="0.3">
      <c r="A2164" s="56" t="s">
        <v>4229</v>
      </c>
      <c r="B2164" s="1" t="s">
        <v>10233</v>
      </c>
      <c r="C2164" s="139" t="s">
        <v>58</v>
      </c>
      <c r="D2164" s="139" t="s">
        <v>6423</v>
      </c>
      <c r="E2164" s="88">
        <v>16486.833333333336</v>
      </c>
      <c r="F2164" s="6">
        <v>25802.433019608095</v>
      </c>
      <c r="G2164" s="6">
        <v>11115.940980785084</v>
      </c>
      <c r="H2164" s="75">
        <v>11117.586968611738</v>
      </c>
      <c r="I2164" s="20">
        <v>0.67433125232933777</v>
      </c>
      <c r="J2164" s="83">
        <v>16638.108612566382</v>
      </c>
      <c r="K2164" s="6">
        <v>26039.18377586409</v>
      </c>
      <c r="L2164" s="6">
        <v>11218.827844350977</v>
      </c>
      <c r="M2164" s="75">
        <v>11220.515273331095</v>
      </c>
      <c r="N2164" s="20">
        <v>0.67438646631123067</v>
      </c>
    </row>
    <row r="2165" spans="1:14" x14ac:dyDescent="0.3">
      <c r="A2165" s="56" t="s">
        <v>4228</v>
      </c>
      <c r="B2165" s="1" t="s">
        <v>7064</v>
      </c>
      <c r="C2165" s="139" t="s">
        <v>58</v>
      </c>
      <c r="D2165" s="139" t="s">
        <v>6423</v>
      </c>
      <c r="E2165" s="88">
        <v>13151.333333333332</v>
      </c>
      <c r="F2165" s="6">
        <v>22095.146327924627</v>
      </c>
      <c r="G2165" s="6">
        <v>9518.8055466077476</v>
      </c>
      <c r="H2165" s="75">
        <v>9520.2150393426473</v>
      </c>
      <c r="I2165" s="20">
        <v>0.72389732645683436</v>
      </c>
      <c r="J2165" s="83">
        <v>13267.159215543412</v>
      </c>
      <c r="K2165" s="6">
        <v>22289.741792211596</v>
      </c>
      <c r="L2165" s="6">
        <v>9603.4030104140202</v>
      </c>
      <c r="M2165" s="75">
        <v>9604.8474626128027</v>
      </c>
      <c r="N2165" s="20">
        <v>0.723956598889689</v>
      </c>
    </row>
    <row r="2166" spans="1:14" x14ac:dyDescent="0.3">
      <c r="A2166" s="56" t="s">
        <v>4227</v>
      </c>
      <c r="B2166" s="1" t="s">
        <v>10232</v>
      </c>
      <c r="C2166" s="139" t="s">
        <v>58</v>
      </c>
      <c r="D2166" s="139" t="s">
        <v>6423</v>
      </c>
      <c r="E2166" s="88">
        <v>10088</v>
      </c>
      <c r="F2166" s="6">
        <v>23293.286229163292</v>
      </c>
      <c r="G2166" s="6">
        <v>10034.975956536591</v>
      </c>
      <c r="H2166" s="75">
        <v>10036.461880966541</v>
      </c>
      <c r="I2166" s="20">
        <v>0.99489114601175066</v>
      </c>
      <c r="J2166" s="83">
        <v>10172.355578135182</v>
      </c>
      <c r="K2166" s="6">
        <v>23488.064047019096</v>
      </c>
      <c r="L2166" s="6">
        <v>10119.693044481868</v>
      </c>
      <c r="M2166" s="75">
        <v>10121.215152098643</v>
      </c>
      <c r="N2166" s="20">
        <v>0.99497260731364301</v>
      </c>
    </row>
    <row r="2167" spans="1:14" x14ac:dyDescent="0.3">
      <c r="A2167" s="56" t="s">
        <v>4226</v>
      </c>
      <c r="B2167" s="1" t="s">
        <v>10231</v>
      </c>
      <c r="C2167" s="139" t="s">
        <v>53</v>
      </c>
      <c r="D2167" s="139" t="s">
        <v>6423</v>
      </c>
      <c r="E2167" s="88">
        <v>8305.6666666666679</v>
      </c>
      <c r="F2167" s="6">
        <v>14499.585105728273</v>
      </c>
      <c r="G2167" s="6">
        <v>6246.5633438002806</v>
      </c>
      <c r="H2167" s="75">
        <v>6246.0110754123061</v>
      </c>
      <c r="I2167" s="20">
        <v>0.75201802890544267</v>
      </c>
      <c r="J2167" s="83">
        <v>8403.2087023896311</v>
      </c>
      <c r="K2167" s="6">
        <v>14669.868733173522</v>
      </c>
      <c r="L2167" s="6">
        <v>6320.4259101719672</v>
      </c>
      <c r="M2167" s="75">
        <v>6319.4807538691521</v>
      </c>
      <c r="N2167" s="20">
        <v>0.75203186992988447</v>
      </c>
    </row>
    <row r="2168" spans="1:14" x14ac:dyDescent="0.3">
      <c r="A2168" s="56" t="s">
        <v>4225</v>
      </c>
      <c r="B2168" s="1" t="s">
        <v>10230</v>
      </c>
      <c r="C2168" s="139" t="s">
        <v>47</v>
      </c>
      <c r="D2168" s="139" t="s">
        <v>6423</v>
      </c>
      <c r="E2168" s="88">
        <v>21053.750000000007</v>
      </c>
      <c r="F2168" s="6">
        <v>46492.694915325883</v>
      </c>
      <c r="G2168" s="6">
        <v>20029.50854765009</v>
      </c>
      <c r="H2168" s="75">
        <v>20042.264543730402</v>
      </c>
      <c r="I2168" s="20">
        <v>0.95195699311193471</v>
      </c>
      <c r="J2168" s="83">
        <v>21237.939519859185</v>
      </c>
      <c r="K2168" s="6">
        <v>46899.437996886794</v>
      </c>
      <c r="L2168" s="6">
        <v>20206.344615593684</v>
      </c>
      <c r="M2168" s="75">
        <v>20217.899375182056</v>
      </c>
      <c r="N2168" s="20">
        <v>0.95197085179928553</v>
      </c>
    </row>
    <row r="2169" spans="1:14" x14ac:dyDescent="0.3">
      <c r="A2169" s="56" t="s">
        <v>4224</v>
      </c>
      <c r="B2169" s="1" t="s">
        <v>10229</v>
      </c>
      <c r="C2169" s="139" t="s">
        <v>53</v>
      </c>
      <c r="D2169" s="139" t="s">
        <v>6423</v>
      </c>
      <c r="E2169" s="88">
        <v>9076.5833333333321</v>
      </c>
      <c r="F2169" s="6">
        <v>11211.837091618791</v>
      </c>
      <c r="G2169" s="6">
        <v>4830.1692829471212</v>
      </c>
      <c r="H2169" s="75">
        <v>4829.7422401626782</v>
      </c>
      <c r="I2169" s="20">
        <v>0.53211016335030747</v>
      </c>
      <c r="J2169" s="83">
        <v>9165.2761890419897</v>
      </c>
      <c r="K2169" s="6">
        <v>11321.394819772289</v>
      </c>
      <c r="L2169" s="6">
        <v>4877.7557904361556</v>
      </c>
      <c r="M2169" s="75">
        <v>4877.0263709801811</v>
      </c>
      <c r="N2169" s="20">
        <v>0.53211995693170244</v>
      </c>
    </row>
    <row r="2170" spans="1:14" x14ac:dyDescent="0.3">
      <c r="A2170" s="56" t="s">
        <v>4223</v>
      </c>
      <c r="B2170" s="1" t="s">
        <v>10228</v>
      </c>
      <c r="C2170" s="139" t="s">
        <v>58</v>
      </c>
      <c r="D2170" s="139" t="s">
        <v>6423</v>
      </c>
      <c r="E2170" s="88">
        <v>8109.8333333333321</v>
      </c>
      <c r="F2170" s="6">
        <v>16503.158979225143</v>
      </c>
      <c r="G2170" s="6">
        <v>7109.722601359801</v>
      </c>
      <c r="H2170" s="75">
        <v>7110.7753702502587</v>
      </c>
      <c r="I2170" s="20">
        <v>0.87680906351346222</v>
      </c>
      <c r="J2170" s="83">
        <v>8175.3578124471915</v>
      </c>
      <c r="K2170" s="6">
        <v>16636.498451369691</v>
      </c>
      <c r="L2170" s="6">
        <v>7167.7366566200917</v>
      </c>
      <c r="M2170" s="75">
        <v>7168.814759138826</v>
      </c>
      <c r="N2170" s="20">
        <v>0.87688085630015145</v>
      </c>
    </row>
    <row r="2171" spans="1:14" x14ac:dyDescent="0.3">
      <c r="A2171" s="56" t="s">
        <v>4222</v>
      </c>
      <c r="B2171" s="1" t="s">
        <v>10227</v>
      </c>
      <c r="C2171" s="139" t="s">
        <v>58</v>
      </c>
      <c r="D2171" s="139" t="s">
        <v>6423</v>
      </c>
      <c r="E2171" s="88">
        <v>16711.75</v>
      </c>
      <c r="F2171" s="6">
        <v>29733.4043449766</v>
      </c>
      <c r="G2171" s="6">
        <v>12809.441947021425</v>
      </c>
      <c r="H2171" s="75">
        <v>12811.338699221486</v>
      </c>
      <c r="I2171" s="20">
        <v>0.76660665096243574</v>
      </c>
      <c r="J2171" s="83">
        <v>16861.83575769428</v>
      </c>
      <c r="K2171" s="6">
        <v>30000.435656475765</v>
      </c>
      <c r="L2171" s="6">
        <v>12925.509715765329</v>
      </c>
      <c r="M2171" s="75">
        <v>12927.453847539145</v>
      </c>
      <c r="N2171" s="20">
        <v>0.76666942041824693</v>
      </c>
    </row>
    <row r="2172" spans="1:14" x14ac:dyDescent="0.3">
      <c r="A2172" s="56" t="s">
        <v>4221</v>
      </c>
      <c r="B2172" s="1" t="s">
        <v>18995</v>
      </c>
      <c r="C2172" s="139" t="s">
        <v>58</v>
      </c>
      <c r="D2172" s="139" t="s">
        <v>6423</v>
      </c>
      <c r="E2172" s="88">
        <v>7964.3333333333339</v>
      </c>
      <c r="F2172" s="6">
        <v>23116.394291906628</v>
      </c>
      <c r="G2172" s="6">
        <v>9958.7691766167463</v>
      </c>
      <c r="H2172" s="75">
        <v>9960.2438167629571</v>
      </c>
      <c r="I2172" s="20">
        <v>1.2506060959397676</v>
      </c>
      <c r="J2172" s="83">
        <v>8034.9014307359676</v>
      </c>
      <c r="K2172" s="6">
        <v>23321.217457351187</v>
      </c>
      <c r="L2172" s="6">
        <v>10047.808181192246</v>
      </c>
      <c r="M2172" s="75">
        <v>10049.319476574155</v>
      </c>
      <c r="N2172" s="20">
        <v>1.2507084950827672</v>
      </c>
    </row>
    <row r="2173" spans="1:14" x14ac:dyDescent="0.3">
      <c r="A2173" s="56" t="s">
        <v>4220</v>
      </c>
      <c r="B2173" s="1" t="s">
        <v>10226</v>
      </c>
      <c r="C2173" s="139" t="s">
        <v>58</v>
      </c>
      <c r="D2173" s="139" t="s">
        <v>6423</v>
      </c>
      <c r="E2173" s="88">
        <v>3327.833333333333</v>
      </c>
      <c r="F2173" s="6">
        <v>4837.4329010400952</v>
      </c>
      <c r="G2173" s="6">
        <v>2084.0134953787551</v>
      </c>
      <c r="H2173" s="75">
        <v>2084.3220847145485</v>
      </c>
      <c r="I2173" s="20">
        <v>0.62633007002991392</v>
      </c>
      <c r="J2173" s="83">
        <v>3358.7964097041963</v>
      </c>
      <c r="K2173" s="6">
        <v>4882.4417068758739</v>
      </c>
      <c r="L2173" s="6">
        <v>2103.5710428178309</v>
      </c>
      <c r="M2173" s="75">
        <v>2103.8874418916589</v>
      </c>
      <c r="N2173" s="20">
        <v>0.62638135369358239</v>
      </c>
    </row>
    <row r="2174" spans="1:14" x14ac:dyDescent="0.3">
      <c r="A2174" s="56" t="s">
        <v>4219</v>
      </c>
      <c r="B2174" s="1" t="s">
        <v>10225</v>
      </c>
      <c r="C2174" s="139" t="s">
        <v>47</v>
      </c>
      <c r="D2174" s="139" t="s">
        <v>6423</v>
      </c>
      <c r="E2174" s="88">
        <v>9454.4166666666679</v>
      </c>
      <c r="F2174" s="6">
        <v>11631.402911136051</v>
      </c>
      <c r="G2174" s="6">
        <v>5010.9223492864221</v>
      </c>
      <c r="H2174" s="75">
        <v>5014.1136061110301</v>
      </c>
      <c r="I2174" s="20">
        <v>0.53034616337454588</v>
      </c>
      <c r="J2174" s="83">
        <v>9539.9043312291469</v>
      </c>
      <c r="K2174" s="6">
        <v>11736.575076222023</v>
      </c>
      <c r="L2174" s="6">
        <v>5056.6337407427409</v>
      </c>
      <c r="M2174" s="75">
        <v>5059.5253170427732</v>
      </c>
      <c r="N2174" s="20">
        <v>0.53035388420828011</v>
      </c>
    </row>
    <row r="2175" spans="1:14" x14ac:dyDescent="0.3">
      <c r="A2175" s="56" t="s">
        <v>4218</v>
      </c>
      <c r="B2175" s="1" t="s">
        <v>10224</v>
      </c>
      <c r="C2175" s="139" t="s">
        <v>58</v>
      </c>
      <c r="D2175" s="139" t="s">
        <v>6423</v>
      </c>
      <c r="E2175" s="88">
        <v>18275.75</v>
      </c>
      <c r="F2175" s="6">
        <v>28270.728487921115</v>
      </c>
      <c r="G2175" s="6">
        <v>12179.306855160426</v>
      </c>
      <c r="H2175" s="75">
        <v>12181.110300397797</v>
      </c>
      <c r="I2175" s="20">
        <v>0.6665176696112497</v>
      </c>
      <c r="J2175" s="83">
        <v>18434.897104481992</v>
      </c>
      <c r="K2175" s="6">
        <v>28516.912889680232</v>
      </c>
      <c r="L2175" s="6">
        <v>12286.342733147339</v>
      </c>
      <c r="M2175" s="75">
        <v>12288.190727525651</v>
      </c>
      <c r="N2175" s="20">
        <v>0.66657224382001456</v>
      </c>
    </row>
    <row r="2176" spans="1:14" x14ac:dyDescent="0.3">
      <c r="A2176" s="56" t="s">
        <v>4217</v>
      </c>
      <c r="B2176" s="1" t="s">
        <v>10223</v>
      </c>
      <c r="C2176" s="139" t="s">
        <v>53</v>
      </c>
      <c r="D2176" s="139" t="s">
        <v>6423</v>
      </c>
      <c r="E2176" s="88">
        <v>8437.25</v>
      </c>
      <c r="F2176" s="6">
        <v>35612.966612392942</v>
      </c>
      <c r="G2176" s="6">
        <v>15342.414985175781</v>
      </c>
      <c r="H2176" s="75">
        <v>15341.058538386536</v>
      </c>
      <c r="I2176" s="20">
        <v>1.818253404650394</v>
      </c>
      <c r="J2176" s="83">
        <v>8516.7567265086109</v>
      </c>
      <c r="K2176" s="6">
        <v>35948.558232483825</v>
      </c>
      <c r="L2176" s="6">
        <v>15488.223038568683</v>
      </c>
      <c r="M2176" s="75">
        <v>15485.906930155683</v>
      </c>
      <c r="N2176" s="20">
        <v>1.818286869924959</v>
      </c>
    </row>
    <row r="2177" spans="1:14" x14ac:dyDescent="0.3">
      <c r="A2177" s="56" t="s">
        <v>4216</v>
      </c>
      <c r="B2177" s="1" t="s">
        <v>10222</v>
      </c>
      <c r="C2177" s="139" t="s">
        <v>58</v>
      </c>
      <c r="D2177" s="139" t="s">
        <v>6423</v>
      </c>
      <c r="E2177" s="88">
        <v>13432.666666666668</v>
      </c>
      <c r="F2177" s="6">
        <v>23437.376739546395</v>
      </c>
      <c r="G2177" s="6">
        <v>10097.051560340798</v>
      </c>
      <c r="H2177" s="75">
        <v>10098.546676587112</v>
      </c>
      <c r="I2177" s="20">
        <v>0.75179016402206889</v>
      </c>
      <c r="J2177" s="83">
        <v>13565.166453094069</v>
      </c>
      <c r="K2177" s="6">
        <v>23668.562958148443</v>
      </c>
      <c r="L2177" s="6">
        <v>10197.459929476547</v>
      </c>
      <c r="M2177" s="75">
        <v>10198.993734045735</v>
      </c>
      <c r="N2177" s="20">
        <v>0.75185172030966518</v>
      </c>
    </row>
    <row r="2178" spans="1:14" x14ac:dyDescent="0.3">
      <c r="A2178" s="56" t="s">
        <v>4215</v>
      </c>
      <c r="B2178" s="1" t="s">
        <v>10221</v>
      </c>
      <c r="C2178" s="139" t="s">
        <v>58</v>
      </c>
      <c r="D2178" s="139" t="s">
        <v>6423</v>
      </c>
      <c r="E2178" s="88">
        <v>4667</v>
      </c>
      <c r="F2178" s="6">
        <v>7072.1381935404406</v>
      </c>
      <c r="G2178" s="6">
        <v>3046.7464330829066</v>
      </c>
      <c r="H2178" s="75">
        <v>3047.1975786537969</v>
      </c>
      <c r="I2178" s="20">
        <v>0.65292427226350913</v>
      </c>
      <c r="J2178" s="83">
        <v>4714.544852234776</v>
      </c>
      <c r="K2178" s="6">
        <v>7144.1852827617386</v>
      </c>
      <c r="L2178" s="6">
        <v>3078.0298439976796</v>
      </c>
      <c r="M2178" s="75">
        <v>3078.4928118613902</v>
      </c>
      <c r="N2178" s="20">
        <v>0.65297773345016141</v>
      </c>
    </row>
    <row r="2179" spans="1:14" x14ac:dyDescent="0.3">
      <c r="A2179" s="56" t="s">
        <v>4214</v>
      </c>
      <c r="B2179" s="1" t="s">
        <v>10220</v>
      </c>
      <c r="C2179" s="139" t="s">
        <v>58</v>
      </c>
      <c r="D2179" s="139" t="s">
        <v>6423</v>
      </c>
      <c r="E2179" s="88">
        <v>13846.750000000002</v>
      </c>
      <c r="F2179" s="6">
        <v>21253.862431321308</v>
      </c>
      <c r="G2179" s="6">
        <v>9156.3722002787108</v>
      </c>
      <c r="H2179" s="75">
        <v>9157.7280258632509</v>
      </c>
      <c r="I2179" s="20">
        <v>0.66136299318347258</v>
      </c>
      <c r="J2179" s="83">
        <v>13975.946135333728</v>
      </c>
      <c r="K2179" s="6">
        <v>21452.170112693573</v>
      </c>
      <c r="L2179" s="6">
        <v>9242.5402214457135</v>
      </c>
      <c r="M2179" s="75">
        <v>9243.9303961088754</v>
      </c>
      <c r="N2179" s="20">
        <v>0.66141714532932705</v>
      </c>
    </row>
    <row r="2180" spans="1:14" x14ac:dyDescent="0.3">
      <c r="A2180" s="56" t="s">
        <v>4213</v>
      </c>
      <c r="B2180" s="1" t="s">
        <v>10219</v>
      </c>
      <c r="C2180" s="139" t="s">
        <v>53</v>
      </c>
      <c r="D2180" s="139" t="s">
        <v>6423</v>
      </c>
      <c r="E2180" s="88">
        <v>39266.333333333336</v>
      </c>
      <c r="F2180" s="6">
        <v>91990.439389013525</v>
      </c>
      <c r="G2180" s="6">
        <v>39630.382695604152</v>
      </c>
      <c r="H2180" s="75">
        <v>39626.878911785512</v>
      </c>
      <c r="I2180" s="20">
        <v>1.0091820536282696</v>
      </c>
      <c r="J2180" s="83">
        <v>39610.314956466907</v>
      </c>
      <c r="K2180" s="6">
        <v>92796.295652321453</v>
      </c>
      <c r="L2180" s="6">
        <v>39980.733439189476</v>
      </c>
      <c r="M2180" s="75">
        <v>39974.754721498888</v>
      </c>
      <c r="N2180" s="20">
        <v>1.0092006278019379</v>
      </c>
    </row>
    <row r="2181" spans="1:14" x14ac:dyDescent="0.3">
      <c r="A2181" s="56" t="s">
        <v>4212</v>
      </c>
      <c r="B2181" s="1" t="s">
        <v>7601</v>
      </c>
      <c r="C2181" s="139" t="s">
        <v>47</v>
      </c>
      <c r="D2181" s="139" t="s">
        <v>6423</v>
      </c>
      <c r="E2181" s="88">
        <v>18632</v>
      </c>
      <c r="F2181" s="6">
        <v>31504.608175731319</v>
      </c>
      <c r="G2181" s="6">
        <v>13572.49391319252</v>
      </c>
      <c r="H2181" s="75">
        <v>13581.137693879642</v>
      </c>
      <c r="I2181" s="20">
        <v>0.72891464651565274</v>
      </c>
      <c r="J2181" s="83">
        <v>18804.993069544238</v>
      </c>
      <c r="K2181" s="6">
        <v>31797.119922892558</v>
      </c>
      <c r="L2181" s="6">
        <v>13699.60047256806</v>
      </c>
      <c r="M2181" s="75">
        <v>13707.434427344577</v>
      </c>
      <c r="N2181" s="20">
        <v>0.72892525812969067</v>
      </c>
    </row>
    <row r="2182" spans="1:14" x14ac:dyDescent="0.3">
      <c r="A2182" s="56" t="s">
        <v>4211</v>
      </c>
      <c r="B2182" s="1" t="s">
        <v>10218</v>
      </c>
      <c r="C2182" s="139" t="s">
        <v>53</v>
      </c>
      <c r="D2182" s="139" t="s">
        <v>6423</v>
      </c>
      <c r="E2182" s="88">
        <v>7542.916666666667</v>
      </c>
      <c r="F2182" s="6">
        <v>10591.982822772656</v>
      </c>
      <c r="G2182" s="6">
        <v>4563.1299900267522</v>
      </c>
      <c r="H2182" s="75">
        <v>4562.7265566018414</v>
      </c>
      <c r="I2182" s="20">
        <v>0.60490215631908628</v>
      </c>
      <c r="J2182" s="83">
        <v>7615.902423400762</v>
      </c>
      <c r="K2182" s="6">
        <v>10694.471543753876</v>
      </c>
      <c r="L2182" s="6">
        <v>4607.6496163791044</v>
      </c>
      <c r="M2182" s="75">
        <v>4606.9605885923738</v>
      </c>
      <c r="N2182" s="20">
        <v>0.60491328964994906</v>
      </c>
    </row>
    <row r="2183" spans="1:14" x14ac:dyDescent="0.3">
      <c r="A2183" s="56" t="s">
        <v>4210</v>
      </c>
      <c r="B2183" s="1" t="s">
        <v>10217</v>
      </c>
      <c r="C2183" s="139" t="s">
        <v>58</v>
      </c>
      <c r="D2183" s="139" t="s">
        <v>6423</v>
      </c>
      <c r="E2183" s="88">
        <v>3832.75</v>
      </c>
      <c r="F2183" s="6">
        <v>5121.8216799696684</v>
      </c>
      <c r="G2183" s="6">
        <v>2206.5309680440782</v>
      </c>
      <c r="H2183" s="75">
        <v>2206.8576990980496</v>
      </c>
      <c r="I2183" s="20">
        <v>0.57578962862123795</v>
      </c>
      <c r="J2183" s="83">
        <v>3866.8833831781881</v>
      </c>
      <c r="K2183" s="6">
        <v>5167.4351694935758</v>
      </c>
      <c r="L2183" s="6">
        <v>2226.3587853751483</v>
      </c>
      <c r="M2183" s="75">
        <v>2226.6936530089783</v>
      </c>
      <c r="N2183" s="20">
        <v>0.57583677405312927</v>
      </c>
    </row>
    <row r="2184" spans="1:14" x14ac:dyDescent="0.3">
      <c r="A2184" s="56" t="s">
        <v>4209</v>
      </c>
      <c r="B2184" s="1" t="s">
        <v>10216</v>
      </c>
      <c r="C2184" s="139" t="s">
        <v>58</v>
      </c>
      <c r="D2184" s="139" t="s">
        <v>6423</v>
      </c>
      <c r="E2184" s="88">
        <v>4636.5833333333339</v>
      </c>
      <c r="F2184" s="6">
        <v>8222.9194005802565</v>
      </c>
      <c r="G2184" s="6">
        <v>3542.5142534869028</v>
      </c>
      <c r="H2184" s="75">
        <v>3543.0388096488209</v>
      </c>
      <c r="I2184" s="20">
        <v>0.76414863163942282</v>
      </c>
      <c r="J2184" s="83">
        <v>4685.7287900862793</v>
      </c>
      <c r="K2184" s="6">
        <v>8310.0782200667691</v>
      </c>
      <c r="L2184" s="6">
        <v>3580.3478990165058</v>
      </c>
      <c r="M2184" s="75">
        <v>3580.8864207665074</v>
      </c>
      <c r="N2184" s="20">
        <v>0.76421119983356356</v>
      </c>
    </row>
    <row r="2185" spans="1:14" x14ac:dyDescent="0.3">
      <c r="A2185" s="56" t="s">
        <v>4208</v>
      </c>
      <c r="B2185" s="1" t="s">
        <v>10215</v>
      </c>
      <c r="C2185" s="139" t="s">
        <v>47</v>
      </c>
      <c r="D2185" s="139" t="s">
        <v>6423</v>
      </c>
      <c r="E2185" s="88">
        <v>11158.249999999998</v>
      </c>
      <c r="F2185" s="6">
        <v>24473.238593091501</v>
      </c>
      <c r="G2185" s="6">
        <v>10543.310997173896</v>
      </c>
      <c r="H2185" s="75">
        <v>10550.025611935087</v>
      </c>
      <c r="I2185" s="20">
        <v>0.94549105925526755</v>
      </c>
      <c r="J2185" s="83">
        <v>11261.960863090348</v>
      </c>
      <c r="K2185" s="6">
        <v>24700.706224405152</v>
      </c>
      <c r="L2185" s="6">
        <v>10642.152732235334</v>
      </c>
      <c r="M2185" s="75">
        <v>10648.238321621393</v>
      </c>
      <c r="N2185" s="20">
        <v>0.94550482381089129</v>
      </c>
    </row>
    <row r="2186" spans="1:14" x14ac:dyDescent="0.3">
      <c r="A2186" s="56" t="s">
        <v>4207</v>
      </c>
      <c r="B2186" s="1" t="s">
        <v>10214</v>
      </c>
      <c r="C2186" s="139" t="s">
        <v>47</v>
      </c>
      <c r="D2186" s="139" t="s">
        <v>6423</v>
      </c>
      <c r="E2186" s="88">
        <v>10180.916666666668</v>
      </c>
      <c r="F2186" s="6">
        <v>15823.657961453486</v>
      </c>
      <c r="G2186" s="6">
        <v>6816.9869045286869</v>
      </c>
      <c r="H2186" s="75">
        <v>6821.3283719205019</v>
      </c>
      <c r="I2186" s="20">
        <v>0.67001121758065341</v>
      </c>
      <c r="J2186" s="83">
        <v>10276.732054843989</v>
      </c>
      <c r="K2186" s="6">
        <v>15972.578729553461</v>
      </c>
      <c r="L2186" s="6">
        <v>6881.6907833838632</v>
      </c>
      <c r="M2186" s="75">
        <v>6885.6259970049432</v>
      </c>
      <c r="N2186" s="20">
        <v>0.67002097167254338</v>
      </c>
    </row>
    <row r="2187" spans="1:14" x14ac:dyDescent="0.3">
      <c r="A2187" s="56" t="s">
        <v>4206</v>
      </c>
      <c r="B2187" s="1" t="s">
        <v>10213</v>
      </c>
      <c r="C2187" s="139" t="s">
        <v>47</v>
      </c>
      <c r="D2187" s="139" t="s">
        <v>6423</v>
      </c>
      <c r="E2187" s="88">
        <v>12736.249999999998</v>
      </c>
      <c r="F2187" s="6">
        <v>19428.433091510662</v>
      </c>
      <c r="G2187" s="6">
        <v>8369.9593534549804</v>
      </c>
      <c r="H2187" s="75">
        <v>8375.2898471338958</v>
      </c>
      <c r="I2187" s="20">
        <v>0.6575946489063812</v>
      </c>
      <c r="J2187" s="83">
        <v>12856.63924317348</v>
      </c>
      <c r="K2187" s="6">
        <v>19612.080111311123</v>
      </c>
      <c r="L2187" s="6">
        <v>8449.7483612509241</v>
      </c>
      <c r="M2187" s="75">
        <v>8454.5802500835616</v>
      </c>
      <c r="N2187" s="20">
        <v>0.65760422223659343</v>
      </c>
    </row>
    <row r="2188" spans="1:14" x14ac:dyDescent="0.3">
      <c r="A2188" s="56" t="s">
        <v>4205</v>
      </c>
      <c r="B2188" s="1" t="s">
        <v>10212</v>
      </c>
      <c r="C2188" s="139" t="s">
        <v>58</v>
      </c>
      <c r="D2188" s="139" t="s">
        <v>6423</v>
      </c>
      <c r="E2188" s="88">
        <v>7788</v>
      </c>
      <c r="F2188" s="6">
        <v>21619.30579218853</v>
      </c>
      <c r="G2188" s="6">
        <v>9313.8087810900142</v>
      </c>
      <c r="H2188" s="75">
        <v>9315.1879190235431</v>
      </c>
      <c r="I2188" s="20">
        <v>1.1960950075787806</v>
      </c>
      <c r="J2188" s="83">
        <v>7855.5417944786695</v>
      </c>
      <c r="K2188" s="6">
        <v>21806.800233455546</v>
      </c>
      <c r="L2188" s="6">
        <v>9395.3305050235613</v>
      </c>
      <c r="M2188" s="75">
        <v>9396.7436609425149</v>
      </c>
      <c r="N2188" s="20">
        <v>1.1961929433749676</v>
      </c>
    </row>
    <row r="2189" spans="1:14" x14ac:dyDescent="0.3">
      <c r="A2189" s="56" t="s">
        <v>4204</v>
      </c>
      <c r="B2189" s="1" t="s">
        <v>8849</v>
      </c>
      <c r="C2189" s="139" t="s">
        <v>53</v>
      </c>
      <c r="D2189" s="139" t="s">
        <v>6423</v>
      </c>
      <c r="E2189" s="88">
        <v>15105.166666666664</v>
      </c>
      <c r="F2189" s="6">
        <v>50453.118232534471</v>
      </c>
      <c r="G2189" s="6">
        <v>21735.697720568809</v>
      </c>
      <c r="H2189" s="75">
        <v>21733.776033701812</v>
      </c>
      <c r="I2189" s="20">
        <v>1.4388306010328793</v>
      </c>
      <c r="J2189" s="83">
        <v>15261.222871767299</v>
      </c>
      <c r="K2189" s="6">
        <v>50974.365189990291</v>
      </c>
      <c r="L2189" s="6">
        <v>21962.002820981324</v>
      </c>
      <c r="M2189" s="75">
        <v>21958.718623732009</v>
      </c>
      <c r="N2189" s="20">
        <v>1.4388570829638319</v>
      </c>
    </row>
    <row r="2190" spans="1:14" x14ac:dyDescent="0.3">
      <c r="A2190" s="56" t="s">
        <v>4203</v>
      </c>
      <c r="B2190" s="1" t="s">
        <v>18996</v>
      </c>
      <c r="C2190" s="139" t="s">
        <v>47</v>
      </c>
      <c r="D2190" s="139" t="s">
        <v>6423</v>
      </c>
      <c r="E2190" s="88">
        <v>14342.666666666666</v>
      </c>
      <c r="F2190" s="6">
        <v>18987.755411916965</v>
      </c>
      <c r="G2190" s="6">
        <v>8180.1110909213539</v>
      </c>
      <c r="H2190" s="75">
        <v>8185.3206778048298</v>
      </c>
      <c r="I2190" s="20">
        <v>0.57069726767255025</v>
      </c>
      <c r="J2190" s="83">
        <v>14462.446429251853</v>
      </c>
      <c r="K2190" s="6">
        <v>19146.327655706944</v>
      </c>
      <c r="L2190" s="6">
        <v>8249.0816789737983</v>
      </c>
      <c r="M2190" s="75">
        <v>8253.7988189334828</v>
      </c>
      <c r="N2190" s="20">
        <v>0.57070557594179139</v>
      </c>
    </row>
    <row r="2191" spans="1:14" x14ac:dyDescent="0.3">
      <c r="A2191" s="56" t="s">
        <v>4202</v>
      </c>
      <c r="B2191" s="1" t="s">
        <v>10211</v>
      </c>
      <c r="C2191" s="139" t="s">
        <v>58</v>
      </c>
      <c r="D2191" s="139" t="s">
        <v>6423</v>
      </c>
      <c r="E2191" s="88">
        <v>13205.583333333334</v>
      </c>
      <c r="F2191" s="6">
        <v>17870.739243515956</v>
      </c>
      <c r="G2191" s="6">
        <v>7698.889580023817</v>
      </c>
      <c r="H2191" s="75">
        <v>7700.0295895425234</v>
      </c>
      <c r="I2191" s="20">
        <v>0.58308894012324508</v>
      </c>
      <c r="J2191" s="83">
        <v>13332.123041516303</v>
      </c>
      <c r="K2191" s="6">
        <v>18041.981821129346</v>
      </c>
      <c r="L2191" s="6">
        <v>7773.2808280179379</v>
      </c>
      <c r="M2191" s="75">
        <v>7774.4500107099075</v>
      </c>
      <c r="N2191" s="20">
        <v>0.58313668321993639</v>
      </c>
    </row>
    <row r="2192" spans="1:14" x14ac:dyDescent="0.3">
      <c r="A2192" s="56" t="s">
        <v>4201</v>
      </c>
      <c r="B2192" s="1" t="s">
        <v>10210</v>
      </c>
      <c r="C2192" s="139" t="s">
        <v>47</v>
      </c>
      <c r="D2192" s="139" t="s">
        <v>6423</v>
      </c>
      <c r="E2192" s="88">
        <v>11323.75</v>
      </c>
      <c r="F2192" s="6">
        <v>18899.182006261886</v>
      </c>
      <c r="G2192" s="6">
        <v>8141.9527998415642</v>
      </c>
      <c r="H2192" s="75">
        <v>8147.1380852295597</v>
      </c>
      <c r="I2192" s="20">
        <v>0.71947350349747741</v>
      </c>
      <c r="J2192" s="83">
        <v>11427.606888159782</v>
      </c>
      <c r="K2192" s="6">
        <v>19072.517715009933</v>
      </c>
      <c r="L2192" s="6">
        <v>8217.2811039247044</v>
      </c>
      <c r="M2192" s="75">
        <v>8221.9800591010226</v>
      </c>
      <c r="N2192" s="20">
        <v>0.71948397766638872</v>
      </c>
    </row>
    <row r="2193" spans="1:14" x14ac:dyDescent="0.3">
      <c r="A2193" s="56" t="s">
        <v>4200</v>
      </c>
      <c r="B2193" s="1" t="s">
        <v>10209</v>
      </c>
      <c r="C2193" s="139" t="s">
        <v>58</v>
      </c>
      <c r="D2193" s="139" t="s">
        <v>6423</v>
      </c>
      <c r="E2193" s="88">
        <v>14689.083333333332</v>
      </c>
      <c r="F2193" s="6">
        <v>24462.476361259854</v>
      </c>
      <c r="G2193" s="6">
        <v>10538.674522242591</v>
      </c>
      <c r="H2193" s="75">
        <v>10540.235031605016</v>
      </c>
      <c r="I2193" s="20">
        <v>0.71755566990940101</v>
      </c>
      <c r="J2193" s="83">
        <v>14813.830012405231</v>
      </c>
      <c r="K2193" s="6">
        <v>24670.223340339013</v>
      </c>
      <c r="L2193" s="6">
        <v>10629.01936248454</v>
      </c>
      <c r="M2193" s="75">
        <v>10630.618078103616</v>
      </c>
      <c r="N2193" s="20">
        <v>0.71761442308987233</v>
      </c>
    </row>
    <row r="2194" spans="1:14" x14ac:dyDescent="0.3">
      <c r="A2194" s="56" t="s">
        <v>4199</v>
      </c>
      <c r="B2194" s="1" t="s">
        <v>10208</v>
      </c>
      <c r="C2194" s="139" t="s">
        <v>58</v>
      </c>
      <c r="D2194" s="139" t="s">
        <v>6423</v>
      </c>
      <c r="E2194" s="88">
        <v>4923.333333333333</v>
      </c>
      <c r="F2194" s="6">
        <v>13695.424647353151</v>
      </c>
      <c r="G2194" s="6">
        <v>5900.123138429497</v>
      </c>
      <c r="H2194" s="75">
        <v>5900.996796438154</v>
      </c>
      <c r="I2194" s="20">
        <v>1.1985775483625229</v>
      </c>
      <c r="J2194" s="83">
        <v>4965.1731331924948</v>
      </c>
      <c r="K2194" s="6">
        <v>13811.81201896415</v>
      </c>
      <c r="L2194" s="6">
        <v>5950.7372655406716</v>
      </c>
      <c r="M2194" s="75">
        <v>5951.6323186294849</v>
      </c>
      <c r="N2194" s="20">
        <v>1.1986756874281883</v>
      </c>
    </row>
    <row r="2195" spans="1:14" x14ac:dyDescent="0.3">
      <c r="A2195" s="56" t="s">
        <v>4198</v>
      </c>
      <c r="B2195" s="1" t="s">
        <v>10207</v>
      </c>
      <c r="C2195" s="139" t="s">
        <v>58</v>
      </c>
      <c r="D2195" s="139" t="s">
        <v>6423</v>
      </c>
      <c r="E2195" s="88">
        <v>7496.25</v>
      </c>
      <c r="F2195" s="6">
        <v>11226.355811062389</v>
      </c>
      <c r="G2195" s="6">
        <v>4836.4240895511721</v>
      </c>
      <c r="H2195" s="75">
        <v>4837.1402408144522</v>
      </c>
      <c r="I2195" s="20">
        <v>0.64527466944331524</v>
      </c>
      <c r="J2195" s="83">
        <v>7567.2459166673925</v>
      </c>
      <c r="K2195" s="6">
        <v>11332.679028890061</v>
      </c>
      <c r="L2195" s="6">
        <v>4882.6175249875005</v>
      </c>
      <c r="M2195" s="75">
        <v>4883.3519217020958</v>
      </c>
      <c r="N2195" s="20">
        <v>0.64532750428344998</v>
      </c>
    </row>
    <row r="2196" spans="1:14" x14ac:dyDescent="0.3">
      <c r="A2196" s="56" t="s">
        <v>4197</v>
      </c>
      <c r="B2196" s="1" t="s">
        <v>10206</v>
      </c>
      <c r="C2196" s="139" t="s">
        <v>47</v>
      </c>
      <c r="D2196" s="139" t="s">
        <v>6423</v>
      </c>
      <c r="E2196" s="88">
        <v>9040.25</v>
      </c>
      <c r="F2196" s="6">
        <v>15089.295977451673</v>
      </c>
      <c r="G2196" s="6">
        <v>6500.6165658674845</v>
      </c>
      <c r="H2196" s="75">
        <v>6504.7565495938215</v>
      </c>
      <c r="I2196" s="20">
        <v>0.71953281707849026</v>
      </c>
      <c r="J2196" s="83">
        <v>9124.5399193999328</v>
      </c>
      <c r="K2196" s="6">
        <v>15229.986283775184</v>
      </c>
      <c r="L2196" s="6">
        <v>6561.7492337787598</v>
      </c>
      <c r="M2196" s="75">
        <v>6565.5014926023077</v>
      </c>
      <c r="N2196" s="20">
        <v>0.71954329211089496</v>
      </c>
    </row>
    <row r="2197" spans="1:14" x14ac:dyDescent="0.3">
      <c r="A2197" s="56" t="s">
        <v>4196</v>
      </c>
      <c r="B2197" s="1" t="s">
        <v>10205</v>
      </c>
      <c r="C2197" s="139" t="s">
        <v>58</v>
      </c>
      <c r="D2197" s="139" t="s">
        <v>6423</v>
      </c>
      <c r="E2197" s="88">
        <v>4289.166666666667</v>
      </c>
      <c r="F2197" s="6">
        <v>6466.1320347649944</v>
      </c>
      <c r="G2197" s="6">
        <v>2785.6730416774922</v>
      </c>
      <c r="H2197" s="75">
        <v>2786.085528926531</v>
      </c>
      <c r="I2197" s="20">
        <v>0.64956336403960302</v>
      </c>
      <c r="J2197" s="83">
        <v>4326.8585949032031</v>
      </c>
      <c r="K2197" s="6">
        <v>6522.9544908650132</v>
      </c>
      <c r="L2197" s="6">
        <v>2810.3762429520411</v>
      </c>
      <c r="M2197" s="75">
        <v>2810.7989529163251</v>
      </c>
      <c r="N2197" s="20">
        <v>0.64961655003639096</v>
      </c>
    </row>
    <row r="2198" spans="1:14" x14ac:dyDescent="0.3">
      <c r="A2198" s="56" t="s">
        <v>4195</v>
      </c>
      <c r="B2198" s="1" t="s">
        <v>10204</v>
      </c>
      <c r="C2198" s="139" t="s">
        <v>58</v>
      </c>
      <c r="D2198" s="139" t="s">
        <v>6423</v>
      </c>
      <c r="E2198" s="88">
        <v>6219.6666666666661</v>
      </c>
      <c r="F2198" s="6">
        <v>8318.4393247752614</v>
      </c>
      <c r="G2198" s="6">
        <v>3583.6651728220622</v>
      </c>
      <c r="H2198" s="75">
        <v>3584.1958223873548</v>
      </c>
      <c r="I2198" s="20">
        <v>0.57626815301795731</v>
      </c>
      <c r="J2198" s="83">
        <v>6280.4965006065513</v>
      </c>
      <c r="K2198" s="6">
        <v>8399.7956594285279</v>
      </c>
      <c r="L2198" s="6">
        <v>3619.0021254891699</v>
      </c>
      <c r="M2198" s="75">
        <v>3619.5464612388928</v>
      </c>
      <c r="N2198" s="20">
        <v>0.5763153376312411</v>
      </c>
    </row>
    <row r="2199" spans="1:14" x14ac:dyDescent="0.3">
      <c r="A2199" s="56" t="s">
        <v>4194</v>
      </c>
      <c r="B2199" s="1" t="s">
        <v>10203</v>
      </c>
      <c r="C2199" s="139" t="s">
        <v>53</v>
      </c>
      <c r="D2199" s="139" t="s">
        <v>6423</v>
      </c>
      <c r="E2199" s="88">
        <v>14890.916666666668</v>
      </c>
      <c r="F2199" s="6">
        <v>22981.872804490416</v>
      </c>
      <c r="G2199" s="6">
        <v>9900.8160016727525</v>
      </c>
      <c r="H2199" s="75">
        <v>9899.9406551194661</v>
      </c>
      <c r="I2199" s="20">
        <v>0.66483084129269843</v>
      </c>
      <c r="J2199" s="83">
        <v>15032.187842025163</v>
      </c>
      <c r="K2199" s="6">
        <v>23199.903450669339</v>
      </c>
      <c r="L2199" s="6">
        <v>9995.5407611460905</v>
      </c>
      <c r="M2199" s="75">
        <v>9994.0460282776548</v>
      </c>
      <c r="N2199" s="20">
        <v>0.66484307762157657</v>
      </c>
    </row>
    <row r="2200" spans="1:14" x14ac:dyDescent="0.3">
      <c r="A2200" s="56" t="s">
        <v>4193</v>
      </c>
      <c r="B2200" s="1" t="s">
        <v>10202</v>
      </c>
      <c r="C2200" s="139" t="s">
        <v>58</v>
      </c>
      <c r="D2200" s="139" t="s">
        <v>6423</v>
      </c>
      <c r="E2200" s="88">
        <v>16471.416666666664</v>
      </c>
      <c r="F2200" s="6">
        <v>31694.350170439317</v>
      </c>
      <c r="G2200" s="6">
        <v>13654.236623779065</v>
      </c>
      <c r="H2200" s="75">
        <v>13656.258468560703</v>
      </c>
      <c r="I2200" s="20">
        <v>0.82908827728200096</v>
      </c>
      <c r="J2200" s="83">
        <v>16618.74437450468</v>
      </c>
      <c r="K2200" s="6">
        <v>31977.838595055269</v>
      </c>
      <c r="L2200" s="6">
        <v>13777.462040300165</v>
      </c>
      <c r="M2200" s="75">
        <v>13779.534314609195</v>
      </c>
      <c r="N2200" s="20">
        <v>0.82915616270918735</v>
      </c>
    </row>
    <row r="2201" spans="1:14" x14ac:dyDescent="0.3">
      <c r="A2201" s="56" t="s">
        <v>4192</v>
      </c>
      <c r="B2201" s="1" t="s">
        <v>10201</v>
      </c>
      <c r="C2201" s="139" t="s">
        <v>53</v>
      </c>
      <c r="D2201" s="139" t="s">
        <v>6423</v>
      </c>
      <c r="E2201" s="88">
        <v>8098.25</v>
      </c>
      <c r="F2201" s="6">
        <v>12184.54698460932</v>
      </c>
      <c r="G2201" s="6">
        <v>5249.2222363523942</v>
      </c>
      <c r="H2201" s="75">
        <v>5248.7581444440866</v>
      </c>
      <c r="I2201" s="20">
        <v>0.6481348617842233</v>
      </c>
      <c r="J2201" s="83">
        <v>8166.9062036886316</v>
      </c>
      <c r="K2201" s="6">
        <v>12287.846430740155</v>
      </c>
      <c r="L2201" s="6">
        <v>5294.1457332497284</v>
      </c>
      <c r="M2201" s="75">
        <v>5293.3540468540778</v>
      </c>
      <c r="N2201" s="20">
        <v>0.64814679082065407</v>
      </c>
    </row>
    <row r="2202" spans="1:14" x14ac:dyDescent="0.3">
      <c r="A2202" s="56" t="s">
        <v>4191</v>
      </c>
      <c r="B2202" s="1" t="s">
        <v>10200</v>
      </c>
      <c r="C2202" s="139" t="s">
        <v>58</v>
      </c>
      <c r="D2202" s="139" t="s">
        <v>6423</v>
      </c>
      <c r="E2202" s="88">
        <v>14247.5</v>
      </c>
      <c r="F2202" s="6">
        <v>26030.127433320915</v>
      </c>
      <c r="G2202" s="6">
        <v>11214.033965371566</v>
      </c>
      <c r="H2202" s="75">
        <v>11215.694478271607</v>
      </c>
      <c r="I2202" s="20">
        <v>0.7872043852094478</v>
      </c>
      <c r="J2202" s="83">
        <v>14374.718992555443</v>
      </c>
      <c r="K2202" s="6">
        <v>26262.556041017488</v>
      </c>
      <c r="L2202" s="6">
        <v>11315.066459567537</v>
      </c>
      <c r="M2202" s="75">
        <v>11316.768363841384</v>
      </c>
      <c r="N2202" s="20">
        <v>0.78726884119976548</v>
      </c>
    </row>
    <row r="2203" spans="1:14" x14ac:dyDescent="0.3">
      <c r="A2203" s="56" t="s">
        <v>4190</v>
      </c>
      <c r="B2203" s="1" t="s">
        <v>10199</v>
      </c>
      <c r="C2203" s="139" t="s">
        <v>47</v>
      </c>
      <c r="D2203" s="139" t="s">
        <v>6423</v>
      </c>
      <c r="E2203" s="88">
        <v>7928.25</v>
      </c>
      <c r="F2203" s="6">
        <v>12316.078457090693</v>
      </c>
      <c r="G2203" s="6">
        <v>5305.8872835635466</v>
      </c>
      <c r="H2203" s="75">
        <v>5309.2663918043054</v>
      </c>
      <c r="I2203" s="20">
        <v>0.6696643511246877</v>
      </c>
      <c r="J2203" s="83">
        <v>7998.6184787699794</v>
      </c>
      <c r="K2203" s="6">
        <v>12425.391824534603</v>
      </c>
      <c r="L2203" s="6">
        <v>5353.4063501356413</v>
      </c>
      <c r="M2203" s="75">
        <v>5356.4676323483054</v>
      </c>
      <c r="N2203" s="20">
        <v>0.66967410016686013</v>
      </c>
    </row>
    <row r="2204" spans="1:14" x14ac:dyDescent="0.3">
      <c r="A2204" s="56" t="s">
        <v>4189</v>
      </c>
      <c r="B2204" s="1" t="s">
        <v>10198</v>
      </c>
      <c r="C2204" s="139" t="s">
        <v>58</v>
      </c>
      <c r="D2204" s="139" t="s">
        <v>6423</v>
      </c>
      <c r="E2204" s="88">
        <v>12725.666666666666</v>
      </c>
      <c r="F2204" s="6">
        <v>20232.62762668122</v>
      </c>
      <c r="G2204" s="6">
        <v>8716.4142394431547</v>
      </c>
      <c r="H2204" s="75">
        <v>8717.7049184558455</v>
      </c>
      <c r="I2204" s="20">
        <v>0.68504897596373571</v>
      </c>
      <c r="J2204" s="83">
        <v>12850.2835744722</v>
      </c>
      <c r="K2204" s="6">
        <v>20430.756931625387</v>
      </c>
      <c r="L2204" s="6">
        <v>8802.4704122308649</v>
      </c>
      <c r="M2204" s="75">
        <v>8803.7943957945954</v>
      </c>
      <c r="N2204" s="20">
        <v>0.68510506750869071</v>
      </c>
    </row>
    <row r="2205" spans="1:14" x14ac:dyDescent="0.3">
      <c r="A2205" s="56" t="s">
        <v>4188</v>
      </c>
      <c r="B2205" s="1" t="s">
        <v>10197</v>
      </c>
      <c r="C2205" s="139" t="s">
        <v>58</v>
      </c>
      <c r="D2205" s="139" t="s">
        <v>6423</v>
      </c>
      <c r="E2205" s="88">
        <v>4521</v>
      </c>
      <c r="F2205" s="6">
        <v>6944.6839155901844</v>
      </c>
      <c r="G2205" s="6">
        <v>2991.8378812278556</v>
      </c>
      <c r="H2205" s="75">
        <v>2992.2808962402905</v>
      </c>
      <c r="I2205" s="20">
        <v>0.66186261805801605</v>
      </c>
      <c r="J2205" s="83">
        <v>4562.0110156885667</v>
      </c>
      <c r="K2205" s="6">
        <v>7007.6807174071291</v>
      </c>
      <c r="L2205" s="6">
        <v>3019.217661870035</v>
      </c>
      <c r="M2205" s="75">
        <v>3019.6717837667798</v>
      </c>
      <c r="N2205" s="20">
        <v>0.66191681111296174</v>
      </c>
    </row>
    <row r="2206" spans="1:14" x14ac:dyDescent="0.3">
      <c r="A2206" s="56" t="s">
        <v>4187</v>
      </c>
      <c r="B2206" s="1" t="s">
        <v>10196</v>
      </c>
      <c r="C2206" s="139" t="s">
        <v>47</v>
      </c>
      <c r="D2206" s="139" t="s">
        <v>6423</v>
      </c>
      <c r="E2206" s="88">
        <v>11652.749999999998</v>
      </c>
      <c r="F2206" s="6">
        <v>18977.117620866513</v>
      </c>
      <c r="G2206" s="6">
        <v>8175.5282262979717</v>
      </c>
      <c r="H2206" s="75">
        <v>8180.7348945375361</v>
      </c>
      <c r="I2206" s="20">
        <v>0.70204328545086248</v>
      </c>
      <c r="J2206" s="83">
        <v>11749.67902191856</v>
      </c>
      <c r="K2206" s="6">
        <v>19134.971642434306</v>
      </c>
      <c r="L2206" s="6">
        <v>8244.1890080283301</v>
      </c>
      <c r="M2206" s="75">
        <v>8248.9033501719041</v>
      </c>
      <c r="N2206" s="20">
        <v>0.70205350586887538</v>
      </c>
    </row>
    <row r="2207" spans="1:14" x14ac:dyDescent="0.3">
      <c r="A2207" s="56" t="s">
        <v>4186</v>
      </c>
      <c r="B2207" s="1" t="s">
        <v>10195</v>
      </c>
      <c r="C2207" s="139" t="s">
        <v>58</v>
      </c>
      <c r="D2207" s="139" t="s">
        <v>6423</v>
      </c>
      <c r="E2207" s="88">
        <v>11903.833333333332</v>
      </c>
      <c r="F2207" s="6">
        <v>15810.205541589534</v>
      </c>
      <c r="G2207" s="6">
        <v>6811.1914702321301</v>
      </c>
      <c r="H2207" s="75">
        <v>6812.2000342632273</v>
      </c>
      <c r="I2207" s="20">
        <v>0.57226943989442292</v>
      </c>
      <c r="J2207" s="83">
        <v>12013.958782811744</v>
      </c>
      <c r="K2207" s="6">
        <v>15956.469853501407</v>
      </c>
      <c r="L2207" s="6">
        <v>6874.7503697077054</v>
      </c>
      <c r="M2207" s="75">
        <v>6875.7844040262526</v>
      </c>
      <c r="N2207" s="20">
        <v>0.57231629709462395</v>
      </c>
    </row>
    <row r="2208" spans="1:14" x14ac:dyDescent="0.3">
      <c r="A2208" s="56" t="s">
        <v>4185</v>
      </c>
      <c r="B2208" s="1" t="s">
        <v>10194</v>
      </c>
      <c r="C2208" s="139" t="s">
        <v>58</v>
      </c>
      <c r="D2208" s="139" t="s">
        <v>6423</v>
      </c>
      <c r="E2208" s="88">
        <v>21590.916666666672</v>
      </c>
      <c r="F2208" s="6">
        <v>77527.288489603074</v>
      </c>
      <c r="G2208" s="6">
        <v>33399.515564901405</v>
      </c>
      <c r="H2208" s="75">
        <v>33404.461182742576</v>
      </c>
      <c r="I2208" s="20">
        <v>1.5471534487609018</v>
      </c>
      <c r="J2208" s="83">
        <v>21778.659157779632</v>
      </c>
      <c r="K2208" s="6">
        <v>78201.422269793256</v>
      </c>
      <c r="L2208" s="6">
        <v>33692.618830910025</v>
      </c>
      <c r="M2208" s="75">
        <v>33697.686552976906</v>
      </c>
      <c r="N2208" s="20">
        <v>1.5472801290863509</v>
      </c>
    </row>
    <row r="2209" spans="1:14" x14ac:dyDescent="0.3">
      <c r="A2209" s="56" t="s">
        <v>4184</v>
      </c>
      <c r="B2209" s="1" t="s">
        <v>10193</v>
      </c>
      <c r="C2209" s="139" t="s">
        <v>58</v>
      </c>
      <c r="D2209" s="139" t="s">
        <v>6423</v>
      </c>
      <c r="E2209" s="88">
        <v>4474.166666666667</v>
      </c>
      <c r="F2209" s="6">
        <v>7782.4861936437173</v>
      </c>
      <c r="G2209" s="6">
        <v>3352.7713121695483</v>
      </c>
      <c r="H2209" s="75">
        <v>3353.2677722330668</v>
      </c>
      <c r="I2209" s="20">
        <v>0.74947314708133361</v>
      </c>
      <c r="J2209" s="83">
        <v>4515.6537709220047</v>
      </c>
      <c r="K2209" s="6">
        <v>7854.649981927887</v>
      </c>
      <c r="L2209" s="6">
        <v>3384.1293445827023</v>
      </c>
      <c r="M2209" s="75">
        <v>3384.6383530110115</v>
      </c>
      <c r="N2209" s="20">
        <v>0.74953451365247992</v>
      </c>
    </row>
    <row r="2210" spans="1:14" x14ac:dyDescent="0.3">
      <c r="A2210" s="56" t="s">
        <v>4183</v>
      </c>
      <c r="B2210" s="1" t="s">
        <v>10192</v>
      </c>
      <c r="C2210" s="139" t="s">
        <v>58</v>
      </c>
      <c r="D2210" s="139" t="s">
        <v>6423</v>
      </c>
      <c r="E2210" s="88">
        <v>12088.416666666668</v>
      </c>
      <c r="F2210" s="6">
        <v>20688.12900682068</v>
      </c>
      <c r="G2210" s="6">
        <v>8912.648697428127</v>
      </c>
      <c r="H2210" s="75">
        <v>8913.9684337675499</v>
      </c>
      <c r="I2210" s="20">
        <v>0.73739751694260058</v>
      </c>
      <c r="J2210" s="83">
        <v>12193.965020393371</v>
      </c>
      <c r="K2210" s="6">
        <v>20868.764570481944</v>
      </c>
      <c r="L2210" s="6">
        <v>8991.1834048169512</v>
      </c>
      <c r="M2210" s="75">
        <v>8992.5357727874161</v>
      </c>
      <c r="N2210" s="20">
        <v>0.73745789476582591</v>
      </c>
    </row>
    <row r="2211" spans="1:14" x14ac:dyDescent="0.3">
      <c r="A2211" s="56" t="s">
        <v>4182</v>
      </c>
      <c r="B2211" s="1" t="s">
        <v>10191</v>
      </c>
      <c r="C2211" s="139" t="s">
        <v>58</v>
      </c>
      <c r="D2211" s="139" t="s">
        <v>6423</v>
      </c>
      <c r="E2211" s="88">
        <v>13939.333333333332</v>
      </c>
      <c r="F2211" s="6">
        <v>24090.393713780239</v>
      </c>
      <c r="G2211" s="6">
        <v>10378.377671700839</v>
      </c>
      <c r="H2211" s="75">
        <v>10379.914445181155</v>
      </c>
      <c r="I2211" s="20">
        <v>0.7446492738902738</v>
      </c>
      <c r="J2211" s="83">
        <v>14068.121499356519</v>
      </c>
      <c r="K2211" s="6">
        <v>24312.969467654715</v>
      </c>
      <c r="L2211" s="6">
        <v>10475.098650957174</v>
      </c>
      <c r="M2211" s="75">
        <v>10476.674215292278</v>
      </c>
      <c r="N2211" s="20">
        <v>0.74471024548455067</v>
      </c>
    </row>
    <row r="2212" spans="1:14" x14ac:dyDescent="0.3">
      <c r="A2212" s="56" t="s">
        <v>4181</v>
      </c>
      <c r="B2212" s="1" t="s">
        <v>10190</v>
      </c>
      <c r="C2212" s="139" t="s">
        <v>58</v>
      </c>
      <c r="D2212" s="139" t="s">
        <v>6423</v>
      </c>
      <c r="E2212" s="88">
        <v>7892.25</v>
      </c>
      <c r="F2212" s="6">
        <v>21479.519559648292</v>
      </c>
      <c r="G2212" s="6">
        <v>9253.587502357781</v>
      </c>
      <c r="H2212" s="75">
        <v>9254.9577230532741</v>
      </c>
      <c r="I2212" s="20">
        <v>1.1726640340908201</v>
      </c>
      <c r="J2212" s="83">
        <v>7959.8931733416212</v>
      </c>
      <c r="K2212" s="6">
        <v>21663.616979885617</v>
      </c>
      <c r="L2212" s="6">
        <v>9333.6408497017219</v>
      </c>
      <c r="M2212" s="75">
        <v>9335.0447268516637</v>
      </c>
      <c r="N2212" s="20">
        <v>1.1727600513679688</v>
      </c>
    </row>
    <row r="2213" spans="1:14" x14ac:dyDescent="0.3">
      <c r="A2213" s="56" t="s">
        <v>4180</v>
      </c>
      <c r="B2213" s="1" t="s">
        <v>10189</v>
      </c>
      <c r="C2213" s="139" t="s">
        <v>58</v>
      </c>
      <c r="D2213" s="139" t="s">
        <v>6423</v>
      </c>
      <c r="E2213" s="88">
        <v>13532.75</v>
      </c>
      <c r="F2213" s="6">
        <v>25641.380625529444</v>
      </c>
      <c r="G2213" s="6">
        <v>11046.55803127672</v>
      </c>
      <c r="H2213" s="75">
        <v>11048.193745255172</v>
      </c>
      <c r="I2213" s="20">
        <v>0.81640418579041008</v>
      </c>
      <c r="J2213" s="83">
        <v>13655.93332495002</v>
      </c>
      <c r="K2213" s="6">
        <v>25874.78407433044</v>
      </c>
      <c r="L2213" s="6">
        <v>11147.997208297083</v>
      </c>
      <c r="M2213" s="75">
        <v>11149.673983609136</v>
      </c>
      <c r="N2213" s="20">
        <v>0.81647103264909537</v>
      </c>
    </row>
    <row r="2214" spans="1:14" x14ac:dyDescent="0.3">
      <c r="A2214" s="56" t="s">
        <v>4179</v>
      </c>
      <c r="B2214" s="1" t="s">
        <v>10188</v>
      </c>
      <c r="C2214" s="139" t="s">
        <v>58</v>
      </c>
      <c r="D2214" s="139" t="s">
        <v>6423</v>
      </c>
      <c r="E2214" s="88">
        <v>2702.25</v>
      </c>
      <c r="F2214" s="6">
        <v>4469.6579369924375</v>
      </c>
      <c r="G2214" s="6">
        <v>1925.5724370701298</v>
      </c>
      <c r="H2214" s="75">
        <v>1925.8575653193925</v>
      </c>
      <c r="I2214" s="20">
        <v>0.71268667418610143</v>
      </c>
      <c r="J2214" s="83">
        <v>2725.8393642663241</v>
      </c>
      <c r="K2214" s="6">
        <v>4508.6759365193438</v>
      </c>
      <c r="L2214" s="6">
        <v>1942.5362781403046</v>
      </c>
      <c r="M2214" s="75">
        <v>1942.8284559022013</v>
      </c>
      <c r="N2214" s="20">
        <v>0.71274502869508793</v>
      </c>
    </row>
    <row r="2215" spans="1:14" x14ac:dyDescent="0.3">
      <c r="A2215" s="56" t="s">
        <v>4178</v>
      </c>
      <c r="B2215" s="1" t="s">
        <v>10187</v>
      </c>
      <c r="C2215" s="139" t="s">
        <v>58</v>
      </c>
      <c r="D2215" s="139" t="s">
        <v>6423</v>
      </c>
      <c r="E2215" s="88">
        <v>10272.833333333332</v>
      </c>
      <c r="F2215" s="6">
        <v>19908.609209123333</v>
      </c>
      <c r="G2215" s="6">
        <v>8576.8239301291542</v>
      </c>
      <c r="H2215" s="75">
        <v>8578.0939393712633</v>
      </c>
      <c r="I2215" s="20">
        <v>0.83502707198967485</v>
      </c>
      <c r="J2215" s="83">
        <v>10368.667608922424</v>
      </c>
      <c r="K2215" s="6">
        <v>20094.334712461521</v>
      </c>
      <c r="L2215" s="6">
        <v>8657.5248950325749</v>
      </c>
      <c r="M2215" s="75">
        <v>8658.8270772753785</v>
      </c>
      <c r="N2215" s="20">
        <v>0.83509544368307298</v>
      </c>
    </row>
    <row r="2216" spans="1:14" x14ac:dyDescent="0.3">
      <c r="A2216" s="56" t="s">
        <v>4177</v>
      </c>
      <c r="B2216" s="1" t="s">
        <v>10186</v>
      </c>
      <c r="C2216" s="139" t="s">
        <v>47</v>
      </c>
      <c r="D2216" s="139" t="s">
        <v>6423</v>
      </c>
      <c r="E2216" s="88">
        <v>11292.25</v>
      </c>
      <c r="F2216" s="6">
        <v>15040.725285189996</v>
      </c>
      <c r="G2216" s="6">
        <v>6479.6918357008999</v>
      </c>
      <c r="H2216" s="75">
        <v>6483.8184933001712</v>
      </c>
      <c r="I2216" s="20">
        <v>0.57418304530099595</v>
      </c>
      <c r="J2216" s="83">
        <v>11390.644623917033</v>
      </c>
      <c r="K2216" s="6">
        <v>15171.782116899856</v>
      </c>
      <c r="L2216" s="6">
        <v>6536.6723137946765</v>
      </c>
      <c r="M2216" s="75">
        <v>6540.4102326776183</v>
      </c>
      <c r="N2216" s="20">
        <v>0.57419140431654447</v>
      </c>
    </row>
    <row r="2217" spans="1:14" x14ac:dyDescent="0.3">
      <c r="A2217" s="56" t="s">
        <v>4176</v>
      </c>
      <c r="B2217" s="1" t="s">
        <v>10185</v>
      </c>
      <c r="C2217" s="139" t="s">
        <v>53</v>
      </c>
      <c r="D2217" s="139" t="s">
        <v>6423</v>
      </c>
      <c r="E2217" s="88">
        <v>9165.3333333333339</v>
      </c>
      <c r="F2217" s="6">
        <v>20215.932670646176</v>
      </c>
      <c r="G2217" s="6">
        <v>8709.2218887907438</v>
      </c>
      <c r="H2217" s="75">
        <v>8708.4518929276892</v>
      </c>
      <c r="I2217" s="20">
        <v>0.95015113757575886</v>
      </c>
      <c r="J2217" s="83">
        <v>9249.6989540283066</v>
      </c>
      <c r="K2217" s="6">
        <v>20402.01752382702</v>
      </c>
      <c r="L2217" s="6">
        <v>8790.0882088863291</v>
      </c>
      <c r="M2217" s="75">
        <v>8788.7737393567422</v>
      </c>
      <c r="N2217" s="20">
        <v>0.95016862527500656</v>
      </c>
    </row>
    <row r="2218" spans="1:14" x14ac:dyDescent="0.3">
      <c r="A2218" s="56" t="s">
        <v>4175</v>
      </c>
      <c r="B2218" s="1" t="s">
        <v>10184</v>
      </c>
      <c r="C2218" s="139" t="s">
        <v>58</v>
      </c>
      <c r="D2218" s="139" t="s">
        <v>6423</v>
      </c>
      <c r="E2218" s="88">
        <v>5039.1666666666679</v>
      </c>
      <c r="F2218" s="6">
        <v>10028.669916469831</v>
      </c>
      <c r="G2218" s="6">
        <v>4320.4492701342442</v>
      </c>
      <c r="H2218" s="75">
        <v>4321.089018664451</v>
      </c>
      <c r="I2218" s="20">
        <v>0.85750071480028778</v>
      </c>
      <c r="J2218" s="83">
        <v>5086.3790645004137</v>
      </c>
      <c r="K2218" s="6">
        <v>10122.629411195749</v>
      </c>
      <c r="L2218" s="6">
        <v>4361.2748261960633</v>
      </c>
      <c r="M2218" s="75">
        <v>4361.9308075190756</v>
      </c>
      <c r="N2218" s="20">
        <v>0.85757092662685896</v>
      </c>
    </row>
    <row r="2219" spans="1:14" x14ac:dyDescent="0.3">
      <c r="A2219" s="56" t="s">
        <v>4174</v>
      </c>
      <c r="B2219" s="1" t="s">
        <v>10183</v>
      </c>
      <c r="C2219" s="139" t="s">
        <v>53</v>
      </c>
      <c r="D2219" s="139" t="s">
        <v>6423</v>
      </c>
      <c r="E2219" s="88">
        <v>21650.75</v>
      </c>
      <c r="F2219" s="6">
        <v>57391.56236073203</v>
      </c>
      <c r="G2219" s="6">
        <v>24724.847440244754</v>
      </c>
      <c r="H2219" s="75">
        <v>24722.661477998441</v>
      </c>
      <c r="I2219" s="20">
        <v>1.1418847604816664</v>
      </c>
      <c r="J2219" s="83">
        <v>21831.295466038806</v>
      </c>
      <c r="K2219" s="6">
        <v>57870.150232889508</v>
      </c>
      <c r="L2219" s="6">
        <v>24933.010895345189</v>
      </c>
      <c r="M2219" s="75">
        <v>24929.282413636709</v>
      </c>
      <c r="N2219" s="20">
        <v>1.1419057770720566</v>
      </c>
    </row>
    <row r="2220" spans="1:14" x14ac:dyDescent="0.3">
      <c r="A2220" s="56" t="s">
        <v>4173</v>
      </c>
      <c r="B2220" s="1" t="s">
        <v>8207</v>
      </c>
      <c r="C2220" s="139" t="s">
        <v>58</v>
      </c>
      <c r="D2220" s="139" t="s">
        <v>6423</v>
      </c>
      <c r="E2220" s="88">
        <v>10852.583333333336</v>
      </c>
      <c r="F2220" s="6">
        <v>27072.049460824099</v>
      </c>
      <c r="G2220" s="6">
        <v>11662.904184528954</v>
      </c>
      <c r="H2220" s="75">
        <v>11664.63116367938</v>
      </c>
      <c r="I2220" s="20">
        <v>1.0748253024560399</v>
      </c>
      <c r="J2220" s="83">
        <v>10954.215881753607</v>
      </c>
      <c r="K2220" s="6">
        <v>27325.574478154522</v>
      </c>
      <c r="L2220" s="6">
        <v>11773.061646523649</v>
      </c>
      <c r="M2220" s="75">
        <v>11774.832438061116</v>
      </c>
      <c r="N2220" s="20">
        <v>1.0749133087357174</v>
      </c>
    </row>
    <row r="2221" spans="1:14" x14ac:dyDescent="0.3">
      <c r="A2221" s="56" t="s">
        <v>4172</v>
      </c>
      <c r="B2221" s="1" t="s">
        <v>10182</v>
      </c>
      <c r="C2221" s="139" t="s">
        <v>58</v>
      </c>
      <c r="D2221" s="139" t="s">
        <v>6423</v>
      </c>
      <c r="E2221" s="88">
        <v>17360.416666666664</v>
      </c>
      <c r="F2221" s="6">
        <v>45497.091775661407</v>
      </c>
      <c r="G2221" s="6">
        <v>19600.592959248625</v>
      </c>
      <c r="H2221" s="75">
        <v>19603.495307998215</v>
      </c>
      <c r="I2221" s="20">
        <v>1.1292064980006173</v>
      </c>
      <c r="J2221" s="83">
        <v>17508.905266469032</v>
      </c>
      <c r="K2221" s="6">
        <v>45886.241390130017</v>
      </c>
      <c r="L2221" s="6">
        <v>19769.814868673548</v>
      </c>
      <c r="M2221" s="75">
        <v>19772.788455487058</v>
      </c>
      <c r="N2221" s="20">
        <v>1.1292989569915342</v>
      </c>
    </row>
    <row r="2222" spans="1:14" x14ac:dyDescent="0.3">
      <c r="A2222" s="56" t="s">
        <v>4171</v>
      </c>
      <c r="B2222" s="1" t="s">
        <v>10181</v>
      </c>
      <c r="C2222" s="139" t="s">
        <v>58</v>
      </c>
      <c r="D2222" s="139" t="s">
        <v>6423</v>
      </c>
      <c r="E2222" s="88">
        <v>8195.25</v>
      </c>
      <c r="F2222" s="6">
        <v>10788.95307938408</v>
      </c>
      <c r="G2222" s="6">
        <v>4647.9867066704428</v>
      </c>
      <c r="H2222" s="75">
        <v>4648.6749551552866</v>
      </c>
      <c r="I2222" s="20">
        <v>0.56724016413840783</v>
      </c>
      <c r="J2222" s="83">
        <v>8272.9934500161526</v>
      </c>
      <c r="K2222" s="6">
        <v>10891.301443918866</v>
      </c>
      <c r="L2222" s="6">
        <v>4692.4526111111672</v>
      </c>
      <c r="M2222" s="75">
        <v>4693.1584050348893</v>
      </c>
      <c r="N2222" s="20">
        <v>0.56728660954345689</v>
      </c>
    </row>
    <row r="2223" spans="1:14" x14ac:dyDescent="0.3">
      <c r="A2223" s="56" t="s">
        <v>4170</v>
      </c>
      <c r="B2223" s="1" t="s">
        <v>10180</v>
      </c>
      <c r="C2223" s="139" t="s">
        <v>58</v>
      </c>
      <c r="D2223" s="139" t="s">
        <v>6423</v>
      </c>
      <c r="E2223" s="88">
        <v>12087.416666666668</v>
      </c>
      <c r="F2223" s="6">
        <v>18729.602692442564</v>
      </c>
      <c r="G2223" s="6">
        <v>8068.8963697543268</v>
      </c>
      <c r="H2223" s="75">
        <v>8070.0911678575285</v>
      </c>
      <c r="I2223" s="20">
        <v>0.66764399626533333</v>
      </c>
      <c r="J2223" s="83">
        <v>12205.828066736507</v>
      </c>
      <c r="K2223" s="6">
        <v>18913.082631847643</v>
      </c>
      <c r="L2223" s="6">
        <v>8148.5894442419822</v>
      </c>
      <c r="M2223" s="75">
        <v>8149.8150772729969</v>
      </c>
      <c r="N2223" s="20">
        <v>0.66769866269728861</v>
      </c>
    </row>
    <row r="2224" spans="1:14" x14ac:dyDescent="0.3">
      <c r="A2224" s="56" t="s">
        <v>4169</v>
      </c>
      <c r="B2224" s="1" t="s">
        <v>10179</v>
      </c>
      <c r="C2224" s="139" t="s">
        <v>58</v>
      </c>
      <c r="D2224" s="139" t="s">
        <v>6423</v>
      </c>
      <c r="E2224" s="88">
        <v>25162.166666666664</v>
      </c>
      <c r="F2224" s="6">
        <v>35406.81756906426</v>
      </c>
      <c r="G2224" s="6">
        <v>15253.603957272115</v>
      </c>
      <c r="H2224" s="75">
        <v>15255.862627632967</v>
      </c>
      <c r="I2224" s="20">
        <v>0.60630162854151282</v>
      </c>
      <c r="J2224" s="83">
        <v>25389.574472317938</v>
      </c>
      <c r="K2224" s="6">
        <v>35726.813330762408</v>
      </c>
      <c r="L2224" s="6">
        <v>15392.685563231957</v>
      </c>
      <c r="M2224" s="75">
        <v>15395.000784043046</v>
      </c>
      <c r="N2224" s="20">
        <v>0.60635127228414565</v>
      </c>
    </row>
    <row r="2225" spans="1:14" x14ac:dyDescent="0.3">
      <c r="A2225" s="56" t="s">
        <v>4168</v>
      </c>
      <c r="B2225" s="1" t="s">
        <v>10178</v>
      </c>
      <c r="C2225" s="139" t="s">
        <v>58</v>
      </c>
      <c r="D2225" s="139" t="s">
        <v>6423</v>
      </c>
      <c r="E2225" s="88">
        <v>5563.1666666666661</v>
      </c>
      <c r="F2225" s="6">
        <v>7992.5098858077135</v>
      </c>
      <c r="G2225" s="6">
        <v>3443.2515767588379</v>
      </c>
      <c r="H2225" s="75">
        <v>3443.7614346457458</v>
      </c>
      <c r="I2225" s="20">
        <v>0.6190289885219592</v>
      </c>
      <c r="J2225" s="83">
        <v>5617.3090711193399</v>
      </c>
      <c r="K2225" s="6">
        <v>8070.2953861814931</v>
      </c>
      <c r="L2225" s="6">
        <v>3477.0388876225702</v>
      </c>
      <c r="M2225" s="75">
        <v>3477.5618706173514</v>
      </c>
      <c r="N2225" s="20">
        <v>0.61907967437590017</v>
      </c>
    </row>
    <row r="2226" spans="1:14" x14ac:dyDescent="0.3">
      <c r="A2226" s="56" t="s">
        <v>4167</v>
      </c>
      <c r="B2226" s="1" t="s">
        <v>10177</v>
      </c>
      <c r="C2226" s="139" t="s">
        <v>58</v>
      </c>
      <c r="D2226" s="139" t="s">
        <v>6423</v>
      </c>
      <c r="E2226" s="88">
        <v>7127.3333333333339</v>
      </c>
      <c r="F2226" s="6">
        <v>9881.2245856910795</v>
      </c>
      <c r="G2226" s="6">
        <v>4256.9283768299802</v>
      </c>
      <c r="H2226" s="75">
        <v>4257.5587195332482</v>
      </c>
      <c r="I2226" s="20">
        <v>0.5973564754746864</v>
      </c>
      <c r="J2226" s="83">
        <v>7192.2672271574756</v>
      </c>
      <c r="K2226" s="6">
        <v>9971.247930761665</v>
      </c>
      <c r="L2226" s="6">
        <v>4296.0530134683095</v>
      </c>
      <c r="M2226" s="75">
        <v>4296.6991847489126</v>
      </c>
      <c r="N2226" s="20">
        <v>0.59740538679164901</v>
      </c>
    </row>
    <row r="2227" spans="1:14" x14ac:dyDescent="0.3">
      <c r="A2227" s="56" t="s">
        <v>4166</v>
      </c>
      <c r="B2227" s="1" t="s">
        <v>9701</v>
      </c>
      <c r="C2227" s="139" t="s">
        <v>58</v>
      </c>
      <c r="D2227" s="139" t="s">
        <v>6423</v>
      </c>
      <c r="E2227" s="88">
        <v>5050.5</v>
      </c>
      <c r="F2227" s="6">
        <v>7160.6033999206038</v>
      </c>
      <c r="G2227" s="6">
        <v>3084.8581108548269</v>
      </c>
      <c r="H2227" s="75">
        <v>3085.3148997948006</v>
      </c>
      <c r="I2227" s="20">
        <v>0.6108929610523316</v>
      </c>
      <c r="J2227" s="83">
        <v>5098.3429327158128</v>
      </c>
      <c r="K2227" s="6">
        <v>7228.4351525524262</v>
      </c>
      <c r="L2227" s="6">
        <v>3114.3284005586884</v>
      </c>
      <c r="M2227" s="75">
        <v>3114.7968281047406</v>
      </c>
      <c r="N2227" s="20">
        <v>0.610942980731493</v>
      </c>
    </row>
    <row r="2228" spans="1:14" x14ac:dyDescent="0.3">
      <c r="A2228" s="56" t="s">
        <v>4165</v>
      </c>
      <c r="B2228" s="1" t="s">
        <v>10176</v>
      </c>
      <c r="C2228" s="139" t="s">
        <v>58</v>
      </c>
      <c r="D2228" s="139" t="s">
        <v>6423</v>
      </c>
      <c r="E2228" s="88">
        <v>20895.916666666668</v>
      </c>
      <c r="F2228" s="6">
        <v>27154.241439087891</v>
      </c>
      <c r="G2228" s="6">
        <v>11698.313294157491</v>
      </c>
      <c r="H2228" s="75">
        <v>11700.045516495469</v>
      </c>
      <c r="I2228" s="20">
        <v>0.55992018455737214</v>
      </c>
      <c r="J2228" s="83">
        <v>21068.244232488967</v>
      </c>
      <c r="K2228" s="6">
        <v>27378.181092159619</v>
      </c>
      <c r="L2228" s="6">
        <v>11795.7268940628</v>
      </c>
      <c r="M2228" s="75">
        <v>11797.50109469042</v>
      </c>
      <c r="N2228" s="20">
        <v>0.55996603060532701</v>
      </c>
    </row>
    <row r="2229" spans="1:14" x14ac:dyDescent="0.3">
      <c r="A2229" s="56" t="s">
        <v>4164</v>
      </c>
      <c r="B2229" s="1" t="s">
        <v>10175</v>
      </c>
      <c r="C2229" s="139" t="s">
        <v>47</v>
      </c>
      <c r="D2229" s="139" t="s">
        <v>6423</v>
      </c>
      <c r="E2229" s="88">
        <v>10595.833333333334</v>
      </c>
      <c r="F2229" s="6">
        <v>23167.503113027629</v>
      </c>
      <c r="G2229" s="6">
        <v>9980.7873575668455</v>
      </c>
      <c r="H2229" s="75">
        <v>9987.1437234311725</v>
      </c>
      <c r="I2229" s="20">
        <v>0.94255387087042131</v>
      </c>
      <c r="J2229" s="83">
        <v>10689.805348357721</v>
      </c>
      <c r="K2229" s="6">
        <v>23372.97038323903</v>
      </c>
      <c r="L2229" s="6">
        <v>10070.105622270845</v>
      </c>
      <c r="M2229" s="75">
        <v>10075.864093271337</v>
      </c>
      <c r="N2229" s="20">
        <v>0.94256759266615608</v>
      </c>
    </row>
    <row r="2230" spans="1:14" x14ac:dyDescent="0.3">
      <c r="A2230" s="56" t="s">
        <v>4163</v>
      </c>
      <c r="B2230" s="1" t="s">
        <v>10174</v>
      </c>
      <c r="C2230" s="139" t="s">
        <v>58</v>
      </c>
      <c r="D2230" s="139" t="s">
        <v>6423</v>
      </c>
      <c r="E2230" s="88">
        <v>18367.75</v>
      </c>
      <c r="F2230" s="6">
        <v>39418.119857347774</v>
      </c>
      <c r="G2230" s="6">
        <v>16981.712289488802</v>
      </c>
      <c r="H2230" s="75">
        <v>16984.226848692793</v>
      </c>
      <c r="I2230" s="20">
        <v>0.92467650358333453</v>
      </c>
      <c r="J2230" s="83">
        <v>18529.965357402005</v>
      </c>
      <c r="K2230" s="6">
        <v>39766.242213149366</v>
      </c>
      <c r="L2230" s="6">
        <v>17133.049532052042</v>
      </c>
      <c r="M2230" s="75">
        <v>17135.626521796363</v>
      </c>
      <c r="N2230" s="20">
        <v>0.92475221573748612</v>
      </c>
    </row>
    <row r="2231" spans="1:14" x14ac:dyDescent="0.3">
      <c r="A2231" s="56" t="s">
        <v>4162</v>
      </c>
      <c r="B2231" s="1" t="s">
        <v>10173</v>
      </c>
      <c r="C2231" s="139" t="s">
        <v>58</v>
      </c>
      <c r="D2231" s="139" t="s">
        <v>6423</v>
      </c>
      <c r="E2231" s="88">
        <v>12295.416666666668</v>
      </c>
      <c r="F2231" s="6">
        <v>30274.790659005215</v>
      </c>
      <c r="G2231" s="6">
        <v>13042.676476105315</v>
      </c>
      <c r="H2231" s="75">
        <v>13044.607764400545</v>
      </c>
      <c r="I2231" s="20">
        <v>1.0609325505629235</v>
      </c>
      <c r="J2231" s="83">
        <v>12393.755326847666</v>
      </c>
      <c r="K2231" s="6">
        <v>30516.928232003291</v>
      </c>
      <c r="L2231" s="6">
        <v>13148.037477680034</v>
      </c>
      <c r="M2231" s="75">
        <v>13150.015079955365</v>
      </c>
      <c r="N2231" s="20">
        <v>1.0610194193094542</v>
      </c>
    </row>
    <row r="2232" spans="1:14" x14ac:dyDescent="0.3">
      <c r="A2232" s="56" t="s">
        <v>4161</v>
      </c>
      <c r="B2232" s="1" t="s">
        <v>10172</v>
      </c>
      <c r="C2232" s="139" t="s">
        <v>47</v>
      </c>
      <c r="D2232" s="139" t="s">
        <v>6423</v>
      </c>
      <c r="E2232" s="88">
        <v>5363.0833333333339</v>
      </c>
      <c r="F2232" s="6">
        <v>7012.8678397828689</v>
      </c>
      <c r="G2232" s="6">
        <v>3021.2121838987796</v>
      </c>
      <c r="H2232" s="75">
        <v>3023.136273582953</v>
      </c>
      <c r="I2232" s="20">
        <v>0.56369369739104425</v>
      </c>
      <c r="J2232" s="83">
        <v>5405.7559818607297</v>
      </c>
      <c r="K2232" s="6">
        <v>7068.6673912528504</v>
      </c>
      <c r="L2232" s="6">
        <v>3045.4934084742326</v>
      </c>
      <c r="M2232" s="75">
        <v>3047.2349379211637</v>
      </c>
      <c r="N2232" s="20">
        <v>0.56370190370159234</v>
      </c>
    </row>
    <row r="2233" spans="1:14" x14ac:dyDescent="0.3">
      <c r="A2233" s="56" t="s">
        <v>4160</v>
      </c>
      <c r="B2233" s="1" t="s">
        <v>10171</v>
      </c>
      <c r="C2233" s="139" t="s">
        <v>58</v>
      </c>
      <c r="D2233" s="139" t="s">
        <v>6423</v>
      </c>
      <c r="E2233" s="88">
        <v>14205.33333333333</v>
      </c>
      <c r="F2233" s="6">
        <v>21782.528789265114</v>
      </c>
      <c r="G2233" s="6">
        <v>9384.1268476394507</v>
      </c>
      <c r="H2233" s="75">
        <v>9385.5163978882065</v>
      </c>
      <c r="I2233" s="20">
        <v>0.66070370737902728</v>
      </c>
      <c r="J2233" s="83">
        <v>14336.059088285165</v>
      </c>
      <c r="K2233" s="6">
        <v>21982.984312125314</v>
      </c>
      <c r="L2233" s="6">
        <v>9471.2383700521041</v>
      </c>
      <c r="M2233" s="75">
        <v>9472.6629433074359</v>
      </c>
      <c r="N2233" s="20">
        <v>0.66075780554281505</v>
      </c>
    </row>
    <row r="2234" spans="1:14" x14ac:dyDescent="0.3">
      <c r="A2234" s="56" t="s">
        <v>4159</v>
      </c>
      <c r="B2234" s="1" t="s">
        <v>18997</v>
      </c>
      <c r="C2234" s="139" t="s">
        <v>58</v>
      </c>
      <c r="D2234" s="139" t="s">
        <v>6423</v>
      </c>
      <c r="E2234" s="88">
        <v>14786.75</v>
      </c>
      <c r="F2234" s="6">
        <v>21085.139137528182</v>
      </c>
      <c r="G2234" s="6">
        <v>9083.6845520068291</v>
      </c>
      <c r="H2234" s="75">
        <v>9085.029614401421</v>
      </c>
      <c r="I2234" s="20">
        <v>0.61440340943083649</v>
      </c>
      <c r="J2234" s="83">
        <v>14896.168281211354</v>
      </c>
      <c r="K2234" s="6">
        <v>21241.163935643424</v>
      </c>
      <c r="L2234" s="6">
        <v>9151.6294619228102</v>
      </c>
      <c r="M2234" s="75">
        <v>9153.005962657433</v>
      </c>
      <c r="N2234" s="20">
        <v>0.61445371654415226</v>
      </c>
    </row>
    <row r="2235" spans="1:14" x14ac:dyDescent="0.3">
      <c r="A2235" s="56" t="s">
        <v>4158</v>
      </c>
      <c r="B2235" s="1" t="s">
        <v>10170</v>
      </c>
      <c r="C2235" s="139" t="s">
        <v>58</v>
      </c>
      <c r="D2235" s="139" t="s">
        <v>6423</v>
      </c>
      <c r="E2235" s="88">
        <v>12807.416666666668</v>
      </c>
      <c r="F2235" s="6">
        <v>20851.772940155151</v>
      </c>
      <c r="G2235" s="6">
        <v>8983.1481074421827</v>
      </c>
      <c r="H2235" s="75">
        <v>8984.4782829491833</v>
      </c>
      <c r="I2235" s="20">
        <v>0.70150589434110566</v>
      </c>
      <c r="J2235" s="83">
        <v>12927.137124132365</v>
      </c>
      <c r="K2235" s="6">
        <v>21046.689983953958</v>
      </c>
      <c r="L2235" s="6">
        <v>9067.8415136140356</v>
      </c>
      <c r="M2235" s="75">
        <v>9069.2054117653825</v>
      </c>
      <c r="N2235" s="20">
        <v>0.70156333337216636</v>
      </c>
    </row>
    <row r="2236" spans="1:14" x14ac:dyDescent="0.3">
      <c r="A2236" s="56" t="s">
        <v>4157</v>
      </c>
      <c r="B2236" s="1" t="s">
        <v>10169</v>
      </c>
      <c r="C2236" s="139" t="s">
        <v>53</v>
      </c>
      <c r="D2236" s="139" t="s">
        <v>6423</v>
      </c>
      <c r="E2236" s="88">
        <v>28030.583333333328</v>
      </c>
      <c r="F2236" s="6">
        <v>44558.865258142374</v>
      </c>
      <c r="G2236" s="6">
        <v>19196.395781896255</v>
      </c>
      <c r="H2236" s="75">
        <v>19194.698598666069</v>
      </c>
      <c r="I2236" s="20">
        <v>0.68477699412841586</v>
      </c>
      <c r="J2236" s="83">
        <v>28292.871257962117</v>
      </c>
      <c r="K2236" s="6">
        <v>44975.8117110003</v>
      </c>
      <c r="L2236" s="6">
        <v>19377.561642825072</v>
      </c>
      <c r="M2236" s="75">
        <v>19374.663922832748</v>
      </c>
      <c r="N2236" s="20">
        <v>0.68478959756975433</v>
      </c>
    </row>
    <row r="2237" spans="1:14" x14ac:dyDescent="0.3">
      <c r="A2237" s="56" t="s">
        <v>4156</v>
      </c>
      <c r="B2237" s="1" t="s">
        <v>10168</v>
      </c>
      <c r="C2237" s="139" t="s">
        <v>53</v>
      </c>
      <c r="D2237" s="139" t="s">
        <v>6423</v>
      </c>
      <c r="E2237" s="88">
        <v>11003.333333333332</v>
      </c>
      <c r="F2237" s="6">
        <v>17993.569930901594</v>
      </c>
      <c r="G2237" s="6">
        <v>7751.8062437574436</v>
      </c>
      <c r="H2237" s="75">
        <v>7751.1208945017797</v>
      </c>
      <c r="I2237" s="20">
        <v>0.70443388923069805</v>
      </c>
      <c r="J2237" s="83">
        <v>11111.810845084205</v>
      </c>
      <c r="K2237" s="6">
        <v>18170.961420779164</v>
      </c>
      <c r="L2237" s="6">
        <v>7828.8509233158493</v>
      </c>
      <c r="M2237" s="75">
        <v>7827.6801971813866</v>
      </c>
      <c r="N2237" s="20">
        <v>0.70444685446065736</v>
      </c>
    </row>
    <row r="2238" spans="1:14" x14ac:dyDescent="0.3">
      <c r="A2238" s="56" t="s">
        <v>4155</v>
      </c>
      <c r="B2238" s="1" t="s">
        <v>10167</v>
      </c>
      <c r="C2238" s="139" t="s">
        <v>58</v>
      </c>
      <c r="D2238" s="139" t="s">
        <v>6423</v>
      </c>
      <c r="E2238" s="88">
        <v>10080.166666666668</v>
      </c>
      <c r="F2238" s="6">
        <v>16904.328050821787</v>
      </c>
      <c r="G2238" s="6">
        <v>7282.5501684266674</v>
      </c>
      <c r="H2238" s="75">
        <v>7283.6285286792945</v>
      </c>
      <c r="I2238" s="20">
        <v>0.72257024804609316</v>
      </c>
      <c r="J2238" s="83">
        <v>10170.819307166053</v>
      </c>
      <c r="K2238" s="6">
        <v>17056.351526657982</v>
      </c>
      <c r="L2238" s="6">
        <v>7348.6278632003314</v>
      </c>
      <c r="M2238" s="75">
        <v>7349.7331736474225</v>
      </c>
      <c r="N2238" s="20">
        <v>0.72262941181828111</v>
      </c>
    </row>
    <row r="2239" spans="1:14" x14ac:dyDescent="0.3">
      <c r="A2239" s="56" t="s">
        <v>4154</v>
      </c>
      <c r="B2239" s="1" t="s">
        <v>10166</v>
      </c>
      <c r="C2239" s="139" t="s">
        <v>47</v>
      </c>
      <c r="D2239" s="139" t="s">
        <v>6423</v>
      </c>
      <c r="E2239" s="88">
        <v>14532.416666666664</v>
      </c>
      <c r="F2239" s="6">
        <v>19180.054135744751</v>
      </c>
      <c r="G2239" s="6">
        <v>8262.9552654658837</v>
      </c>
      <c r="H2239" s="75">
        <v>8268.2176125038714</v>
      </c>
      <c r="I2239" s="20">
        <v>0.56894994151033884</v>
      </c>
      <c r="J2239" s="83">
        <v>14654.220681039291</v>
      </c>
      <c r="K2239" s="6">
        <v>19340.812503964171</v>
      </c>
      <c r="L2239" s="6">
        <v>8332.8743220041433</v>
      </c>
      <c r="M2239" s="75">
        <v>8337.6393777973899</v>
      </c>
      <c r="N2239" s="20">
        <v>0.56895822434182675</v>
      </c>
    </row>
    <row r="2240" spans="1:14" x14ac:dyDescent="0.3">
      <c r="A2240" s="56" t="s">
        <v>4153</v>
      </c>
      <c r="B2240" s="1" t="s">
        <v>10165</v>
      </c>
      <c r="C2240" s="139" t="s">
        <v>58</v>
      </c>
      <c r="D2240" s="139" t="s">
        <v>6423</v>
      </c>
      <c r="E2240" s="88">
        <v>8303</v>
      </c>
      <c r="F2240" s="6">
        <v>12473.022346559195</v>
      </c>
      <c r="G2240" s="6">
        <v>5373.5002490269571</v>
      </c>
      <c r="H2240" s="75">
        <v>5374.295927594495</v>
      </c>
      <c r="I2240" s="20">
        <v>0.64727157986203721</v>
      </c>
      <c r="J2240" s="83">
        <v>8380.0528079591058</v>
      </c>
      <c r="K2240" s="6">
        <v>12588.773448033247</v>
      </c>
      <c r="L2240" s="6">
        <v>5423.7983533082152</v>
      </c>
      <c r="M2240" s="75">
        <v>5424.6141492764464</v>
      </c>
      <c r="N2240" s="20">
        <v>0.64732457820842393</v>
      </c>
    </row>
    <row r="2241" spans="1:14" x14ac:dyDescent="0.3">
      <c r="A2241" s="56" t="s">
        <v>4152</v>
      </c>
      <c r="B2241" s="1" t="s">
        <v>10164</v>
      </c>
      <c r="C2241" s="139" t="s">
        <v>47</v>
      </c>
      <c r="D2241" s="139" t="s">
        <v>6423</v>
      </c>
      <c r="E2241" s="88">
        <v>13124.25</v>
      </c>
      <c r="F2241" s="6">
        <v>29595.218795722689</v>
      </c>
      <c r="G2241" s="6">
        <v>12749.910258333908</v>
      </c>
      <c r="H2241" s="75">
        <v>12758.03016826044</v>
      </c>
      <c r="I2241" s="20">
        <v>0.9720959421117733</v>
      </c>
      <c r="J2241" s="83">
        <v>13240.810320943539</v>
      </c>
      <c r="K2241" s="6">
        <v>29858.062630701734</v>
      </c>
      <c r="L2241" s="6">
        <v>12864.169142282426</v>
      </c>
      <c r="M2241" s="75">
        <v>12871.525365516811</v>
      </c>
      <c r="N2241" s="20">
        <v>0.97211009398400527</v>
      </c>
    </row>
    <row r="2242" spans="1:14" x14ac:dyDescent="0.3">
      <c r="A2242" s="56" t="s">
        <v>4151</v>
      </c>
      <c r="B2242" s="1" t="s">
        <v>18998</v>
      </c>
      <c r="C2242" s="139" t="s">
        <v>58</v>
      </c>
      <c r="D2242" s="139" t="s">
        <v>6423</v>
      </c>
      <c r="E2242" s="88">
        <v>15622.333333333334</v>
      </c>
      <c r="F2242" s="6">
        <v>30805.790285976185</v>
      </c>
      <c r="G2242" s="6">
        <v>13271.436318626469</v>
      </c>
      <c r="H2242" s="75">
        <v>13273.401480429726</v>
      </c>
      <c r="I2242" s="20">
        <v>0.84964270043504331</v>
      </c>
      <c r="J2242" s="83">
        <v>15768.492360999106</v>
      </c>
      <c r="K2242" s="6">
        <v>31094.002312861241</v>
      </c>
      <c r="L2242" s="6">
        <v>13396.666421747908</v>
      </c>
      <c r="M2242" s="75">
        <v>13398.681420415387</v>
      </c>
      <c r="N2242" s="20">
        <v>0.84971226885044038</v>
      </c>
    </row>
    <row r="2243" spans="1:14" x14ac:dyDescent="0.3">
      <c r="A2243" s="56" t="s">
        <v>4150</v>
      </c>
      <c r="B2243" s="1" t="s">
        <v>10163</v>
      </c>
      <c r="C2243" s="139" t="s">
        <v>58</v>
      </c>
      <c r="D2243" s="139" t="s">
        <v>6423</v>
      </c>
      <c r="E2243" s="88">
        <v>32645.666666666672</v>
      </c>
      <c r="F2243" s="6">
        <v>58809.550826309009</v>
      </c>
      <c r="G2243" s="6">
        <v>25335.730765968703</v>
      </c>
      <c r="H2243" s="75">
        <v>25339.48234260016</v>
      </c>
      <c r="I2243" s="20">
        <v>0.77619742311690643</v>
      </c>
      <c r="J2243" s="83">
        <v>32929.063496874114</v>
      </c>
      <c r="K2243" s="6">
        <v>59320.076172912421</v>
      </c>
      <c r="L2243" s="6">
        <v>25557.702884471717</v>
      </c>
      <c r="M2243" s="75">
        <v>25561.547030144589</v>
      </c>
      <c r="N2243" s="20">
        <v>0.77626097786142911</v>
      </c>
    </row>
    <row r="2244" spans="1:14" x14ac:dyDescent="0.3">
      <c r="A2244" s="56" t="s">
        <v>4149</v>
      </c>
      <c r="B2244" s="1" t="s">
        <v>10162</v>
      </c>
      <c r="C2244" s="139" t="s">
        <v>58</v>
      </c>
      <c r="D2244" s="139" t="s">
        <v>6423</v>
      </c>
      <c r="E2244" s="88">
        <v>20422.583333333336</v>
      </c>
      <c r="F2244" s="6">
        <v>29778.552671520025</v>
      </c>
      <c r="G2244" s="6">
        <v>12828.892288501105</v>
      </c>
      <c r="H2244" s="75">
        <v>12830.791920801496</v>
      </c>
      <c r="I2244" s="20">
        <v>0.62826488262429225</v>
      </c>
      <c r="J2244" s="83">
        <v>20610.787461448381</v>
      </c>
      <c r="K2244" s="6">
        <v>30052.976648672997</v>
      </c>
      <c r="L2244" s="6">
        <v>12948.146690537882</v>
      </c>
      <c r="M2244" s="75">
        <v>12950.094227149333</v>
      </c>
      <c r="N2244" s="20">
        <v>0.62831632470966692</v>
      </c>
    </row>
    <row r="2245" spans="1:14" x14ac:dyDescent="0.3">
      <c r="A2245" s="56" t="s">
        <v>4148</v>
      </c>
      <c r="B2245" s="1" t="s">
        <v>7654</v>
      </c>
      <c r="C2245" s="139" t="s">
        <v>58</v>
      </c>
      <c r="D2245" s="139" t="s">
        <v>6423</v>
      </c>
      <c r="E2245" s="88">
        <v>14278.833333333332</v>
      </c>
      <c r="F2245" s="6">
        <v>20576.305329303697</v>
      </c>
      <c r="G2245" s="6">
        <v>8864.4739614027112</v>
      </c>
      <c r="H2245" s="75">
        <v>8865.7865642903453</v>
      </c>
      <c r="I2245" s="20">
        <v>0.62090412832213271</v>
      </c>
      <c r="J2245" s="83">
        <v>14416.053192955627</v>
      </c>
      <c r="K2245" s="6">
        <v>20774.044014455325</v>
      </c>
      <c r="L2245" s="6">
        <v>8950.3736152117635</v>
      </c>
      <c r="M2245" s="75">
        <v>8951.7198449632797</v>
      </c>
      <c r="N2245" s="20">
        <v>0.62095496771179493</v>
      </c>
    </row>
    <row r="2246" spans="1:14" x14ac:dyDescent="0.3">
      <c r="A2246" s="56" t="s">
        <v>4147</v>
      </c>
      <c r="B2246" s="1" t="s">
        <v>10161</v>
      </c>
      <c r="C2246" s="139" t="s">
        <v>58</v>
      </c>
      <c r="D2246" s="139" t="s">
        <v>6423</v>
      </c>
      <c r="E2246" s="88">
        <v>9697</v>
      </c>
      <c r="F2246" s="6">
        <v>15390.950213319011</v>
      </c>
      <c r="G2246" s="6">
        <v>6630.5721665644023</v>
      </c>
      <c r="H2246" s="75">
        <v>6631.5539854755307</v>
      </c>
      <c r="I2246" s="20">
        <v>0.68387686763695277</v>
      </c>
      <c r="J2246" s="83">
        <v>9789.7529146114957</v>
      </c>
      <c r="K2246" s="6">
        <v>15538.166413270104</v>
      </c>
      <c r="L2246" s="6">
        <v>6694.5268141980814</v>
      </c>
      <c r="M2246" s="75">
        <v>6695.5337410099719</v>
      </c>
      <c r="N2246" s="20">
        <v>0.68393286321013169</v>
      </c>
    </row>
    <row r="2247" spans="1:14" x14ac:dyDescent="0.3">
      <c r="A2247" s="56" t="s">
        <v>4146</v>
      </c>
      <c r="B2247" s="1" t="s">
        <v>10160</v>
      </c>
      <c r="C2247" s="139" t="s">
        <v>58</v>
      </c>
      <c r="D2247" s="139" t="s">
        <v>6423</v>
      </c>
      <c r="E2247" s="88">
        <v>14919.333333333332</v>
      </c>
      <c r="F2247" s="6">
        <v>25663.487815421784</v>
      </c>
      <c r="G2247" s="6">
        <v>11056.082025308891</v>
      </c>
      <c r="H2247" s="75">
        <v>11057.71914954836</v>
      </c>
      <c r="I2247" s="20">
        <v>0.7411671086430377</v>
      </c>
      <c r="J2247" s="83">
        <v>15068.193156743164</v>
      </c>
      <c r="K2247" s="6">
        <v>25919.549006557496</v>
      </c>
      <c r="L2247" s="6">
        <v>11167.283913765357</v>
      </c>
      <c r="M2247" s="75">
        <v>11168.963589999519</v>
      </c>
      <c r="N2247" s="20">
        <v>0.74122779511897208</v>
      </c>
    </row>
    <row r="2248" spans="1:14" x14ac:dyDescent="0.3">
      <c r="A2248" s="56" t="s">
        <v>4145</v>
      </c>
      <c r="B2248" s="1" t="s">
        <v>10159</v>
      </c>
      <c r="C2248" s="139" t="s">
        <v>58</v>
      </c>
      <c r="D2248" s="139" t="s">
        <v>6423</v>
      </c>
      <c r="E2248" s="88">
        <v>6073.5</v>
      </c>
      <c r="F2248" s="6">
        <v>10831.174373203106</v>
      </c>
      <c r="G2248" s="6">
        <v>4666.1760537706959</v>
      </c>
      <c r="H2248" s="75">
        <v>4666.8669956347103</v>
      </c>
      <c r="I2248" s="20">
        <v>0.76839828692429579</v>
      </c>
      <c r="J2248" s="83">
        <v>6127.998017405489</v>
      </c>
      <c r="K2248" s="6">
        <v>10928.363395926859</v>
      </c>
      <c r="L2248" s="6">
        <v>4708.4205332523616</v>
      </c>
      <c r="M2248" s="75">
        <v>4709.1287289184884</v>
      </c>
      <c r="N2248" s="20">
        <v>0.7684612030785658</v>
      </c>
    </row>
    <row r="2249" spans="1:14" x14ac:dyDescent="0.3">
      <c r="A2249" s="56" t="s">
        <v>4144</v>
      </c>
      <c r="B2249" s="1" t="s">
        <v>10158</v>
      </c>
      <c r="C2249" s="139" t="s">
        <v>47</v>
      </c>
      <c r="D2249" s="139" t="s">
        <v>6423</v>
      </c>
      <c r="E2249" s="88">
        <v>9065.5</v>
      </c>
      <c r="F2249" s="6">
        <v>11997.820162900827</v>
      </c>
      <c r="G2249" s="6">
        <v>5168.77849183947</v>
      </c>
      <c r="H2249" s="75">
        <v>5172.0702809527702</v>
      </c>
      <c r="I2249" s="20">
        <v>0.57052234084747344</v>
      </c>
      <c r="J2249" s="83">
        <v>9147.7206752849161</v>
      </c>
      <c r="K2249" s="6">
        <v>12106.635879159245</v>
      </c>
      <c r="L2249" s="6">
        <v>5216.0722421885184</v>
      </c>
      <c r="M2249" s="75">
        <v>5219.0549915130823</v>
      </c>
      <c r="N2249" s="20">
        <v>0.57053064657011177</v>
      </c>
    </row>
    <row r="2250" spans="1:14" x14ac:dyDescent="0.3">
      <c r="A2250" s="56" t="s">
        <v>4143</v>
      </c>
      <c r="B2250" s="1" t="s">
        <v>10157</v>
      </c>
      <c r="C2250" s="139" t="s">
        <v>58</v>
      </c>
      <c r="D2250" s="139" t="s">
        <v>6423</v>
      </c>
      <c r="E2250" s="88">
        <v>17876.916666666664</v>
      </c>
      <c r="F2250" s="6">
        <v>32643.768034170178</v>
      </c>
      <c r="G2250" s="6">
        <v>14063.255142742577</v>
      </c>
      <c r="H2250" s="75">
        <v>14065.337552752499</v>
      </c>
      <c r="I2250" s="20">
        <v>0.78678766674449829</v>
      </c>
      <c r="J2250" s="83">
        <v>18037.197987024309</v>
      </c>
      <c r="K2250" s="6">
        <v>32936.446371241662</v>
      </c>
      <c r="L2250" s="6">
        <v>14190.472513434104</v>
      </c>
      <c r="M2250" s="75">
        <v>14192.606908835563</v>
      </c>
      <c r="N2250" s="20">
        <v>0.7868520886140693</v>
      </c>
    </row>
    <row r="2251" spans="1:14" x14ac:dyDescent="0.3">
      <c r="A2251" s="56" t="s">
        <v>4142</v>
      </c>
      <c r="B2251" s="1" t="s">
        <v>10156</v>
      </c>
      <c r="C2251" s="139" t="s">
        <v>53</v>
      </c>
      <c r="D2251" s="139" t="s">
        <v>6423</v>
      </c>
      <c r="E2251" s="88">
        <v>11982.083333333332</v>
      </c>
      <c r="F2251" s="6">
        <v>18250.928689067176</v>
      </c>
      <c r="G2251" s="6">
        <v>7862.6789186126689</v>
      </c>
      <c r="H2251" s="75">
        <v>7861.9837669312483</v>
      </c>
      <c r="I2251" s="20">
        <v>0.65614497481082856</v>
      </c>
      <c r="J2251" s="83">
        <v>12099.541802492451</v>
      </c>
      <c r="K2251" s="6">
        <v>18429.839658463156</v>
      </c>
      <c r="L2251" s="6">
        <v>7940.3870761470953</v>
      </c>
      <c r="M2251" s="75">
        <v>7939.1996708996521</v>
      </c>
      <c r="N2251" s="20">
        <v>0.65615705127480217</v>
      </c>
    </row>
    <row r="2252" spans="1:14" x14ac:dyDescent="0.3">
      <c r="A2252" s="56" t="s">
        <v>4141</v>
      </c>
      <c r="B2252" s="1" t="s">
        <v>10155</v>
      </c>
      <c r="C2252" s="139" t="s">
        <v>58</v>
      </c>
      <c r="D2252" s="139" t="s">
        <v>6423</v>
      </c>
      <c r="E2252" s="88">
        <v>7696.8333333333339</v>
      </c>
      <c r="F2252" s="6">
        <v>16854.354932359023</v>
      </c>
      <c r="G2252" s="6">
        <v>7261.0212593103943</v>
      </c>
      <c r="H2252" s="75">
        <v>7262.0964316797481</v>
      </c>
      <c r="I2252" s="20">
        <v>0.94351743336173932</v>
      </c>
      <c r="J2252" s="83">
        <v>7763.7613367937665</v>
      </c>
      <c r="K2252" s="6">
        <v>17000.912390002159</v>
      </c>
      <c r="L2252" s="6">
        <v>7324.7422400819287</v>
      </c>
      <c r="M2252" s="75">
        <v>7325.8439578816224</v>
      </c>
      <c r="N2252" s="20">
        <v>0.94359468820392767</v>
      </c>
    </row>
    <row r="2253" spans="1:14" x14ac:dyDescent="0.3">
      <c r="A2253" s="56" t="s">
        <v>4140</v>
      </c>
      <c r="B2253" s="1" t="s">
        <v>10154</v>
      </c>
      <c r="C2253" s="139" t="s">
        <v>47</v>
      </c>
      <c r="D2253" s="139" t="s">
        <v>6423</v>
      </c>
      <c r="E2253" s="88">
        <v>13965.416666666666</v>
      </c>
      <c r="F2253" s="6">
        <v>22228.521634136228</v>
      </c>
      <c r="G2253" s="6">
        <v>9576.2649354574587</v>
      </c>
      <c r="H2253" s="75">
        <v>9582.3636771060665</v>
      </c>
      <c r="I2253" s="20">
        <v>0.6861495010011206</v>
      </c>
      <c r="J2253" s="83">
        <v>14085.956552989886</v>
      </c>
      <c r="K2253" s="6">
        <v>22420.382968091799</v>
      </c>
      <c r="L2253" s="6">
        <v>9659.6889859729799</v>
      </c>
      <c r="M2253" s="75">
        <v>9665.2127650658713</v>
      </c>
      <c r="N2253" s="20">
        <v>0.68615949003579257</v>
      </c>
    </row>
    <row r="2254" spans="1:14" x14ac:dyDescent="0.3">
      <c r="A2254" s="56" t="s">
        <v>4139</v>
      </c>
      <c r="B2254" s="1" t="s">
        <v>10153</v>
      </c>
      <c r="C2254" s="139" t="s">
        <v>58</v>
      </c>
      <c r="D2254" s="139" t="s">
        <v>6423</v>
      </c>
      <c r="E2254" s="88">
        <v>7338.083333333333</v>
      </c>
      <c r="F2254" s="6">
        <v>12661.100196829293</v>
      </c>
      <c r="G2254" s="6">
        <v>5454.5260298828398</v>
      </c>
      <c r="H2254" s="75">
        <v>5455.3337063054551</v>
      </c>
      <c r="I2254" s="20">
        <v>0.74342760343488268</v>
      </c>
      <c r="J2254" s="83">
        <v>7405.9730758322075</v>
      </c>
      <c r="K2254" s="6">
        <v>12778.236892212764</v>
      </c>
      <c r="L2254" s="6">
        <v>5505.4275541827064</v>
      </c>
      <c r="M2254" s="75">
        <v>5506.2556280360322</v>
      </c>
      <c r="N2254" s="20">
        <v>0.7434884749992553</v>
      </c>
    </row>
    <row r="2255" spans="1:14" x14ac:dyDescent="0.3">
      <c r="A2255" s="56" t="s">
        <v>4138</v>
      </c>
      <c r="B2255" s="1" t="s">
        <v>10152</v>
      </c>
      <c r="C2255" s="139" t="s">
        <v>53</v>
      </c>
      <c r="D2255" s="139" t="s">
        <v>6423</v>
      </c>
      <c r="E2255" s="88">
        <v>16606.083333333332</v>
      </c>
      <c r="F2255" s="6">
        <v>43724.055655988952</v>
      </c>
      <c r="G2255" s="6">
        <v>18836.751625057317</v>
      </c>
      <c r="H2255" s="75">
        <v>18835.086238526823</v>
      </c>
      <c r="I2255" s="20">
        <v>1.1342280934312319</v>
      </c>
      <c r="J2255" s="83">
        <v>16810.694539178949</v>
      </c>
      <c r="K2255" s="6">
        <v>44262.799896436947</v>
      </c>
      <c r="L2255" s="6">
        <v>19070.364732682712</v>
      </c>
      <c r="M2255" s="75">
        <v>19067.512950907203</v>
      </c>
      <c r="N2255" s="20">
        <v>1.1342489690993147</v>
      </c>
    </row>
    <row r="2256" spans="1:14" x14ac:dyDescent="0.3">
      <c r="A2256" s="56" t="s">
        <v>4137</v>
      </c>
      <c r="B2256" s="1" t="s">
        <v>18999</v>
      </c>
      <c r="C2256" s="139" t="s">
        <v>58</v>
      </c>
      <c r="D2256" s="139" t="s">
        <v>6423</v>
      </c>
      <c r="E2256" s="88">
        <v>6383.75</v>
      </c>
      <c r="F2256" s="6">
        <v>9222.4829460500841</v>
      </c>
      <c r="G2256" s="6">
        <v>3973.1360235170091</v>
      </c>
      <c r="H2256" s="75">
        <v>3973.7243437986349</v>
      </c>
      <c r="I2256" s="20">
        <v>0.62247493147423305</v>
      </c>
      <c r="J2256" s="83">
        <v>6441.001738938071</v>
      </c>
      <c r="K2256" s="6">
        <v>9305.1934510022002</v>
      </c>
      <c r="L2256" s="6">
        <v>4009.0873924373473</v>
      </c>
      <c r="M2256" s="75">
        <v>4009.690401088847</v>
      </c>
      <c r="N2256" s="20">
        <v>0.62252589948064896</v>
      </c>
    </row>
    <row r="2257" spans="1:14" x14ac:dyDescent="0.3">
      <c r="A2257" s="56" t="s">
        <v>4136</v>
      </c>
      <c r="B2257" s="1" t="s">
        <v>10151</v>
      </c>
      <c r="C2257" s="139" t="s">
        <v>58</v>
      </c>
      <c r="D2257" s="139" t="s">
        <v>6423</v>
      </c>
      <c r="E2257" s="88">
        <v>21611.749999999996</v>
      </c>
      <c r="F2257" s="6">
        <v>38409.621833146775</v>
      </c>
      <c r="G2257" s="6">
        <v>16547.241458473076</v>
      </c>
      <c r="H2257" s="75">
        <v>16549.691683609431</v>
      </c>
      <c r="I2257" s="20">
        <v>0.76577286353994634</v>
      </c>
      <c r="J2257" s="83">
        <v>21801.901510919175</v>
      </c>
      <c r="K2257" s="6">
        <v>38747.569830204266</v>
      </c>
      <c r="L2257" s="6">
        <v>16694.160579447896</v>
      </c>
      <c r="M2257" s="75">
        <v>16696.671555705965</v>
      </c>
      <c r="N2257" s="20">
        <v>0.76583556472556635</v>
      </c>
    </row>
    <row r="2258" spans="1:14" x14ac:dyDescent="0.3">
      <c r="A2258" s="56" t="s">
        <v>4135</v>
      </c>
      <c r="B2258" s="1" t="s">
        <v>10150</v>
      </c>
      <c r="C2258" s="139" t="s">
        <v>58</v>
      </c>
      <c r="D2258" s="139" t="s">
        <v>6423</v>
      </c>
      <c r="E2258" s="88">
        <v>5108.9166666666661</v>
      </c>
      <c r="F2258" s="6">
        <v>15397.041511807034</v>
      </c>
      <c r="G2258" s="6">
        <v>6633.1963576411799</v>
      </c>
      <c r="H2258" s="75">
        <v>6634.1785651281898</v>
      </c>
      <c r="I2258" s="20">
        <v>1.2985489875795306</v>
      </c>
      <c r="J2258" s="83">
        <v>5159.5762200536392</v>
      </c>
      <c r="K2258" s="6">
        <v>15549.717176211196</v>
      </c>
      <c r="L2258" s="6">
        <v>6699.5033918827912</v>
      </c>
      <c r="M2258" s="75">
        <v>6700.5110672239871</v>
      </c>
      <c r="N2258" s="20">
        <v>1.2986553122679383</v>
      </c>
    </row>
    <row r="2259" spans="1:14" x14ac:dyDescent="0.3">
      <c r="A2259" s="56" t="s">
        <v>4134</v>
      </c>
      <c r="B2259" s="1" t="s">
        <v>10149</v>
      </c>
      <c r="C2259" s="139" t="s">
        <v>58</v>
      </c>
      <c r="D2259" s="139" t="s">
        <v>6423</v>
      </c>
      <c r="E2259" s="88">
        <v>11176.166666666668</v>
      </c>
      <c r="F2259" s="6">
        <v>16227.872388937953</v>
      </c>
      <c r="G2259" s="6">
        <v>6991.1264407532208</v>
      </c>
      <c r="H2259" s="75">
        <v>6992.1616485719715</v>
      </c>
      <c r="I2259" s="20">
        <v>0.62563147607903458</v>
      </c>
      <c r="J2259" s="83">
        <v>11278.699275756739</v>
      </c>
      <c r="K2259" s="6">
        <v>16376.750456494077</v>
      </c>
      <c r="L2259" s="6">
        <v>7055.8257740629379</v>
      </c>
      <c r="M2259" s="75">
        <v>7056.8870440151122</v>
      </c>
      <c r="N2259" s="20">
        <v>0.6256827025421009</v>
      </c>
    </row>
    <row r="2260" spans="1:14" x14ac:dyDescent="0.3">
      <c r="A2260" s="56" t="s">
        <v>4133</v>
      </c>
      <c r="B2260" s="1" t="s">
        <v>10148</v>
      </c>
      <c r="C2260" s="139" t="s">
        <v>58</v>
      </c>
      <c r="D2260" s="139" t="s">
        <v>6423</v>
      </c>
      <c r="E2260" s="88">
        <v>12630.66666666667</v>
      </c>
      <c r="F2260" s="6">
        <v>30765.037667266501</v>
      </c>
      <c r="G2260" s="6">
        <v>13253.879691154749</v>
      </c>
      <c r="H2260" s="75">
        <v>13255.8422532685</v>
      </c>
      <c r="I2260" s="20">
        <v>1.0494966420301248</v>
      </c>
      <c r="J2260" s="83">
        <v>12733.438481074791</v>
      </c>
      <c r="K2260" s="6">
        <v>31015.363230029023</v>
      </c>
      <c r="L2260" s="6">
        <v>13362.785239460234</v>
      </c>
      <c r="M2260" s="75">
        <v>13364.795142043731</v>
      </c>
      <c r="N2260" s="20">
        <v>1.049582574408892</v>
      </c>
    </row>
    <row r="2261" spans="1:14" x14ac:dyDescent="0.3">
      <c r="A2261" s="56" t="s">
        <v>4132</v>
      </c>
      <c r="B2261" s="1" t="s">
        <v>10147</v>
      </c>
      <c r="C2261" s="139" t="s">
        <v>47</v>
      </c>
      <c r="D2261" s="139" t="s">
        <v>6423</v>
      </c>
      <c r="E2261" s="88">
        <v>11797</v>
      </c>
      <c r="F2261" s="6">
        <v>19611.102741013005</v>
      </c>
      <c r="G2261" s="6">
        <v>8448.655228425594</v>
      </c>
      <c r="H2261" s="75">
        <v>8454.0358403722785</v>
      </c>
      <c r="I2261" s="20">
        <v>0.71662590831332362</v>
      </c>
      <c r="J2261" s="83">
        <v>11904.295672288496</v>
      </c>
      <c r="K2261" s="6">
        <v>19789.468974200743</v>
      </c>
      <c r="L2261" s="6">
        <v>8526.1753004128368</v>
      </c>
      <c r="M2261" s="75">
        <v>8531.0508930882461</v>
      </c>
      <c r="N2261" s="20">
        <v>0.71663634102665286</v>
      </c>
    </row>
    <row r="2262" spans="1:14" x14ac:dyDescent="0.3">
      <c r="A2262" s="56" t="s">
        <v>4131</v>
      </c>
      <c r="B2262" s="1" t="s">
        <v>10146</v>
      </c>
      <c r="C2262" s="139" t="s">
        <v>58</v>
      </c>
      <c r="D2262" s="139" t="s">
        <v>6423</v>
      </c>
      <c r="E2262" s="88">
        <v>12754.166666666668</v>
      </c>
      <c r="F2262" s="6">
        <v>21188.354709309602</v>
      </c>
      <c r="G2262" s="6">
        <v>9128.15083173124</v>
      </c>
      <c r="H2262" s="75">
        <v>9129.5024784496654</v>
      </c>
      <c r="I2262" s="20">
        <v>0.71580548671281263</v>
      </c>
      <c r="J2262" s="83">
        <v>12868.400619237611</v>
      </c>
      <c r="K2262" s="6">
        <v>21378.130299528715</v>
      </c>
      <c r="L2262" s="6">
        <v>9210.6406072076352</v>
      </c>
      <c r="M2262" s="75">
        <v>9212.0259838353631</v>
      </c>
      <c r="N2262" s="20">
        <v>0.71586409658896133</v>
      </c>
    </row>
    <row r="2263" spans="1:14" x14ac:dyDescent="0.3">
      <c r="A2263" s="56" t="s">
        <v>4130</v>
      </c>
      <c r="B2263" s="1" t="s">
        <v>10145</v>
      </c>
      <c r="C2263" s="139" t="s">
        <v>58</v>
      </c>
      <c r="D2263" s="139" t="s">
        <v>6423</v>
      </c>
      <c r="E2263" s="88">
        <v>5467.4166666666679</v>
      </c>
      <c r="F2263" s="6">
        <v>10678.658424270629</v>
      </c>
      <c r="G2263" s="6">
        <v>4600.4706884792331</v>
      </c>
      <c r="H2263" s="75">
        <v>4601.1519010516286</v>
      </c>
      <c r="I2263" s="20">
        <v>0.8415586704967235</v>
      </c>
      <c r="J2263" s="83">
        <v>5513.3949059849656</v>
      </c>
      <c r="K2263" s="6">
        <v>10768.460600062877</v>
      </c>
      <c r="L2263" s="6">
        <v>4639.5273623269659</v>
      </c>
      <c r="M2263" s="75">
        <v>4640.225195740034</v>
      </c>
      <c r="N2263" s="20">
        <v>0.84162757699487878</v>
      </c>
    </row>
    <row r="2264" spans="1:14" x14ac:dyDescent="0.3">
      <c r="A2264" s="56" t="s">
        <v>4129</v>
      </c>
      <c r="B2264" s="1" t="s">
        <v>10144</v>
      </c>
      <c r="C2264" s="139" t="s">
        <v>53</v>
      </c>
      <c r="D2264" s="139" t="s">
        <v>6423</v>
      </c>
      <c r="E2264" s="88">
        <v>9251.7499999999982</v>
      </c>
      <c r="F2264" s="6">
        <v>38316.506263022617</v>
      </c>
      <c r="G2264" s="6">
        <v>16507.126358431706</v>
      </c>
      <c r="H2264" s="75">
        <v>16505.666937697086</v>
      </c>
      <c r="I2264" s="20">
        <v>1.7840589010400292</v>
      </c>
      <c r="J2264" s="83">
        <v>9337.9895483907912</v>
      </c>
      <c r="K2264" s="6">
        <v>38673.670928738407</v>
      </c>
      <c r="L2264" s="6">
        <v>16662.32167617933</v>
      </c>
      <c r="M2264" s="75">
        <v>16659.829993090945</v>
      </c>
      <c r="N2264" s="20">
        <v>1.7840917369587248</v>
      </c>
    </row>
    <row r="2265" spans="1:14" x14ac:dyDescent="0.3">
      <c r="A2265" s="56" t="s">
        <v>4128</v>
      </c>
      <c r="B2265" s="1" t="s">
        <v>10143</v>
      </c>
      <c r="C2265" s="139" t="s">
        <v>58</v>
      </c>
      <c r="D2265" s="139" t="s">
        <v>6423</v>
      </c>
      <c r="E2265" s="88">
        <v>3821.6666666666661</v>
      </c>
      <c r="F2265" s="6">
        <v>11491.756619829448</v>
      </c>
      <c r="G2265" s="6">
        <v>4950.7613586089119</v>
      </c>
      <c r="H2265" s="75">
        <v>4951.4944403104992</v>
      </c>
      <c r="I2265" s="20">
        <v>1.2956374462216746</v>
      </c>
      <c r="J2265" s="83">
        <v>3855.6706800704337</v>
      </c>
      <c r="K2265" s="6">
        <v>11594.006732206295</v>
      </c>
      <c r="L2265" s="6">
        <v>4995.2090155541891</v>
      </c>
      <c r="M2265" s="75">
        <v>4995.9603472059034</v>
      </c>
      <c r="N2265" s="20">
        <v>1.295743532514203</v>
      </c>
    </row>
    <row r="2266" spans="1:14" x14ac:dyDescent="0.3">
      <c r="A2266" s="56" t="s">
        <v>4127</v>
      </c>
      <c r="B2266" s="1" t="s">
        <v>10142</v>
      </c>
      <c r="C2266" s="139" t="s">
        <v>58</v>
      </c>
      <c r="D2266" s="139" t="s">
        <v>6423</v>
      </c>
      <c r="E2266" s="88">
        <v>7218.4166666666679</v>
      </c>
      <c r="F2266" s="6">
        <v>30451.017648096007</v>
      </c>
      <c r="G2266" s="6">
        <v>13118.596789839528</v>
      </c>
      <c r="H2266" s="75">
        <v>13120.539320000149</v>
      </c>
      <c r="I2266" s="20">
        <v>1.8176478202745496</v>
      </c>
      <c r="J2266" s="83">
        <v>7278.903184284336</v>
      </c>
      <c r="K2266" s="6">
        <v>30706.181086354281</v>
      </c>
      <c r="L2266" s="6">
        <v>13229.575947176294</v>
      </c>
      <c r="M2266" s="75">
        <v>13231.565813689771</v>
      </c>
      <c r="N2266" s="20">
        <v>1.8177966485744244</v>
      </c>
    </row>
    <row r="2267" spans="1:14" x14ac:dyDescent="0.3">
      <c r="A2267" s="56" t="s">
        <v>4126</v>
      </c>
      <c r="B2267" s="1" t="s">
        <v>10141</v>
      </c>
      <c r="C2267" s="139" t="s">
        <v>58</v>
      </c>
      <c r="D2267" s="139" t="s">
        <v>6423</v>
      </c>
      <c r="E2267" s="88">
        <v>7086.5</v>
      </c>
      <c r="F2267" s="6">
        <v>9618.3032828625473</v>
      </c>
      <c r="G2267" s="6">
        <v>4143.6593032270339</v>
      </c>
      <c r="H2267" s="75">
        <v>4144.272873664544</v>
      </c>
      <c r="I2267" s="20">
        <v>0.58481237192754454</v>
      </c>
      <c r="J2267" s="83">
        <v>7154.6396100768579</v>
      </c>
      <c r="K2267" s="6">
        <v>9710.7872220843383</v>
      </c>
      <c r="L2267" s="6">
        <v>4183.8350623980814</v>
      </c>
      <c r="M2267" s="75">
        <v>4184.4643549258108</v>
      </c>
      <c r="N2267" s="20">
        <v>0.58486025613816484</v>
      </c>
    </row>
    <row r="2268" spans="1:14" x14ac:dyDescent="0.3">
      <c r="A2268" s="56" t="s">
        <v>4125</v>
      </c>
      <c r="B2268" s="1" t="s">
        <v>10140</v>
      </c>
      <c r="C2268" s="139" t="s">
        <v>58</v>
      </c>
      <c r="D2268" s="139" t="s">
        <v>6423</v>
      </c>
      <c r="E2268" s="88">
        <v>9904.9166666666661</v>
      </c>
      <c r="F2268" s="6">
        <v>28309.714251225039</v>
      </c>
      <c r="G2268" s="6">
        <v>12196.102304010075</v>
      </c>
      <c r="H2268" s="75">
        <v>12197.908236225778</v>
      </c>
      <c r="I2268" s="20">
        <v>1.2315003393492234</v>
      </c>
      <c r="J2268" s="83">
        <v>9990.2782858682986</v>
      </c>
      <c r="K2268" s="6">
        <v>28553.690362175337</v>
      </c>
      <c r="L2268" s="6">
        <v>12302.18808897817</v>
      </c>
      <c r="M2268" s="75">
        <v>12304.038466663631</v>
      </c>
      <c r="N2268" s="20">
        <v>1.2316011741202697</v>
      </c>
    </row>
    <row r="2269" spans="1:14" x14ac:dyDescent="0.3">
      <c r="A2269" s="56" t="s">
        <v>4124</v>
      </c>
      <c r="B2269" s="1" t="s">
        <v>10139</v>
      </c>
      <c r="C2269" s="139" t="s">
        <v>47</v>
      </c>
      <c r="D2269" s="139" t="s">
        <v>6423</v>
      </c>
      <c r="E2269" s="88">
        <v>4731.416666666667</v>
      </c>
      <c r="F2269" s="6">
        <v>6939.3814426309364</v>
      </c>
      <c r="G2269" s="6">
        <v>2989.5535239185115</v>
      </c>
      <c r="H2269" s="75">
        <v>2991.4574514633268</v>
      </c>
      <c r="I2269" s="20">
        <v>0.63225407150007784</v>
      </c>
      <c r="J2269" s="83">
        <v>4775.3021636298736</v>
      </c>
      <c r="K2269" s="6">
        <v>7003.7465629917397</v>
      </c>
      <c r="L2269" s="6">
        <v>3017.5226547807479</v>
      </c>
      <c r="M2269" s="75">
        <v>3019.2481894824355</v>
      </c>
      <c r="N2269" s="20">
        <v>0.63226327591957021</v>
      </c>
    </row>
    <row r="2270" spans="1:14" x14ac:dyDescent="0.3">
      <c r="A2270" s="56" t="s">
        <v>4123</v>
      </c>
      <c r="B2270" s="1" t="s">
        <v>10138</v>
      </c>
      <c r="C2270" s="139" t="s">
        <v>47</v>
      </c>
      <c r="D2270" s="139" t="s">
        <v>6423</v>
      </c>
      <c r="E2270" s="88">
        <v>7875.7499999999991</v>
      </c>
      <c r="F2270" s="6">
        <v>11472.715598921543</v>
      </c>
      <c r="G2270" s="6">
        <v>4942.5583002203748</v>
      </c>
      <c r="H2270" s="75">
        <v>4945.7060187055449</v>
      </c>
      <c r="I2270" s="20">
        <v>0.62796635478596263</v>
      </c>
      <c r="J2270" s="83">
        <v>7947.9961508476008</v>
      </c>
      <c r="K2270" s="6">
        <v>11577.957581182447</v>
      </c>
      <c r="L2270" s="6">
        <v>4988.2943340520969</v>
      </c>
      <c r="M2270" s="75">
        <v>4991.1468312693087</v>
      </c>
      <c r="N2270" s="20">
        <v>0.6279754967844362</v>
      </c>
    </row>
    <row r="2271" spans="1:14" x14ac:dyDescent="0.3">
      <c r="A2271" s="56" t="s">
        <v>4122</v>
      </c>
      <c r="B2271" s="1" t="s">
        <v>7262</v>
      </c>
      <c r="C2271" s="139" t="s">
        <v>58</v>
      </c>
      <c r="D2271" s="139" t="s">
        <v>6423</v>
      </c>
      <c r="E2271" s="88">
        <v>13876.166666666668</v>
      </c>
      <c r="F2271" s="6">
        <v>20867.12057780613</v>
      </c>
      <c r="G2271" s="6">
        <v>8989.7600201324731</v>
      </c>
      <c r="H2271" s="75">
        <v>8991.0911746953898</v>
      </c>
      <c r="I2271" s="20">
        <v>0.64795208869130927</v>
      </c>
      <c r="J2271" s="83">
        <v>14000.295459495203</v>
      </c>
      <c r="K2271" s="6">
        <v>21053.786719064923</v>
      </c>
      <c r="L2271" s="6">
        <v>9070.8990998330282</v>
      </c>
      <c r="M2271" s="75">
        <v>9072.2634578773032</v>
      </c>
      <c r="N2271" s="20">
        <v>0.64800514275749543</v>
      </c>
    </row>
    <row r="2272" spans="1:14" x14ac:dyDescent="0.3">
      <c r="A2272" s="56" t="s">
        <v>4121</v>
      </c>
      <c r="B2272" s="1" t="s">
        <v>10137</v>
      </c>
      <c r="C2272" s="139" t="s">
        <v>58</v>
      </c>
      <c r="D2272" s="139" t="s">
        <v>6423</v>
      </c>
      <c r="E2272" s="88">
        <v>6594.4166666666661</v>
      </c>
      <c r="F2272" s="6">
        <v>12983.336263517815</v>
      </c>
      <c r="G2272" s="6">
        <v>5593.3484849772058</v>
      </c>
      <c r="H2272" s="75">
        <v>5594.1767174707411</v>
      </c>
      <c r="I2272" s="20">
        <v>0.84832017754475253</v>
      </c>
      <c r="J2272" s="83">
        <v>6645.0992428322652</v>
      </c>
      <c r="K2272" s="6">
        <v>13083.122031133245</v>
      </c>
      <c r="L2272" s="6">
        <v>5636.7855074615782</v>
      </c>
      <c r="M2272" s="75">
        <v>5637.6333389241854</v>
      </c>
      <c r="N2272" s="20">
        <v>0.84838963767248732</v>
      </c>
    </row>
    <row r="2273" spans="1:14" x14ac:dyDescent="0.3">
      <c r="A2273" s="56" t="s">
        <v>4120</v>
      </c>
      <c r="B2273" s="1" t="s">
        <v>10136</v>
      </c>
      <c r="C2273" s="139" t="s">
        <v>58</v>
      </c>
      <c r="D2273" s="139" t="s">
        <v>6423</v>
      </c>
      <c r="E2273" s="88">
        <v>2895.3333333333335</v>
      </c>
      <c r="F2273" s="6">
        <v>7867.6717928466023</v>
      </c>
      <c r="G2273" s="6">
        <v>3389.4701030328943</v>
      </c>
      <c r="H2273" s="75">
        <v>3389.9719972529201</v>
      </c>
      <c r="I2273" s="20">
        <v>1.1708399714205342</v>
      </c>
      <c r="J2273" s="83">
        <v>2922.1582038438937</v>
      </c>
      <c r="K2273" s="6">
        <v>7940.5647045652404</v>
      </c>
      <c r="L2273" s="6">
        <v>3421.1451931154447</v>
      </c>
      <c r="M2273" s="75">
        <v>3421.6597691143061</v>
      </c>
      <c r="N2273" s="20">
        <v>1.1709358393441371</v>
      </c>
    </row>
    <row r="2274" spans="1:14" x14ac:dyDescent="0.3">
      <c r="A2274" s="56" t="s">
        <v>4119</v>
      </c>
      <c r="B2274" s="1" t="s">
        <v>10135</v>
      </c>
      <c r="C2274" s="139" t="s">
        <v>58</v>
      </c>
      <c r="D2274" s="139" t="s">
        <v>6423</v>
      </c>
      <c r="E2274" s="88">
        <v>4375.333333333333</v>
      </c>
      <c r="F2274" s="6">
        <v>7524.0370217244817</v>
      </c>
      <c r="G2274" s="6">
        <v>3241.4288763843729</v>
      </c>
      <c r="H2274" s="75">
        <v>3241.9088494681378</v>
      </c>
      <c r="I2274" s="20">
        <v>0.74095128359015805</v>
      </c>
      <c r="J2274" s="83">
        <v>4413.7434156282516</v>
      </c>
      <c r="K2274" s="6">
        <v>7590.0888763323856</v>
      </c>
      <c r="L2274" s="6">
        <v>3270.1447618271472</v>
      </c>
      <c r="M2274" s="75">
        <v>3270.6366257827094</v>
      </c>
      <c r="N2274" s="20">
        <v>0.74101195239442064</v>
      </c>
    </row>
    <row r="2275" spans="1:14" x14ac:dyDescent="0.3">
      <c r="A2275" s="56" t="s">
        <v>4118</v>
      </c>
      <c r="B2275" s="1" t="s">
        <v>10134</v>
      </c>
      <c r="C2275" s="139" t="s">
        <v>47</v>
      </c>
      <c r="D2275" s="139" t="s">
        <v>6423</v>
      </c>
      <c r="E2275" s="88">
        <v>23368.75</v>
      </c>
      <c r="F2275" s="6">
        <v>51970.541896497925</v>
      </c>
      <c r="G2275" s="6">
        <v>22389.418704115058</v>
      </c>
      <c r="H2275" s="75">
        <v>22403.677632962499</v>
      </c>
      <c r="I2275" s="20">
        <v>0.95870243949558698</v>
      </c>
      <c r="J2275" s="83">
        <v>23565.935231643925</v>
      </c>
      <c r="K2275" s="6">
        <v>52409.068704415389</v>
      </c>
      <c r="L2275" s="6">
        <v>22580.136318350767</v>
      </c>
      <c r="M2275" s="75">
        <v>22593.048502696562</v>
      </c>
      <c r="N2275" s="20">
        <v>0.95871639638383677</v>
      </c>
    </row>
    <row r="2276" spans="1:14" x14ac:dyDescent="0.3">
      <c r="A2276" s="56" t="s">
        <v>4117</v>
      </c>
      <c r="B2276" s="1" t="s">
        <v>10133</v>
      </c>
      <c r="C2276" s="139" t="s">
        <v>58</v>
      </c>
      <c r="D2276" s="139" t="s">
        <v>6423</v>
      </c>
      <c r="E2276" s="88">
        <v>5549.1666666666661</v>
      </c>
      <c r="F2276" s="6">
        <v>9544.4602831659231</v>
      </c>
      <c r="G2276" s="6">
        <v>4111.8470153761937</v>
      </c>
      <c r="H2276" s="75">
        <v>4112.4558752238736</v>
      </c>
      <c r="I2276" s="20">
        <v>0.74109431600370157</v>
      </c>
      <c r="J2276" s="83">
        <v>5601.1320215652813</v>
      </c>
      <c r="K2276" s="6">
        <v>9633.8396973597282</v>
      </c>
      <c r="L2276" s="6">
        <v>4150.6826778853801</v>
      </c>
      <c r="M2276" s="75">
        <v>4151.3069839479313</v>
      </c>
      <c r="N2276" s="20">
        <v>0.74115499651940275</v>
      </c>
    </row>
    <row r="2277" spans="1:14" x14ac:dyDescent="0.3">
      <c r="A2277" s="56" t="s">
        <v>4116</v>
      </c>
      <c r="B2277" s="1" t="s">
        <v>10132</v>
      </c>
      <c r="C2277" s="139" t="s">
        <v>47</v>
      </c>
      <c r="D2277" s="139" t="s">
        <v>6423</v>
      </c>
      <c r="E2277" s="88">
        <v>4164.25</v>
      </c>
      <c r="F2277" s="6">
        <v>6319.1712998120029</v>
      </c>
      <c r="G2277" s="6">
        <v>2722.3609170034806</v>
      </c>
      <c r="H2277" s="75">
        <v>2724.0946802210792</v>
      </c>
      <c r="I2277" s="20">
        <v>0.65416213729268879</v>
      </c>
      <c r="J2277" s="83">
        <v>4204.99523216136</v>
      </c>
      <c r="K2277" s="6">
        <v>6381.0014256877894</v>
      </c>
      <c r="L2277" s="6">
        <v>2749.216607000727</v>
      </c>
      <c r="M2277" s="75">
        <v>2750.7887140569305</v>
      </c>
      <c r="N2277" s="20">
        <v>0.65417166065204546</v>
      </c>
    </row>
    <row r="2278" spans="1:14" x14ac:dyDescent="0.3">
      <c r="A2278" s="56" t="s">
        <v>4115</v>
      </c>
      <c r="B2278" s="1" t="s">
        <v>10131</v>
      </c>
      <c r="C2278" s="139" t="s">
        <v>58</v>
      </c>
      <c r="D2278" s="139" t="s">
        <v>6423</v>
      </c>
      <c r="E2278" s="88">
        <v>7070.333333333333</v>
      </c>
      <c r="F2278" s="6">
        <v>22339.433722781265</v>
      </c>
      <c r="G2278" s="6">
        <v>9624.0469500642557</v>
      </c>
      <c r="H2278" s="75">
        <v>9625.4720263713662</v>
      </c>
      <c r="I2278" s="20">
        <v>1.3613887171332846</v>
      </c>
      <c r="J2278" s="83">
        <v>7126.770275763065</v>
      </c>
      <c r="K2278" s="6">
        <v>22517.751954112944</v>
      </c>
      <c r="L2278" s="6">
        <v>9701.6398359286832</v>
      </c>
      <c r="M2278" s="75">
        <v>9703.0990639729098</v>
      </c>
      <c r="N2278" s="20">
        <v>1.3615001871144214</v>
      </c>
    </row>
    <row r="2279" spans="1:14" x14ac:dyDescent="0.3">
      <c r="A2279" s="56" t="s">
        <v>4114</v>
      </c>
      <c r="B2279" s="1" t="s">
        <v>10130</v>
      </c>
      <c r="C2279" s="139" t="s">
        <v>58</v>
      </c>
      <c r="D2279" s="139" t="s">
        <v>6423</v>
      </c>
      <c r="E2279" s="88">
        <v>10177.5</v>
      </c>
      <c r="F2279" s="6">
        <v>19554.532137250637</v>
      </c>
      <c r="G2279" s="6">
        <v>8424.2840579940312</v>
      </c>
      <c r="H2279" s="75">
        <v>8425.5314799650296</v>
      </c>
      <c r="I2279" s="20">
        <v>0.82785865683763493</v>
      </c>
      <c r="J2279" s="83">
        <v>10268.010926732928</v>
      </c>
      <c r="K2279" s="6">
        <v>19728.435239738614</v>
      </c>
      <c r="L2279" s="6">
        <v>8499.8792780212607</v>
      </c>
      <c r="M2279" s="75">
        <v>8501.1577487153681</v>
      </c>
      <c r="N2279" s="20">
        <v>0.8279264415839751</v>
      </c>
    </row>
    <row r="2280" spans="1:14" x14ac:dyDescent="0.3">
      <c r="A2280" s="56" t="s">
        <v>4113</v>
      </c>
      <c r="B2280" s="1" t="s">
        <v>10129</v>
      </c>
      <c r="C2280" s="139" t="s">
        <v>58</v>
      </c>
      <c r="D2280" s="139" t="s">
        <v>6423</v>
      </c>
      <c r="E2280" s="88">
        <v>6809.1666666666661</v>
      </c>
      <c r="F2280" s="6">
        <v>12574.366869113395</v>
      </c>
      <c r="G2280" s="6">
        <v>5417.1604624100219</v>
      </c>
      <c r="H2280" s="75">
        <v>5417.9626059434904</v>
      </c>
      <c r="I2280" s="20">
        <v>0.79568659002964004</v>
      </c>
      <c r="J2280" s="83">
        <v>6865.7267312975691</v>
      </c>
      <c r="K2280" s="6">
        <v>12678.815333606321</v>
      </c>
      <c r="L2280" s="6">
        <v>5462.592365506147</v>
      </c>
      <c r="M2280" s="75">
        <v>5463.4139964993319</v>
      </c>
      <c r="N2280" s="20">
        <v>0.79575174053960473</v>
      </c>
    </row>
    <row r="2281" spans="1:14" x14ac:dyDescent="0.3">
      <c r="A2281" s="56" t="s">
        <v>4112</v>
      </c>
      <c r="B2281" s="1" t="s">
        <v>10128</v>
      </c>
      <c r="C2281" s="139" t="s">
        <v>58</v>
      </c>
      <c r="D2281" s="139" t="s">
        <v>6423</v>
      </c>
      <c r="E2281" s="88">
        <v>2599.25</v>
      </c>
      <c r="F2281" s="6">
        <v>6632.7170108956525</v>
      </c>
      <c r="G2281" s="6">
        <v>2857.4394817471816</v>
      </c>
      <c r="H2281" s="75">
        <v>2857.8625957786871</v>
      </c>
      <c r="I2281" s="20">
        <v>1.0994950834966575</v>
      </c>
      <c r="J2281" s="83">
        <v>2620.968356832077</v>
      </c>
      <c r="K2281" s="6">
        <v>6688.1375032718452</v>
      </c>
      <c r="L2281" s="6">
        <v>2881.544363848413</v>
      </c>
      <c r="M2281" s="75">
        <v>2881.9777782420128</v>
      </c>
      <c r="N2281" s="20">
        <v>1.099585109728457</v>
      </c>
    </row>
    <row r="2282" spans="1:14" x14ac:dyDescent="0.3">
      <c r="A2282" s="56" t="s">
        <v>4111</v>
      </c>
      <c r="B2282" s="1" t="s">
        <v>10127</v>
      </c>
      <c r="C2282" s="139" t="s">
        <v>58</v>
      </c>
      <c r="D2282" s="139" t="s">
        <v>6423</v>
      </c>
      <c r="E2282" s="88">
        <v>2722.0833333333339</v>
      </c>
      <c r="F2282" s="6">
        <v>4386.6647354011693</v>
      </c>
      <c r="G2282" s="6">
        <v>1889.8181525809941</v>
      </c>
      <c r="H2282" s="75">
        <v>1890.0979865310949</v>
      </c>
      <c r="I2282" s="20">
        <v>0.69435713572242874</v>
      </c>
      <c r="J2282" s="83">
        <v>2747.5864782571953</v>
      </c>
      <c r="K2282" s="6">
        <v>4427.7633105657778</v>
      </c>
      <c r="L2282" s="6">
        <v>1907.6755532872924</v>
      </c>
      <c r="M2282" s="75">
        <v>1907.962487631766</v>
      </c>
      <c r="N2282" s="20">
        <v>0.69441398941590149</v>
      </c>
    </row>
    <row r="2283" spans="1:14" x14ac:dyDescent="0.3">
      <c r="A2283" s="56" t="s">
        <v>4110</v>
      </c>
      <c r="B2283" s="1" t="s">
        <v>10126</v>
      </c>
      <c r="C2283" s="139" t="s">
        <v>58</v>
      </c>
      <c r="D2283" s="139" t="s">
        <v>6423</v>
      </c>
      <c r="E2283" s="88">
        <v>5541.333333333333</v>
      </c>
      <c r="F2283" s="6">
        <v>14161.031514911374</v>
      </c>
      <c r="G2283" s="6">
        <v>6100.7111394173216</v>
      </c>
      <c r="H2283" s="75">
        <v>6101.6144994015804</v>
      </c>
      <c r="I2283" s="20">
        <v>1.1011094500845009</v>
      </c>
      <c r="J2283" s="83">
        <v>5591.2791714482555</v>
      </c>
      <c r="K2283" s="6">
        <v>14288.669493902726</v>
      </c>
      <c r="L2283" s="6">
        <v>6156.1884795140732</v>
      </c>
      <c r="M2283" s="75">
        <v>6157.114434613085</v>
      </c>
      <c r="N2283" s="20">
        <v>1.1011996085000111</v>
      </c>
    </row>
    <row r="2284" spans="1:14" x14ac:dyDescent="0.3">
      <c r="A2284" s="56" t="s">
        <v>4109</v>
      </c>
      <c r="B2284" s="1" t="s">
        <v>10125</v>
      </c>
      <c r="C2284" s="139" t="s">
        <v>58</v>
      </c>
      <c r="D2284" s="139" t="s">
        <v>6423</v>
      </c>
      <c r="E2284" s="88">
        <v>5539.9166666666679</v>
      </c>
      <c r="F2284" s="6">
        <v>17205.793301546197</v>
      </c>
      <c r="G2284" s="6">
        <v>7412.4243524721614</v>
      </c>
      <c r="H2284" s="75">
        <v>7413.5219437846072</v>
      </c>
      <c r="I2284" s="20">
        <v>1.3382009856558503</v>
      </c>
      <c r="J2284" s="83">
        <v>5581.5382376571506</v>
      </c>
      <c r="K2284" s="6">
        <v>17335.060976574019</v>
      </c>
      <c r="L2284" s="6">
        <v>7468.7081761669779</v>
      </c>
      <c r="M2284" s="75">
        <v>7469.831547948359</v>
      </c>
      <c r="N2284" s="20">
        <v>1.3383105570345102</v>
      </c>
    </row>
    <row r="2285" spans="1:14" x14ac:dyDescent="0.3">
      <c r="A2285" s="56" t="s">
        <v>4108</v>
      </c>
      <c r="B2285" s="1" t="s">
        <v>10124</v>
      </c>
      <c r="C2285" s="139" t="s">
        <v>58</v>
      </c>
      <c r="D2285" s="139" t="s">
        <v>6423</v>
      </c>
      <c r="E2285" s="88">
        <v>2568.25</v>
      </c>
      <c r="F2285" s="6">
        <v>7550.1812011063339</v>
      </c>
      <c r="G2285" s="6">
        <v>3252.6920450467578</v>
      </c>
      <c r="H2285" s="75">
        <v>3253.17368591902</v>
      </c>
      <c r="I2285" s="20">
        <v>1.2666888682640007</v>
      </c>
      <c r="J2285" s="83">
        <v>2589.7748070068901</v>
      </c>
      <c r="K2285" s="6">
        <v>7613.4601627420243</v>
      </c>
      <c r="L2285" s="6">
        <v>3280.2141419193831</v>
      </c>
      <c r="M2285" s="75">
        <v>3280.7075204149678</v>
      </c>
      <c r="N2285" s="20">
        <v>1.2667925842581724</v>
      </c>
    </row>
    <row r="2286" spans="1:14" x14ac:dyDescent="0.3">
      <c r="A2286" s="56" t="s">
        <v>4107</v>
      </c>
      <c r="B2286" s="1" t="s">
        <v>10123</v>
      </c>
      <c r="C2286" s="139" t="s">
        <v>58</v>
      </c>
      <c r="D2286" s="139" t="s">
        <v>6423</v>
      </c>
      <c r="E2286" s="88">
        <v>5212.25</v>
      </c>
      <c r="F2286" s="6">
        <v>11047.847465332903</v>
      </c>
      <c r="G2286" s="6">
        <v>4759.5209450221801</v>
      </c>
      <c r="H2286" s="75">
        <v>4760.2257088878532</v>
      </c>
      <c r="I2286" s="20">
        <v>0.91327655213925907</v>
      </c>
      <c r="J2286" s="83">
        <v>5257.0092450751836</v>
      </c>
      <c r="K2286" s="6">
        <v>11142.71883801343</v>
      </c>
      <c r="L2286" s="6">
        <v>4800.7743037456612</v>
      </c>
      <c r="M2286" s="75">
        <v>4801.4963903842608</v>
      </c>
      <c r="N2286" s="20">
        <v>0.91335133086979992</v>
      </c>
    </row>
    <row r="2287" spans="1:14" x14ac:dyDescent="0.3">
      <c r="A2287" s="56" t="s">
        <v>4106</v>
      </c>
      <c r="B2287" s="1" t="s">
        <v>10122</v>
      </c>
      <c r="C2287" s="139" t="s">
        <v>53</v>
      </c>
      <c r="D2287" s="139" t="s">
        <v>6423</v>
      </c>
      <c r="E2287" s="88">
        <v>9983.4166666666642</v>
      </c>
      <c r="F2287" s="6">
        <v>40758.302568309686</v>
      </c>
      <c r="G2287" s="6">
        <v>17559.076133712333</v>
      </c>
      <c r="H2287" s="75">
        <v>17557.523708460725</v>
      </c>
      <c r="I2287" s="20">
        <v>1.7586688299891382</v>
      </c>
      <c r="J2287" s="83">
        <v>10071.646606477561</v>
      </c>
      <c r="K2287" s="6">
        <v>41118.51017082348</v>
      </c>
      <c r="L2287" s="6">
        <v>17715.666158869659</v>
      </c>
      <c r="M2287" s="75">
        <v>17713.016958678629</v>
      </c>
      <c r="N2287" s="20">
        <v>1.7587011985990983</v>
      </c>
    </row>
    <row r="2288" spans="1:14" x14ac:dyDescent="0.3">
      <c r="A2288" s="56" t="s">
        <v>4105</v>
      </c>
      <c r="B2288" s="1" t="s">
        <v>10121</v>
      </c>
      <c r="C2288" s="139" t="s">
        <v>53</v>
      </c>
      <c r="D2288" s="139" t="s">
        <v>6423</v>
      </c>
      <c r="E2288" s="88">
        <v>7511.8333333333339</v>
      </c>
      <c r="F2288" s="6">
        <v>12697.212815748846</v>
      </c>
      <c r="G2288" s="6">
        <v>5470.0836999779922</v>
      </c>
      <c r="H2288" s="75">
        <v>5469.6000813639148</v>
      </c>
      <c r="I2288" s="20">
        <v>0.72813118165080615</v>
      </c>
      <c r="J2288" s="83">
        <v>7587.0825208256647</v>
      </c>
      <c r="K2288" s="6">
        <v>12824.406126010741</v>
      </c>
      <c r="L2288" s="6">
        <v>5525.3192946513618</v>
      </c>
      <c r="M2288" s="75">
        <v>5524.4930385682073</v>
      </c>
      <c r="N2288" s="20">
        <v>0.72814458303361174</v>
      </c>
    </row>
    <row r="2289" spans="1:14" x14ac:dyDescent="0.3">
      <c r="A2289" s="56" t="s">
        <v>4104</v>
      </c>
      <c r="B2289" s="1" t="s">
        <v>10120</v>
      </c>
      <c r="C2289" s="139" t="s">
        <v>58</v>
      </c>
      <c r="D2289" s="139" t="s">
        <v>6423</v>
      </c>
      <c r="E2289" s="88">
        <v>9803.25</v>
      </c>
      <c r="F2289" s="6">
        <v>13755.0024890524</v>
      </c>
      <c r="G2289" s="6">
        <v>5925.7898564319476</v>
      </c>
      <c r="H2289" s="75">
        <v>5926.6673150280176</v>
      </c>
      <c r="I2289" s="20">
        <v>0.60456147859414144</v>
      </c>
      <c r="J2289" s="83">
        <v>9898.8411263044873</v>
      </c>
      <c r="K2289" s="6">
        <v>13889.12700696733</v>
      </c>
      <c r="L2289" s="6">
        <v>5984.0479694268561</v>
      </c>
      <c r="M2289" s="75">
        <v>5984.9480327937354</v>
      </c>
      <c r="N2289" s="20">
        <v>0.60461097985397039</v>
      </c>
    </row>
    <row r="2290" spans="1:14" x14ac:dyDescent="0.3">
      <c r="A2290" s="56" t="s">
        <v>4103</v>
      </c>
      <c r="B2290" s="1" t="s">
        <v>10119</v>
      </c>
      <c r="C2290" s="139" t="s">
        <v>47</v>
      </c>
      <c r="D2290" s="139" t="s">
        <v>6423</v>
      </c>
      <c r="E2290" s="88">
        <v>4498.6666666666661</v>
      </c>
      <c r="F2290" s="6">
        <v>6735.8429658150517</v>
      </c>
      <c r="G2290" s="6">
        <v>2901.8671536492852</v>
      </c>
      <c r="H2290" s="75">
        <v>2903.7152372380297</v>
      </c>
      <c r="I2290" s="20">
        <v>0.64546130051230666</v>
      </c>
      <c r="J2290" s="83">
        <v>4539.7552215128826</v>
      </c>
      <c r="K2290" s="6">
        <v>6797.3647618590039</v>
      </c>
      <c r="L2290" s="6">
        <v>2928.6042801863273</v>
      </c>
      <c r="M2290" s="75">
        <v>2930.2789679653783</v>
      </c>
      <c r="N2290" s="20">
        <v>0.64547069720399086</v>
      </c>
    </row>
    <row r="2291" spans="1:14" x14ac:dyDescent="0.3">
      <c r="A2291" s="56" t="s">
        <v>4102</v>
      </c>
      <c r="B2291" s="1" t="s">
        <v>10118</v>
      </c>
      <c r="C2291" s="139" t="s">
        <v>58</v>
      </c>
      <c r="D2291" s="139" t="s">
        <v>6423</v>
      </c>
      <c r="E2291" s="88">
        <v>5314.416666666667</v>
      </c>
      <c r="F2291" s="6">
        <v>10095.778528156128</v>
      </c>
      <c r="G2291" s="6">
        <v>4349.3603176405168</v>
      </c>
      <c r="H2291" s="75">
        <v>4350.0043471607296</v>
      </c>
      <c r="I2291" s="20">
        <v>0.81852903526459087</v>
      </c>
      <c r="J2291" s="83">
        <v>5361.848070655532</v>
      </c>
      <c r="K2291" s="6">
        <v>10185.883798402361</v>
      </c>
      <c r="L2291" s="6">
        <v>4388.5276036478917</v>
      </c>
      <c r="M2291" s="75">
        <v>4389.1876840735104</v>
      </c>
      <c r="N2291" s="20">
        <v>0.81859605610512842</v>
      </c>
    </row>
    <row r="2292" spans="1:14" x14ac:dyDescent="0.3">
      <c r="A2292" s="56" t="s">
        <v>4101</v>
      </c>
      <c r="B2292" s="1" t="s">
        <v>10117</v>
      </c>
      <c r="C2292" s="139" t="s">
        <v>53</v>
      </c>
      <c r="D2292" s="139" t="s">
        <v>6423</v>
      </c>
      <c r="E2292" s="88">
        <v>5035.0833333333339</v>
      </c>
      <c r="F2292" s="6">
        <v>11584.860320629337</v>
      </c>
      <c r="G2292" s="6">
        <v>4990.8713452290795</v>
      </c>
      <c r="H2292" s="75">
        <v>4990.430094525178</v>
      </c>
      <c r="I2292" s="20">
        <v>0.99113157899243853</v>
      </c>
      <c r="J2292" s="83">
        <v>5083.1890833331126</v>
      </c>
      <c r="K2292" s="6">
        <v>11695.543373415596</v>
      </c>
      <c r="L2292" s="6">
        <v>5038.9554750218103</v>
      </c>
      <c r="M2292" s="75">
        <v>5038.2019497697929</v>
      </c>
      <c r="N2292" s="20">
        <v>0.99114982094393755</v>
      </c>
    </row>
    <row r="2293" spans="1:14" x14ac:dyDescent="0.3">
      <c r="A2293" s="56" t="s">
        <v>4100</v>
      </c>
      <c r="B2293" s="1" t="s">
        <v>10116</v>
      </c>
      <c r="C2293" s="139" t="s">
        <v>58</v>
      </c>
      <c r="D2293" s="139" t="s">
        <v>6423</v>
      </c>
      <c r="E2293" s="88">
        <v>5151.916666666667</v>
      </c>
      <c r="F2293" s="6">
        <v>7154.2649938924742</v>
      </c>
      <c r="G2293" s="6">
        <v>3082.127463428385</v>
      </c>
      <c r="H2293" s="75">
        <v>3082.5838480290026</v>
      </c>
      <c r="I2293" s="20">
        <v>0.59833728832874544</v>
      </c>
      <c r="J2293" s="83">
        <v>5196.1819770782186</v>
      </c>
      <c r="K2293" s="6">
        <v>7215.7344976152599</v>
      </c>
      <c r="L2293" s="6">
        <v>3108.8563987295588</v>
      </c>
      <c r="M2293" s="75">
        <v>3109.3240032293361</v>
      </c>
      <c r="N2293" s="20">
        <v>0.59838627995428484</v>
      </c>
    </row>
    <row r="2294" spans="1:14" x14ac:dyDescent="0.3">
      <c r="A2294" s="56" t="s">
        <v>4099</v>
      </c>
      <c r="B2294" s="1" t="s">
        <v>10115</v>
      </c>
      <c r="C2294" s="139" t="s">
        <v>58</v>
      </c>
      <c r="D2294" s="139" t="s">
        <v>6423</v>
      </c>
      <c r="E2294" s="88">
        <v>3208.416666666667</v>
      </c>
      <c r="F2294" s="6">
        <v>5932.1215765177876</v>
      </c>
      <c r="G2294" s="6">
        <v>2555.616103539644</v>
      </c>
      <c r="H2294" s="75">
        <v>2555.9945252138236</v>
      </c>
      <c r="I2294" s="20">
        <v>0.79665292596467319</v>
      </c>
      <c r="J2294" s="83">
        <v>3238.1712971237525</v>
      </c>
      <c r="K2294" s="6">
        <v>5987.1356546983407</v>
      </c>
      <c r="L2294" s="6">
        <v>2579.5218762999543</v>
      </c>
      <c r="M2294" s="75">
        <v>2579.909863354334</v>
      </c>
      <c r="N2294" s="20">
        <v>0.79671815559785009</v>
      </c>
    </row>
    <row r="2295" spans="1:14" x14ac:dyDescent="0.3">
      <c r="A2295" s="56" t="s">
        <v>4098</v>
      </c>
      <c r="B2295" s="1" t="s">
        <v>10114</v>
      </c>
      <c r="C2295" s="139" t="s">
        <v>53</v>
      </c>
      <c r="D2295" s="139" t="s">
        <v>6423</v>
      </c>
      <c r="E2295" s="88">
        <v>2801.25</v>
      </c>
      <c r="F2295" s="6">
        <v>4982.0927765659762</v>
      </c>
      <c r="G2295" s="6">
        <v>2146.3343872656328</v>
      </c>
      <c r="H2295" s="75">
        <v>2146.1446265016943</v>
      </c>
      <c r="I2295" s="20">
        <v>0.76613819776945802</v>
      </c>
      <c r="J2295" s="83">
        <v>2827.9650091000458</v>
      </c>
      <c r="K2295" s="6">
        <v>5029.6060845046586</v>
      </c>
      <c r="L2295" s="6">
        <v>2166.9759418211829</v>
      </c>
      <c r="M2295" s="75">
        <v>2166.6518923032281</v>
      </c>
      <c r="N2295" s="20">
        <v>0.76615229867809787</v>
      </c>
    </row>
    <row r="2296" spans="1:14" x14ac:dyDescent="0.3">
      <c r="A2296" s="56" t="s">
        <v>4097</v>
      </c>
      <c r="B2296" s="1" t="s">
        <v>10113</v>
      </c>
      <c r="C2296" s="139" t="s">
        <v>58</v>
      </c>
      <c r="D2296" s="139" t="s">
        <v>6423</v>
      </c>
      <c r="E2296" s="88">
        <v>8594.25</v>
      </c>
      <c r="F2296" s="6">
        <v>16815.744085989136</v>
      </c>
      <c r="G2296" s="6">
        <v>7244.3873283497105</v>
      </c>
      <c r="H2296" s="75">
        <v>7245.4600376574199</v>
      </c>
      <c r="I2296" s="20">
        <v>0.8430590264022364</v>
      </c>
      <c r="J2296" s="83">
        <v>8670.2973536554782</v>
      </c>
      <c r="K2296" s="6">
        <v>16964.540413474049</v>
      </c>
      <c r="L2296" s="6">
        <v>7309.0715897827486</v>
      </c>
      <c r="M2296" s="75">
        <v>7310.1709505528288</v>
      </c>
      <c r="N2296" s="20">
        <v>0.84312805574895222</v>
      </c>
    </row>
    <row r="2297" spans="1:14" x14ac:dyDescent="0.3">
      <c r="A2297" s="56" t="s">
        <v>4096</v>
      </c>
      <c r="B2297" s="1" t="s">
        <v>10112</v>
      </c>
      <c r="C2297" s="139" t="s">
        <v>58</v>
      </c>
      <c r="D2297" s="139" t="s">
        <v>6423</v>
      </c>
      <c r="E2297" s="88">
        <v>4163.833333333333</v>
      </c>
      <c r="F2297" s="6">
        <v>5931.6670515578608</v>
      </c>
      <c r="G2297" s="6">
        <v>2555.4202897330547</v>
      </c>
      <c r="H2297" s="75">
        <v>2555.7986824121954</v>
      </c>
      <c r="I2297" s="20">
        <v>0.61380907394921236</v>
      </c>
      <c r="J2297" s="83">
        <v>4199.7657839938074</v>
      </c>
      <c r="K2297" s="6">
        <v>5982.8552996460321</v>
      </c>
      <c r="L2297" s="6">
        <v>2577.677710720192</v>
      </c>
      <c r="M2297" s="75">
        <v>2578.0654203927911</v>
      </c>
      <c r="N2297" s="20">
        <v>0.61385933239856894</v>
      </c>
    </row>
    <row r="2298" spans="1:14" x14ac:dyDescent="0.3">
      <c r="A2298" s="56" t="s">
        <v>4095</v>
      </c>
      <c r="B2298" s="1" t="s">
        <v>10111</v>
      </c>
      <c r="C2298" s="139" t="s">
        <v>47</v>
      </c>
      <c r="D2298" s="139" t="s">
        <v>6423</v>
      </c>
      <c r="E2298" s="88">
        <v>3875.333333333333</v>
      </c>
      <c r="F2298" s="6">
        <v>8924.7424530821136</v>
      </c>
      <c r="G2298" s="6">
        <v>3844.8665016115865</v>
      </c>
      <c r="H2298" s="75">
        <v>3847.3151439188705</v>
      </c>
      <c r="I2298" s="20">
        <v>0.99277012143098331</v>
      </c>
      <c r="J2298" s="83">
        <v>3910.2000221280568</v>
      </c>
      <c r="K2298" s="6">
        <v>9005.0390858925402</v>
      </c>
      <c r="L2298" s="6">
        <v>3879.7676649880946</v>
      </c>
      <c r="M2298" s="75">
        <v>3881.9862643181827</v>
      </c>
      <c r="N2298" s="20">
        <v>0.99278457428003408</v>
      </c>
    </row>
    <row r="2299" spans="1:14" x14ac:dyDescent="0.3">
      <c r="A2299" s="56" t="s">
        <v>4094</v>
      </c>
      <c r="B2299" s="1" t="s">
        <v>10110</v>
      </c>
      <c r="C2299" s="139" t="s">
        <v>58</v>
      </c>
      <c r="D2299" s="139" t="s">
        <v>6423</v>
      </c>
      <c r="E2299" s="88">
        <v>2421.8333333333335</v>
      </c>
      <c r="F2299" s="6">
        <v>5456.2426570830967</v>
      </c>
      <c r="G2299" s="6">
        <v>2350.6028019484384</v>
      </c>
      <c r="H2299" s="75">
        <v>2350.9508663726733</v>
      </c>
      <c r="I2299" s="20">
        <v>0.97073189720157171</v>
      </c>
      <c r="J2299" s="83">
        <v>2444.0296425156876</v>
      </c>
      <c r="K2299" s="6">
        <v>5506.24958667799</v>
      </c>
      <c r="L2299" s="6">
        <v>2372.3349668981391</v>
      </c>
      <c r="M2299" s="75">
        <v>2372.691790875584</v>
      </c>
      <c r="N2299" s="20">
        <v>0.97081138035352388</v>
      </c>
    </row>
    <row r="2300" spans="1:14" x14ac:dyDescent="0.3">
      <c r="A2300" s="56" t="s">
        <v>4093</v>
      </c>
      <c r="B2300" s="1" t="s">
        <v>10109</v>
      </c>
      <c r="C2300" s="139" t="s">
        <v>58</v>
      </c>
      <c r="D2300" s="139" t="s">
        <v>6423</v>
      </c>
      <c r="E2300" s="88">
        <v>5126.083333333333</v>
      </c>
      <c r="F2300" s="6">
        <v>13159.600451081245</v>
      </c>
      <c r="G2300" s="6">
        <v>5669.2848241779375</v>
      </c>
      <c r="H2300" s="75">
        <v>5670.124300909828</v>
      </c>
      <c r="I2300" s="20">
        <v>1.1061319007513524</v>
      </c>
      <c r="J2300" s="83">
        <v>5165.9095663933276</v>
      </c>
      <c r="K2300" s="6">
        <v>13261.841729745822</v>
      </c>
      <c r="L2300" s="6">
        <v>5713.7858292991341</v>
      </c>
      <c r="M2300" s="75">
        <v>5714.645242415043</v>
      </c>
      <c r="N2300" s="20">
        <v>1.1062224704031791</v>
      </c>
    </row>
    <row r="2301" spans="1:14" x14ac:dyDescent="0.3">
      <c r="A2301" s="56" t="s">
        <v>4092</v>
      </c>
      <c r="B2301" s="1" t="s">
        <v>10108</v>
      </c>
      <c r="C2301" s="139" t="s">
        <v>53</v>
      </c>
      <c r="D2301" s="139" t="s">
        <v>6423</v>
      </c>
      <c r="E2301" s="88">
        <v>4511.4166666666661</v>
      </c>
      <c r="F2301" s="6">
        <v>7372.4880484681235</v>
      </c>
      <c r="G2301" s="6">
        <v>3176.1400936894984</v>
      </c>
      <c r="H2301" s="75">
        <v>3175.8592862001665</v>
      </c>
      <c r="I2301" s="20">
        <v>0.70396053409686543</v>
      </c>
      <c r="J2301" s="83">
        <v>4553.6716053258515</v>
      </c>
      <c r="K2301" s="6">
        <v>7441.5404223167516</v>
      </c>
      <c r="L2301" s="6">
        <v>3206.1435417239804</v>
      </c>
      <c r="M2301" s="75">
        <v>3205.6640951140121</v>
      </c>
      <c r="N2301" s="20">
        <v>0.70397349061464021</v>
      </c>
    </row>
    <row r="2302" spans="1:14" x14ac:dyDescent="0.3">
      <c r="A2302" s="56" t="s">
        <v>4091</v>
      </c>
      <c r="B2302" s="1" t="s">
        <v>10107</v>
      </c>
      <c r="C2302" s="139" t="s">
        <v>58</v>
      </c>
      <c r="D2302" s="139" t="s">
        <v>6423</v>
      </c>
      <c r="E2302" s="88">
        <v>2556.666666666667</v>
      </c>
      <c r="F2302" s="6">
        <v>4631.22381822031</v>
      </c>
      <c r="G2302" s="6">
        <v>1995.1766018739977</v>
      </c>
      <c r="H2302" s="75">
        <v>1995.472036727816</v>
      </c>
      <c r="I2302" s="20">
        <v>0.78049753718167503</v>
      </c>
      <c r="J2302" s="83">
        <v>2577.8953137366889</v>
      </c>
      <c r="K2302" s="6">
        <v>4669.6780356672243</v>
      </c>
      <c r="L2302" s="6">
        <v>2011.9030773636132</v>
      </c>
      <c r="M2302" s="75">
        <v>2012.2056886172161</v>
      </c>
      <c r="N2302" s="20">
        <v>0.78056144401787242</v>
      </c>
    </row>
    <row r="2303" spans="1:14" x14ac:dyDescent="0.3">
      <c r="A2303" s="56" t="s">
        <v>4090</v>
      </c>
      <c r="B2303" s="1" t="s">
        <v>10106</v>
      </c>
      <c r="C2303" s="139" t="s">
        <v>53</v>
      </c>
      <c r="D2303" s="139" t="s">
        <v>6423</v>
      </c>
      <c r="E2303" s="88">
        <v>17486.083333333332</v>
      </c>
      <c r="F2303" s="6">
        <v>27001.661200532544</v>
      </c>
      <c r="G2303" s="6">
        <v>11632.580232266528</v>
      </c>
      <c r="H2303" s="75">
        <v>11631.551777742132</v>
      </c>
      <c r="I2303" s="20">
        <v>0.66518908528642107</v>
      </c>
      <c r="J2303" s="83">
        <v>17626.661276119052</v>
      </c>
      <c r="K2303" s="6">
        <v>27218.738856575274</v>
      </c>
      <c r="L2303" s="6">
        <v>11727.03215280147</v>
      </c>
      <c r="M2303" s="75">
        <v>11725.278492761774</v>
      </c>
      <c r="N2303" s="20">
        <v>0.66520132820884303</v>
      </c>
    </row>
    <row r="2304" spans="1:14" x14ac:dyDescent="0.3">
      <c r="A2304" s="56" t="s">
        <v>4089</v>
      </c>
      <c r="B2304" s="1" t="s">
        <v>10105</v>
      </c>
      <c r="C2304" s="139" t="s">
        <v>58</v>
      </c>
      <c r="D2304" s="139" t="s">
        <v>6423</v>
      </c>
      <c r="E2304" s="88">
        <v>4530.9166666666661</v>
      </c>
      <c r="F2304" s="6">
        <v>12605.806634791272</v>
      </c>
      <c r="G2304" s="6">
        <v>5430.7050215397521</v>
      </c>
      <c r="H2304" s="75">
        <v>5431.5091706775593</v>
      </c>
      <c r="I2304" s="20">
        <v>1.1987660710329169</v>
      </c>
      <c r="J2304" s="83">
        <v>4568.119387633129</v>
      </c>
      <c r="K2304" s="6">
        <v>12709.311144207981</v>
      </c>
      <c r="L2304" s="6">
        <v>5475.7313045780811</v>
      </c>
      <c r="M2304" s="75">
        <v>5476.5549118050467</v>
      </c>
      <c r="N2304" s="20">
        <v>1.1988642255347455</v>
      </c>
    </row>
    <row r="2305" spans="1:14" x14ac:dyDescent="0.3">
      <c r="A2305" s="56" t="s">
        <v>4088</v>
      </c>
      <c r="B2305" s="1" t="s">
        <v>10104</v>
      </c>
      <c r="C2305" s="139" t="s">
        <v>58</v>
      </c>
      <c r="D2305" s="139" t="s">
        <v>6423</v>
      </c>
      <c r="E2305" s="88">
        <v>7766.5</v>
      </c>
      <c r="F2305" s="6">
        <v>17213.308274347248</v>
      </c>
      <c r="G2305" s="6">
        <v>7415.6618763934603</v>
      </c>
      <c r="H2305" s="75">
        <v>7416.7599471007652</v>
      </c>
      <c r="I2305" s="20">
        <v>0.95496812555214905</v>
      </c>
      <c r="J2305" s="83">
        <v>7833.2058034854763</v>
      </c>
      <c r="K2305" s="6">
        <v>17361.151905208448</v>
      </c>
      <c r="L2305" s="6">
        <v>7479.9492979766492</v>
      </c>
      <c r="M2305" s="75">
        <v>7481.0743605402567</v>
      </c>
      <c r="N2305" s="20">
        <v>0.95504631797258099</v>
      </c>
    </row>
    <row r="2306" spans="1:14" x14ac:dyDescent="0.3">
      <c r="A2306" s="56" t="s">
        <v>4087</v>
      </c>
      <c r="B2306" s="1" t="s">
        <v>10103</v>
      </c>
      <c r="C2306" s="139" t="s">
        <v>58</v>
      </c>
      <c r="D2306" s="139" t="s">
        <v>6423</v>
      </c>
      <c r="E2306" s="88">
        <v>4227.9166666666661</v>
      </c>
      <c r="F2306" s="6">
        <v>12948.381875544406</v>
      </c>
      <c r="G2306" s="6">
        <v>5578.2897921230624</v>
      </c>
      <c r="H2306" s="75">
        <v>5579.1157948076079</v>
      </c>
      <c r="I2306" s="20">
        <v>1.3195898203940337</v>
      </c>
      <c r="J2306" s="83">
        <v>4264.6045551991738</v>
      </c>
      <c r="K2306" s="6">
        <v>13060.74189310853</v>
      </c>
      <c r="L2306" s="6">
        <v>5627.1431577706935</v>
      </c>
      <c r="M2306" s="75">
        <v>5627.9895389231133</v>
      </c>
      <c r="N2306" s="20">
        <v>1.3196978678976869</v>
      </c>
    </row>
    <row r="2307" spans="1:14" x14ac:dyDescent="0.3">
      <c r="A2307" s="56" t="s">
        <v>4086</v>
      </c>
      <c r="B2307" s="1" t="s">
        <v>19000</v>
      </c>
      <c r="C2307" s="139" t="s">
        <v>58</v>
      </c>
      <c r="D2307" s="139" t="s">
        <v>6423</v>
      </c>
      <c r="E2307" s="88">
        <v>4458.25</v>
      </c>
      <c r="F2307" s="6">
        <v>8308.0319996701619</v>
      </c>
      <c r="G2307" s="6">
        <v>3579.181595186255</v>
      </c>
      <c r="H2307" s="75">
        <v>3579.7115808478598</v>
      </c>
      <c r="I2307" s="20">
        <v>0.80294097030176859</v>
      </c>
      <c r="J2307" s="83">
        <v>4498.3786154488589</v>
      </c>
      <c r="K2307" s="6">
        <v>8382.8124227625358</v>
      </c>
      <c r="L2307" s="6">
        <v>3611.6849987299111</v>
      </c>
      <c r="M2307" s="75">
        <v>3612.2282339072817</v>
      </c>
      <c r="N2307" s="20">
        <v>0.80300671479758157</v>
      </c>
    </row>
    <row r="2308" spans="1:14" x14ac:dyDescent="0.3">
      <c r="A2308" s="56" t="s">
        <v>4085</v>
      </c>
      <c r="B2308" s="1" t="s">
        <v>10102</v>
      </c>
      <c r="C2308" s="139" t="s">
        <v>58</v>
      </c>
      <c r="D2308" s="139" t="s">
        <v>6423</v>
      </c>
      <c r="E2308" s="88">
        <v>3207.666666666667</v>
      </c>
      <c r="F2308" s="6">
        <v>4545.7310313566932</v>
      </c>
      <c r="G2308" s="6">
        <v>1958.3454715563018</v>
      </c>
      <c r="H2308" s="75">
        <v>1958.6354526575094</v>
      </c>
      <c r="I2308" s="20">
        <v>0.61061065758833288</v>
      </c>
      <c r="J2308" s="83">
        <v>3236.6897409532717</v>
      </c>
      <c r="K2308" s="6">
        <v>4586.8609563520131</v>
      </c>
      <c r="L2308" s="6">
        <v>1976.2218300784923</v>
      </c>
      <c r="M2308" s="75">
        <v>1976.5190744995214</v>
      </c>
      <c r="N2308" s="20">
        <v>0.61066065415259596</v>
      </c>
    </row>
    <row r="2309" spans="1:14" x14ac:dyDescent="0.3">
      <c r="A2309" s="56" t="s">
        <v>4084</v>
      </c>
      <c r="B2309" s="1" t="s">
        <v>10101</v>
      </c>
      <c r="C2309" s="139" t="s">
        <v>58</v>
      </c>
      <c r="D2309" s="139" t="s">
        <v>6423</v>
      </c>
      <c r="E2309" s="88">
        <v>5297.0833333333321</v>
      </c>
      <c r="F2309" s="6">
        <v>12310.492980141769</v>
      </c>
      <c r="G2309" s="6">
        <v>5303.4810053623169</v>
      </c>
      <c r="H2309" s="75">
        <v>5304.2663158626883</v>
      </c>
      <c r="I2309" s="20">
        <v>1.001356025963223</v>
      </c>
      <c r="J2309" s="83">
        <v>5344.9711999722913</v>
      </c>
      <c r="K2309" s="6">
        <v>12421.785026914591</v>
      </c>
      <c r="L2309" s="6">
        <v>5351.8523827794979</v>
      </c>
      <c r="M2309" s="75">
        <v>5352.6573573216974</v>
      </c>
      <c r="N2309" s="20">
        <v>1.001438016606983</v>
      </c>
    </row>
    <row r="2310" spans="1:14" x14ac:dyDescent="0.3">
      <c r="A2310" s="56" t="s">
        <v>4083</v>
      </c>
      <c r="B2310" s="1" t="s">
        <v>10100</v>
      </c>
      <c r="C2310" s="139" t="s">
        <v>58</v>
      </c>
      <c r="D2310" s="139" t="s">
        <v>6423</v>
      </c>
      <c r="E2310" s="88">
        <v>2718.5833333333335</v>
      </c>
      <c r="F2310" s="6">
        <v>9560.0896496795158</v>
      </c>
      <c r="G2310" s="6">
        <v>4118.5802996211378</v>
      </c>
      <c r="H2310" s="75">
        <v>4119.190156496772</v>
      </c>
      <c r="I2310" s="20">
        <v>1.5151973110370371</v>
      </c>
      <c r="J2310" s="83">
        <v>2742.7479313799322</v>
      </c>
      <c r="K2310" s="6">
        <v>9645.0661596291666</v>
      </c>
      <c r="L2310" s="6">
        <v>4155.5195325497216</v>
      </c>
      <c r="M2310" s="75">
        <v>4156.144566125774</v>
      </c>
      <c r="N2310" s="20">
        <v>1.5153213748062999</v>
      </c>
    </row>
    <row r="2311" spans="1:14" x14ac:dyDescent="0.3">
      <c r="A2311" s="56" t="s">
        <v>4082</v>
      </c>
      <c r="B2311" s="1" t="s">
        <v>10099</v>
      </c>
      <c r="C2311" s="139" t="s">
        <v>58</v>
      </c>
      <c r="D2311" s="139" t="s">
        <v>6423</v>
      </c>
      <c r="E2311" s="88">
        <v>4958.6666666666661</v>
      </c>
      <c r="F2311" s="6">
        <v>7334.9626152173842</v>
      </c>
      <c r="G2311" s="6">
        <v>3159.9737693364182</v>
      </c>
      <c r="H2311" s="75">
        <v>3160.441680992828</v>
      </c>
      <c r="I2311" s="20">
        <v>0.63735715534945447</v>
      </c>
      <c r="J2311" s="83">
        <v>4998.2448668872312</v>
      </c>
      <c r="K2311" s="6">
        <v>7393.507510147896</v>
      </c>
      <c r="L2311" s="6">
        <v>3185.4488464860788</v>
      </c>
      <c r="M2311" s="75">
        <v>3185.9279712906327</v>
      </c>
      <c r="N2311" s="20">
        <v>0.63740934190660026</v>
      </c>
    </row>
    <row r="2312" spans="1:14" x14ac:dyDescent="0.3">
      <c r="A2312" s="56" t="s">
        <v>4081</v>
      </c>
      <c r="B2312" s="1" t="s">
        <v>10098</v>
      </c>
      <c r="C2312" s="139" t="s">
        <v>58</v>
      </c>
      <c r="D2312" s="139" t="s">
        <v>6423</v>
      </c>
      <c r="E2312" s="88">
        <v>3496.833333333333</v>
      </c>
      <c r="F2312" s="6">
        <v>5611.1858048150498</v>
      </c>
      <c r="G2312" s="6">
        <v>2417.3538282666382</v>
      </c>
      <c r="H2312" s="75">
        <v>2417.7117768182652</v>
      </c>
      <c r="I2312" s="20">
        <v>0.69140034607071121</v>
      </c>
      <c r="J2312" s="83">
        <v>3526.4137974375262</v>
      </c>
      <c r="K2312" s="6">
        <v>5658.6520305282065</v>
      </c>
      <c r="L2312" s="6">
        <v>2437.9966556565537</v>
      </c>
      <c r="M2312" s="75">
        <v>2438.3633558383608</v>
      </c>
      <c r="N2312" s="20">
        <v>0.69145695766339199</v>
      </c>
    </row>
    <row r="2313" spans="1:14" x14ac:dyDescent="0.3">
      <c r="A2313" s="56" t="s">
        <v>4080</v>
      </c>
      <c r="B2313" s="1" t="s">
        <v>10097</v>
      </c>
      <c r="C2313" s="139" t="s">
        <v>58</v>
      </c>
      <c r="D2313" s="139" t="s">
        <v>6423</v>
      </c>
      <c r="E2313" s="88">
        <v>7273</v>
      </c>
      <c r="F2313" s="6">
        <v>18452.237783263216</v>
      </c>
      <c r="G2313" s="6">
        <v>7949.4048490037276</v>
      </c>
      <c r="H2313" s="75">
        <v>7950.5819534551847</v>
      </c>
      <c r="I2313" s="20">
        <v>1.0931640249491523</v>
      </c>
      <c r="J2313" s="83">
        <v>7325.1457582880021</v>
      </c>
      <c r="K2313" s="6">
        <v>18584.536137631261</v>
      </c>
      <c r="L2313" s="6">
        <v>8007.0371364121511</v>
      </c>
      <c r="M2313" s="75">
        <v>8008.2414784963976</v>
      </c>
      <c r="N2313" s="20">
        <v>1.0932535327963284</v>
      </c>
    </row>
    <row r="2314" spans="1:14" x14ac:dyDescent="0.3">
      <c r="A2314" s="56" t="s">
        <v>4079</v>
      </c>
      <c r="B2314" s="1" t="s">
        <v>19001</v>
      </c>
      <c r="C2314" s="139" t="s">
        <v>58</v>
      </c>
      <c r="D2314" s="139" t="s">
        <v>6423</v>
      </c>
      <c r="E2314" s="88">
        <v>10806.666666666668</v>
      </c>
      <c r="F2314" s="6">
        <v>15650.384401246056</v>
      </c>
      <c r="G2314" s="6">
        <v>6742.3389568978337</v>
      </c>
      <c r="H2314" s="75">
        <v>6743.3373256248187</v>
      </c>
      <c r="I2314" s="20">
        <v>0.6239979018159918</v>
      </c>
      <c r="J2314" s="83">
        <v>10904.092313051806</v>
      </c>
      <c r="K2314" s="6">
        <v>15791.477752553947</v>
      </c>
      <c r="L2314" s="6">
        <v>6803.6645018809631</v>
      </c>
      <c r="M2314" s="75">
        <v>6804.6878441419158</v>
      </c>
      <c r="N2314" s="20">
        <v>0.62404899452262974</v>
      </c>
    </row>
    <row r="2315" spans="1:14" x14ac:dyDescent="0.3">
      <c r="A2315" s="56" t="s">
        <v>4078</v>
      </c>
      <c r="B2315" s="1" t="s">
        <v>10096</v>
      </c>
      <c r="C2315" s="139" t="s">
        <v>58</v>
      </c>
      <c r="D2315" s="139" t="s">
        <v>6423</v>
      </c>
      <c r="E2315" s="88">
        <v>5335.1666666666661</v>
      </c>
      <c r="F2315" s="6">
        <v>8891.3022072602107</v>
      </c>
      <c r="G2315" s="6">
        <v>3830.4601160332677</v>
      </c>
      <c r="H2315" s="75">
        <v>3831.02730964579</v>
      </c>
      <c r="I2315" s="20">
        <v>0.71807078372667965</v>
      </c>
      <c r="J2315" s="83">
        <v>5377.6832668468414</v>
      </c>
      <c r="K2315" s="6">
        <v>8962.1580894932922</v>
      </c>
      <c r="L2315" s="6">
        <v>3861.2926420942008</v>
      </c>
      <c r="M2315" s="75">
        <v>3861.8734208703249</v>
      </c>
      <c r="N2315" s="20">
        <v>0.71812957908447095</v>
      </c>
    </row>
    <row r="2316" spans="1:14" x14ac:dyDescent="0.3">
      <c r="A2316" s="56" t="s">
        <v>4077</v>
      </c>
      <c r="B2316" s="1" t="s">
        <v>10095</v>
      </c>
      <c r="C2316" s="139" t="s">
        <v>53</v>
      </c>
      <c r="D2316" s="139" t="s">
        <v>6423</v>
      </c>
      <c r="E2316" s="88">
        <v>7732.9166666666661</v>
      </c>
      <c r="F2316" s="6">
        <v>15305.443823885111</v>
      </c>
      <c r="G2316" s="6">
        <v>6593.735176126138</v>
      </c>
      <c r="H2316" s="75">
        <v>6593.1522137360962</v>
      </c>
      <c r="I2316" s="20">
        <v>0.85260872422903344</v>
      </c>
      <c r="J2316" s="83">
        <v>7798.8736297273481</v>
      </c>
      <c r="K2316" s="6">
        <v>15435.989727382412</v>
      </c>
      <c r="L2316" s="6">
        <v>6650.5045952780374</v>
      </c>
      <c r="M2316" s="75">
        <v>6649.5100790184588</v>
      </c>
      <c r="N2316" s="20">
        <v>0.85262441664296185</v>
      </c>
    </row>
    <row r="2317" spans="1:14" x14ac:dyDescent="0.3">
      <c r="A2317" s="56" t="s">
        <v>4076</v>
      </c>
      <c r="B2317" s="1" t="s">
        <v>10094</v>
      </c>
      <c r="C2317" s="139" t="s">
        <v>53</v>
      </c>
      <c r="D2317" s="139" t="s">
        <v>6423</v>
      </c>
      <c r="E2317" s="88">
        <v>15956.5</v>
      </c>
      <c r="F2317" s="6">
        <v>46263.635032819759</v>
      </c>
      <c r="G2317" s="6">
        <v>19930.827305727333</v>
      </c>
      <c r="H2317" s="75">
        <v>19929.065190262987</v>
      </c>
      <c r="I2317" s="20">
        <v>1.2489621903464412</v>
      </c>
      <c r="J2317" s="83">
        <v>16133.417683246287</v>
      </c>
      <c r="K2317" s="6">
        <v>46776.5830557921</v>
      </c>
      <c r="L2317" s="6">
        <v>20153.413293097823</v>
      </c>
      <c r="M2317" s="75">
        <v>20150.399552272771</v>
      </c>
      <c r="N2317" s="20">
        <v>1.248985177715811</v>
      </c>
    </row>
    <row r="2318" spans="1:14" x14ac:dyDescent="0.3">
      <c r="A2318" s="56" t="s">
        <v>4075</v>
      </c>
      <c r="B2318" s="1" t="s">
        <v>10093</v>
      </c>
      <c r="C2318" s="139" t="s">
        <v>58</v>
      </c>
      <c r="D2318" s="139" t="s">
        <v>6423</v>
      </c>
      <c r="E2318" s="88">
        <v>9856.5833333333321</v>
      </c>
      <c r="F2318" s="6">
        <v>18736.574471603155</v>
      </c>
      <c r="G2318" s="6">
        <v>8071.8998805326055</v>
      </c>
      <c r="H2318" s="75">
        <v>8073.0951233792794</v>
      </c>
      <c r="I2318" s="20">
        <v>0.81905614251516634</v>
      </c>
      <c r="J2318" s="83">
        <v>9936.3004360709892</v>
      </c>
      <c r="K2318" s="6">
        <v>18888.110291023801</v>
      </c>
      <c r="L2318" s="6">
        <v>8137.8302593541348</v>
      </c>
      <c r="M2318" s="75">
        <v>8139.0542740912742</v>
      </c>
      <c r="N2318" s="20">
        <v>0.81912320651504156</v>
      </c>
    </row>
    <row r="2319" spans="1:14" x14ac:dyDescent="0.3">
      <c r="A2319" s="56" t="s">
        <v>4074</v>
      </c>
      <c r="B2319" s="1" t="s">
        <v>10092</v>
      </c>
      <c r="C2319" s="139" t="s">
        <v>58</v>
      </c>
      <c r="D2319" s="139" t="s">
        <v>6423</v>
      </c>
      <c r="E2319" s="88">
        <v>522.5</v>
      </c>
      <c r="F2319" s="6">
        <v>1301.8687563872047</v>
      </c>
      <c r="G2319" s="6">
        <v>560.8578171574319</v>
      </c>
      <c r="H2319" s="75">
        <v>560.94086591966629</v>
      </c>
      <c r="I2319" s="20">
        <v>1.0735710352529499</v>
      </c>
      <c r="J2319" s="83">
        <v>526.86990302228742</v>
      </c>
      <c r="K2319" s="6">
        <v>1312.7568716276985</v>
      </c>
      <c r="L2319" s="6">
        <v>565.59350980621059</v>
      </c>
      <c r="M2319" s="75">
        <v>565.67858098233125</v>
      </c>
      <c r="N2319" s="20">
        <v>1.0736589388337145</v>
      </c>
    </row>
    <row r="2320" spans="1:14" x14ac:dyDescent="0.3">
      <c r="A2320" s="56" t="s">
        <v>4073</v>
      </c>
      <c r="B2320" s="1" t="s">
        <v>10091</v>
      </c>
      <c r="C2320" s="139" t="s">
        <v>58</v>
      </c>
      <c r="D2320" s="139" t="s">
        <v>6423</v>
      </c>
      <c r="E2320" s="88">
        <v>5359.1666666666661</v>
      </c>
      <c r="F2320" s="6">
        <v>9303.9686182897403</v>
      </c>
      <c r="G2320" s="6">
        <v>4008.2408495893128</v>
      </c>
      <c r="H2320" s="75">
        <v>4008.8343680018456</v>
      </c>
      <c r="I2320" s="20">
        <v>0.74803315838939755</v>
      </c>
      <c r="J2320" s="83">
        <v>5408.775292241794</v>
      </c>
      <c r="K2320" s="6">
        <v>9390.0934067607359</v>
      </c>
      <c r="L2320" s="6">
        <v>4045.6660346807685</v>
      </c>
      <c r="M2320" s="75">
        <v>4046.2745451424244</v>
      </c>
      <c r="N2320" s="20">
        <v>0.74809440705482722</v>
      </c>
    </row>
    <row r="2321" spans="1:14" x14ac:dyDescent="0.3">
      <c r="A2321" s="56" t="s">
        <v>4072</v>
      </c>
      <c r="B2321" s="1" t="s">
        <v>10090</v>
      </c>
      <c r="C2321" s="139" t="s">
        <v>58</v>
      </c>
      <c r="D2321" s="139" t="s">
        <v>6423</v>
      </c>
      <c r="E2321" s="88">
        <v>2439.75</v>
      </c>
      <c r="F2321" s="6">
        <v>4531.980758677536</v>
      </c>
      <c r="G2321" s="6">
        <v>1952.4217193483198</v>
      </c>
      <c r="H2321" s="75">
        <v>1952.7108232926553</v>
      </c>
      <c r="I2321" s="20">
        <v>0.8003733264853593</v>
      </c>
      <c r="J2321" s="83">
        <v>2463.5026593131888</v>
      </c>
      <c r="K2321" s="6">
        <v>4576.1027363288504</v>
      </c>
      <c r="L2321" s="6">
        <v>1971.5867148079674</v>
      </c>
      <c r="M2321" s="75">
        <v>1971.8832620592079</v>
      </c>
      <c r="N2321" s="20">
        <v>0.80043886074349047</v>
      </c>
    </row>
    <row r="2322" spans="1:14" x14ac:dyDescent="0.3">
      <c r="A2322" s="56" t="s">
        <v>4071</v>
      </c>
      <c r="B2322" s="1" t="s">
        <v>10089</v>
      </c>
      <c r="C2322" s="139" t="s">
        <v>58</v>
      </c>
      <c r="D2322" s="139" t="s">
        <v>6423</v>
      </c>
      <c r="E2322" s="88">
        <v>2996.583333333333</v>
      </c>
      <c r="F2322" s="6">
        <v>5240.5117647971956</v>
      </c>
      <c r="G2322" s="6">
        <v>2257.6638196222434</v>
      </c>
      <c r="H2322" s="75">
        <v>2257.9981221495959</v>
      </c>
      <c r="I2322" s="20">
        <v>0.75352422107942807</v>
      </c>
      <c r="J2322" s="83">
        <v>3024.4984219298735</v>
      </c>
      <c r="K2322" s="6">
        <v>5289.3304806253982</v>
      </c>
      <c r="L2322" s="6">
        <v>2278.8766569948061</v>
      </c>
      <c r="M2322" s="75">
        <v>2279.2194238655061</v>
      </c>
      <c r="N2322" s="20">
        <v>0.75358591935094499</v>
      </c>
    </row>
    <row r="2323" spans="1:14" x14ac:dyDescent="0.3">
      <c r="A2323" s="56" t="s">
        <v>4070</v>
      </c>
      <c r="B2323" s="1" t="s">
        <v>10088</v>
      </c>
      <c r="C2323" s="139" t="s">
        <v>58</v>
      </c>
      <c r="D2323" s="139" t="s">
        <v>6423</v>
      </c>
      <c r="E2323" s="88">
        <v>4032.25</v>
      </c>
      <c r="F2323" s="6">
        <v>10427.02722105216</v>
      </c>
      <c r="G2323" s="6">
        <v>4492.0655004190676</v>
      </c>
      <c r="H2323" s="75">
        <v>4492.7306609433099</v>
      </c>
      <c r="I2323" s="20">
        <v>1.1141994323128055</v>
      </c>
      <c r="J2323" s="83">
        <v>4068.835479421969</v>
      </c>
      <c r="K2323" s="6">
        <v>10521.633902142894</v>
      </c>
      <c r="L2323" s="6">
        <v>4533.1835439035704</v>
      </c>
      <c r="M2323" s="75">
        <v>4533.8653820947175</v>
      </c>
      <c r="N2323" s="20">
        <v>1.1142906625309932</v>
      </c>
    </row>
    <row r="2324" spans="1:14" x14ac:dyDescent="0.3">
      <c r="A2324" s="56" t="s">
        <v>4069</v>
      </c>
      <c r="B2324" s="1" t="s">
        <v>10087</v>
      </c>
      <c r="C2324" s="139" t="s">
        <v>58</v>
      </c>
      <c r="D2324" s="139" t="s">
        <v>6423</v>
      </c>
      <c r="E2324" s="88">
        <v>3960.75</v>
      </c>
      <c r="F2324" s="6">
        <v>5717.1201880491908</v>
      </c>
      <c r="G2324" s="6">
        <v>2462.9913986062925</v>
      </c>
      <c r="H2324" s="75">
        <v>2463.3561049200694</v>
      </c>
      <c r="I2324" s="20">
        <v>0.62194183044122187</v>
      </c>
      <c r="J2324" s="83">
        <v>3993.0788363253268</v>
      </c>
      <c r="K2324" s="6">
        <v>5763.7850476873055</v>
      </c>
      <c r="L2324" s="6">
        <v>2483.2925923655371</v>
      </c>
      <c r="M2324" s="75">
        <v>2483.6661055297118</v>
      </c>
      <c r="N2324" s="20">
        <v>0.62199275479753158</v>
      </c>
    </row>
    <row r="2325" spans="1:14" x14ac:dyDescent="0.3">
      <c r="A2325" s="56" t="s">
        <v>4068</v>
      </c>
      <c r="B2325" s="1" t="s">
        <v>10086</v>
      </c>
      <c r="C2325" s="139" t="s">
        <v>58</v>
      </c>
      <c r="D2325" s="139" t="s">
        <v>6423</v>
      </c>
      <c r="E2325" s="88">
        <v>5298.6666666666661</v>
      </c>
      <c r="F2325" s="6">
        <v>15015.10903018783</v>
      </c>
      <c r="G2325" s="6">
        <v>6468.6561020343725</v>
      </c>
      <c r="H2325" s="75">
        <v>6469.6139452990292</v>
      </c>
      <c r="I2325" s="20">
        <v>1.2209890435264903</v>
      </c>
      <c r="J2325" s="83">
        <v>5337.2138544221125</v>
      </c>
      <c r="K2325" s="6">
        <v>15124.342213433016</v>
      </c>
      <c r="L2325" s="6">
        <v>6516.233112837831</v>
      </c>
      <c r="M2325" s="75">
        <v>6517.2132224133029</v>
      </c>
      <c r="N2325" s="20">
        <v>1.2210890176367037</v>
      </c>
    </row>
    <row r="2326" spans="1:14" x14ac:dyDescent="0.3">
      <c r="A2326" s="56" t="s">
        <v>4067</v>
      </c>
      <c r="B2326" s="1" t="s">
        <v>10085</v>
      </c>
      <c r="C2326" s="139" t="s">
        <v>58</v>
      </c>
      <c r="D2326" s="139" t="s">
        <v>6423</v>
      </c>
      <c r="E2326" s="88">
        <v>11544.916666666666</v>
      </c>
      <c r="F2326" s="6">
        <v>28738.258027597978</v>
      </c>
      <c r="G2326" s="6">
        <v>12380.72316213707</v>
      </c>
      <c r="H2326" s="75">
        <v>12382.556432001069</v>
      </c>
      <c r="I2326" s="20">
        <v>1.0725548559179208</v>
      </c>
      <c r="J2326" s="83">
        <v>11638.071111218431</v>
      </c>
      <c r="K2326" s="6">
        <v>28970.143327530517</v>
      </c>
      <c r="L2326" s="6">
        <v>12481.614378365928</v>
      </c>
      <c r="M2326" s="75">
        <v>12483.491743640887</v>
      </c>
      <c r="N2326" s="20">
        <v>1.0726426762943146</v>
      </c>
    </row>
    <row r="2327" spans="1:14" x14ac:dyDescent="0.3">
      <c r="A2327" s="56" t="s">
        <v>4066</v>
      </c>
      <c r="B2327" s="1" t="s">
        <v>10084</v>
      </c>
      <c r="C2327" s="139" t="s">
        <v>58</v>
      </c>
      <c r="D2327" s="139" t="s">
        <v>6423</v>
      </c>
      <c r="E2327" s="88">
        <v>3363.5</v>
      </c>
      <c r="F2327" s="6">
        <v>7779.1111710355235</v>
      </c>
      <c r="G2327" s="6">
        <v>3351.3173193583671</v>
      </c>
      <c r="H2327" s="75">
        <v>3351.8135641225713</v>
      </c>
      <c r="I2327" s="20">
        <v>0.99652551334103501</v>
      </c>
      <c r="J2327" s="83">
        <v>3391.5286091321377</v>
      </c>
      <c r="K2327" s="6">
        <v>7843.9358079935737</v>
      </c>
      <c r="L2327" s="6">
        <v>3379.513206308241</v>
      </c>
      <c r="M2327" s="75">
        <v>3380.0215204210999</v>
      </c>
      <c r="N2327" s="20">
        <v>0.99660710846429146</v>
      </c>
    </row>
    <row r="2328" spans="1:14" x14ac:dyDescent="0.3">
      <c r="A2328" s="56" t="s">
        <v>4065</v>
      </c>
      <c r="B2328" s="1" t="s">
        <v>10083</v>
      </c>
      <c r="C2328" s="139" t="s">
        <v>58</v>
      </c>
      <c r="D2328" s="139" t="s">
        <v>6423</v>
      </c>
      <c r="E2328" s="88">
        <v>2767.583333333333</v>
      </c>
      <c r="F2328" s="6">
        <v>4072.5448635311213</v>
      </c>
      <c r="G2328" s="6">
        <v>1754.4922337443579</v>
      </c>
      <c r="H2328" s="75">
        <v>1754.7520293715293</v>
      </c>
      <c r="I2328" s="20">
        <v>0.63403764874464341</v>
      </c>
      <c r="J2328" s="83">
        <v>2790.8959242858809</v>
      </c>
      <c r="K2328" s="6">
        <v>4106.8497284997411</v>
      </c>
      <c r="L2328" s="6">
        <v>1769.4118403728351</v>
      </c>
      <c r="M2328" s="75">
        <v>1769.677978409592</v>
      </c>
      <c r="N2328" s="20">
        <v>0.63408956350187351</v>
      </c>
    </row>
    <row r="2329" spans="1:14" x14ac:dyDescent="0.3">
      <c r="A2329" s="56" t="s">
        <v>4064</v>
      </c>
      <c r="B2329" s="1" t="s">
        <v>10082</v>
      </c>
      <c r="C2329" s="139" t="s">
        <v>53</v>
      </c>
      <c r="D2329" s="139" t="s">
        <v>6423</v>
      </c>
      <c r="E2329" s="88">
        <v>9893.3333333333321</v>
      </c>
      <c r="F2329" s="6">
        <v>14790.454615565359</v>
      </c>
      <c r="G2329" s="6">
        <v>6371.872778844715</v>
      </c>
      <c r="H2329" s="75">
        <v>6371.3094316545439</v>
      </c>
      <c r="I2329" s="20">
        <v>0.64400027947990679</v>
      </c>
      <c r="J2329" s="83">
        <v>9972.5574735666996</v>
      </c>
      <c r="K2329" s="6">
        <v>14908.894074855669</v>
      </c>
      <c r="L2329" s="6">
        <v>6423.4085605442397</v>
      </c>
      <c r="M2329" s="75">
        <v>6422.448004218948</v>
      </c>
      <c r="N2329" s="20">
        <v>0.64401213241862121</v>
      </c>
    </row>
    <row r="2330" spans="1:14" x14ac:dyDescent="0.3">
      <c r="A2330" s="56" t="s">
        <v>4063</v>
      </c>
      <c r="B2330" s="1" t="s">
        <v>10081</v>
      </c>
      <c r="C2330" s="139" t="s">
        <v>47</v>
      </c>
      <c r="D2330" s="139" t="s">
        <v>6423</v>
      </c>
      <c r="E2330" s="88">
        <v>9389</v>
      </c>
      <c r="F2330" s="6">
        <v>18339.087548411466</v>
      </c>
      <c r="G2330" s="6">
        <v>7900.6586190796661</v>
      </c>
      <c r="H2330" s="75">
        <v>7905.6902338163482</v>
      </c>
      <c r="I2330" s="20">
        <v>0.84201621406074645</v>
      </c>
      <c r="J2330" s="83">
        <v>9471.7678958718752</v>
      </c>
      <c r="K2330" s="6">
        <v>18500.754146408282</v>
      </c>
      <c r="L2330" s="6">
        <v>7970.9401625562059</v>
      </c>
      <c r="M2330" s="75">
        <v>7975.4982505737962</v>
      </c>
      <c r="N2330" s="20">
        <v>0.84202847221898192</v>
      </c>
    </row>
    <row r="2331" spans="1:14" x14ac:dyDescent="0.3">
      <c r="A2331" s="56" t="s">
        <v>4062</v>
      </c>
      <c r="B2331" s="1" t="s">
        <v>10080</v>
      </c>
      <c r="C2331" s="139" t="s">
        <v>58</v>
      </c>
      <c r="D2331" s="139" t="s">
        <v>6423</v>
      </c>
      <c r="E2331" s="88">
        <v>3626.8333333333339</v>
      </c>
      <c r="F2331" s="6">
        <v>8728.1800675072263</v>
      </c>
      <c r="G2331" s="6">
        <v>3760.1854998071312</v>
      </c>
      <c r="H2331" s="75">
        <v>3760.7422875383136</v>
      </c>
      <c r="I2331" s="20">
        <v>1.0369217281021037</v>
      </c>
      <c r="J2331" s="83">
        <v>3656.0398278193024</v>
      </c>
      <c r="K2331" s="6">
        <v>8798.4671525715676</v>
      </c>
      <c r="L2331" s="6">
        <v>3790.76737306839</v>
      </c>
      <c r="M2331" s="75">
        <v>3791.3375441068401</v>
      </c>
      <c r="N2331" s="20">
        <v>1.0370066308517865</v>
      </c>
    </row>
    <row r="2332" spans="1:14" x14ac:dyDescent="0.3">
      <c r="A2332" s="56" t="s">
        <v>4061</v>
      </c>
      <c r="B2332" s="1" t="s">
        <v>10079</v>
      </c>
      <c r="C2332" s="139" t="s">
        <v>58</v>
      </c>
      <c r="D2332" s="139" t="s">
        <v>6423</v>
      </c>
      <c r="E2332" s="88">
        <v>6731.5</v>
      </c>
      <c r="F2332" s="6">
        <v>9020.9244290736988</v>
      </c>
      <c r="G2332" s="6">
        <v>3886.3026393481041</v>
      </c>
      <c r="H2332" s="75">
        <v>3886.8781018164746</v>
      </c>
      <c r="I2332" s="20">
        <v>0.57741634135281505</v>
      </c>
      <c r="J2332" s="83">
        <v>6793.3853318044621</v>
      </c>
      <c r="K2332" s="6">
        <v>9103.8573417196476</v>
      </c>
      <c r="L2332" s="6">
        <v>3922.3429242414568</v>
      </c>
      <c r="M2332" s="75">
        <v>3922.9328856181851</v>
      </c>
      <c r="N2332" s="20">
        <v>0.57746361997931506</v>
      </c>
    </row>
    <row r="2333" spans="1:14" x14ac:dyDescent="0.3">
      <c r="A2333" s="56" t="s">
        <v>4060</v>
      </c>
      <c r="B2333" s="1" t="s">
        <v>10078</v>
      </c>
      <c r="C2333" s="139" t="s">
        <v>58</v>
      </c>
      <c r="D2333" s="139" t="s">
        <v>6423</v>
      </c>
      <c r="E2333" s="88">
        <v>7030.4166666666661</v>
      </c>
      <c r="F2333" s="6">
        <v>11142.457553421476</v>
      </c>
      <c r="G2333" s="6">
        <v>4800.2798980472789</v>
      </c>
      <c r="H2333" s="75">
        <v>4800.9906972760964</v>
      </c>
      <c r="I2333" s="20">
        <v>0.68288850076824703</v>
      </c>
      <c r="J2333" s="83">
        <v>7092.5937444615283</v>
      </c>
      <c r="K2333" s="6">
        <v>11241.001563395996</v>
      </c>
      <c r="L2333" s="6">
        <v>4843.1188328841918</v>
      </c>
      <c r="M2333" s="75">
        <v>4843.8472885826086</v>
      </c>
      <c r="N2333" s="20">
        <v>0.68294441541432949</v>
      </c>
    </row>
    <row r="2334" spans="1:14" x14ac:dyDescent="0.3">
      <c r="A2334" s="56" t="s">
        <v>4059</v>
      </c>
      <c r="B2334" s="1" t="s">
        <v>10077</v>
      </c>
      <c r="C2334" s="139" t="s">
        <v>58</v>
      </c>
      <c r="D2334" s="139" t="s">
        <v>6423</v>
      </c>
      <c r="E2334" s="88">
        <v>2823</v>
      </c>
      <c r="F2334" s="6">
        <v>5274.4970708724959</v>
      </c>
      <c r="G2334" s="6">
        <v>2272.3050224987269</v>
      </c>
      <c r="H2334" s="75">
        <v>2272.6414930154328</v>
      </c>
      <c r="I2334" s="20">
        <v>0.80504480801113454</v>
      </c>
      <c r="J2334" s="83">
        <v>2846.7271134283674</v>
      </c>
      <c r="K2334" s="6">
        <v>5318.828842136465</v>
      </c>
      <c r="L2334" s="6">
        <v>2291.5858510437315</v>
      </c>
      <c r="M2334" s="75">
        <v>2291.930529510068</v>
      </c>
      <c r="N2334" s="20">
        <v>0.80511072476836487</v>
      </c>
    </row>
    <row r="2335" spans="1:14" x14ac:dyDescent="0.3">
      <c r="A2335" s="56" t="s">
        <v>4058</v>
      </c>
      <c r="B2335" s="1" t="s">
        <v>10076</v>
      </c>
      <c r="C2335" s="139" t="s">
        <v>58</v>
      </c>
      <c r="D2335" s="139" t="s">
        <v>6423</v>
      </c>
      <c r="E2335" s="88">
        <v>6826.166666666667</v>
      </c>
      <c r="F2335" s="6">
        <v>16903.769284916078</v>
      </c>
      <c r="G2335" s="6">
        <v>7282.3094465991862</v>
      </c>
      <c r="H2335" s="75">
        <v>7283.3877712070398</v>
      </c>
      <c r="I2335" s="20">
        <v>1.0669806535449919</v>
      </c>
      <c r="J2335" s="83">
        <v>6890.9821784199376</v>
      </c>
      <c r="K2335" s="6">
        <v>17064.273197325834</v>
      </c>
      <c r="L2335" s="6">
        <v>7352.0408680098235</v>
      </c>
      <c r="M2335" s="75">
        <v>7353.1466918085143</v>
      </c>
      <c r="N2335" s="20">
        <v>1.0670680175078537</v>
      </c>
    </row>
    <row r="2336" spans="1:14" x14ac:dyDescent="0.3">
      <c r="A2336" s="56" t="s">
        <v>4057</v>
      </c>
      <c r="B2336" s="1" t="s">
        <v>19002</v>
      </c>
      <c r="C2336" s="139" t="s">
        <v>58</v>
      </c>
      <c r="D2336" s="139" t="s">
        <v>6423</v>
      </c>
      <c r="E2336" s="88">
        <v>6422.4999999999991</v>
      </c>
      <c r="F2336" s="6">
        <v>15897.895543313909</v>
      </c>
      <c r="G2336" s="6">
        <v>6848.9691822421701</v>
      </c>
      <c r="H2336" s="75">
        <v>6849.9833401905253</v>
      </c>
      <c r="I2336" s="20">
        <v>1.0665602709522033</v>
      </c>
      <c r="J2336" s="83">
        <v>6485.376267902082</v>
      </c>
      <c r="K2336" s="6">
        <v>16053.535923113168</v>
      </c>
      <c r="L2336" s="6">
        <v>6916.5707099255696</v>
      </c>
      <c r="M2336" s="75">
        <v>6917.6110344604404</v>
      </c>
      <c r="N2336" s="20">
        <v>1.0666476004943009</v>
      </c>
    </row>
    <row r="2337" spans="1:14" x14ac:dyDescent="0.3">
      <c r="A2337" s="56" t="s">
        <v>4056</v>
      </c>
      <c r="B2337" s="1" t="s">
        <v>10075</v>
      </c>
      <c r="C2337" s="139" t="s">
        <v>53</v>
      </c>
      <c r="D2337" s="139" t="s">
        <v>6423</v>
      </c>
      <c r="E2337" s="88">
        <v>10838.75</v>
      </c>
      <c r="F2337" s="6">
        <v>28316.89743448795</v>
      </c>
      <c r="G2337" s="6">
        <v>12199.196889747163</v>
      </c>
      <c r="H2337" s="75">
        <v>12198.118339762143</v>
      </c>
      <c r="I2337" s="20">
        <v>1.1254174457167241</v>
      </c>
      <c r="J2337" s="83">
        <v>10950.887154615215</v>
      </c>
      <c r="K2337" s="6">
        <v>28609.862610899836</v>
      </c>
      <c r="L2337" s="6">
        <v>12326.389569081948</v>
      </c>
      <c r="M2337" s="75">
        <v>12324.546281152028</v>
      </c>
      <c r="N2337" s="20">
        <v>1.1254381592232816</v>
      </c>
    </row>
    <row r="2338" spans="1:14" x14ac:dyDescent="0.3">
      <c r="A2338" s="56" t="s">
        <v>4055</v>
      </c>
      <c r="B2338" s="1" t="s">
        <v>10074</v>
      </c>
      <c r="C2338" s="139" t="s">
        <v>58</v>
      </c>
      <c r="D2338" s="139" t="s">
        <v>6423</v>
      </c>
      <c r="E2338" s="88">
        <v>2715.7500000000005</v>
      </c>
      <c r="F2338" s="6">
        <v>4803.3050296469737</v>
      </c>
      <c r="G2338" s="6">
        <v>2069.310873966368</v>
      </c>
      <c r="H2338" s="75">
        <v>2069.6172862182866</v>
      </c>
      <c r="I2338" s="20">
        <v>0.76207945732055093</v>
      </c>
      <c r="J2338" s="83">
        <v>2742.4534632434538</v>
      </c>
      <c r="K2338" s="6">
        <v>4850.5350321531951</v>
      </c>
      <c r="L2338" s="6">
        <v>2089.8242413097423</v>
      </c>
      <c r="M2338" s="75">
        <v>2090.1385727209258</v>
      </c>
      <c r="N2338" s="20">
        <v>0.76214185609149909</v>
      </c>
    </row>
    <row r="2339" spans="1:14" x14ac:dyDescent="0.3">
      <c r="A2339" s="56" t="s">
        <v>4054</v>
      </c>
      <c r="B2339" s="1" t="s">
        <v>10073</v>
      </c>
      <c r="C2339" s="139" t="s">
        <v>53</v>
      </c>
      <c r="D2339" s="139" t="s">
        <v>6423</v>
      </c>
      <c r="E2339" s="88">
        <v>3806.25</v>
      </c>
      <c r="F2339" s="6">
        <v>7424.8627762578581</v>
      </c>
      <c r="G2339" s="6">
        <v>3198.7036396370045</v>
      </c>
      <c r="H2339" s="75">
        <v>3198.4208372694552</v>
      </c>
      <c r="I2339" s="20">
        <v>0.84030760913483227</v>
      </c>
      <c r="J2339" s="83">
        <v>3834.2455374778369</v>
      </c>
      <c r="K2339" s="6">
        <v>7479.4737513962555</v>
      </c>
      <c r="L2339" s="6">
        <v>3222.4868915067232</v>
      </c>
      <c r="M2339" s="75">
        <v>3222.0050009127135</v>
      </c>
      <c r="N2339" s="20">
        <v>0.84032307514456817</v>
      </c>
    </row>
    <row r="2340" spans="1:14" x14ac:dyDescent="0.3">
      <c r="A2340" s="56" t="s">
        <v>4053</v>
      </c>
      <c r="B2340" s="1" t="s">
        <v>10072</v>
      </c>
      <c r="C2340" s="139" t="s">
        <v>47</v>
      </c>
      <c r="D2340" s="139" t="s">
        <v>6423</v>
      </c>
      <c r="E2340" s="88">
        <v>14572.500000000004</v>
      </c>
      <c r="F2340" s="6">
        <v>32427.099037008404</v>
      </c>
      <c r="G2340" s="6">
        <v>13969.912015643442</v>
      </c>
      <c r="H2340" s="75">
        <v>13978.808896088107</v>
      </c>
      <c r="I2340" s="20">
        <v>0.95925948849463738</v>
      </c>
      <c r="J2340" s="83">
        <v>14703.079149630894</v>
      </c>
      <c r="K2340" s="6">
        <v>32717.66709446246</v>
      </c>
      <c r="L2340" s="6">
        <v>14096.212760009248</v>
      </c>
      <c r="M2340" s="75">
        <v>14104.273512839463</v>
      </c>
      <c r="N2340" s="20">
        <v>0.95927345349246362</v>
      </c>
    </row>
    <row r="2341" spans="1:14" x14ac:dyDescent="0.3">
      <c r="A2341" s="56" t="s">
        <v>4052</v>
      </c>
      <c r="B2341" s="1" t="s">
        <v>10071</v>
      </c>
      <c r="C2341" s="139" t="s">
        <v>58</v>
      </c>
      <c r="D2341" s="139" t="s">
        <v>6423</v>
      </c>
      <c r="E2341" s="88">
        <v>4567.25</v>
      </c>
      <c r="F2341" s="6">
        <v>7426.89206835613</v>
      </c>
      <c r="G2341" s="6">
        <v>3199.5778785578077</v>
      </c>
      <c r="H2341" s="75">
        <v>3200.051654574399</v>
      </c>
      <c r="I2341" s="20">
        <v>0.70065173891825472</v>
      </c>
      <c r="J2341" s="83">
        <v>4604.7816047350625</v>
      </c>
      <c r="K2341" s="6">
        <v>7487.9229244554272</v>
      </c>
      <c r="L2341" s="6">
        <v>3226.1271675919452</v>
      </c>
      <c r="M2341" s="75">
        <v>3226.6124108412105</v>
      </c>
      <c r="N2341" s="20">
        <v>0.70070910801140041</v>
      </c>
    </row>
    <row r="2342" spans="1:14" x14ac:dyDescent="0.3">
      <c r="A2342" s="56" t="s">
        <v>4051</v>
      </c>
      <c r="B2342" s="1" t="s">
        <v>10070</v>
      </c>
      <c r="C2342" s="139" t="s">
        <v>53</v>
      </c>
      <c r="D2342" s="139" t="s">
        <v>6423</v>
      </c>
      <c r="E2342" s="88">
        <v>6725.166666666667</v>
      </c>
      <c r="F2342" s="6">
        <v>10783.148562632374</v>
      </c>
      <c r="G2342" s="6">
        <v>4645.4860639758208</v>
      </c>
      <c r="H2342" s="75">
        <v>4645.0753493222246</v>
      </c>
      <c r="I2342" s="20">
        <v>0.69070040633276364</v>
      </c>
      <c r="J2342" s="83">
        <v>6785.3982701051973</v>
      </c>
      <c r="K2342" s="6">
        <v>10879.724061833371</v>
      </c>
      <c r="L2342" s="6">
        <v>4687.4645647260168</v>
      </c>
      <c r="M2342" s="75">
        <v>4686.7636014142809</v>
      </c>
      <c r="N2342" s="20">
        <v>0.69071311879554853</v>
      </c>
    </row>
    <row r="2343" spans="1:14" x14ac:dyDescent="0.3">
      <c r="A2343" s="56" t="s">
        <v>4050</v>
      </c>
      <c r="B2343" s="1" t="s">
        <v>10069</v>
      </c>
      <c r="C2343" s="139" t="s">
        <v>46</v>
      </c>
      <c r="D2343" s="139" t="s">
        <v>6431</v>
      </c>
      <c r="E2343" s="88">
        <v>5902.7500000000009</v>
      </c>
      <c r="F2343" s="6">
        <v>16964.619791219466</v>
      </c>
      <c r="G2343" s="6">
        <v>7308.5244409838369</v>
      </c>
      <c r="H2343" s="75">
        <v>7307.4187399027705</v>
      </c>
      <c r="I2343" s="20">
        <v>1.2379685299060217</v>
      </c>
      <c r="J2343" s="83">
        <v>5948.4410241258774</v>
      </c>
      <c r="K2343" s="6">
        <v>17095.93669472494</v>
      </c>
      <c r="L2343" s="6">
        <v>7365.6828980107748</v>
      </c>
      <c r="M2343" s="75">
        <v>7364.367157892204</v>
      </c>
      <c r="N2343" s="20">
        <v>1.2380331465040282</v>
      </c>
    </row>
    <row r="2344" spans="1:14" x14ac:dyDescent="0.3">
      <c r="A2344" s="56" t="s">
        <v>4049</v>
      </c>
      <c r="B2344" s="1" t="s">
        <v>10068</v>
      </c>
      <c r="C2344" s="139" t="s">
        <v>46</v>
      </c>
      <c r="D2344" s="139" t="s">
        <v>6431</v>
      </c>
      <c r="E2344" s="88">
        <v>6676.8333333333339</v>
      </c>
      <c r="F2344" s="6">
        <v>9200.6167687556008</v>
      </c>
      <c r="G2344" s="6">
        <v>3963.7158600736566</v>
      </c>
      <c r="H2344" s="75">
        <v>3963.116192528325</v>
      </c>
      <c r="I2344" s="20">
        <v>0.59356224645340727</v>
      </c>
      <c r="J2344" s="83">
        <v>6742.6925085944204</v>
      </c>
      <c r="K2344" s="6">
        <v>9291.3701247302743</v>
      </c>
      <c r="L2344" s="6">
        <v>4003.13169432423</v>
      </c>
      <c r="M2344" s="75">
        <v>4002.4166104626142</v>
      </c>
      <c r="N2344" s="20">
        <v>0.59359322783309854</v>
      </c>
    </row>
    <row r="2345" spans="1:14" x14ac:dyDescent="0.3">
      <c r="A2345" s="56" t="s">
        <v>4048</v>
      </c>
      <c r="B2345" s="1" t="s">
        <v>10067</v>
      </c>
      <c r="C2345" s="139" t="s">
        <v>46</v>
      </c>
      <c r="D2345" s="139" t="s">
        <v>6431</v>
      </c>
      <c r="E2345" s="88">
        <v>5813.7500000000009</v>
      </c>
      <c r="F2345" s="6">
        <v>18864.688802072622</v>
      </c>
      <c r="G2345" s="6">
        <v>8127.0927894807328</v>
      </c>
      <c r="H2345" s="75">
        <v>8125.8632478193731</v>
      </c>
      <c r="I2345" s="20">
        <v>1.3976973980338632</v>
      </c>
      <c r="J2345" s="83">
        <v>5861.6228514265022</v>
      </c>
      <c r="K2345" s="6">
        <v>19020.028547371065</v>
      </c>
      <c r="L2345" s="6">
        <v>8194.6664574556562</v>
      </c>
      <c r="M2345" s="75">
        <v>8193.2026350829474</v>
      </c>
      <c r="N2345" s="20">
        <v>1.3977703517873084</v>
      </c>
    </row>
    <row r="2346" spans="1:14" x14ac:dyDescent="0.3">
      <c r="A2346" s="56" t="s">
        <v>4047</v>
      </c>
      <c r="B2346" s="1" t="s">
        <v>10066</v>
      </c>
      <c r="C2346" s="139" t="s">
        <v>46</v>
      </c>
      <c r="D2346" s="139" t="s">
        <v>6431</v>
      </c>
      <c r="E2346" s="88">
        <v>7000.25</v>
      </c>
      <c r="F2346" s="6">
        <v>21719.052736520181</v>
      </c>
      <c r="G2346" s="6">
        <v>9356.780742120267</v>
      </c>
      <c r="H2346" s="75">
        <v>9355.3651619076791</v>
      </c>
      <c r="I2346" s="20">
        <v>1.336433007665109</v>
      </c>
      <c r="J2346" s="83">
        <v>7051.0013451080868</v>
      </c>
      <c r="K2346" s="6">
        <v>21876.514418724655</v>
      </c>
      <c r="L2346" s="6">
        <v>9425.3664481458745</v>
      </c>
      <c r="M2346" s="75">
        <v>9423.6827844666495</v>
      </c>
      <c r="N2346" s="20">
        <v>1.3365027636825946</v>
      </c>
    </row>
    <row r="2347" spans="1:14" x14ac:dyDescent="0.3">
      <c r="A2347" s="56" t="s">
        <v>4046</v>
      </c>
      <c r="B2347" s="1" t="s">
        <v>10065</v>
      </c>
      <c r="C2347" s="139" t="s">
        <v>46</v>
      </c>
      <c r="D2347" s="139" t="s">
        <v>6431</v>
      </c>
      <c r="E2347" s="88">
        <v>12707.083333333332</v>
      </c>
      <c r="F2347" s="6">
        <v>17260.273483486279</v>
      </c>
      <c r="G2347" s="6">
        <v>7435.8949486988104</v>
      </c>
      <c r="H2347" s="75">
        <v>7434.7699778309061</v>
      </c>
      <c r="I2347" s="20">
        <v>0.58508862992406385</v>
      </c>
      <c r="J2347" s="83">
        <v>12829.528326216678</v>
      </c>
      <c r="K2347" s="6">
        <v>17426.592851071295</v>
      </c>
      <c r="L2347" s="6">
        <v>7508.1441412530839</v>
      </c>
      <c r="M2347" s="75">
        <v>7506.8029531243728</v>
      </c>
      <c r="N2347" s="20">
        <v>0.58511916901765537</v>
      </c>
    </row>
    <row r="2348" spans="1:14" x14ac:dyDescent="0.3">
      <c r="A2348" s="56" t="s">
        <v>4045</v>
      </c>
      <c r="B2348" s="1" t="s">
        <v>10064</v>
      </c>
      <c r="C2348" s="139" t="s">
        <v>46</v>
      </c>
      <c r="D2348" s="139" t="s">
        <v>6431</v>
      </c>
      <c r="E2348" s="88">
        <v>10701.833333333334</v>
      </c>
      <c r="F2348" s="6">
        <v>18589.376931610263</v>
      </c>
      <c r="G2348" s="6">
        <v>8008.4857379269715</v>
      </c>
      <c r="H2348" s="75">
        <v>8007.2741402358597</v>
      </c>
      <c r="I2348" s="20">
        <v>0.7482151787297372</v>
      </c>
      <c r="J2348" s="83">
        <v>10804.826926535879</v>
      </c>
      <c r="K2348" s="6">
        <v>18768.279617341654</v>
      </c>
      <c r="L2348" s="6">
        <v>8086.2019245305719</v>
      </c>
      <c r="M2348" s="75">
        <v>8084.7574772978724</v>
      </c>
      <c r="N2348" s="20">
        <v>0.74825423232298971</v>
      </c>
    </row>
    <row r="2349" spans="1:14" x14ac:dyDescent="0.3">
      <c r="A2349" s="56" t="s">
        <v>4044</v>
      </c>
      <c r="B2349" s="1" t="s">
        <v>10063</v>
      </c>
      <c r="C2349" s="139" t="s">
        <v>46</v>
      </c>
      <c r="D2349" s="139" t="s">
        <v>6431</v>
      </c>
      <c r="E2349" s="88">
        <v>13564.166666666666</v>
      </c>
      <c r="F2349" s="6">
        <v>22625.94689227597</v>
      </c>
      <c r="G2349" s="6">
        <v>9747.4796310017682</v>
      </c>
      <c r="H2349" s="75">
        <v>9746.0049422526645</v>
      </c>
      <c r="I2349" s="20">
        <v>0.7185111464461017</v>
      </c>
      <c r="J2349" s="83">
        <v>13700.497228604745</v>
      </c>
      <c r="K2349" s="6">
        <v>22853.35548507846</v>
      </c>
      <c r="L2349" s="6">
        <v>9846.2326261738344</v>
      </c>
      <c r="M2349" s="75">
        <v>9844.4737827016907</v>
      </c>
      <c r="N2349" s="20">
        <v>0.7185486496174599</v>
      </c>
    </row>
    <row r="2350" spans="1:14" x14ac:dyDescent="0.3">
      <c r="A2350" s="56" t="s">
        <v>4043</v>
      </c>
      <c r="B2350" s="1" t="s">
        <v>10062</v>
      </c>
      <c r="C2350" s="139" t="s">
        <v>46</v>
      </c>
      <c r="D2350" s="139" t="s">
        <v>6431</v>
      </c>
      <c r="E2350" s="88">
        <v>20825.5</v>
      </c>
      <c r="F2350" s="6">
        <v>41997.726346332398</v>
      </c>
      <c r="G2350" s="6">
        <v>18093.032042297091</v>
      </c>
      <c r="H2350" s="75">
        <v>18090.294761297282</v>
      </c>
      <c r="I2350" s="20">
        <v>0.86866076498990574</v>
      </c>
      <c r="J2350" s="83">
        <v>21012.977667780644</v>
      </c>
      <c r="K2350" s="6">
        <v>42375.803020962063</v>
      </c>
      <c r="L2350" s="6">
        <v>18257.363324074679</v>
      </c>
      <c r="M2350" s="75">
        <v>18254.101990982086</v>
      </c>
      <c r="N2350" s="20">
        <v>0.86870610532134329</v>
      </c>
    </row>
    <row r="2351" spans="1:14" x14ac:dyDescent="0.3">
      <c r="A2351" s="56" t="s">
        <v>4042</v>
      </c>
      <c r="B2351" s="1" t="s">
        <v>10061</v>
      </c>
      <c r="C2351" s="139" t="s">
        <v>46</v>
      </c>
      <c r="D2351" s="139" t="s">
        <v>6431</v>
      </c>
      <c r="E2351" s="88">
        <v>8527.5833333333339</v>
      </c>
      <c r="F2351" s="6">
        <v>22618.029318367433</v>
      </c>
      <c r="G2351" s="6">
        <v>9744.0686625783092</v>
      </c>
      <c r="H2351" s="75">
        <v>9742.5944898720118</v>
      </c>
      <c r="I2351" s="20">
        <v>1.1424801270237184</v>
      </c>
      <c r="J2351" s="83">
        <v>8598.6742420450955</v>
      </c>
      <c r="K2351" s="6">
        <v>22806.586403611826</v>
      </c>
      <c r="L2351" s="6">
        <v>9826.0824448959193</v>
      </c>
      <c r="M2351" s="75">
        <v>9824.3272008730419</v>
      </c>
      <c r="N2351" s="20">
        <v>1.1425397595404707</v>
      </c>
    </row>
    <row r="2352" spans="1:14" x14ac:dyDescent="0.3">
      <c r="A2352" s="56" t="s">
        <v>4041</v>
      </c>
      <c r="B2352" s="1" t="s">
        <v>10060</v>
      </c>
      <c r="C2352" s="139" t="s">
        <v>46</v>
      </c>
      <c r="D2352" s="139" t="s">
        <v>6431</v>
      </c>
      <c r="E2352" s="88">
        <v>9909.7499999999982</v>
      </c>
      <c r="F2352" s="6">
        <v>20402.157461084735</v>
      </c>
      <c r="G2352" s="6">
        <v>8789.4493533132172</v>
      </c>
      <c r="H2352" s="75">
        <v>8788.1196042331649</v>
      </c>
      <c r="I2352" s="20">
        <v>0.8868154700404316</v>
      </c>
      <c r="J2352" s="83">
        <v>9996.9982368163619</v>
      </c>
      <c r="K2352" s="6">
        <v>20581.783815506333</v>
      </c>
      <c r="L2352" s="6">
        <v>8867.5394491374518</v>
      </c>
      <c r="M2352" s="75">
        <v>8865.9554307147482</v>
      </c>
      <c r="N2352" s="20">
        <v>0.88686175796887956</v>
      </c>
    </row>
    <row r="2353" spans="1:14" x14ac:dyDescent="0.3">
      <c r="A2353" s="56" t="s">
        <v>4040</v>
      </c>
      <c r="B2353" s="1" t="s">
        <v>10059</v>
      </c>
      <c r="C2353" s="139" t="s">
        <v>46</v>
      </c>
      <c r="D2353" s="139" t="s">
        <v>6431</v>
      </c>
      <c r="E2353" s="88">
        <v>3109.75</v>
      </c>
      <c r="F2353" s="6">
        <v>8078.4421032208284</v>
      </c>
      <c r="G2353" s="6">
        <v>3480.2720180632014</v>
      </c>
      <c r="H2353" s="75">
        <v>3479.7454903675152</v>
      </c>
      <c r="I2353" s="20">
        <v>1.1189791752930349</v>
      </c>
      <c r="J2353" s="83">
        <v>3135.9103983042178</v>
      </c>
      <c r="K2353" s="6">
        <v>8146.4010269599785</v>
      </c>
      <c r="L2353" s="6">
        <v>3509.82855143182</v>
      </c>
      <c r="M2353" s="75">
        <v>3509.2015868586268</v>
      </c>
      <c r="N2353" s="20">
        <v>1.119037581161844</v>
      </c>
    </row>
    <row r="2354" spans="1:14" x14ac:dyDescent="0.3">
      <c r="A2354" s="56" t="s">
        <v>4039</v>
      </c>
      <c r="B2354" s="1" t="s">
        <v>10058</v>
      </c>
      <c r="C2354" s="139" t="s">
        <v>46</v>
      </c>
      <c r="D2354" s="139" t="s">
        <v>6431</v>
      </c>
      <c r="E2354" s="88">
        <v>17931.583333333332</v>
      </c>
      <c r="F2354" s="6">
        <v>35063.447829304183</v>
      </c>
      <c r="G2354" s="6">
        <v>15105.676908731382</v>
      </c>
      <c r="H2354" s="75">
        <v>15103.391582408251</v>
      </c>
      <c r="I2354" s="20">
        <v>0.8422787492687438</v>
      </c>
      <c r="J2354" s="83">
        <v>18095.883211974346</v>
      </c>
      <c r="K2354" s="6">
        <v>35384.720084854598</v>
      </c>
      <c r="L2354" s="6">
        <v>15245.296717806154</v>
      </c>
      <c r="M2354" s="75">
        <v>15242.573433517529</v>
      </c>
      <c r="N2354" s="20">
        <v>0.8423227125731706</v>
      </c>
    </row>
    <row r="2355" spans="1:14" x14ac:dyDescent="0.3">
      <c r="A2355" s="56" t="s">
        <v>4038</v>
      </c>
      <c r="B2355" s="1" t="s">
        <v>19004</v>
      </c>
      <c r="C2355" s="139" t="s">
        <v>46</v>
      </c>
      <c r="D2355" s="139" t="s">
        <v>6431</v>
      </c>
      <c r="E2355" s="88">
        <v>7609.333333333333</v>
      </c>
      <c r="F2355" s="6">
        <v>20974.815349933109</v>
      </c>
      <c r="G2355" s="6">
        <v>9036.1559832570692</v>
      </c>
      <c r="H2355" s="75">
        <v>9034.7889101193869</v>
      </c>
      <c r="I2355" s="20">
        <v>1.1873298900629998</v>
      </c>
      <c r="J2355" s="83">
        <v>7672.9496693986457</v>
      </c>
      <c r="K2355" s="6">
        <v>21150.17117202123</v>
      </c>
      <c r="L2355" s="6">
        <v>9112.4257695587912</v>
      </c>
      <c r="M2355" s="75">
        <v>9110.7980068206289</v>
      </c>
      <c r="N2355" s="20">
        <v>1.1873918635432248</v>
      </c>
    </row>
    <row r="2356" spans="1:14" x14ac:dyDescent="0.3">
      <c r="A2356" s="56" t="s">
        <v>4037</v>
      </c>
      <c r="B2356" s="1" t="s">
        <v>10057</v>
      </c>
      <c r="C2356" s="139" t="s">
        <v>46</v>
      </c>
      <c r="D2356" s="139" t="s">
        <v>6431</v>
      </c>
      <c r="E2356" s="88">
        <v>5286.8333333333321</v>
      </c>
      <c r="F2356" s="6">
        <v>16059.338616478737</v>
      </c>
      <c r="G2356" s="6">
        <v>6918.5204401290921</v>
      </c>
      <c r="H2356" s="75">
        <v>6917.4737424554642</v>
      </c>
      <c r="I2356" s="20">
        <v>1.3084342377205256</v>
      </c>
      <c r="J2356" s="83">
        <v>5327.9452891080073</v>
      </c>
      <c r="K2356" s="6">
        <v>16184.220710795666</v>
      </c>
      <c r="L2356" s="6">
        <v>6972.875475370809</v>
      </c>
      <c r="M2356" s="75">
        <v>6971.6299028785115</v>
      </c>
      <c r="N2356" s="20">
        <v>1.3085025323234289</v>
      </c>
    </row>
    <row r="2357" spans="1:14" x14ac:dyDescent="0.3">
      <c r="A2357" s="56" t="s">
        <v>4036</v>
      </c>
      <c r="B2357" s="1" t="s">
        <v>7143</v>
      </c>
      <c r="C2357" s="139" t="s">
        <v>46</v>
      </c>
      <c r="D2357" s="139" t="s">
        <v>6431</v>
      </c>
      <c r="E2357" s="88">
        <v>6600</v>
      </c>
      <c r="F2357" s="6">
        <v>18717.024284810814</v>
      </c>
      <c r="G2357" s="6">
        <v>8063.4774684917775</v>
      </c>
      <c r="H2357" s="75">
        <v>8062.2575511437462</v>
      </c>
      <c r="I2357" s="20">
        <v>1.2215541744157192</v>
      </c>
      <c r="J2357" s="83">
        <v>6656.8307971243903</v>
      </c>
      <c r="K2357" s="6">
        <v>18878.191468129353</v>
      </c>
      <c r="L2357" s="6">
        <v>8133.5567933565353</v>
      </c>
      <c r="M2357" s="75">
        <v>8132.1038870710108</v>
      </c>
      <c r="N2357" s="20">
        <v>1.2216179342554279</v>
      </c>
    </row>
    <row r="2358" spans="1:14" x14ac:dyDescent="0.3">
      <c r="A2358" s="56" t="s">
        <v>4035</v>
      </c>
      <c r="B2358" s="1" t="s">
        <v>10056</v>
      </c>
      <c r="C2358" s="139" t="s">
        <v>46</v>
      </c>
      <c r="D2358" s="139" t="s">
        <v>6431</v>
      </c>
      <c r="E2358" s="88">
        <v>8629.4166666666679</v>
      </c>
      <c r="F2358" s="6">
        <v>23155.590829518627</v>
      </c>
      <c r="G2358" s="6">
        <v>9975.6554291036737</v>
      </c>
      <c r="H2358" s="75">
        <v>9974.1462198123354</v>
      </c>
      <c r="I2358" s="20">
        <v>1.1558308753753923</v>
      </c>
      <c r="J2358" s="83">
        <v>8696.1282764248099</v>
      </c>
      <c r="K2358" s="6">
        <v>23334.600234071433</v>
      </c>
      <c r="L2358" s="6">
        <v>10053.574071144718</v>
      </c>
      <c r="M2358" s="75">
        <v>10051.778190039924</v>
      </c>
      <c r="N2358" s="20">
        <v>1.155891204743412</v>
      </c>
    </row>
    <row r="2359" spans="1:14" x14ac:dyDescent="0.3">
      <c r="A2359" s="56" t="s">
        <v>4034</v>
      </c>
      <c r="B2359" s="1" t="s">
        <v>10055</v>
      </c>
      <c r="C2359" s="139" t="s">
        <v>46</v>
      </c>
      <c r="D2359" s="139" t="s">
        <v>6431</v>
      </c>
      <c r="E2359" s="88">
        <v>11509.333333333332</v>
      </c>
      <c r="F2359" s="6">
        <v>24617.752342121003</v>
      </c>
      <c r="G2359" s="6">
        <v>10605.568936334254</v>
      </c>
      <c r="H2359" s="75">
        <v>10603.964427909477</v>
      </c>
      <c r="I2359" s="20">
        <v>0.92133611224885414</v>
      </c>
      <c r="J2359" s="83">
        <v>11603.888922269605</v>
      </c>
      <c r="K2359" s="6">
        <v>24820.00090018952</v>
      </c>
      <c r="L2359" s="6">
        <v>10693.550135544612</v>
      </c>
      <c r="M2359" s="75">
        <v>10691.639934804489</v>
      </c>
      <c r="N2359" s="20">
        <v>0.9213842020053834</v>
      </c>
    </row>
    <row r="2360" spans="1:14" x14ac:dyDescent="0.3">
      <c r="A2360" s="56" t="s">
        <v>4033</v>
      </c>
      <c r="B2360" s="1" t="s">
        <v>10054</v>
      </c>
      <c r="C2360" s="139" t="s">
        <v>46</v>
      </c>
      <c r="D2360" s="139" t="s">
        <v>6431</v>
      </c>
      <c r="E2360" s="88">
        <v>6624.0000000000009</v>
      </c>
      <c r="F2360" s="6">
        <v>14410.314738352787</v>
      </c>
      <c r="G2360" s="6">
        <v>6208.1047947818688</v>
      </c>
      <c r="H2360" s="75">
        <v>6207.1655753486721</v>
      </c>
      <c r="I2360" s="20">
        <v>0.93707209772775835</v>
      </c>
      <c r="J2360" s="83">
        <v>6680.988046957098</v>
      </c>
      <c r="K2360" s="6">
        <v>14534.290537413142</v>
      </c>
      <c r="L2360" s="6">
        <v>6262.0128488880237</v>
      </c>
      <c r="M2360" s="75">
        <v>6260.8942585763889</v>
      </c>
      <c r="N2360" s="20">
        <v>0.93712100883460736</v>
      </c>
    </row>
    <row r="2361" spans="1:14" x14ac:dyDescent="0.3">
      <c r="A2361" s="56" t="s">
        <v>4032</v>
      </c>
      <c r="B2361" s="1" t="s">
        <v>10053</v>
      </c>
      <c r="C2361" s="139" t="s">
        <v>46</v>
      </c>
      <c r="D2361" s="139" t="s">
        <v>6431</v>
      </c>
      <c r="E2361" s="88">
        <v>9866.25</v>
      </c>
      <c r="F2361" s="6">
        <v>16620.870967256433</v>
      </c>
      <c r="G2361" s="6">
        <v>7160.434079253856</v>
      </c>
      <c r="H2361" s="75">
        <v>7159.3507826505165</v>
      </c>
      <c r="I2361" s="20">
        <v>0.72564052022303471</v>
      </c>
      <c r="J2361" s="83">
        <v>9953.6362679465674</v>
      </c>
      <c r="K2361" s="6">
        <v>16768.083523582289</v>
      </c>
      <c r="L2361" s="6">
        <v>7224.4293043139087</v>
      </c>
      <c r="M2361" s="75">
        <v>7223.1387964816977</v>
      </c>
      <c r="N2361" s="20">
        <v>0.72567839551684055</v>
      </c>
    </row>
    <row r="2362" spans="1:14" x14ac:dyDescent="0.3">
      <c r="A2362" s="56" t="s">
        <v>4031</v>
      </c>
      <c r="B2362" s="1" t="s">
        <v>10052</v>
      </c>
      <c r="C2362" s="139" t="s">
        <v>46</v>
      </c>
      <c r="D2362" s="139" t="s">
        <v>6431</v>
      </c>
      <c r="E2362" s="88">
        <v>13655.25</v>
      </c>
      <c r="F2362" s="6">
        <v>24452.150712626873</v>
      </c>
      <c r="G2362" s="6">
        <v>10534.226131631312</v>
      </c>
      <c r="H2362" s="75">
        <v>10532.632416604976</v>
      </c>
      <c r="I2362" s="20">
        <v>0.77132475909302112</v>
      </c>
      <c r="J2362" s="83">
        <v>13784.045064834596</v>
      </c>
      <c r="K2362" s="6">
        <v>24682.781154133114</v>
      </c>
      <c r="L2362" s="6">
        <v>10634.429822054628</v>
      </c>
      <c r="M2362" s="75">
        <v>10632.530182041779</v>
      </c>
      <c r="N2362" s="20">
        <v>0.77136501890632536</v>
      </c>
    </row>
    <row r="2363" spans="1:14" x14ac:dyDescent="0.3">
      <c r="A2363" s="56" t="s">
        <v>4030</v>
      </c>
      <c r="B2363" s="1" t="s">
        <v>7527</v>
      </c>
      <c r="C2363" s="139" t="s">
        <v>46</v>
      </c>
      <c r="D2363" s="139" t="s">
        <v>6431</v>
      </c>
      <c r="E2363" s="88">
        <v>3542</v>
      </c>
      <c r="F2363" s="6">
        <v>6972.1256728624503</v>
      </c>
      <c r="G2363" s="6">
        <v>3003.6600591602905</v>
      </c>
      <c r="H2363" s="75">
        <v>3003.2056377238723</v>
      </c>
      <c r="I2363" s="20">
        <v>0.84788414390849021</v>
      </c>
      <c r="J2363" s="83">
        <v>3577.1655414119059</v>
      </c>
      <c r="K2363" s="6">
        <v>7041.3460495078643</v>
      </c>
      <c r="L2363" s="6">
        <v>3033.7221704756826</v>
      </c>
      <c r="M2363" s="75">
        <v>3033.1802533142236</v>
      </c>
      <c r="N2363" s="20">
        <v>0.84792839979025081</v>
      </c>
    </row>
    <row r="2364" spans="1:14" x14ac:dyDescent="0.3">
      <c r="A2364" s="56" t="s">
        <v>4029</v>
      </c>
      <c r="B2364" s="1" t="s">
        <v>10051</v>
      </c>
      <c r="C2364" s="139" t="s">
        <v>46</v>
      </c>
      <c r="D2364" s="139" t="s">
        <v>6431</v>
      </c>
      <c r="E2364" s="88">
        <v>6106</v>
      </c>
      <c r="F2364" s="6">
        <v>15330.605586865833</v>
      </c>
      <c r="G2364" s="6">
        <v>6604.5751101762971</v>
      </c>
      <c r="H2364" s="75">
        <v>6603.5759090518732</v>
      </c>
      <c r="I2364" s="20">
        <v>1.0814896673848466</v>
      </c>
      <c r="J2364" s="83">
        <v>6153.2361643555505</v>
      </c>
      <c r="K2364" s="6">
        <v>15449.203524168703</v>
      </c>
      <c r="L2364" s="6">
        <v>6656.1976812284902</v>
      </c>
      <c r="M2364" s="75">
        <v>6655.0086772423556</v>
      </c>
      <c r="N2364" s="20">
        <v>1.0815461164636377</v>
      </c>
    </row>
    <row r="2365" spans="1:14" x14ac:dyDescent="0.3">
      <c r="A2365" s="56" t="s">
        <v>4028</v>
      </c>
      <c r="B2365" s="1" t="s">
        <v>10050</v>
      </c>
      <c r="C2365" s="139" t="s">
        <v>46</v>
      </c>
      <c r="D2365" s="139" t="s">
        <v>6431</v>
      </c>
      <c r="E2365" s="88">
        <v>2128.583333333333</v>
      </c>
      <c r="F2365" s="6">
        <v>4003.0971465667481</v>
      </c>
      <c r="G2365" s="6">
        <v>1724.5734767635884</v>
      </c>
      <c r="H2365" s="75">
        <v>1724.3125673593668</v>
      </c>
      <c r="I2365" s="20">
        <v>0.81007519900999903</v>
      </c>
      <c r="J2365" s="83">
        <v>2147.7807337970876</v>
      </c>
      <c r="K2365" s="6">
        <v>4039.2005294197984</v>
      </c>
      <c r="L2365" s="6">
        <v>1740.265584298957</v>
      </c>
      <c r="M2365" s="75">
        <v>1739.9547187243816</v>
      </c>
      <c r="N2365" s="20">
        <v>0.8101174814285137</v>
      </c>
    </row>
    <row r="2366" spans="1:14" x14ac:dyDescent="0.3">
      <c r="A2366" s="56" t="s">
        <v>4027</v>
      </c>
      <c r="B2366" s="1" t="s">
        <v>10049</v>
      </c>
      <c r="C2366" s="139" t="s">
        <v>46</v>
      </c>
      <c r="D2366" s="139" t="s">
        <v>6431</v>
      </c>
      <c r="E2366" s="88">
        <v>10513.666666666664</v>
      </c>
      <c r="F2366" s="6">
        <v>19697.024405576471</v>
      </c>
      <c r="G2366" s="6">
        <v>8485.6711234589238</v>
      </c>
      <c r="H2366" s="75">
        <v>8484.3873327552665</v>
      </c>
      <c r="I2366" s="20">
        <v>0.80698652541979665</v>
      </c>
      <c r="J2366" s="83">
        <v>10607.357683573871</v>
      </c>
      <c r="K2366" s="6">
        <v>19872.551584163502</v>
      </c>
      <c r="L2366" s="6">
        <v>8561.9709500021108</v>
      </c>
      <c r="M2366" s="75">
        <v>8560.4415156198629</v>
      </c>
      <c r="N2366" s="20">
        <v>0.80702864662292095</v>
      </c>
    </row>
    <row r="2367" spans="1:14" x14ac:dyDescent="0.3">
      <c r="A2367" s="56" t="s">
        <v>4026</v>
      </c>
      <c r="B2367" s="1" t="s">
        <v>10048</v>
      </c>
      <c r="C2367" s="139" t="s">
        <v>46</v>
      </c>
      <c r="D2367" s="139" t="s">
        <v>6431</v>
      </c>
      <c r="E2367" s="88">
        <v>14713.083333333336</v>
      </c>
      <c r="F2367" s="6">
        <v>30718.621109954398</v>
      </c>
      <c r="G2367" s="6">
        <v>13233.882983432633</v>
      </c>
      <c r="H2367" s="75">
        <v>13231.880839382949</v>
      </c>
      <c r="I2367" s="20">
        <v>0.89932752636596325</v>
      </c>
      <c r="J2367" s="83">
        <v>14841.87670246269</v>
      </c>
      <c r="K2367" s="6">
        <v>30987.521558495719</v>
      </c>
      <c r="L2367" s="6">
        <v>13350.789820459404</v>
      </c>
      <c r="M2367" s="75">
        <v>13348.404954042449</v>
      </c>
      <c r="N2367" s="20">
        <v>0.89937446736958593</v>
      </c>
    </row>
    <row r="2368" spans="1:14" x14ac:dyDescent="0.3">
      <c r="A2368" s="56" t="s">
        <v>4025</v>
      </c>
      <c r="B2368" s="1" t="s">
        <v>10047</v>
      </c>
      <c r="C2368" s="139" t="s">
        <v>46</v>
      </c>
      <c r="D2368" s="139" t="s">
        <v>6431</v>
      </c>
      <c r="E2368" s="88">
        <v>4273</v>
      </c>
      <c r="F2368" s="6">
        <v>9708.7260259770173</v>
      </c>
      <c r="G2368" s="6">
        <v>4182.614307005837</v>
      </c>
      <c r="H2368" s="75">
        <v>4181.9815224816439</v>
      </c>
      <c r="I2368" s="20">
        <v>0.9786991627619106</v>
      </c>
      <c r="J2368" s="83">
        <v>4311.161410625341</v>
      </c>
      <c r="K2368" s="6">
        <v>9795.4329486370316</v>
      </c>
      <c r="L2368" s="6">
        <v>4220.3041714964584</v>
      </c>
      <c r="M2368" s="75">
        <v>4219.5502938739901</v>
      </c>
      <c r="N2368" s="20">
        <v>0.9787502466213478</v>
      </c>
    </row>
    <row r="2369" spans="1:14" x14ac:dyDescent="0.3">
      <c r="A2369" s="56" t="s">
        <v>4024</v>
      </c>
      <c r="B2369" s="1" t="s">
        <v>10046</v>
      </c>
      <c r="C2369" s="139" t="s">
        <v>46</v>
      </c>
      <c r="D2369" s="139" t="s">
        <v>6431</v>
      </c>
      <c r="E2369" s="88">
        <v>3502.1666666666661</v>
      </c>
      <c r="F2369" s="6">
        <v>5198.7256439430621</v>
      </c>
      <c r="G2369" s="6">
        <v>2239.6619492994905</v>
      </c>
      <c r="H2369" s="75">
        <v>2239.3231125536386</v>
      </c>
      <c r="I2369" s="20">
        <v>0.63941077786712197</v>
      </c>
      <c r="J2369" s="83">
        <v>3537.9050791254012</v>
      </c>
      <c r="K2369" s="6">
        <v>5251.7768602347978</v>
      </c>
      <c r="L2369" s="6">
        <v>2262.696902447939</v>
      </c>
      <c r="M2369" s="75">
        <v>2262.2927143866364</v>
      </c>
      <c r="N2369" s="20">
        <v>0.63944415234167151</v>
      </c>
    </row>
    <row r="2370" spans="1:14" x14ac:dyDescent="0.3">
      <c r="A2370" s="56" t="s">
        <v>4023</v>
      </c>
      <c r="B2370" s="1" t="s">
        <v>19005</v>
      </c>
      <c r="C2370" s="139" t="s">
        <v>46</v>
      </c>
      <c r="D2370" s="139" t="s">
        <v>6431</v>
      </c>
      <c r="E2370" s="88">
        <v>7574.5833333333339</v>
      </c>
      <c r="F2370" s="6">
        <v>19477.242695529665</v>
      </c>
      <c r="G2370" s="6">
        <v>8390.9870091476969</v>
      </c>
      <c r="H2370" s="75">
        <v>8389.7175431313826</v>
      </c>
      <c r="I2370" s="20">
        <v>1.1076143959247107</v>
      </c>
      <c r="J2370" s="83">
        <v>7635.8031584851688</v>
      </c>
      <c r="K2370" s="6">
        <v>19634.663023458837</v>
      </c>
      <c r="L2370" s="6">
        <v>8459.478074969682</v>
      </c>
      <c r="M2370" s="75">
        <v>8457.9669490035594</v>
      </c>
      <c r="N2370" s="20">
        <v>1.1076722086012358</v>
      </c>
    </row>
    <row r="2371" spans="1:14" x14ac:dyDescent="0.3">
      <c r="A2371" s="56" t="s">
        <v>4022</v>
      </c>
      <c r="B2371" s="1" t="s">
        <v>10045</v>
      </c>
      <c r="C2371" s="139" t="s">
        <v>46</v>
      </c>
      <c r="D2371" s="139" t="s">
        <v>6431</v>
      </c>
      <c r="E2371" s="88">
        <v>5202.25</v>
      </c>
      <c r="F2371" s="6">
        <v>13403.487308870166</v>
      </c>
      <c r="G2371" s="6">
        <v>5774.3536723408442</v>
      </c>
      <c r="H2371" s="75">
        <v>5773.4800747837007</v>
      </c>
      <c r="I2371" s="20">
        <v>1.1098044259279545</v>
      </c>
      <c r="J2371" s="83">
        <v>5242.7226620904257</v>
      </c>
      <c r="K2371" s="6">
        <v>13507.764268394452</v>
      </c>
      <c r="L2371" s="6">
        <v>5819.7400960646701</v>
      </c>
      <c r="M2371" s="75">
        <v>5818.7005094261904</v>
      </c>
      <c r="N2371" s="20">
        <v>1.1098623529145648</v>
      </c>
    </row>
    <row r="2372" spans="1:14" x14ac:dyDescent="0.3">
      <c r="A2372" s="56" t="s">
        <v>4021</v>
      </c>
      <c r="B2372" s="1" t="s">
        <v>10044</v>
      </c>
      <c r="C2372" s="139" t="s">
        <v>46</v>
      </c>
      <c r="D2372" s="139" t="s">
        <v>6431</v>
      </c>
      <c r="E2372" s="88">
        <v>4271.833333333333</v>
      </c>
      <c r="F2372" s="6">
        <v>8976.4646689959918</v>
      </c>
      <c r="G2372" s="6">
        <v>3867.1489390490628</v>
      </c>
      <c r="H2372" s="75">
        <v>3866.5638810394635</v>
      </c>
      <c r="I2372" s="20">
        <v>0.90512985393612355</v>
      </c>
      <c r="J2372" s="83">
        <v>4306.4789970797356</v>
      </c>
      <c r="K2372" s="6">
        <v>9049.266099268747</v>
      </c>
      <c r="L2372" s="6">
        <v>3898.8226113108508</v>
      </c>
      <c r="M2372" s="75">
        <v>3898.1261602966101</v>
      </c>
      <c r="N2372" s="20">
        <v>0.90517709779612687</v>
      </c>
    </row>
    <row r="2373" spans="1:14" x14ac:dyDescent="0.3">
      <c r="A2373" s="56" t="s">
        <v>4020</v>
      </c>
      <c r="B2373" s="1" t="s">
        <v>10043</v>
      </c>
      <c r="C2373" s="139" t="s">
        <v>46</v>
      </c>
      <c r="D2373" s="139" t="s">
        <v>6431</v>
      </c>
      <c r="E2373" s="88">
        <v>3849.333333333333</v>
      </c>
      <c r="F2373" s="6">
        <v>9897.0477891765186</v>
      </c>
      <c r="G2373" s="6">
        <v>4263.7451679417891</v>
      </c>
      <c r="H2373" s="75">
        <v>4263.100109191606</v>
      </c>
      <c r="I2373" s="20">
        <v>1.1074905029074142</v>
      </c>
      <c r="J2373" s="83">
        <v>3880.3482526875041</v>
      </c>
      <c r="K2373" s="6">
        <v>9976.790464711421</v>
      </c>
      <c r="L2373" s="6">
        <v>4298.4409813377715</v>
      </c>
      <c r="M2373" s="75">
        <v>4297.6731460501587</v>
      </c>
      <c r="N2373" s="20">
        <v>1.1075483091172598</v>
      </c>
    </row>
    <row r="2374" spans="1:14" x14ac:dyDescent="0.3">
      <c r="A2374" s="56" t="s">
        <v>4019</v>
      </c>
      <c r="B2374" s="1" t="s">
        <v>10042</v>
      </c>
      <c r="C2374" s="139" t="s">
        <v>46</v>
      </c>
      <c r="D2374" s="139" t="s">
        <v>6431</v>
      </c>
      <c r="E2374" s="88">
        <v>20146.916666666668</v>
      </c>
      <c r="F2374" s="6">
        <v>51851.40643974323</v>
      </c>
      <c r="G2374" s="6">
        <v>22338.093981946506</v>
      </c>
      <c r="H2374" s="75">
        <v>22334.714468767852</v>
      </c>
      <c r="I2374" s="20">
        <v>1.1085921899761924</v>
      </c>
      <c r="J2374" s="83">
        <v>20298.043219232575</v>
      </c>
      <c r="K2374" s="6">
        <v>52240.355499819358</v>
      </c>
      <c r="L2374" s="6">
        <v>22507.44723509363</v>
      </c>
      <c r="M2374" s="75">
        <v>22503.426704790618</v>
      </c>
      <c r="N2374" s="20">
        <v>1.108650053689334</v>
      </c>
    </row>
    <row r="2375" spans="1:14" x14ac:dyDescent="0.3">
      <c r="A2375" s="56" t="s">
        <v>4018</v>
      </c>
      <c r="B2375" s="1" t="s">
        <v>10041</v>
      </c>
      <c r="C2375" s="139" t="s">
        <v>46</v>
      </c>
      <c r="D2375" s="139" t="s">
        <v>6431</v>
      </c>
      <c r="E2375" s="88">
        <v>3517.1666666666665</v>
      </c>
      <c r="F2375" s="6">
        <v>6538.0636241023431</v>
      </c>
      <c r="G2375" s="6">
        <v>2816.6618752158024</v>
      </c>
      <c r="H2375" s="75">
        <v>2816.2357445918201</v>
      </c>
      <c r="I2375" s="20">
        <v>0.8007114849808521</v>
      </c>
      <c r="J2375" s="83">
        <v>3549.6648519349483</v>
      </c>
      <c r="K2375" s="6">
        <v>6598.474523865948</v>
      </c>
      <c r="L2375" s="6">
        <v>2842.9136011246314</v>
      </c>
      <c r="M2375" s="75">
        <v>2842.4057683098845</v>
      </c>
      <c r="N2375" s="20">
        <v>0.80075327865403079</v>
      </c>
    </row>
    <row r="2376" spans="1:14" x14ac:dyDescent="0.3">
      <c r="A2376" s="56" t="s">
        <v>4017</v>
      </c>
      <c r="B2376" s="1" t="s">
        <v>10040</v>
      </c>
      <c r="C2376" s="139" t="s">
        <v>46</v>
      </c>
      <c r="D2376" s="139" t="s">
        <v>6431</v>
      </c>
      <c r="E2376" s="88">
        <v>11322.166666666666</v>
      </c>
      <c r="F2376" s="6">
        <v>33299.389284060722</v>
      </c>
      <c r="G2376" s="6">
        <v>14345.703201574608</v>
      </c>
      <c r="H2376" s="75">
        <v>14343.532851093232</v>
      </c>
      <c r="I2376" s="20">
        <v>1.2668540636591847</v>
      </c>
      <c r="J2376" s="83">
        <v>11414.162291797995</v>
      </c>
      <c r="K2376" s="6">
        <v>33569.955706890156</v>
      </c>
      <c r="L2376" s="6">
        <v>14463.41625220895</v>
      </c>
      <c r="M2376" s="75">
        <v>14460.832636096482</v>
      </c>
      <c r="N2376" s="20">
        <v>1.2669201879570056</v>
      </c>
    </row>
    <row r="2377" spans="1:14" x14ac:dyDescent="0.3">
      <c r="A2377" s="56" t="s">
        <v>4016</v>
      </c>
      <c r="B2377" s="1" t="s">
        <v>10039</v>
      </c>
      <c r="C2377" s="139" t="s">
        <v>46</v>
      </c>
      <c r="D2377" s="139" t="s">
        <v>6431</v>
      </c>
      <c r="E2377" s="88">
        <v>2171.666666666667</v>
      </c>
      <c r="F2377" s="6">
        <v>2540.3359574961787</v>
      </c>
      <c r="G2377" s="6">
        <v>1094.40162303433</v>
      </c>
      <c r="H2377" s="75">
        <v>1094.2360518485891</v>
      </c>
      <c r="I2377" s="20">
        <v>0.50386924874071637</v>
      </c>
      <c r="J2377" s="83">
        <v>2191.8057963417491</v>
      </c>
      <c r="K2377" s="6">
        <v>2563.8939722005334</v>
      </c>
      <c r="L2377" s="6">
        <v>1104.638506831709</v>
      </c>
      <c r="M2377" s="75">
        <v>1104.4411840280964</v>
      </c>
      <c r="N2377" s="20">
        <v>0.50389554853421448</v>
      </c>
    </row>
    <row r="2378" spans="1:14" x14ac:dyDescent="0.3">
      <c r="A2378" s="56" t="s">
        <v>4015</v>
      </c>
      <c r="B2378" s="1" t="s">
        <v>10038</v>
      </c>
      <c r="C2378" s="139" t="s">
        <v>46</v>
      </c>
      <c r="D2378" s="139" t="s">
        <v>6431</v>
      </c>
      <c r="E2378" s="88">
        <v>12100.416666666664</v>
      </c>
      <c r="F2378" s="6">
        <v>18543.592698008873</v>
      </c>
      <c r="G2378" s="6">
        <v>7988.7614414555201</v>
      </c>
      <c r="H2378" s="75">
        <v>7987.552827838158</v>
      </c>
      <c r="I2378" s="20">
        <v>0.66010560197002799</v>
      </c>
      <c r="J2378" s="83">
        <v>12208.15700077148</v>
      </c>
      <c r="K2378" s="6">
        <v>18708.702125875992</v>
      </c>
      <c r="L2378" s="6">
        <v>8060.5333157944151</v>
      </c>
      <c r="M2378" s="75">
        <v>8059.0934537738094</v>
      </c>
      <c r="N2378" s="20">
        <v>0.66014005662480624</v>
      </c>
    </row>
    <row r="2379" spans="1:14" x14ac:dyDescent="0.3">
      <c r="A2379" s="56" t="s">
        <v>4014</v>
      </c>
      <c r="B2379" s="1" t="s">
        <v>10037</v>
      </c>
      <c r="C2379" s="139" t="s">
        <v>46</v>
      </c>
      <c r="D2379" s="139" t="s">
        <v>6431</v>
      </c>
      <c r="E2379" s="88">
        <v>5794.8333333333339</v>
      </c>
      <c r="F2379" s="6">
        <v>21460.65194062459</v>
      </c>
      <c r="G2379" s="6">
        <v>9245.4591472001102</v>
      </c>
      <c r="H2379" s="75">
        <v>9244.0604087466018</v>
      </c>
      <c r="I2379" s="20">
        <v>1.5952245521148036</v>
      </c>
      <c r="J2379" s="83">
        <v>5838.0913648740006</v>
      </c>
      <c r="K2379" s="6">
        <v>21620.854228616332</v>
      </c>
      <c r="L2379" s="6">
        <v>9315.2167720205471</v>
      </c>
      <c r="M2379" s="75">
        <v>9313.5527845003344</v>
      </c>
      <c r="N2379" s="20">
        <v>1.5953078159305822</v>
      </c>
    </row>
    <row r="2380" spans="1:14" x14ac:dyDescent="0.3">
      <c r="A2380" s="56" t="s">
        <v>4013</v>
      </c>
      <c r="B2380" s="1" t="s">
        <v>10036</v>
      </c>
      <c r="C2380" s="139" t="s">
        <v>46</v>
      </c>
      <c r="D2380" s="139" t="s">
        <v>6431</v>
      </c>
      <c r="E2380" s="88">
        <v>5751.6666666666661</v>
      </c>
      <c r="F2380" s="6">
        <v>11536.859878996813</v>
      </c>
      <c r="G2380" s="6">
        <v>4970.1922846213729</v>
      </c>
      <c r="H2380" s="75">
        <v>4969.4403480264291</v>
      </c>
      <c r="I2380" s="20">
        <v>0.86400006050879685</v>
      </c>
      <c r="J2380" s="83">
        <v>5802.7430711949628</v>
      </c>
      <c r="K2380" s="6">
        <v>11639.310413131716</v>
      </c>
      <c r="L2380" s="6">
        <v>5014.7278377028615</v>
      </c>
      <c r="M2380" s="75">
        <v>5013.8320512983764</v>
      </c>
      <c r="N2380" s="20">
        <v>0.86404515757163702</v>
      </c>
    </row>
    <row r="2381" spans="1:14" x14ac:dyDescent="0.3">
      <c r="A2381" s="56" t="s">
        <v>4012</v>
      </c>
      <c r="B2381" s="1" t="s">
        <v>19006</v>
      </c>
      <c r="C2381" s="139" t="s">
        <v>46</v>
      </c>
      <c r="D2381" s="139" t="s">
        <v>6431</v>
      </c>
      <c r="E2381" s="88">
        <v>4994.4166666666679</v>
      </c>
      <c r="F2381" s="6">
        <v>7386.1354763752215</v>
      </c>
      <c r="G2381" s="6">
        <v>3182.0195393619097</v>
      </c>
      <c r="H2381" s="75">
        <v>3181.538134055947</v>
      </c>
      <c r="I2381" s="20">
        <v>0.63701896465505403</v>
      </c>
      <c r="J2381" s="83">
        <v>5041.7013772612754</v>
      </c>
      <c r="K2381" s="6">
        <v>7456.0638187067516</v>
      </c>
      <c r="L2381" s="6">
        <v>3212.4008608940885</v>
      </c>
      <c r="M2381" s="75">
        <v>3211.8270261596672</v>
      </c>
      <c r="N2381" s="20">
        <v>0.63705221428730829</v>
      </c>
    </row>
    <row r="2382" spans="1:14" x14ac:dyDescent="0.3">
      <c r="A2382" s="56" t="s">
        <v>4011</v>
      </c>
      <c r="B2382" s="1" t="s">
        <v>10035</v>
      </c>
      <c r="C2382" s="139" t="s">
        <v>46</v>
      </c>
      <c r="D2382" s="139" t="s">
        <v>6431</v>
      </c>
      <c r="E2382" s="88">
        <v>2833.583333333333</v>
      </c>
      <c r="F2382" s="6">
        <v>5256.1236027966343</v>
      </c>
      <c r="G2382" s="6">
        <v>2264.3895524115296</v>
      </c>
      <c r="H2382" s="75">
        <v>2264.0469746454874</v>
      </c>
      <c r="I2382" s="20">
        <v>0.7990049023834912</v>
      </c>
      <c r="J2382" s="83">
        <v>2860.211603318121</v>
      </c>
      <c r="K2382" s="6">
        <v>5305.5174133552382</v>
      </c>
      <c r="L2382" s="6">
        <v>2285.8507009274927</v>
      </c>
      <c r="M2382" s="75">
        <v>2285.4423768774463</v>
      </c>
      <c r="N2382" s="20">
        <v>0.79904660698044616</v>
      </c>
    </row>
    <row r="2383" spans="1:14" x14ac:dyDescent="0.3">
      <c r="A2383" s="56" t="s">
        <v>4010</v>
      </c>
      <c r="B2383" s="1" t="s">
        <v>10034</v>
      </c>
      <c r="C2383" s="139" t="s">
        <v>46</v>
      </c>
      <c r="D2383" s="139" t="s">
        <v>6431</v>
      </c>
      <c r="E2383" s="88">
        <v>9370.5833333333321</v>
      </c>
      <c r="F2383" s="6">
        <v>20049.359180129668</v>
      </c>
      <c r="G2383" s="6">
        <v>8637.4603968361771</v>
      </c>
      <c r="H2383" s="75">
        <v>8636.1536420492757</v>
      </c>
      <c r="I2383" s="20">
        <v>0.92162390908242386</v>
      </c>
      <c r="J2383" s="83">
        <v>9447.4297184842035</v>
      </c>
      <c r="K2383" s="6">
        <v>20213.780190303463</v>
      </c>
      <c r="L2383" s="6">
        <v>8708.9872705136804</v>
      </c>
      <c r="M2383" s="75">
        <v>8707.4315744427786</v>
      </c>
      <c r="N2383" s="20">
        <v>0.92167201386070174</v>
      </c>
    </row>
    <row r="2384" spans="1:14" x14ac:dyDescent="0.3">
      <c r="A2384" s="56" t="s">
        <v>4009</v>
      </c>
      <c r="B2384" s="1" t="s">
        <v>10033</v>
      </c>
      <c r="C2384" s="139" t="s">
        <v>46</v>
      </c>
      <c r="D2384" s="139" t="s">
        <v>6431</v>
      </c>
      <c r="E2384" s="88">
        <v>4323.6666666666661</v>
      </c>
      <c r="F2384" s="6">
        <v>10770.672762822955</v>
      </c>
      <c r="G2384" s="6">
        <v>4640.111367168578</v>
      </c>
      <c r="H2384" s="75">
        <v>4639.4093682635494</v>
      </c>
      <c r="I2384" s="20">
        <v>1.0730266058739226</v>
      </c>
      <c r="J2384" s="83">
        <v>4361.5121597186844</v>
      </c>
      <c r="K2384" s="6">
        <v>10864.949554406714</v>
      </c>
      <c r="L2384" s="6">
        <v>4681.0990558555595</v>
      </c>
      <c r="M2384" s="75">
        <v>4680.262865931003</v>
      </c>
      <c r="N2384" s="20">
        <v>1.0730826132175402</v>
      </c>
    </row>
    <row r="2385" spans="1:14" x14ac:dyDescent="0.3">
      <c r="A2385" s="56" t="s">
        <v>4008</v>
      </c>
      <c r="B2385" s="1" t="s">
        <v>10032</v>
      </c>
      <c r="C2385" s="139" t="s">
        <v>46</v>
      </c>
      <c r="D2385" s="139" t="s">
        <v>6431</v>
      </c>
      <c r="E2385" s="88">
        <v>45.333333333333336</v>
      </c>
      <c r="F2385" s="6">
        <v>126.08589286153536</v>
      </c>
      <c r="G2385" s="6">
        <v>54.319038150135896</v>
      </c>
      <c r="H2385" s="75">
        <v>54.310820264338282</v>
      </c>
      <c r="I2385" s="20">
        <v>1.1980327999486384</v>
      </c>
      <c r="J2385" s="83">
        <v>45.710846612792892</v>
      </c>
      <c r="K2385" s="6">
        <v>127.13587298450031</v>
      </c>
      <c r="L2385" s="6">
        <v>54.775736602636655</v>
      </c>
      <c r="M2385" s="75">
        <v>54.765951951957234</v>
      </c>
      <c r="N2385" s="20">
        <v>1.1980953320744256</v>
      </c>
    </row>
    <row r="2386" spans="1:14" x14ac:dyDescent="0.3">
      <c r="A2386" s="56" t="s">
        <v>4007</v>
      </c>
      <c r="B2386" s="1" t="s">
        <v>10031</v>
      </c>
      <c r="C2386" s="139" t="s">
        <v>46</v>
      </c>
      <c r="D2386" s="139" t="s">
        <v>6431</v>
      </c>
      <c r="E2386" s="88">
        <v>4317.0833333333339</v>
      </c>
      <c r="F2386" s="6">
        <v>6543.6170804126305</v>
      </c>
      <c r="G2386" s="6">
        <v>2819.0543586121398</v>
      </c>
      <c r="H2386" s="75">
        <v>2818.6278660311718</v>
      </c>
      <c r="I2386" s="20">
        <v>0.65290096308028289</v>
      </c>
      <c r="J2386" s="83">
        <v>4358.6342676235508</v>
      </c>
      <c r="K2386" s="6">
        <v>6606.597889985891</v>
      </c>
      <c r="L2386" s="6">
        <v>2846.4135052230367</v>
      </c>
      <c r="M2386" s="75">
        <v>2845.9050472165322</v>
      </c>
      <c r="N2386" s="20">
        <v>0.65293504168410055</v>
      </c>
    </row>
    <row r="2387" spans="1:14" x14ac:dyDescent="0.3">
      <c r="A2387" s="56" t="s">
        <v>4006</v>
      </c>
      <c r="B2387" s="1" t="s">
        <v>7922</v>
      </c>
      <c r="C2387" s="139" t="s">
        <v>46</v>
      </c>
      <c r="D2387" s="139" t="s">
        <v>6431</v>
      </c>
      <c r="E2387" s="88">
        <v>7820.833333333333</v>
      </c>
      <c r="F2387" s="6">
        <v>18365.806480485069</v>
      </c>
      <c r="G2387" s="6">
        <v>7912.1693968336112</v>
      </c>
      <c r="H2387" s="75">
        <v>7910.9723707681851</v>
      </c>
      <c r="I2387" s="20">
        <v>1.0115255029218777</v>
      </c>
      <c r="J2387" s="83">
        <v>7883.5164541281993</v>
      </c>
      <c r="K2387" s="6">
        <v>18513.006403695901</v>
      </c>
      <c r="L2387" s="6">
        <v>7976.2189749182853</v>
      </c>
      <c r="M2387" s="75">
        <v>7974.7941740620545</v>
      </c>
      <c r="N2387" s="20">
        <v>1.0115783001741638</v>
      </c>
    </row>
    <row r="2388" spans="1:14" x14ac:dyDescent="0.3">
      <c r="A2388" s="56" t="s">
        <v>4005</v>
      </c>
      <c r="B2388" s="1" t="s">
        <v>19007</v>
      </c>
      <c r="C2388" s="139" t="s">
        <v>46</v>
      </c>
      <c r="D2388" s="139" t="s">
        <v>6431</v>
      </c>
      <c r="E2388" s="88">
        <v>7326.083333333333</v>
      </c>
      <c r="F2388" s="6">
        <v>13692.348597674161</v>
      </c>
      <c r="G2388" s="6">
        <v>5898.7979460858278</v>
      </c>
      <c r="H2388" s="75">
        <v>5897.9055214495493</v>
      </c>
      <c r="I2388" s="20">
        <v>0.8050557512244445</v>
      </c>
      <c r="J2388" s="83">
        <v>7386.3043549850609</v>
      </c>
      <c r="K2388" s="6">
        <v>13804.900855660608</v>
      </c>
      <c r="L2388" s="6">
        <v>5947.7596318339456</v>
      </c>
      <c r="M2388" s="75">
        <v>5946.6971769235752</v>
      </c>
      <c r="N2388" s="20">
        <v>0.80509777164951424</v>
      </c>
    </row>
    <row r="2389" spans="1:14" x14ac:dyDescent="0.3">
      <c r="A2389" s="56" t="s">
        <v>4004</v>
      </c>
      <c r="B2389" s="1" t="s">
        <v>10030</v>
      </c>
      <c r="C2389" s="139" t="s">
        <v>46</v>
      </c>
      <c r="D2389" s="139" t="s">
        <v>6431</v>
      </c>
      <c r="E2389" s="88">
        <v>7542.416666666667</v>
      </c>
      <c r="F2389" s="6">
        <v>15416.460160804587</v>
      </c>
      <c r="G2389" s="6">
        <v>6641.562101911084</v>
      </c>
      <c r="H2389" s="75">
        <v>6640.5573050529292</v>
      </c>
      <c r="I2389" s="20">
        <v>0.88042832934443149</v>
      </c>
      <c r="J2389" s="83">
        <v>7607.4621526481369</v>
      </c>
      <c r="K2389" s="6">
        <v>15549.411068662172</v>
      </c>
      <c r="L2389" s="6">
        <v>6699.3715072613713</v>
      </c>
      <c r="M2389" s="75">
        <v>6698.1747910867307</v>
      </c>
      <c r="N2389" s="20">
        <v>0.88047428389178573</v>
      </c>
    </row>
    <row r="2390" spans="1:14" x14ac:dyDescent="0.3">
      <c r="A2390" s="56" t="s">
        <v>4003</v>
      </c>
      <c r="B2390" s="1" t="s">
        <v>10029</v>
      </c>
      <c r="C2390" s="139" t="s">
        <v>46</v>
      </c>
      <c r="D2390" s="139" t="s">
        <v>6431</v>
      </c>
      <c r="E2390" s="88">
        <v>6161.25</v>
      </c>
      <c r="F2390" s="6">
        <v>18921.561191331399</v>
      </c>
      <c r="G2390" s="6">
        <v>8151.5939720613205</v>
      </c>
      <c r="H2390" s="75">
        <v>8150.3607236347598</v>
      </c>
      <c r="I2390" s="20">
        <v>1.322842073221304</v>
      </c>
      <c r="J2390" s="83">
        <v>6209.5735678774854</v>
      </c>
      <c r="K2390" s="6">
        <v>19069.96571096253</v>
      </c>
      <c r="L2390" s="6">
        <v>8216.1815881214297</v>
      </c>
      <c r="M2390" s="75">
        <v>8214.713922477029</v>
      </c>
      <c r="N2390" s="20">
        <v>1.3229111198508479</v>
      </c>
    </row>
    <row r="2391" spans="1:14" x14ac:dyDescent="0.3">
      <c r="A2391" s="56" t="s">
        <v>4002</v>
      </c>
      <c r="B2391" s="1" t="s">
        <v>10028</v>
      </c>
      <c r="C2391" s="139" t="s">
        <v>46</v>
      </c>
      <c r="D2391" s="139" t="s">
        <v>6431</v>
      </c>
      <c r="E2391" s="88">
        <v>7446.0833333333339</v>
      </c>
      <c r="F2391" s="6">
        <v>15012.074629441024</v>
      </c>
      <c r="G2391" s="6">
        <v>6467.348852458802</v>
      </c>
      <c r="H2391" s="75">
        <v>6466.3704121901073</v>
      </c>
      <c r="I2391" s="20">
        <v>0.86842573776237264</v>
      </c>
      <c r="J2391" s="83">
        <v>7505.4321209330737</v>
      </c>
      <c r="K2391" s="6">
        <v>15131.72792752133</v>
      </c>
      <c r="L2391" s="6">
        <v>6519.4152039347564</v>
      </c>
      <c r="M2391" s="75">
        <v>6518.2506335544922</v>
      </c>
      <c r="N2391" s="20">
        <v>0.86847106582640632</v>
      </c>
    </row>
    <row r="2392" spans="1:14" x14ac:dyDescent="0.3">
      <c r="A2392" s="56" t="s">
        <v>4001</v>
      </c>
      <c r="B2392" s="1" t="s">
        <v>10027</v>
      </c>
      <c r="C2392" s="139" t="s">
        <v>46</v>
      </c>
      <c r="D2392" s="139" t="s">
        <v>6431</v>
      </c>
      <c r="E2392" s="88">
        <v>7250.0833333333339</v>
      </c>
      <c r="F2392" s="6">
        <v>16983.648436250223</v>
      </c>
      <c r="G2392" s="6">
        <v>7316.7221677232292</v>
      </c>
      <c r="H2392" s="75">
        <v>7315.6152264143448</v>
      </c>
      <c r="I2392" s="20">
        <v>1.0090387779102783</v>
      </c>
      <c r="J2392" s="83">
        <v>7305.867602107508</v>
      </c>
      <c r="K2392" s="6">
        <v>17114.32561133564</v>
      </c>
      <c r="L2392" s="6">
        <v>7373.6056536345823</v>
      </c>
      <c r="M2392" s="75">
        <v>7372.2884982653723</v>
      </c>
      <c r="N2392" s="20">
        <v>1.009091445366284</v>
      </c>
    </row>
    <row r="2393" spans="1:14" x14ac:dyDescent="0.3">
      <c r="A2393" s="56" t="s">
        <v>4000</v>
      </c>
      <c r="B2393" s="1" t="s">
        <v>10026</v>
      </c>
      <c r="C2393" s="139" t="s">
        <v>46</v>
      </c>
      <c r="D2393" s="139" t="s">
        <v>6431</v>
      </c>
      <c r="E2393" s="88">
        <v>4987.75</v>
      </c>
      <c r="F2393" s="6">
        <v>11241.498159888359</v>
      </c>
      <c r="G2393" s="6">
        <v>4842.9475618040415</v>
      </c>
      <c r="H2393" s="75">
        <v>4842.2148759660349</v>
      </c>
      <c r="I2393" s="20">
        <v>0.97082148783841105</v>
      </c>
      <c r="J2393" s="83">
        <v>5032.4350678734336</v>
      </c>
      <c r="K2393" s="6">
        <v>11342.210326350929</v>
      </c>
      <c r="L2393" s="6">
        <v>4886.724027951157</v>
      </c>
      <c r="M2393" s="75">
        <v>4885.8511070094073</v>
      </c>
      <c r="N2393" s="20">
        <v>0.97087216051732017</v>
      </c>
    </row>
    <row r="2394" spans="1:14" x14ac:dyDescent="0.3">
      <c r="A2394" s="56" t="s">
        <v>3999</v>
      </c>
      <c r="B2394" s="1" t="s">
        <v>10025</v>
      </c>
      <c r="C2394" s="139" t="s">
        <v>46</v>
      </c>
      <c r="D2394" s="139" t="s">
        <v>6431</v>
      </c>
      <c r="E2394" s="88">
        <v>3796.583333333333</v>
      </c>
      <c r="F2394" s="6">
        <v>10135.77824409542</v>
      </c>
      <c r="G2394" s="6">
        <v>4366.5925872211192</v>
      </c>
      <c r="H2394" s="75">
        <v>4365.9319687634188</v>
      </c>
      <c r="I2394" s="20">
        <v>1.1499634238056373</v>
      </c>
      <c r="J2394" s="83">
        <v>3829.0625389994029</v>
      </c>
      <c r="K2394" s="6">
        <v>10222.48831925308</v>
      </c>
      <c r="L2394" s="6">
        <v>4404.2984442888264</v>
      </c>
      <c r="M2394" s="75">
        <v>4403.5116995650105</v>
      </c>
      <c r="N2394" s="20">
        <v>1.1500234469180857</v>
      </c>
    </row>
    <row r="2395" spans="1:14" x14ac:dyDescent="0.3">
      <c r="A2395" s="56" t="s">
        <v>3998</v>
      </c>
      <c r="B2395" s="1" t="s">
        <v>10024</v>
      </c>
      <c r="C2395" s="139" t="s">
        <v>46</v>
      </c>
      <c r="D2395" s="139" t="s">
        <v>6431</v>
      </c>
      <c r="E2395" s="88">
        <v>4519</v>
      </c>
      <c r="F2395" s="6">
        <v>8706.4841295316292</v>
      </c>
      <c r="G2395" s="6">
        <v>3750.8386771305163</v>
      </c>
      <c r="H2395" s="75">
        <v>3750.2712156116149</v>
      </c>
      <c r="I2395" s="20">
        <v>0.82988962505235997</v>
      </c>
      <c r="J2395" s="83">
        <v>4560.1990597754611</v>
      </c>
      <c r="K2395" s="6">
        <v>8785.8598675459416</v>
      </c>
      <c r="L2395" s="6">
        <v>3785.3355991117019</v>
      </c>
      <c r="M2395" s="75">
        <v>3784.6594204085222</v>
      </c>
      <c r="N2395" s="20">
        <v>0.82993294169813592</v>
      </c>
    </row>
    <row r="2396" spans="1:14" x14ac:dyDescent="0.3">
      <c r="A2396" s="56" t="s">
        <v>3997</v>
      </c>
      <c r="B2396" s="1" t="s">
        <v>10023</v>
      </c>
      <c r="C2396" s="139" t="s">
        <v>46</v>
      </c>
      <c r="D2396" s="139" t="s">
        <v>6431</v>
      </c>
      <c r="E2396" s="88">
        <v>9989.8333333333358</v>
      </c>
      <c r="F2396" s="6">
        <v>24330.557334587749</v>
      </c>
      <c r="G2396" s="6">
        <v>10481.842512888459</v>
      </c>
      <c r="H2396" s="75">
        <v>10480.256722939797</v>
      </c>
      <c r="I2396" s="20">
        <v>1.0490922494142172</v>
      </c>
      <c r="J2396" s="83">
        <v>10068.201388695599</v>
      </c>
      <c r="K2396" s="6">
        <v>24521.425230033954</v>
      </c>
      <c r="L2396" s="6">
        <v>10564.910579450237</v>
      </c>
      <c r="M2396" s="75">
        <v>10563.023357736925</v>
      </c>
      <c r="N2396" s="20">
        <v>1.0491470074880409</v>
      </c>
    </row>
    <row r="2397" spans="1:14" x14ac:dyDescent="0.3">
      <c r="A2397" s="56" t="s">
        <v>3996</v>
      </c>
      <c r="B2397" s="1" t="s">
        <v>10022</v>
      </c>
      <c r="C2397" s="139" t="s">
        <v>46</v>
      </c>
      <c r="D2397" s="139" t="s">
        <v>6431</v>
      </c>
      <c r="E2397" s="88">
        <v>20556.833333333328</v>
      </c>
      <c r="F2397" s="6">
        <v>53057.810871775524</v>
      </c>
      <c r="G2397" s="6">
        <v>22857.824832724709</v>
      </c>
      <c r="H2397" s="75">
        <v>22854.366689862567</v>
      </c>
      <c r="I2397" s="20">
        <v>1.111764945469677</v>
      </c>
      <c r="J2397" s="83">
        <v>20719.999882285505</v>
      </c>
      <c r="K2397" s="6">
        <v>53478.94868782557</v>
      </c>
      <c r="L2397" s="6">
        <v>23041.087761810424</v>
      </c>
      <c r="M2397" s="75">
        <v>23036.971906707306</v>
      </c>
      <c r="N2397" s="20">
        <v>1.1118229747869202</v>
      </c>
    </row>
    <row r="2398" spans="1:14" x14ac:dyDescent="0.3">
      <c r="A2398" s="56" t="s">
        <v>3995</v>
      </c>
      <c r="B2398" s="1" t="s">
        <v>7611</v>
      </c>
      <c r="C2398" s="139" t="s">
        <v>46</v>
      </c>
      <c r="D2398" s="139" t="s">
        <v>6431</v>
      </c>
      <c r="E2398" s="88">
        <v>4182.75</v>
      </c>
      <c r="F2398" s="6">
        <v>10540.10732007395</v>
      </c>
      <c r="G2398" s="6">
        <v>4540.7815151403274</v>
      </c>
      <c r="H2398" s="75">
        <v>4540.0945437727523</v>
      </c>
      <c r="I2398" s="20">
        <v>1.0854329194364358</v>
      </c>
      <c r="J2398" s="83">
        <v>4217.6774393722826</v>
      </c>
      <c r="K2398" s="6">
        <v>10628.120937765478</v>
      </c>
      <c r="L2398" s="6">
        <v>4579.0628514344144</v>
      </c>
      <c r="M2398" s="75">
        <v>4578.2448883504048</v>
      </c>
      <c r="N2398" s="20">
        <v>1.0854895743359136</v>
      </c>
    </row>
    <row r="2399" spans="1:14" x14ac:dyDescent="0.3">
      <c r="A2399" s="56" t="s">
        <v>3994</v>
      </c>
      <c r="B2399" s="1" t="s">
        <v>10021</v>
      </c>
      <c r="C2399" s="139" t="s">
        <v>46</v>
      </c>
      <c r="D2399" s="139" t="s">
        <v>6431</v>
      </c>
      <c r="E2399" s="88">
        <v>4113.0000000000009</v>
      </c>
      <c r="F2399" s="6">
        <v>8171.0206620097633</v>
      </c>
      <c r="G2399" s="6">
        <v>3520.1557683592259</v>
      </c>
      <c r="H2399" s="75">
        <v>3519.6232066814173</v>
      </c>
      <c r="I2399" s="20">
        <v>0.85573138990552311</v>
      </c>
      <c r="J2399" s="83">
        <v>4148.1216118137818</v>
      </c>
      <c r="K2399" s="6">
        <v>8240.7944076488329</v>
      </c>
      <c r="L2399" s="6">
        <v>3550.4973794838006</v>
      </c>
      <c r="M2399" s="75">
        <v>3549.8631501926739</v>
      </c>
      <c r="N2399" s="20">
        <v>0.85577605537955359</v>
      </c>
    </row>
    <row r="2400" spans="1:14" x14ac:dyDescent="0.3">
      <c r="A2400" s="56" t="s">
        <v>3993</v>
      </c>
      <c r="B2400" s="1" t="s">
        <v>10020</v>
      </c>
      <c r="C2400" s="139" t="s">
        <v>46</v>
      </c>
      <c r="D2400" s="139" t="s">
        <v>6431</v>
      </c>
      <c r="E2400" s="88">
        <v>7</v>
      </c>
      <c r="F2400" s="6">
        <v>13.720139191722001</v>
      </c>
      <c r="G2400" s="6">
        <v>5.9107704063194033</v>
      </c>
      <c r="H2400" s="75">
        <v>5.9098761703787588</v>
      </c>
      <c r="I2400" s="20">
        <v>0.84426802433982273</v>
      </c>
      <c r="J2400" s="83">
        <v>7.0328151135036929</v>
      </c>
      <c r="K2400" s="6">
        <v>13.784457466702404</v>
      </c>
      <c r="L2400" s="6">
        <v>5.9389517189880072</v>
      </c>
      <c r="M2400" s="75">
        <v>5.9378908374448924</v>
      </c>
      <c r="N2400" s="20">
        <v>0.84431209147579622</v>
      </c>
    </row>
    <row r="2401" spans="1:14" x14ac:dyDescent="0.3">
      <c r="A2401" s="56" t="s">
        <v>3992</v>
      </c>
      <c r="B2401" s="1" t="s">
        <v>10019</v>
      </c>
      <c r="C2401" s="139" t="s">
        <v>46</v>
      </c>
      <c r="D2401" s="139" t="s">
        <v>6431</v>
      </c>
      <c r="E2401" s="88">
        <v>4317.666666666667</v>
      </c>
      <c r="F2401" s="6">
        <v>12199.895852235657</v>
      </c>
      <c r="G2401" s="6">
        <v>5255.8346789281222</v>
      </c>
      <c r="H2401" s="75">
        <v>5255.039527713493</v>
      </c>
      <c r="I2401" s="20">
        <v>1.2171017203073016</v>
      </c>
      <c r="J2401" s="83">
        <v>4348.7879965566772</v>
      </c>
      <c r="K2401" s="6">
        <v>12287.831538974142</v>
      </c>
      <c r="L2401" s="6">
        <v>5294.1393172206917</v>
      </c>
      <c r="M2401" s="75">
        <v>5293.1936192332241</v>
      </c>
      <c r="N2401" s="20">
        <v>1.2171652477481811</v>
      </c>
    </row>
    <row r="2402" spans="1:14" x14ac:dyDescent="0.3">
      <c r="A2402" s="56" t="s">
        <v>3991</v>
      </c>
      <c r="B2402" s="1" t="s">
        <v>19008</v>
      </c>
      <c r="C2402" s="139" t="s">
        <v>46</v>
      </c>
      <c r="D2402" s="139" t="s">
        <v>6431</v>
      </c>
      <c r="E2402" s="88">
        <v>3342.333333333333</v>
      </c>
      <c r="F2402" s="6">
        <v>9100.2516139560157</v>
      </c>
      <c r="G2402" s="6">
        <v>3920.4775679160248</v>
      </c>
      <c r="H2402" s="75">
        <v>3919.8844418588919</v>
      </c>
      <c r="I2402" s="20">
        <v>1.172798775862838</v>
      </c>
      <c r="J2402" s="83">
        <v>3371.6035249171046</v>
      </c>
      <c r="K2402" s="6">
        <v>9179.9462708427272</v>
      </c>
      <c r="L2402" s="6">
        <v>3955.1253879331216</v>
      </c>
      <c r="M2402" s="75">
        <v>3954.4188794913466</v>
      </c>
      <c r="N2402" s="20">
        <v>1.1728599908818078</v>
      </c>
    </row>
    <row r="2403" spans="1:14" x14ac:dyDescent="0.3">
      <c r="A2403" s="56" t="s">
        <v>3990</v>
      </c>
      <c r="B2403" s="1" t="s">
        <v>10018</v>
      </c>
      <c r="C2403" s="139" t="s">
        <v>46</v>
      </c>
      <c r="D2403" s="139" t="s">
        <v>6431</v>
      </c>
      <c r="E2403" s="88">
        <v>5649.333333333333</v>
      </c>
      <c r="F2403" s="6">
        <v>8242.1196361314869</v>
      </c>
      <c r="G2403" s="6">
        <v>3550.7859031039161</v>
      </c>
      <c r="H2403" s="75">
        <v>3550.2487074164146</v>
      </c>
      <c r="I2403" s="20">
        <v>0.62843675491203943</v>
      </c>
      <c r="J2403" s="83">
        <v>5699.529598525367</v>
      </c>
      <c r="K2403" s="6">
        <v>8315.3536973185983</v>
      </c>
      <c r="L2403" s="6">
        <v>3582.620807092062</v>
      </c>
      <c r="M2403" s="75">
        <v>3581.9808395573759</v>
      </c>
      <c r="N2403" s="20">
        <v>0.62846955659009784</v>
      </c>
    </row>
    <row r="2404" spans="1:14" x14ac:dyDescent="0.3">
      <c r="A2404" s="56" t="s">
        <v>3989</v>
      </c>
      <c r="B2404" s="1" t="s">
        <v>10017</v>
      </c>
      <c r="C2404" s="139" t="s">
        <v>46</v>
      </c>
      <c r="D2404" s="139" t="s">
        <v>6431</v>
      </c>
      <c r="E2404" s="88">
        <v>3590.4166666666665</v>
      </c>
      <c r="F2404" s="6">
        <v>5529.7745699746092</v>
      </c>
      <c r="G2404" s="6">
        <v>2382.2810705553225</v>
      </c>
      <c r="H2404" s="75">
        <v>2381.9206570715355</v>
      </c>
      <c r="I2404" s="20">
        <v>0.66341065068720961</v>
      </c>
      <c r="J2404" s="83">
        <v>3624.0848770092107</v>
      </c>
      <c r="K2404" s="6">
        <v>5581.6286110660585</v>
      </c>
      <c r="L2404" s="6">
        <v>2404.811572346453</v>
      </c>
      <c r="M2404" s="75">
        <v>2404.3819981837919</v>
      </c>
      <c r="N2404" s="20">
        <v>0.6634452778512232</v>
      </c>
    </row>
    <row r="2405" spans="1:14" x14ac:dyDescent="0.3">
      <c r="A2405" s="56" t="s">
        <v>3988</v>
      </c>
      <c r="B2405" s="1" t="s">
        <v>19009</v>
      </c>
      <c r="C2405" s="139" t="s">
        <v>46</v>
      </c>
      <c r="D2405" s="139" t="s">
        <v>6431</v>
      </c>
      <c r="E2405" s="88">
        <v>7785</v>
      </c>
      <c r="F2405" s="6">
        <v>20338.474307179062</v>
      </c>
      <c r="G2405" s="6">
        <v>8762.0140265846185</v>
      </c>
      <c r="H2405" s="75">
        <v>8760.688428174195</v>
      </c>
      <c r="I2405" s="20">
        <v>1.1253292778643795</v>
      </c>
      <c r="J2405" s="83">
        <v>7843.7580489157535</v>
      </c>
      <c r="K2405" s="6">
        <v>20491.980931226975</v>
      </c>
      <c r="L2405" s="6">
        <v>8828.8484092289691</v>
      </c>
      <c r="M2405" s="75">
        <v>8827.2713022297048</v>
      </c>
      <c r="N2405" s="20">
        <v>1.1253880151810525</v>
      </c>
    </row>
    <row r="2406" spans="1:14" x14ac:dyDescent="0.3">
      <c r="A2406" s="56" t="s">
        <v>3987</v>
      </c>
      <c r="B2406" s="1" t="s">
        <v>10016</v>
      </c>
      <c r="C2406" s="139" t="s">
        <v>46</v>
      </c>
      <c r="D2406" s="139" t="s">
        <v>6431</v>
      </c>
      <c r="E2406" s="88">
        <v>4911</v>
      </c>
      <c r="F2406" s="6">
        <v>13534.326764953319</v>
      </c>
      <c r="G2406" s="6">
        <v>5830.7205921066316</v>
      </c>
      <c r="H2406" s="75">
        <v>5829.8384668412455</v>
      </c>
      <c r="I2406" s="20">
        <v>1.1870980384527072</v>
      </c>
      <c r="J2406" s="83">
        <v>4953.9928131333727</v>
      </c>
      <c r="K2406" s="6">
        <v>13652.811550433191</v>
      </c>
      <c r="L2406" s="6">
        <v>5882.2328569933734</v>
      </c>
      <c r="M2406" s="75">
        <v>5881.1821072035855</v>
      </c>
      <c r="N2406" s="20">
        <v>1.1871599998312816</v>
      </c>
    </row>
    <row r="2407" spans="1:14" x14ac:dyDescent="0.3">
      <c r="A2407" s="56" t="s">
        <v>3986</v>
      </c>
      <c r="B2407" s="1" t="s">
        <v>10015</v>
      </c>
      <c r="C2407" s="139" t="s">
        <v>46</v>
      </c>
      <c r="D2407" s="139" t="s">
        <v>6431</v>
      </c>
      <c r="E2407" s="88">
        <v>5766.9999999999991</v>
      </c>
      <c r="F2407" s="6">
        <v>16051.936308188144</v>
      </c>
      <c r="G2407" s="6">
        <v>6915.3314531828892</v>
      </c>
      <c r="H2407" s="75">
        <v>6914.285237968661</v>
      </c>
      <c r="I2407" s="20">
        <v>1.1989396979311016</v>
      </c>
      <c r="J2407" s="83">
        <v>5812.8683553148639</v>
      </c>
      <c r="K2407" s="6">
        <v>16179.606833257601</v>
      </c>
      <c r="L2407" s="6">
        <v>6970.8876136067838</v>
      </c>
      <c r="M2407" s="75">
        <v>6969.6423962084418</v>
      </c>
      <c r="N2407" s="20">
        <v>1.1990022773930373</v>
      </c>
    </row>
    <row r="2408" spans="1:14" x14ac:dyDescent="0.3">
      <c r="A2408" s="56" t="s">
        <v>3985</v>
      </c>
      <c r="B2408" s="1" t="s">
        <v>10014</v>
      </c>
      <c r="C2408" s="139" t="s">
        <v>46</v>
      </c>
      <c r="D2408" s="139" t="s">
        <v>6431</v>
      </c>
      <c r="E2408" s="88">
        <v>9890.4166666666679</v>
      </c>
      <c r="F2408" s="6">
        <v>22463.258433890838</v>
      </c>
      <c r="G2408" s="6">
        <v>9677.3918489585103</v>
      </c>
      <c r="H2408" s="75">
        <v>9675.9277637364248</v>
      </c>
      <c r="I2408" s="20">
        <v>0.97831346138801945</v>
      </c>
      <c r="J2408" s="83">
        <v>9973.1334089866032</v>
      </c>
      <c r="K2408" s="6">
        <v>22651.125904207285</v>
      </c>
      <c r="L2408" s="6">
        <v>9759.1032110447813</v>
      </c>
      <c r="M2408" s="75">
        <v>9757.3599315968549</v>
      </c>
      <c r="N2408" s="20">
        <v>0.97836452511551497</v>
      </c>
    </row>
    <row r="2409" spans="1:14" x14ac:dyDescent="0.3">
      <c r="A2409" s="56" t="s">
        <v>3984</v>
      </c>
      <c r="B2409" s="1" t="s">
        <v>19010</v>
      </c>
      <c r="C2409" s="139" t="s">
        <v>46</v>
      </c>
      <c r="D2409" s="139" t="s">
        <v>6431</v>
      </c>
      <c r="E2409" s="88">
        <v>4551.333333333333</v>
      </c>
      <c r="F2409" s="6">
        <v>9916.3065220315148</v>
      </c>
      <c r="G2409" s="6">
        <v>4272.0420187704749</v>
      </c>
      <c r="H2409" s="75">
        <v>4271.3957047960657</v>
      </c>
      <c r="I2409" s="20">
        <v>0.93849327042538433</v>
      </c>
      <c r="J2409" s="83">
        <v>4589.7728582501477</v>
      </c>
      <c r="K2409" s="6">
        <v>10000.057388803833</v>
      </c>
      <c r="L2409" s="6">
        <v>4308.4653975447918</v>
      </c>
      <c r="M2409" s="75">
        <v>4307.6957715845765</v>
      </c>
      <c r="N2409" s="20">
        <v>0.93854225571129613</v>
      </c>
    </row>
    <row r="2410" spans="1:14" x14ac:dyDescent="0.3">
      <c r="A2410" s="56" t="s">
        <v>3983</v>
      </c>
      <c r="B2410" s="1" t="s">
        <v>10013</v>
      </c>
      <c r="C2410" s="139" t="s">
        <v>45</v>
      </c>
      <c r="D2410" s="139" t="s">
        <v>6431</v>
      </c>
      <c r="E2410" s="88">
        <v>10830.166666666666</v>
      </c>
      <c r="F2410" s="6">
        <v>24246.055119340872</v>
      </c>
      <c r="G2410" s="6">
        <v>10445.438130529785</v>
      </c>
      <c r="H2410" s="75">
        <v>10450.267092493843</v>
      </c>
      <c r="I2410" s="20">
        <v>0.96492209345751934</v>
      </c>
      <c r="J2410" s="83">
        <v>10920.57823403661</v>
      </c>
      <c r="K2410" s="6">
        <v>24448.464178531496</v>
      </c>
      <c r="L2410" s="6">
        <v>10533.475743274319</v>
      </c>
      <c r="M2410" s="75">
        <v>10537.66037887892</v>
      </c>
      <c r="N2410" s="20">
        <v>0.96493611904503063</v>
      </c>
    </row>
    <row r="2411" spans="1:14" x14ac:dyDescent="0.3">
      <c r="A2411" s="56" t="s">
        <v>3982</v>
      </c>
      <c r="B2411" s="1" t="s">
        <v>10012</v>
      </c>
      <c r="C2411" s="139" t="s">
        <v>45</v>
      </c>
      <c r="D2411" s="139" t="s">
        <v>6431</v>
      </c>
      <c r="E2411" s="88">
        <v>7848.0833333333339</v>
      </c>
      <c r="F2411" s="6">
        <v>11140.781948797312</v>
      </c>
      <c r="G2411" s="6">
        <v>4799.5580311560761</v>
      </c>
      <c r="H2411" s="75">
        <v>4801.776883337011</v>
      </c>
      <c r="I2411" s="20">
        <v>0.611840710577361</v>
      </c>
      <c r="J2411" s="83">
        <v>7921.1189204291604</v>
      </c>
      <c r="K2411" s="6">
        <v>11244.459944529221</v>
      </c>
      <c r="L2411" s="6">
        <v>4844.60885587753</v>
      </c>
      <c r="M2411" s="75">
        <v>4846.5334744177699</v>
      </c>
      <c r="N2411" s="20">
        <v>0.61184960396418187</v>
      </c>
    </row>
    <row r="2412" spans="1:14" x14ac:dyDescent="0.3">
      <c r="A2412" s="56" t="s">
        <v>3981</v>
      </c>
      <c r="B2412" s="1" t="s">
        <v>10011</v>
      </c>
      <c r="C2412" s="139" t="s">
        <v>45</v>
      </c>
      <c r="D2412" s="139" t="s">
        <v>6431</v>
      </c>
      <c r="E2412" s="88">
        <v>26358.833333333332</v>
      </c>
      <c r="F2412" s="6">
        <v>56468.729952997055</v>
      </c>
      <c r="G2412" s="6">
        <v>24327.282196232984</v>
      </c>
      <c r="H2412" s="75">
        <v>24338.52878244091</v>
      </c>
      <c r="I2412" s="20">
        <v>0.92335379470920853</v>
      </c>
      <c r="J2412" s="83">
        <v>26614.425638377674</v>
      </c>
      <c r="K2412" s="6">
        <v>57016.287300057673</v>
      </c>
      <c r="L2412" s="6">
        <v>24565.129116539505</v>
      </c>
      <c r="M2412" s="75">
        <v>24574.888109339037</v>
      </c>
      <c r="N2412" s="20">
        <v>0.92336721608233208</v>
      </c>
    </row>
    <row r="2413" spans="1:14" x14ac:dyDescent="0.3">
      <c r="A2413" s="56" t="s">
        <v>3980</v>
      </c>
      <c r="B2413" s="1" t="s">
        <v>10010</v>
      </c>
      <c r="C2413" s="139" t="s">
        <v>45</v>
      </c>
      <c r="D2413" s="139" t="s">
        <v>6431</v>
      </c>
      <c r="E2413" s="88">
        <v>15803.666666666666</v>
      </c>
      <c r="F2413" s="6">
        <v>32522.779828624149</v>
      </c>
      <c r="G2413" s="6">
        <v>14011.132238239783</v>
      </c>
      <c r="H2413" s="75">
        <v>14017.609632850365</v>
      </c>
      <c r="I2413" s="20">
        <v>0.88698464277385192</v>
      </c>
      <c r="J2413" s="83">
        <v>15995.9485127601</v>
      </c>
      <c r="K2413" s="6">
        <v>32918.48167917812</v>
      </c>
      <c r="L2413" s="6">
        <v>14182.732532439599</v>
      </c>
      <c r="M2413" s="75">
        <v>14188.366908876425</v>
      </c>
      <c r="N2413" s="20">
        <v>0.88699753550458404</v>
      </c>
    </row>
    <row r="2414" spans="1:14" x14ac:dyDescent="0.3">
      <c r="A2414" s="56" t="s">
        <v>3979</v>
      </c>
      <c r="B2414" s="1" t="s">
        <v>19011</v>
      </c>
      <c r="C2414" s="139" t="s">
        <v>45</v>
      </c>
      <c r="D2414" s="139" t="s">
        <v>6431</v>
      </c>
      <c r="E2414" s="88">
        <v>12732.083333333332</v>
      </c>
      <c r="F2414" s="6">
        <v>39750.725079431162</v>
      </c>
      <c r="G2414" s="6">
        <v>17125.001878333784</v>
      </c>
      <c r="H2414" s="75">
        <v>17132.918825585926</v>
      </c>
      <c r="I2414" s="20">
        <v>1.3456492843343988</v>
      </c>
      <c r="J2414" s="83">
        <v>12844.29820703402</v>
      </c>
      <c r="K2414" s="6">
        <v>40101.070146889288</v>
      </c>
      <c r="L2414" s="6">
        <v>17277.308160834014</v>
      </c>
      <c r="M2414" s="75">
        <v>17284.171919829012</v>
      </c>
      <c r="N2414" s="20">
        <v>1.345668843967166</v>
      </c>
    </row>
    <row r="2415" spans="1:14" x14ac:dyDescent="0.3">
      <c r="A2415" s="56" t="s">
        <v>3978</v>
      </c>
      <c r="B2415" s="1" t="s">
        <v>10009</v>
      </c>
      <c r="C2415" s="139" t="s">
        <v>45</v>
      </c>
      <c r="D2415" s="139" t="s">
        <v>6431</v>
      </c>
      <c r="E2415" s="88">
        <v>3490.3333333333335</v>
      </c>
      <c r="F2415" s="6">
        <v>7958.3328977886722</v>
      </c>
      <c r="G2415" s="6">
        <v>3428.5277954227149</v>
      </c>
      <c r="H2415" s="75">
        <v>3430.112815611425</v>
      </c>
      <c r="I2415" s="20">
        <v>0.98274648522913521</v>
      </c>
      <c r="J2415" s="83">
        <v>3521.7518213623625</v>
      </c>
      <c r="K2415" s="6">
        <v>8029.9704071612832</v>
      </c>
      <c r="L2415" s="6">
        <v>3459.6651096520745</v>
      </c>
      <c r="M2415" s="75">
        <v>3461.0395313672516</v>
      </c>
      <c r="N2415" s="20">
        <v>0.98276076990239902</v>
      </c>
    </row>
    <row r="2416" spans="1:14" x14ac:dyDescent="0.3">
      <c r="A2416" s="56" t="s">
        <v>3977</v>
      </c>
      <c r="B2416" s="1" t="s">
        <v>10008</v>
      </c>
      <c r="C2416" s="139" t="s">
        <v>45</v>
      </c>
      <c r="D2416" s="139" t="s">
        <v>6431</v>
      </c>
      <c r="E2416" s="88">
        <v>12322.166666666666</v>
      </c>
      <c r="F2416" s="6">
        <v>30844.174891582068</v>
      </c>
      <c r="G2416" s="6">
        <v>13287.972782849105</v>
      </c>
      <c r="H2416" s="75">
        <v>13294.115858356898</v>
      </c>
      <c r="I2416" s="20">
        <v>1.0788781078833727</v>
      </c>
      <c r="J2416" s="83">
        <v>12433.874049639653</v>
      </c>
      <c r="K2416" s="6">
        <v>31123.794714159249</v>
      </c>
      <c r="L2416" s="6">
        <v>13409.502301094555</v>
      </c>
      <c r="M2416" s="75">
        <v>13414.829496232871</v>
      </c>
      <c r="N2416" s="20">
        <v>1.0788937898740938</v>
      </c>
    </row>
    <row r="2417" spans="1:14" x14ac:dyDescent="0.3">
      <c r="A2417" s="56" t="s">
        <v>3976</v>
      </c>
      <c r="B2417" s="1" t="s">
        <v>10007</v>
      </c>
      <c r="C2417" s="139" t="s">
        <v>45</v>
      </c>
      <c r="D2417" s="139" t="s">
        <v>6431</v>
      </c>
      <c r="E2417" s="88">
        <v>21077.833333333332</v>
      </c>
      <c r="F2417" s="6">
        <v>40991.032369576511</v>
      </c>
      <c r="G2417" s="6">
        <v>17659.338412598434</v>
      </c>
      <c r="H2417" s="75">
        <v>17667.502385467666</v>
      </c>
      <c r="I2417" s="20">
        <v>0.83820296451094756</v>
      </c>
      <c r="J2417" s="83">
        <v>21261.425950900382</v>
      </c>
      <c r="K2417" s="6">
        <v>41348.073380884111</v>
      </c>
      <c r="L2417" s="6">
        <v>17814.572105969812</v>
      </c>
      <c r="M2417" s="75">
        <v>17821.649303898801</v>
      </c>
      <c r="N2417" s="20">
        <v>0.83821514817749498</v>
      </c>
    </row>
    <row r="2418" spans="1:14" x14ac:dyDescent="0.3">
      <c r="A2418" s="56" t="s">
        <v>3975</v>
      </c>
      <c r="B2418" s="1" t="s">
        <v>10006</v>
      </c>
      <c r="C2418" s="139" t="s">
        <v>45</v>
      </c>
      <c r="D2418" s="139" t="s">
        <v>6431</v>
      </c>
      <c r="E2418" s="88">
        <v>8107.4166666666679</v>
      </c>
      <c r="F2418" s="6">
        <v>14332.14477554205</v>
      </c>
      <c r="G2418" s="6">
        <v>6174.4284088219092</v>
      </c>
      <c r="H2418" s="75">
        <v>6177.2828683058879</v>
      </c>
      <c r="I2418" s="20">
        <v>0.76192986277657948</v>
      </c>
      <c r="J2418" s="83">
        <v>8178.8607343817002</v>
      </c>
      <c r="K2418" s="6">
        <v>14458.442308275922</v>
      </c>
      <c r="L2418" s="6">
        <v>6229.3340893572395</v>
      </c>
      <c r="M2418" s="75">
        <v>6231.8088179139477</v>
      </c>
      <c r="N2418" s="20">
        <v>0.76194093777842709</v>
      </c>
    </row>
    <row r="2419" spans="1:14" x14ac:dyDescent="0.3">
      <c r="A2419" s="56" t="s">
        <v>3974</v>
      </c>
      <c r="B2419" s="1" t="s">
        <v>10005</v>
      </c>
      <c r="C2419" s="139" t="s">
        <v>45</v>
      </c>
      <c r="D2419" s="139" t="s">
        <v>6431</v>
      </c>
      <c r="E2419" s="88">
        <v>7499.25</v>
      </c>
      <c r="F2419" s="6">
        <v>17046.32973416134</v>
      </c>
      <c r="G2419" s="6">
        <v>7343.7258850722665</v>
      </c>
      <c r="H2419" s="75">
        <v>7347.120914800108</v>
      </c>
      <c r="I2419" s="20">
        <v>0.979714093382686</v>
      </c>
      <c r="J2419" s="83">
        <v>7568.8341160173995</v>
      </c>
      <c r="K2419" s="6">
        <v>17204.499389245881</v>
      </c>
      <c r="L2419" s="6">
        <v>7412.4564908634902</v>
      </c>
      <c r="M2419" s="75">
        <v>7415.4012386471486</v>
      </c>
      <c r="N2419" s="20">
        <v>0.97972833397873638</v>
      </c>
    </row>
    <row r="2420" spans="1:14" x14ac:dyDescent="0.3">
      <c r="A2420" s="56" t="s">
        <v>3973</v>
      </c>
      <c r="B2420" s="1" t="s">
        <v>10004</v>
      </c>
      <c r="C2420" s="139" t="s">
        <v>45</v>
      </c>
      <c r="D2420" s="139" t="s">
        <v>6431</v>
      </c>
      <c r="E2420" s="88">
        <v>12791.500000000004</v>
      </c>
      <c r="F2420" s="6">
        <v>31592.281139269966</v>
      </c>
      <c r="G2420" s="6">
        <v>13610.264284985193</v>
      </c>
      <c r="H2420" s="75">
        <v>13616.556356962612</v>
      </c>
      <c r="I2420" s="20">
        <v>1.0645003601581213</v>
      </c>
      <c r="J2420" s="83">
        <v>12902.779597412868</v>
      </c>
      <c r="K2420" s="6">
        <v>31867.118048665423</v>
      </c>
      <c r="L2420" s="6">
        <v>13729.758749771852</v>
      </c>
      <c r="M2420" s="75">
        <v>13735.213173241102</v>
      </c>
      <c r="N2420" s="20">
        <v>1.0645158331616502</v>
      </c>
    </row>
    <row r="2421" spans="1:14" x14ac:dyDescent="0.3">
      <c r="A2421" s="56" t="s">
        <v>3972</v>
      </c>
      <c r="B2421" s="1" t="s">
        <v>10003</v>
      </c>
      <c r="C2421" s="139" t="s">
        <v>45</v>
      </c>
      <c r="D2421" s="139" t="s">
        <v>6431</v>
      </c>
      <c r="E2421" s="88">
        <v>18261.916666666672</v>
      </c>
      <c r="F2421" s="6">
        <v>30293.74517386789</v>
      </c>
      <c r="G2421" s="6">
        <v>13050.842266841901</v>
      </c>
      <c r="H2421" s="75">
        <v>13056.875716096776</v>
      </c>
      <c r="I2421" s="20">
        <v>0.71497838668431701</v>
      </c>
      <c r="J2421" s="83">
        <v>18420.472536127141</v>
      </c>
      <c r="K2421" s="6">
        <v>30556.765271535067</v>
      </c>
      <c r="L2421" s="6">
        <v>13165.20102981679</v>
      </c>
      <c r="M2421" s="75">
        <v>13170.431171349728</v>
      </c>
      <c r="N2421" s="20">
        <v>0.71498877922481241</v>
      </c>
    </row>
    <row r="2422" spans="1:14" x14ac:dyDescent="0.3">
      <c r="A2422" s="56" t="s">
        <v>3971</v>
      </c>
      <c r="B2422" s="1" t="s">
        <v>10002</v>
      </c>
      <c r="C2422" s="139" t="s">
        <v>45</v>
      </c>
      <c r="D2422" s="139" t="s">
        <v>6431</v>
      </c>
      <c r="E2422" s="88">
        <v>8382.3333333333321</v>
      </c>
      <c r="F2422" s="6">
        <v>22582.864376195594</v>
      </c>
      <c r="G2422" s="6">
        <v>9728.9192609122783</v>
      </c>
      <c r="H2422" s="75">
        <v>9733.4169737391858</v>
      </c>
      <c r="I2422" s="20">
        <v>1.1611822850128271</v>
      </c>
      <c r="J2422" s="83">
        <v>8457.6054059030066</v>
      </c>
      <c r="K2422" s="6">
        <v>22785.655047785378</v>
      </c>
      <c r="L2422" s="6">
        <v>9817.0642944198116</v>
      </c>
      <c r="M2422" s="75">
        <v>9820.9643211327711</v>
      </c>
      <c r="N2422" s="20">
        <v>1.1611991633327094</v>
      </c>
    </row>
    <row r="2423" spans="1:14" x14ac:dyDescent="0.3">
      <c r="A2423" s="56" t="s">
        <v>3970</v>
      </c>
      <c r="B2423" s="1" t="s">
        <v>7922</v>
      </c>
      <c r="C2423" s="139" t="s">
        <v>45</v>
      </c>
      <c r="D2423" s="139" t="s">
        <v>6431</v>
      </c>
      <c r="E2423" s="88">
        <v>13438.333333333332</v>
      </c>
      <c r="F2423" s="6">
        <v>28598.106822416801</v>
      </c>
      <c r="G2423" s="6">
        <v>12320.344649614783</v>
      </c>
      <c r="H2423" s="75">
        <v>12326.040387309422</v>
      </c>
      <c r="I2423" s="20">
        <v>0.9172298440264981</v>
      </c>
      <c r="J2423" s="83">
        <v>13554.396314930493</v>
      </c>
      <c r="K2423" s="6">
        <v>28845.100364213438</v>
      </c>
      <c r="L2423" s="6">
        <v>12427.740359476669</v>
      </c>
      <c r="M2423" s="75">
        <v>12432.677529890359</v>
      </c>
      <c r="N2423" s="20">
        <v>0.91724317638517527</v>
      </c>
    </row>
    <row r="2424" spans="1:14" x14ac:dyDescent="0.3">
      <c r="A2424" s="56" t="s">
        <v>3969</v>
      </c>
      <c r="B2424" s="1" t="s">
        <v>8976</v>
      </c>
      <c r="C2424" s="139" t="s">
        <v>45</v>
      </c>
      <c r="D2424" s="139" t="s">
        <v>6431</v>
      </c>
      <c r="E2424" s="88">
        <v>11705.583333333334</v>
      </c>
      <c r="F2424" s="6">
        <v>21117.190344887917</v>
      </c>
      <c r="G2424" s="6">
        <v>9097.4925262045708</v>
      </c>
      <c r="H2424" s="75">
        <v>9101.6983282808815</v>
      </c>
      <c r="I2424" s="20">
        <v>0.7775518800812331</v>
      </c>
      <c r="J2424" s="83">
        <v>11812.588322700376</v>
      </c>
      <c r="K2424" s="6">
        <v>21310.230252765199</v>
      </c>
      <c r="L2424" s="6">
        <v>9181.3862748975207</v>
      </c>
      <c r="M2424" s="75">
        <v>9185.0337657013097</v>
      </c>
      <c r="N2424" s="20">
        <v>0.7775631821563046</v>
      </c>
    </row>
    <row r="2425" spans="1:14" x14ac:dyDescent="0.3">
      <c r="A2425" s="56" t="s">
        <v>3968</v>
      </c>
      <c r="B2425" s="1" t="s">
        <v>10001</v>
      </c>
      <c r="C2425" s="139" t="s">
        <v>45</v>
      </c>
      <c r="D2425" s="139" t="s">
        <v>6431</v>
      </c>
      <c r="E2425" s="88">
        <v>17279.416666666664</v>
      </c>
      <c r="F2425" s="6">
        <v>34980.891922427101</v>
      </c>
      <c r="G2425" s="6">
        <v>15070.111015090133</v>
      </c>
      <c r="H2425" s="75">
        <v>15077.07797923052</v>
      </c>
      <c r="I2425" s="20">
        <v>0.87254554190566935</v>
      </c>
      <c r="J2425" s="83">
        <v>17435.728088912023</v>
      </c>
      <c r="K2425" s="6">
        <v>35297.332753346695</v>
      </c>
      <c r="L2425" s="6">
        <v>15207.646404478239</v>
      </c>
      <c r="M2425" s="75">
        <v>15213.687948614039</v>
      </c>
      <c r="N2425" s="20">
        <v>0.87255822475741318</v>
      </c>
    </row>
    <row r="2426" spans="1:14" x14ac:dyDescent="0.3">
      <c r="A2426" s="56" t="s">
        <v>3967</v>
      </c>
      <c r="B2426" s="1" t="s">
        <v>10000</v>
      </c>
      <c r="C2426" s="139" t="s">
        <v>45</v>
      </c>
      <c r="D2426" s="139" t="s">
        <v>6431</v>
      </c>
      <c r="E2426" s="88">
        <v>16897.416666666668</v>
      </c>
      <c r="F2426" s="6">
        <v>37919.884554027951</v>
      </c>
      <c r="G2426" s="6">
        <v>16336.257839733009</v>
      </c>
      <c r="H2426" s="75">
        <v>16343.810147904032</v>
      </c>
      <c r="I2426" s="20">
        <v>0.96723720970586413</v>
      </c>
      <c r="J2426" s="83">
        <v>17048.169408826667</v>
      </c>
      <c r="K2426" s="6">
        <v>38258.192278319744</v>
      </c>
      <c r="L2426" s="6">
        <v>16483.315164601547</v>
      </c>
      <c r="M2426" s="75">
        <v>16489.863493871086</v>
      </c>
      <c r="N2426" s="20">
        <v>0.96725126894465752</v>
      </c>
    </row>
    <row r="2427" spans="1:14" x14ac:dyDescent="0.3">
      <c r="A2427" s="56" t="s">
        <v>3966</v>
      </c>
      <c r="B2427" s="1" t="s">
        <v>9999</v>
      </c>
      <c r="C2427" s="139" t="s">
        <v>45</v>
      </c>
      <c r="D2427" s="139" t="s">
        <v>6431</v>
      </c>
      <c r="E2427" s="88">
        <v>22365.25</v>
      </c>
      <c r="F2427" s="6">
        <v>53538.448061483963</v>
      </c>
      <c r="G2427" s="6">
        <v>23064.888043775747</v>
      </c>
      <c r="H2427" s="75">
        <v>23075.551020826286</v>
      </c>
      <c r="I2427" s="20">
        <v>1.0317591361968359</v>
      </c>
      <c r="J2427" s="83">
        <v>22558.99095973932</v>
      </c>
      <c r="K2427" s="6">
        <v>54002.229611450341</v>
      </c>
      <c r="L2427" s="6">
        <v>23266.540243228861</v>
      </c>
      <c r="M2427" s="75">
        <v>23275.7833454176</v>
      </c>
      <c r="N2427" s="20">
        <v>1.0317741332915789</v>
      </c>
    </row>
    <row r="2428" spans="1:14" x14ac:dyDescent="0.3">
      <c r="A2428" s="56" t="s">
        <v>3965</v>
      </c>
      <c r="B2428" s="1" t="s">
        <v>9998</v>
      </c>
      <c r="C2428" s="139" t="s">
        <v>45</v>
      </c>
      <c r="D2428" s="139" t="s">
        <v>6431</v>
      </c>
      <c r="E2428" s="88">
        <v>2319.1666666666665</v>
      </c>
      <c r="F2428" s="6">
        <v>4819.9341566701387</v>
      </c>
      <c r="G2428" s="6">
        <v>2076.474864835408</v>
      </c>
      <c r="H2428" s="75">
        <v>2077.4348263053157</v>
      </c>
      <c r="I2428" s="20">
        <v>0.89576780149708191</v>
      </c>
      <c r="J2428" s="83">
        <v>2339.1247624834759</v>
      </c>
      <c r="K2428" s="6">
        <v>4861.4131538945167</v>
      </c>
      <c r="L2428" s="6">
        <v>2094.5110155241823</v>
      </c>
      <c r="M2428" s="75">
        <v>2095.3431022525715</v>
      </c>
      <c r="N2428" s="20">
        <v>0.89578082189507557</v>
      </c>
    </row>
    <row r="2429" spans="1:14" x14ac:dyDescent="0.3">
      <c r="A2429" s="56" t="s">
        <v>3964</v>
      </c>
      <c r="B2429" s="1" t="s">
        <v>9997</v>
      </c>
      <c r="C2429" s="139" t="s">
        <v>45</v>
      </c>
      <c r="D2429" s="139" t="s">
        <v>6431</v>
      </c>
      <c r="E2429" s="88">
        <v>11754.583333333332</v>
      </c>
      <c r="F2429" s="6">
        <v>25201.874846218016</v>
      </c>
      <c r="G2429" s="6">
        <v>10857.214634868049</v>
      </c>
      <c r="H2429" s="75">
        <v>10862.233962525945</v>
      </c>
      <c r="I2429" s="20">
        <v>0.92408498493716174</v>
      </c>
      <c r="J2429" s="83">
        <v>11859.166113683217</v>
      </c>
      <c r="K2429" s="6">
        <v>25426.100755950873</v>
      </c>
      <c r="L2429" s="6">
        <v>10954.684662525266</v>
      </c>
      <c r="M2429" s="75">
        <v>10959.036631865039</v>
      </c>
      <c r="N2429" s="20">
        <v>0.92409841693847261</v>
      </c>
    </row>
    <row r="2430" spans="1:14" x14ac:dyDescent="0.3">
      <c r="A2430" s="56" t="s">
        <v>3963</v>
      </c>
      <c r="B2430" s="1" t="s">
        <v>9996</v>
      </c>
      <c r="C2430" s="139" t="s">
        <v>45</v>
      </c>
      <c r="D2430" s="139" t="s">
        <v>6431</v>
      </c>
      <c r="E2430" s="88">
        <v>5075.583333333333</v>
      </c>
      <c r="F2430" s="6">
        <v>12467.455393991237</v>
      </c>
      <c r="G2430" s="6">
        <v>5371.1019513105666</v>
      </c>
      <c r="H2430" s="75">
        <v>5373.5850302110248</v>
      </c>
      <c r="I2430" s="20">
        <v>1.0587127975853727</v>
      </c>
      <c r="J2430" s="83">
        <v>5120.4730823319751</v>
      </c>
      <c r="K2430" s="6">
        <v>12577.720738195621</v>
      </c>
      <c r="L2430" s="6">
        <v>5419.0363588482805</v>
      </c>
      <c r="M2430" s="75">
        <v>5421.1891802951177</v>
      </c>
      <c r="N2430" s="20">
        <v>1.0587281864640112</v>
      </c>
    </row>
    <row r="2431" spans="1:14" x14ac:dyDescent="0.3">
      <c r="A2431" s="56" t="s">
        <v>3962</v>
      </c>
      <c r="B2431" s="1" t="s">
        <v>9995</v>
      </c>
      <c r="C2431" s="139" t="s">
        <v>45</v>
      </c>
      <c r="D2431" s="139" t="s">
        <v>6431</v>
      </c>
      <c r="E2431" s="88">
        <v>1428.3333333333333</v>
      </c>
      <c r="F2431" s="6">
        <v>3185.2826826605392</v>
      </c>
      <c r="G2431" s="6">
        <v>1372.2509920155246</v>
      </c>
      <c r="H2431" s="75">
        <v>1372.8853883675758</v>
      </c>
      <c r="I2431" s="20">
        <v>0.96117996851872289</v>
      </c>
      <c r="J2431" s="83">
        <v>1443.8659871387024</v>
      </c>
      <c r="K2431" s="6">
        <v>3219.9215810376713</v>
      </c>
      <c r="L2431" s="6">
        <v>1387.2841100132875</v>
      </c>
      <c r="M2431" s="75">
        <v>1387.8352365950491</v>
      </c>
      <c r="N2431" s="20">
        <v>0.96119393971272293</v>
      </c>
    </row>
    <row r="2432" spans="1:14" x14ac:dyDescent="0.3">
      <c r="A2432" s="56" t="s">
        <v>3961</v>
      </c>
      <c r="B2432" s="1" t="s">
        <v>9994</v>
      </c>
      <c r="C2432" s="139" t="s">
        <v>45</v>
      </c>
      <c r="D2432" s="139" t="s">
        <v>6431</v>
      </c>
      <c r="E2432" s="88">
        <v>4914.1666666666679</v>
      </c>
      <c r="F2432" s="6">
        <v>12074.262167175515</v>
      </c>
      <c r="G2432" s="6">
        <v>5201.7104563299745</v>
      </c>
      <c r="H2432" s="75">
        <v>5204.1152249598554</v>
      </c>
      <c r="I2432" s="20">
        <v>1.0590025894440944</v>
      </c>
      <c r="J2432" s="83">
        <v>4958.5659699682583</v>
      </c>
      <c r="K2432" s="6">
        <v>12183.352652799394</v>
      </c>
      <c r="L2432" s="6">
        <v>5249.1252089654827</v>
      </c>
      <c r="M2432" s="75">
        <v>5251.2105297824473</v>
      </c>
      <c r="N2432" s="20">
        <v>1.0590179825349912</v>
      </c>
    </row>
    <row r="2433" spans="1:14" x14ac:dyDescent="0.3">
      <c r="A2433" s="56" t="s">
        <v>3960</v>
      </c>
      <c r="B2433" s="1" t="s">
        <v>9993</v>
      </c>
      <c r="C2433" s="139" t="s">
        <v>45</v>
      </c>
      <c r="D2433" s="139" t="s">
        <v>6431</v>
      </c>
      <c r="E2433" s="88">
        <v>8531.0833333333339</v>
      </c>
      <c r="F2433" s="6">
        <v>18686.646377871359</v>
      </c>
      <c r="G2433" s="6">
        <v>8050.3903685116265</v>
      </c>
      <c r="H2433" s="75">
        <v>8054.1120916600075</v>
      </c>
      <c r="I2433" s="20">
        <v>0.94409019077217704</v>
      </c>
      <c r="J2433" s="83">
        <v>8608.4793646495382</v>
      </c>
      <c r="K2433" s="6">
        <v>18856.17610952989</v>
      </c>
      <c r="L2433" s="6">
        <v>8124.0716067168541</v>
      </c>
      <c r="M2433" s="75">
        <v>8127.2990579521702</v>
      </c>
      <c r="N2433" s="20">
        <v>0.94410391355837819</v>
      </c>
    </row>
    <row r="2434" spans="1:14" x14ac:dyDescent="0.3">
      <c r="A2434" s="56" t="s">
        <v>3959</v>
      </c>
      <c r="B2434" s="1" t="s">
        <v>9992</v>
      </c>
      <c r="C2434" s="139" t="s">
        <v>45</v>
      </c>
      <c r="D2434" s="139" t="s">
        <v>6431</v>
      </c>
      <c r="E2434" s="88">
        <v>17677.25</v>
      </c>
      <c r="F2434" s="6">
        <v>39901.057327715193</v>
      </c>
      <c r="G2434" s="6">
        <v>17189.766483987991</v>
      </c>
      <c r="H2434" s="75">
        <v>17197.713372140017</v>
      </c>
      <c r="I2434" s="20">
        <v>0.97287266809826289</v>
      </c>
      <c r="J2434" s="83">
        <v>17912.754346234498</v>
      </c>
      <c r="K2434" s="6">
        <v>40432.637320079892</v>
      </c>
      <c r="L2434" s="6">
        <v>17420.161910278777</v>
      </c>
      <c r="M2434" s="75">
        <v>17427.082420805818</v>
      </c>
      <c r="N2434" s="20">
        <v>0.9728868092510421</v>
      </c>
    </row>
    <row r="2435" spans="1:14" x14ac:dyDescent="0.3">
      <c r="A2435" s="56" t="s">
        <v>3958</v>
      </c>
      <c r="B2435" s="1" t="s">
        <v>9991</v>
      </c>
      <c r="C2435" s="139" t="s">
        <v>45</v>
      </c>
      <c r="D2435" s="139" t="s">
        <v>6431</v>
      </c>
      <c r="E2435" s="88">
        <v>8298.8333333333321</v>
      </c>
      <c r="F2435" s="6">
        <v>18980.756745775991</v>
      </c>
      <c r="G2435" s="6">
        <v>8177.0959969684636</v>
      </c>
      <c r="H2435" s="75">
        <v>8180.8762965645528</v>
      </c>
      <c r="I2435" s="20">
        <v>0.98578631091493429</v>
      </c>
      <c r="J2435" s="83">
        <v>8381.5128802331074</v>
      </c>
      <c r="K2435" s="6">
        <v>19169.858069362312</v>
      </c>
      <c r="L2435" s="6">
        <v>8259.2196180957853</v>
      </c>
      <c r="M2435" s="75">
        <v>8262.5007596033429</v>
      </c>
      <c r="N2435" s="20">
        <v>0.98580063977346599</v>
      </c>
    </row>
    <row r="2436" spans="1:14" x14ac:dyDescent="0.3">
      <c r="A2436" s="56" t="s">
        <v>3957</v>
      </c>
      <c r="B2436" s="1" t="s">
        <v>9990</v>
      </c>
      <c r="C2436" s="139" t="s">
        <v>45</v>
      </c>
      <c r="D2436" s="139" t="s">
        <v>6431</v>
      </c>
      <c r="E2436" s="88">
        <v>9317.1666666666679</v>
      </c>
      <c r="F2436" s="6">
        <v>19333.216721132307</v>
      </c>
      <c r="G2436" s="6">
        <v>8328.9392080785328</v>
      </c>
      <c r="H2436" s="75">
        <v>8332.7897053132274</v>
      </c>
      <c r="I2436" s="20">
        <v>0.89434803555943976</v>
      </c>
      <c r="J2436" s="83">
        <v>9404.0455562871448</v>
      </c>
      <c r="K2436" s="6">
        <v>19513.49131121055</v>
      </c>
      <c r="L2436" s="6">
        <v>8407.2719616360228</v>
      </c>
      <c r="M2436" s="75">
        <v>8410.6119199219356</v>
      </c>
      <c r="N2436" s="20">
        <v>0.89436103532048061</v>
      </c>
    </row>
    <row r="2437" spans="1:14" x14ac:dyDescent="0.3">
      <c r="A2437" s="56" t="s">
        <v>3956</v>
      </c>
      <c r="B2437" s="1" t="s">
        <v>9989</v>
      </c>
      <c r="C2437" s="139" t="s">
        <v>45</v>
      </c>
      <c r="D2437" s="139" t="s">
        <v>6431</v>
      </c>
      <c r="E2437" s="88">
        <v>9085.9166666666679</v>
      </c>
      <c r="F2437" s="6">
        <v>20937.851538248633</v>
      </c>
      <c r="G2437" s="6">
        <v>9020.2316109780204</v>
      </c>
      <c r="H2437" s="75">
        <v>9024.4016950675632</v>
      </c>
      <c r="I2437" s="20">
        <v>0.99322963506535522</v>
      </c>
      <c r="J2437" s="83">
        <v>9173.0944241463312</v>
      </c>
      <c r="K2437" s="6">
        <v>21138.746506859025</v>
      </c>
      <c r="L2437" s="6">
        <v>9107.503520354001</v>
      </c>
      <c r="M2437" s="75">
        <v>9111.1216597439961</v>
      </c>
      <c r="N2437" s="20">
        <v>0.99324407211603494</v>
      </c>
    </row>
    <row r="2438" spans="1:14" x14ac:dyDescent="0.3">
      <c r="A2438" s="56" t="s">
        <v>3955</v>
      </c>
      <c r="B2438" s="1" t="s">
        <v>9988</v>
      </c>
      <c r="C2438" s="139" t="s">
        <v>45</v>
      </c>
      <c r="D2438" s="139" t="s">
        <v>6431</v>
      </c>
      <c r="E2438" s="88">
        <v>3247.333333333333</v>
      </c>
      <c r="F2438" s="6">
        <v>4972.4999561262985</v>
      </c>
      <c r="G2438" s="6">
        <v>2142.2017062209543</v>
      </c>
      <c r="H2438" s="75">
        <v>2143.1920534356345</v>
      </c>
      <c r="I2438" s="20">
        <v>0.65998523509617169</v>
      </c>
      <c r="J2438" s="83">
        <v>3275.950164953244</v>
      </c>
      <c r="K2438" s="6">
        <v>5016.3196627495217</v>
      </c>
      <c r="L2438" s="6">
        <v>2161.2515658337729</v>
      </c>
      <c r="M2438" s="75">
        <v>2162.1101665913302</v>
      </c>
      <c r="N2438" s="20">
        <v>0.65999482828585365</v>
      </c>
    </row>
    <row r="2439" spans="1:14" x14ac:dyDescent="0.3">
      <c r="A2439" s="56" t="s">
        <v>3954</v>
      </c>
      <c r="B2439" s="1" t="s">
        <v>9987</v>
      </c>
      <c r="C2439" s="139" t="s">
        <v>45</v>
      </c>
      <c r="D2439" s="139" t="s">
        <v>6431</v>
      </c>
      <c r="E2439" s="88">
        <v>3706.7499999999995</v>
      </c>
      <c r="F2439" s="6">
        <v>7123.629169768762</v>
      </c>
      <c r="G2439" s="6">
        <v>3068.9292501979462</v>
      </c>
      <c r="H2439" s="75">
        <v>3070.3480267427308</v>
      </c>
      <c r="I2439" s="20">
        <v>0.82831268004120351</v>
      </c>
      <c r="J2439" s="83">
        <v>3739.7544431393417</v>
      </c>
      <c r="K2439" s="6">
        <v>7187.0570820583398</v>
      </c>
      <c r="L2439" s="6">
        <v>3096.5009043744626</v>
      </c>
      <c r="M2439" s="75">
        <v>3097.7310517873329</v>
      </c>
      <c r="N2439" s="20">
        <v>0.82832471994790613</v>
      </c>
    </row>
    <row r="2440" spans="1:14" x14ac:dyDescent="0.3">
      <c r="A2440" s="56" t="s">
        <v>3953</v>
      </c>
      <c r="B2440" s="1" t="s">
        <v>9986</v>
      </c>
      <c r="C2440" s="139" t="s">
        <v>45</v>
      </c>
      <c r="D2440" s="139" t="s">
        <v>6431</v>
      </c>
      <c r="E2440" s="88">
        <v>7640.6666666666661</v>
      </c>
      <c r="F2440" s="6">
        <v>18003.821914600649</v>
      </c>
      <c r="G2440" s="6">
        <v>7756.2228987933486</v>
      </c>
      <c r="H2440" s="75">
        <v>7759.808627308993</v>
      </c>
      <c r="I2440" s="20">
        <v>1.0155931368086111</v>
      </c>
      <c r="J2440" s="83">
        <v>7704.9171568242691</v>
      </c>
      <c r="K2440" s="6">
        <v>18155.216345635021</v>
      </c>
      <c r="L2440" s="6">
        <v>7822.067251102505</v>
      </c>
      <c r="M2440" s="75">
        <v>7825.1747250188373</v>
      </c>
      <c r="N2440" s="20">
        <v>1.0156078989230994</v>
      </c>
    </row>
    <row r="2441" spans="1:14" x14ac:dyDescent="0.3">
      <c r="A2441" s="56" t="s">
        <v>3952</v>
      </c>
      <c r="B2441" s="1" t="s">
        <v>9985</v>
      </c>
      <c r="C2441" s="139" t="s">
        <v>45</v>
      </c>
      <c r="D2441" s="139" t="s">
        <v>6431</v>
      </c>
      <c r="E2441" s="88">
        <v>23042.416666666668</v>
      </c>
      <c r="F2441" s="6">
        <v>38410.005634153415</v>
      </c>
      <c r="G2441" s="6">
        <v>16547.40680370757</v>
      </c>
      <c r="H2441" s="75">
        <v>16555.056726770668</v>
      </c>
      <c r="I2441" s="20">
        <v>0.71846008889854585</v>
      </c>
      <c r="J2441" s="83">
        <v>23239.00773557401</v>
      </c>
      <c r="K2441" s="6">
        <v>38737.708416964335</v>
      </c>
      <c r="L2441" s="6">
        <v>16689.911848059342</v>
      </c>
      <c r="M2441" s="75">
        <v>16696.542252026582</v>
      </c>
      <c r="N2441" s="20">
        <v>0.71847053204718825</v>
      </c>
    </row>
    <row r="2442" spans="1:14" x14ac:dyDescent="0.3">
      <c r="A2442" s="56" t="s">
        <v>3951</v>
      </c>
      <c r="B2442" s="1" t="s">
        <v>9984</v>
      </c>
      <c r="C2442" s="139" t="s">
        <v>45</v>
      </c>
      <c r="D2442" s="139" t="s">
        <v>6431</v>
      </c>
      <c r="E2442" s="88">
        <v>10067.5</v>
      </c>
      <c r="F2442" s="6">
        <v>23569.621636329579</v>
      </c>
      <c r="G2442" s="6">
        <v>10154.023957731957</v>
      </c>
      <c r="H2442" s="75">
        <v>10158.718197921913</v>
      </c>
      <c r="I2442" s="20">
        <v>1.0090606603349306</v>
      </c>
      <c r="J2442" s="83">
        <v>10151.252418009171</v>
      </c>
      <c r="K2442" s="6">
        <v>23765.699391840273</v>
      </c>
      <c r="L2442" s="6">
        <v>10239.310585640853</v>
      </c>
      <c r="M2442" s="75">
        <v>10243.378358205915</v>
      </c>
      <c r="N2442" s="20">
        <v>1.0090753274968618</v>
      </c>
    </row>
    <row r="2443" spans="1:14" x14ac:dyDescent="0.3">
      <c r="A2443" s="56" t="s">
        <v>3950</v>
      </c>
      <c r="B2443" s="1" t="s">
        <v>9983</v>
      </c>
      <c r="C2443" s="139" t="s">
        <v>45</v>
      </c>
      <c r="D2443" s="139" t="s">
        <v>6431</v>
      </c>
      <c r="E2443" s="88">
        <v>8124.5000000000018</v>
      </c>
      <c r="F2443" s="6">
        <v>16906.62433834295</v>
      </c>
      <c r="G2443" s="6">
        <v>7283.5394315919184</v>
      </c>
      <c r="H2443" s="75">
        <v>7286.906636915367</v>
      </c>
      <c r="I2443" s="20">
        <v>0.89690524178907816</v>
      </c>
      <c r="J2443" s="83">
        <v>8195.3869398191764</v>
      </c>
      <c r="K2443" s="6">
        <v>17054.136045157829</v>
      </c>
      <c r="L2443" s="6">
        <v>7347.6733361400175</v>
      </c>
      <c r="M2443" s="75">
        <v>7350.5923475093678</v>
      </c>
      <c r="N2443" s="20">
        <v>0.89691827872029084</v>
      </c>
    </row>
    <row r="2444" spans="1:14" x14ac:dyDescent="0.3">
      <c r="A2444" s="56" t="s">
        <v>3949</v>
      </c>
      <c r="B2444" s="1" t="s">
        <v>9982</v>
      </c>
      <c r="C2444" s="139" t="s">
        <v>45</v>
      </c>
      <c r="D2444" s="139" t="s">
        <v>6431</v>
      </c>
      <c r="E2444" s="88">
        <v>11665.083333333334</v>
      </c>
      <c r="F2444" s="6">
        <v>26296.391239327782</v>
      </c>
      <c r="G2444" s="6">
        <v>11328.743022096656</v>
      </c>
      <c r="H2444" s="75">
        <v>11333.980338949303</v>
      </c>
      <c r="I2444" s="20">
        <v>0.97161589120946146</v>
      </c>
      <c r="J2444" s="83">
        <v>11776.153516769213</v>
      </c>
      <c r="K2444" s="6">
        <v>26546.774791265867</v>
      </c>
      <c r="L2444" s="6">
        <v>11437.520421896752</v>
      </c>
      <c r="M2444" s="75">
        <v>11442.064207476396</v>
      </c>
      <c r="N2444" s="20">
        <v>0.97163001409440919</v>
      </c>
    </row>
    <row r="2445" spans="1:14" x14ac:dyDescent="0.3">
      <c r="A2445" s="56" t="s">
        <v>3948</v>
      </c>
      <c r="B2445" s="1" t="s">
        <v>9981</v>
      </c>
      <c r="C2445" s="139" t="s">
        <v>45</v>
      </c>
      <c r="D2445" s="139" t="s">
        <v>6431</v>
      </c>
      <c r="E2445" s="88">
        <v>22688.333333333336</v>
      </c>
      <c r="F2445" s="6">
        <v>47367.271807339785</v>
      </c>
      <c r="G2445" s="6">
        <v>20406.284842637353</v>
      </c>
      <c r="H2445" s="75">
        <v>20415.718738286479</v>
      </c>
      <c r="I2445" s="20">
        <v>0.89983333893865325</v>
      </c>
      <c r="J2445" s="83">
        <v>22890.658544049475</v>
      </c>
      <c r="K2445" s="6">
        <v>47789.673625431402</v>
      </c>
      <c r="L2445" s="6">
        <v>20589.897354554992</v>
      </c>
      <c r="M2445" s="75">
        <v>20598.077106392364</v>
      </c>
      <c r="N2445" s="20">
        <v>0.89984641843110813</v>
      </c>
    </row>
    <row r="2446" spans="1:14" x14ac:dyDescent="0.3">
      <c r="A2446" s="56" t="s">
        <v>3947</v>
      </c>
      <c r="B2446" s="1" t="s">
        <v>9980</v>
      </c>
      <c r="C2446" s="139" t="s">
        <v>45</v>
      </c>
      <c r="D2446" s="139" t="s">
        <v>6431</v>
      </c>
      <c r="E2446" s="88">
        <v>7891.0000000000009</v>
      </c>
      <c r="F2446" s="6">
        <v>19168.74201110944</v>
      </c>
      <c r="G2446" s="6">
        <v>8258.0818913264047</v>
      </c>
      <c r="H2446" s="75">
        <v>8261.8996309799222</v>
      </c>
      <c r="I2446" s="20">
        <v>1.0470028679482855</v>
      </c>
      <c r="J2446" s="83">
        <v>7959.6451838097273</v>
      </c>
      <c r="K2446" s="6">
        <v>19335.494237538769</v>
      </c>
      <c r="L2446" s="6">
        <v>8330.5829784670132</v>
      </c>
      <c r="M2446" s="75">
        <v>8333.8924705082354</v>
      </c>
      <c r="N2446" s="20">
        <v>1.0470180866176979</v>
      </c>
    </row>
    <row r="2447" spans="1:14" x14ac:dyDescent="0.3">
      <c r="A2447" s="56" t="s">
        <v>3946</v>
      </c>
      <c r="B2447" s="1" t="s">
        <v>9979</v>
      </c>
      <c r="C2447" s="139" t="s">
        <v>45</v>
      </c>
      <c r="D2447" s="139" t="s">
        <v>6431</v>
      </c>
      <c r="E2447" s="88">
        <v>5437.8333333333339</v>
      </c>
      <c r="F2447" s="6">
        <v>11156.165677739584</v>
      </c>
      <c r="G2447" s="6">
        <v>4806.1854923283126</v>
      </c>
      <c r="H2447" s="75">
        <v>4808.4074084073363</v>
      </c>
      <c r="I2447" s="20">
        <v>0.88425060380801224</v>
      </c>
      <c r="J2447" s="83">
        <v>5486.3323426797178</v>
      </c>
      <c r="K2447" s="6">
        <v>11255.66541418017</v>
      </c>
      <c r="L2447" s="6">
        <v>4849.43666599674</v>
      </c>
      <c r="M2447" s="75">
        <v>4851.3632024818826</v>
      </c>
      <c r="N2447" s="20">
        <v>0.88426345679822704</v>
      </c>
    </row>
    <row r="2448" spans="1:14" x14ac:dyDescent="0.3">
      <c r="A2448" s="56" t="s">
        <v>3945</v>
      </c>
      <c r="B2448" s="1" t="s">
        <v>9978</v>
      </c>
      <c r="C2448" s="139" t="s">
        <v>45</v>
      </c>
      <c r="D2448" s="139" t="s">
        <v>6431</v>
      </c>
      <c r="E2448" s="88">
        <v>12745.750000000002</v>
      </c>
      <c r="F2448" s="6">
        <v>28161.523468327934</v>
      </c>
      <c r="G2448" s="6">
        <v>12132.260262628601</v>
      </c>
      <c r="H2448" s="75">
        <v>12137.869048264414</v>
      </c>
      <c r="I2448" s="20">
        <v>0.95230716499730594</v>
      </c>
      <c r="J2448" s="83">
        <v>12858.033358199562</v>
      </c>
      <c r="K2448" s="6">
        <v>28409.611688090568</v>
      </c>
      <c r="L2448" s="6">
        <v>12240.11264703987</v>
      </c>
      <c r="M2448" s="75">
        <v>12244.975278562029</v>
      </c>
      <c r="N2448" s="20">
        <v>0.95232100722101598</v>
      </c>
    </row>
    <row r="2449" spans="1:14" x14ac:dyDescent="0.3">
      <c r="A2449" s="56" t="s">
        <v>3944</v>
      </c>
      <c r="B2449" s="1" t="s">
        <v>7786</v>
      </c>
      <c r="C2449" s="139" t="s">
        <v>45</v>
      </c>
      <c r="D2449" s="139" t="s">
        <v>6431</v>
      </c>
      <c r="E2449" s="88">
        <v>9178</v>
      </c>
      <c r="F2449" s="6">
        <v>18638.617172562117</v>
      </c>
      <c r="G2449" s="6">
        <v>8029.6989162301379</v>
      </c>
      <c r="H2449" s="75">
        <v>8033.4110736489811</v>
      </c>
      <c r="I2449" s="20">
        <v>0.8752899404716693</v>
      </c>
      <c r="J2449" s="83">
        <v>9261.1306293896414</v>
      </c>
      <c r="K2449" s="6">
        <v>18807.438263922726</v>
      </c>
      <c r="L2449" s="6">
        <v>8103.0731950892914</v>
      </c>
      <c r="M2449" s="75">
        <v>8106.2923042822376</v>
      </c>
      <c r="N2449" s="20">
        <v>0.87530266321451144</v>
      </c>
    </row>
    <row r="2450" spans="1:14" x14ac:dyDescent="0.3">
      <c r="A2450" s="56" t="s">
        <v>3943</v>
      </c>
      <c r="B2450" s="1" t="s">
        <v>9977</v>
      </c>
      <c r="C2450" s="139" t="s">
        <v>45</v>
      </c>
      <c r="D2450" s="139" t="s">
        <v>6431</v>
      </c>
      <c r="E2450" s="88">
        <v>8180.2500000000018</v>
      </c>
      <c r="F2450" s="6">
        <v>12194.135502774854</v>
      </c>
      <c r="G2450" s="6">
        <v>5253.3530639352139</v>
      </c>
      <c r="H2450" s="75">
        <v>5255.7817071201625</v>
      </c>
      <c r="I2450" s="20">
        <v>0.6424964649149062</v>
      </c>
      <c r="J2450" s="83">
        <v>8248.2632180310939</v>
      </c>
      <c r="K2450" s="6">
        <v>12295.52145022767</v>
      </c>
      <c r="L2450" s="6">
        <v>5297.4524698615069</v>
      </c>
      <c r="M2450" s="75">
        <v>5299.5569896571897</v>
      </c>
      <c r="N2450" s="20">
        <v>0.64250580389725043</v>
      </c>
    </row>
    <row r="2451" spans="1:14" x14ac:dyDescent="0.3">
      <c r="A2451" s="56" t="s">
        <v>3942</v>
      </c>
      <c r="B2451" s="1" t="s">
        <v>9976</v>
      </c>
      <c r="C2451" s="139" t="s">
        <v>45</v>
      </c>
      <c r="D2451" s="139" t="s">
        <v>6431</v>
      </c>
      <c r="E2451" s="88">
        <v>13327.333333333336</v>
      </c>
      <c r="F2451" s="6">
        <v>15673.125783641788</v>
      </c>
      <c r="G2451" s="6">
        <v>6752.1361672748671</v>
      </c>
      <c r="H2451" s="75">
        <v>6755.2577030420098</v>
      </c>
      <c r="I2451" s="20">
        <v>0.5068724203172934</v>
      </c>
      <c r="J2451" s="83">
        <v>13434.948529309619</v>
      </c>
      <c r="K2451" s="6">
        <v>15799.682721971601</v>
      </c>
      <c r="L2451" s="6">
        <v>6807.1995642760503</v>
      </c>
      <c r="M2451" s="75">
        <v>6809.9038615430254</v>
      </c>
      <c r="N2451" s="20">
        <v>0.50687978794161903</v>
      </c>
    </row>
    <row r="2452" spans="1:14" x14ac:dyDescent="0.3">
      <c r="A2452" s="56" t="s">
        <v>3941</v>
      </c>
      <c r="B2452" s="1" t="s">
        <v>9975</v>
      </c>
      <c r="C2452" s="139" t="s">
        <v>45</v>
      </c>
      <c r="D2452" s="139" t="s">
        <v>6431</v>
      </c>
      <c r="E2452" s="88">
        <v>16877.833333333332</v>
      </c>
      <c r="F2452" s="6">
        <v>33591.102524836257</v>
      </c>
      <c r="G2452" s="6">
        <v>14471.376124174976</v>
      </c>
      <c r="H2452" s="75">
        <v>14478.06629111656</v>
      </c>
      <c r="I2452" s="20">
        <v>0.85781545564398443</v>
      </c>
      <c r="J2452" s="83">
        <v>17035.66492645369</v>
      </c>
      <c r="K2452" s="6">
        <v>33905.226803791746</v>
      </c>
      <c r="L2452" s="6">
        <v>14607.865815209925</v>
      </c>
      <c r="M2452" s="75">
        <v>14613.66908441445</v>
      </c>
      <c r="N2452" s="20">
        <v>0.85782792438713307</v>
      </c>
    </row>
    <row r="2453" spans="1:14" x14ac:dyDescent="0.3">
      <c r="A2453" s="56" t="s">
        <v>3940</v>
      </c>
      <c r="B2453" s="1" t="s">
        <v>9974</v>
      </c>
      <c r="C2453" s="139" t="s">
        <v>45</v>
      </c>
      <c r="D2453" s="139" t="s">
        <v>6431</v>
      </c>
      <c r="E2453" s="88">
        <v>6592.9166666666679</v>
      </c>
      <c r="F2453" s="6">
        <v>18045.115333000045</v>
      </c>
      <c r="G2453" s="6">
        <v>7774.0125080706493</v>
      </c>
      <c r="H2453" s="75">
        <v>7777.6064607838307</v>
      </c>
      <c r="I2453" s="20">
        <v>1.1796913041699546</v>
      </c>
      <c r="J2453" s="83">
        <v>6652.3183976552755</v>
      </c>
      <c r="K2453" s="6">
        <v>18207.700595466471</v>
      </c>
      <c r="L2453" s="6">
        <v>7844.6797787634032</v>
      </c>
      <c r="M2453" s="75">
        <v>7847.7962359622406</v>
      </c>
      <c r="N2453" s="20">
        <v>1.1797084515269642</v>
      </c>
    </row>
    <row r="2454" spans="1:14" x14ac:dyDescent="0.3">
      <c r="A2454" s="56" t="s">
        <v>3939</v>
      </c>
      <c r="B2454" s="1" t="s">
        <v>9973</v>
      </c>
      <c r="C2454" s="139" t="s">
        <v>45</v>
      </c>
      <c r="D2454" s="139" t="s">
        <v>6431</v>
      </c>
      <c r="E2454" s="88">
        <v>5252.5</v>
      </c>
      <c r="F2454" s="6">
        <v>7395.5146143754446</v>
      </c>
      <c r="G2454" s="6">
        <v>3186.0601639178144</v>
      </c>
      <c r="H2454" s="75">
        <v>3187.5330904867628</v>
      </c>
      <c r="I2454" s="20">
        <v>0.6068601790550715</v>
      </c>
      <c r="J2454" s="83">
        <v>5296.5318840724904</v>
      </c>
      <c r="K2454" s="6">
        <v>7457.5114620016393</v>
      </c>
      <c r="L2454" s="6">
        <v>3213.0245694191008</v>
      </c>
      <c r="M2454" s="75">
        <v>3214.301008207146</v>
      </c>
      <c r="N2454" s="20">
        <v>0.60686900004757038</v>
      </c>
    </row>
    <row r="2455" spans="1:14" x14ac:dyDescent="0.3">
      <c r="A2455" s="56" t="s">
        <v>3938</v>
      </c>
      <c r="B2455" s="1" t="s">
        <v>9972</v>
      </c>
      <c r="C2455" s="139" t="s">
        <v>45</v>
      </c>
      <c r="D2455" s="139" t="s">
        <v>6431</v>
      </c>
      <c r="E2455" s="88">
        <v>9112.0833333333321</v>
      </c>
      <c r="F2455" s="6">
        <v>25059.642151971417</v>
      </c>
      <c r="G2455" s="6">
        <v>10795.939396460039</v>
      </c>
      <c r="H2455" s="75">
        <v>10800.930396364525</v>
      </c>
      <c r="I2455" s="20">
        <v>1.185341485722935</v>
      </c>
      <c r="J2455" s="83">
        <v>9196.1335385529219</v>
      </c>
      <c r="K2455" s="6">
        <v>25290.793249755789</v>
      </c>
      <c r="L2455" s="6">
        <v>10896.38822623458</v>
      </c>
      <c r="M2455" s="75">
        <v>10900.717036139722</v>
      </c>
      <c r="N2455" s="20">
        <v>1.1853587152079381</v>
      </c>
    </row>
    <row r="2456" spans="1:14" x14ac:dyDescent="0.3">
      <c r="A2456" s="56" t="s">
        <v>3937</v>
      </c>
      <c r="B2456" s="1" t="s">
        <v>9971</v>
      </c>
      <c r="C2456" s="139" t="s">
        <v>45</v>
      </c>
      <c r="D2456" s="139" t="s">
        <v>6431</v>
      </c>
      <c r="E2456" s="88">
        <v>11757.833333333336</v>
      </c>
      <c r="F2456" s="6">
        <v>23940.355400684275</v>
      </c>
      <c r="G2456" s="6">
        <v>10313.739696205897</v>
      </c>
      <c r="H2456" s="75">
        <v>10318.507773530928</v>
      </c>
      <c r="I2456" s="20">
        <v>0.87758581713163641</v>
      </c>
      <c r="J2456" s="83">
        <v>11866.740535022409</v>
      </c>
      <c r="K2456" s="6">
        <v>24162.103493229421</v>
      </c>
      <c r="L2456" s="6">
        <v>10410.098940934909</v>
      </c>
      <c r="M2456" s="75">
        <v>10414.234562617379</v>
      </c>
      <c r="N2456" s="20">
        <v>0.87759857324610435</v>
      </c>
    </row>
    <row r="2457" spans="1:14" x14ac:dyDescent="0.3">
      <c r="A2457" s="56" t="s">
        <v>3936</v>
      </c>
      <c r="B2457" s="1" t="s">
        <v>9970</v>
      </c>
      <c r="C2457" s="139" t="s">
        <v>45</v>
      </c>
      <c r="D2457" s="139" t="s">
        <v>6431</v>
      </c>
      <c r="E2457" s="88">
        <v>5503.1666666666661</v>
      </c>
      <c r="F2457" s="6">
        <v>12595.822567363282</v>
      </c>
      <c r="G2457" s="6">
        <v>5426.403787458712</v>
      </c>
      <c r="H2457" s="75">
        <v>5428.9124325881758</v>
      </c>
      <c r="I2457" s="20">
        <v>0.98650699886517035</v>
      </c>
      <c r="J2457" s="83">
        <v>5549.139759836622</v>
      </c>
      <c r="K2457" s="6">
        <v>12701.047242448831</v>
      </c>
      <c r="L2457" s="6">
        <v>5472.1708515332939</v>
      </c>
      <c r="M2457" s="75">
        <v>5474.344781728596</v>
      </c>
      <c r="N2457" s="20">
        <v>0.98652133819923327</v>
      </c>
    </row>
    <row r="2458" spans="1:14" x14ac:dyDescent="0.3">
      <c r="A2458" s="56" t="s">
        <v>3935</v>
      </c>
      <c r="B2458" s="1" t="s">
        <v>9969</v>
      </c>
      <c r="C2458" s="139" t="s">
        <v>45</v>
      </c>
      <c r="D2458" s="139" t="s">
        <v>6431</v>
      </c>
      <c r="E2458" s="88">
        <v>9141.1666666666661</v>
      </c>
      <c r="F2458" s="6">
        <v>16535.814258863396</v>
      </c>
      <c r="G2458" s="6">
        <v>7123.7908158143837</v>
      </c>
      <c r="H2458" s="75">
        <v>7127.0841688034689</v>
      </c>
      <c r="I2458" s="20">
        <v>0.77966898851023425</v>
      </c>
      <c r="J2458" s="83">
        <v>9213.4856223263996</v>
      </c>
      <c r="K2458" s="6">
        <v>16666.634849034344</v>
      </c>
      <c r="L2458" s="6">
        <v>7180.7207447604433</v>
      </c>
      <c r="M2458" s="75">
        <v>7183.5734308469337</v>
      </c>
      <c r="N2458" s="20">
        <v>0.779680321358453</v>
      </c>
    </row>
    <row r="2459" spans="1:14" x14ac:dyDescent="0.3">
      <c r="A2459" s="56" t="s">
        <v>3934</v>
      </c>
      <c r="B2459" s="1" t="s">
        <v>7134</v>
      </c>
      <c r="C2459" s="139" t="s">
        <v>45</v>
      </c>
      <c r="D2459" s="139" t="s">
        <v>6431</v>
      </c>
      <c r="E2459" s="88">
        <v>11277.749999999998</v>
      </c>
      <c r="F2459" s="6">
        <v>26959.167838463538</v>
      </c>
      <c r="G2459" s="6">
        <v>11614.273675498209</v>
      </c>
      <c r="H2459" s="75">
        <v>11619.642994153712</v>
      </c>
      <c r="I2459" s="20">
        <v>1.0303157096188258</v>
      </c>
      <c r="J2459" s="83">
        <v>11372.415894466543</v>
      </c>
      <c r="K2459" s="6">
        <v>27185.464195228131</v>
      </c>
      <c r="L2459" s="6">
        <v>11712.695962372232</v>
      </c>
      <c r="M2459" s="75">
        <v>11717.34906698315</v>
      </c>
      <c r="N2459" s="20">
        <v>1.0303306857326981</v>
      </c>
    </row>
    <row r="2460" spans="1:14" x14ac:dyDescent="0.3">
      <c r="A2460" s="56" t="s">
        <v>3933</v>
      </c>
      <c r="B2460" s="1" t="s">
        <v>9968</v>
      </c>
      <c r="C2460" s="139" t="s">
        <v>45</v>
      </c>
      <c r="D2460" s="139" t="s">
        <v>6431</v>
      </c>
      <c r="E2460" s="88">
        <v>16855.083333333328</v>
      </c>
      <c r="F2460" s="6">
        <v>25780.60389599514</v>
      </c>
      <c r="G2460" s="6">
        <v>11106.536780430819</v>
      </c>
      <c r="H2460" s="75">
        <v>11111.671370573895</v>
      </c>
      <c r="I2460" s="20">
        <v>0.6592474893671384</v>
      </c>
      <c r="J2460" s="83">
        <v>16997.395071300944</v>
      </c>
      <c r="K2460" s="6">
        <v>25998.276064903257</v>
      </c>
      <c r="L2460" s="6">
        <v>11201.202999781101</v>
      </c>
      <c r="M2460" s="75">
        <v>11205.65290350041</v>
      </c>
      <c r="N2460" s="20">
        <v>0.65925707183334614</v>
      </c>
    </row>
    <row r="2461" spans="1:14" x14ac:dyDescent="0.3">
      <c r="A2461" s="56" t="s">
        <v>3932</v>
      </c>
      <c r="B2461" s="1" t="s">
        <v>9967</v>
      </c>
      <c r="C2461" s="139" t="s">
        <v>45</v>
      </c>
      <c r="D2461" s="139" t="s">
        <v>6431</v>
      </c>
      <c r="E2461" s="88">
        <v>6774</v>
      </c>
      <c r="F2461" s="6">
        <v>18378.506574551171</v>
      </c>
      <c r="G2461" s="6">
        <v>7917.6407218044751</v>
      </c>
      <c r="H2461" s="75">
        <v>7921.3010743347268</v>
      </c>
      <c r="I2461" s="20">
        <v>1.1693683310207745</v>
      </c>
      <c r="J2461" s="83">
        <v>6832.0117884223437</v>
      </c>
      <c r="K2461" s="6">
        <v>18535.89807660631</v>
      </c>
      <c r="L2461" s="6">
        <v>7986.0817163798329</v>
      </c>
      <c r="M2461" s="75">
        <v>7989.2543483491954</v>
      </c>
      <c r="N2461" s="20">
        <v>1.16938532832861</v>
      </c>
    </row>
    <row r="2462" spans="1:14" x14ac:dyDescent="0.3">
      <c r="A2462" s="56" t="s">
        <v>3931</v>
      </c>
      <c r="B2462" s="1" t="s">
        <v>9966</v>
      </c>
      <c r="C2462" s="139" t="s">
        <v>45</v>
      </c>
      <c r="D2462" s="139" t="s">
        <v>6431</v>
      </c>
      <c r="E2462" s="88">
        <v>3251.666666666667</v>
      </c>
      <c r="F2462" s="6">
        <v>7773.9785696223953</v>
      </c>
      <c r="G2462" s="6">
        <v>3349.1061443756485</v>
      </c>
      <c r="H2462" s="75">
        <v>3350.6544476619906</v>
      </c>
      <c r="I2462" s="20">
        <v>1.0304421673998945</v>
      </c>
      <c r="J2462" s="83">
        <v>3278.7607060065802</v>
      </c>
      <c r="K2462" s="6">
        <v>7838.7541148380769</v>
      </c>
      <c r="L2462" s="6">
        <v>3377.2807045541863</v>
      </c>
      <c r="M2462" s="75">
        <v>3378.6223974034847</v>
      </c>
      <c r="N2462" s="20">
        <v>1.0304571453518889</v>
      </c>
    </row>
    <row r="2463" spans="1:14" x14ac:dyDescent="0.3">
      <c r="A2463" s="56" t="s">
        <v>3930</v>
      </c>
      <c r="B2463" s="1" t="s">
        <v>9965</v>
      </c>
      <c r="C2463" s="139" t="s">
        <v>45</v>
      </c>
      <c r="D2463" s="139" t="s">
        <v>6431</v>
      </c>
      <c r="E2463" s="88">
        <v>16364</v>
      </c>
      <c r="F2463" s="6">
        <v>34367.282401004515</v>
      </c>
      <c r="G2463" s="6">
        <v>14805.7620205516</v>
      </c>
      <c r="H2463" s="75">
        <v>14812.606775242853</v>
      </c>
      <c r="I2463" s="20">
        <v>0.90519474304832881</v>
      </c>
      <c r="J2463" s="83">
        <v>16531.837151774958</v>
      </c>
      <c r="K2463" s="6">
        <v>34719.769983040096</v>
      </c>
      <c r="L2463" s="6">
        <v>14958.806911460715</v>
      </c>
      <c r="M2463" s="75">
        <v>14964.749599091054</v>
      </c>
      <c r="N2463" s="20">
        <v>0.9052079004712642</v>
      </c>
    </row>
    <row r="2464" spans="1:14" x14ac:dyDescent="0.3">
      <c r="A2464" s="56" t="s">
        <v>3929</v>
      </c>
      <c r="B2464" s="1" t="s">
        <v>9964</v>
      </c>
      <c r="C2464" s="139" t="s">
        <v>45</v>
      </c>
      <c r="D2464" s="139" t="s">
        <v>6431</v>
      </c>
      <c r="E2464" s="88">
        <v>5995.6666666666661</v>
      </c>
      <c r="F2464" s="6">
        <v>12236.900554652137</v>
      </c>
      <c r="G2464" s="6">
        <v>5271.7766673352044</v>
      </c>
      <c r="H2464" s="75">
        <v>5274.2138278153543</v>
      </c>
      <c r="I2464" s="20">
        <v>0.8796709558818071</v>
      </c>
      <c r="J2464" s="83">
        <v>6048.2305595151392</v>
      </c>
      <c r="K2464" s="6">
        <v>12344.181223393809</v>
      </c>
      <c r="L2464" s="6">
        <v>5318.4172444410415</v>
      </c>
      <c r="M2464" s="75">
        <v>5320.5300929160967</v>
      </c>
      <c r="N2464" s="20">
        <v>0.87968374230472801</v>
      </c>
    </row>
    <row r="2465" spans="1:14" x14ac:dyDescent="0.3">
      <c r="A2465" s="56" t="s">
        <v>3928</v>
      </c>
      <c r="B2465" s="1" t="s">
        <v>9963</v>
      </c>
      <c r="C2465" s="139" t="s">
        <v>45</v>
      </c>
      <c r="D2465" s="139" t="s">
        <v>6431</v>
      </c>
      <c r="E2465" s="88">
        <v>9190.6666666666697</v>
      </c>
      <c r="F2465" s="6">
        <v>20366.63279640556</v>
      </c>
      <c r="G2465" s="6">
        <v>8774.1449796661345</v>
      </c>
      <c r="H2465" s="75">
        <v>8778.2012970598607</v>
      </c>
      <c r="I2465" s="20">
        <v>0.95512127851369411</v>
      </c>
      <c r="J2465" s="83">
        <v>9275.0761174762047</v>
      </c>
      <c r="K2465" s="6">
        <v>20553.685199842097</v>
      </c>
      <c r="L2465" s="6">
        <v>8855.4333272822114</v>
      </c>
      <c r="M2465" s="75">
        <v>8858.9513267060174</v>
      </c>
      <c r="N2465" s="20">
        <v>0.95513516164184142</v>
      </c>
    </row>
    <row r="2466" spans="1:14" x14ac:dyDescent="0.3">
      <c r="A2466" s="56" t="s">
        <v>3927</v>
      </c>
      <c r="B2466" s="1" t="s">
        <v>9962</v>
      </c>
      <c r="C2466" s="139" t="s">
        <v>45</v>
      </c>
      <c r="D2466" s="139" t="s">
        <v>6431</v>
      </c>
      <c r="E2466" s="88">
        <v>2199.916666666667</v>
      </c>
      <c r="F2466" s="6">
        <v>4516.6202942884056</v>
      </c>
      <c r="G2466" s="6">
        <v>1945.804280773544</v>
      </c>
      <c r="H2466" s="75">
        <v>1946.7038327831333</v>
      </c>
      <c r="I2466" s="20">
        <v>0.88489889743541783</v>
      </c>
      <c r="J2466" s="83">
        <v>2219.9218001984109</v>
      </c>
      <c r="K2466" s="6">
        <v>4557.6925737381225</v>
      </c>
      <c r="L2466" s="6">
        <v>1963.6548054797138</v>
      </c>
      <c r="M2466" s="75">
        <v>1964.4349069404686</v>
      </c>
      <c r="N2466" s="20">
        <v>0.8849117598488796</v>
      </c>
    </row>
    <row r="2467" spans="1:14" x14ac:dyDescent="0.3">
      <c r="A2467" s="56" t="s">
        <v>3926</v>
      </c>
      <c r="B2467" s="1" t="s">
        <v>9961</v>
      </c>
      <c r="C2467" s="139" t="s">
        <v>45</v>
      </c>
      <c r="D2467" s="139" t="s">
        <v>6431</v>
      </c>
      <c r="E2467" s="88">
        <v>4625.5000000000009</v>
      </c>
      <c r="F2467" s="6">
        <v>9699.9278551719271</v>
      </c>
      <c r="G2467" s="6">
        <v>4178.823968810445</v>
      </c>
      <c r="H2467" s="75">
        <v>4180.7558534999825</v>
      </c>
      <c r="I2467" s="20">
        <v>0.90384949810830861</v>
      </c>
      <c r="J2467" s="83">
        <v>4668.6474709803688</v>
      </c>
      <c r="K2467" s="6">
        <v>9790.4104744871784</v>
      </c>
      <c r="L2467" s="6">
        <v>4218.1402683063698</v>
      </c>
      <c r="M2467" s="75">
        <v>4219.8160095699532</v>
      </c>
      <c r="N2467" s="20">
        <v>0.90386263597748884</v>
      </c>
    </row>
    <row r="2468" spans="1:14" x14ac:dyDescent="0.3">
      <c r="A2468" s="56" t="s">
        <v>3925</v>
      </c>
      <c r="B2468" s="1" t="s">
        <v>9960</v>
      </c>
      <c r="C2468" s="139" t="s">
        <v>45</v>
      </c>
      <c r="D2468" s="139" t="s">
        <v>6431</v>
      </c>
      <c r="E2468" s="88">
        <v>8954.75</v>
      </c>
      <c r="F2468" s="6">
        <v>20707.991213974023</v>
      </c>
      <c r="G2468" s="6">
        <v>8921.2055308979361</v>
      </c>
      <c r="H2468" s="75">
        <v>8925.329834890159</v>
      </c>
      <c r="I2468" s="20">
        <v>0.99671457437562849</v>
      </c>
      <c r="J2468" s="83">
        <v>9032.8288705179111</v>
      </c>
      <c r="K2468" s="6">
        <v>20888.549751586117</v>
      </c>
      <c r="L2468" s="6">
        <v>8999.7077327140014</v>
      </c>
      <c r="M2468" s="75">
        <v>9003.2830480540833</v>
      </c>
      <c r="N2468" s="20">
        <v>0.9967290620815078</v>
      </c>
    </row>
    <row r="2469" spans="1:14" x14ac:dyDescent="0.3">
      <c r="A2469" s="56" t="s">
        <v>3924</v>
      </c>
      <c r="B2469" s="1" t="s">
        <v>9959</v>
      </c>
      <c r="C2469" s="139" t="s">
        <v>45</v>
      </c>
      <c r="D2469" s="139" t="s">
        <v>6431</v>
      </c>
      <c r="E2469" s="88">
        <v>6643.5833333333339</v>
      </c>
      <c r="F2469" s="6">
        <v>22620.9476532523</v>
      </c>
      <c r="G2469" s="6">
        <v>9745.3259098432354</v>
      </c>
      <c r="H2469" s="75">
        <v>9749.8312075203576</v>
      </c>
      <c r="I2469" s="20">
        <v>1.4675560941038883</v>
      </c>
      <c r="J2469" s="83">
        <v>6701.2254437348902</v>
      </c>
      <c r="K2469" s="6">
        <v>22817.215103601626</v>
      </c>
      <c r="L2469" s="6">
        <v>9830.6617572284867</v>
      </c>
      <c r="M2469" s="75">
        <v>9834.5671858076857</v>
      </c>
      <c r="N2469" s="20">
        <v>1.4675774257083412</v>
      </c>
    </row>
    <row r="2470" spans="1:14" x14ac:dyDescent="0.3">
      <c r="A2470" s="56" t="s">
        <v>3923</v>
      </c>
      <c r="B2470" s="1" t="s">
        <v>9958</v>
      </c>
      <c r="C2470" s="139" t="s">
        <v>45</v>
      </c>
      <c r="D2470" s="139" t="s">
        <v>6431</v>
      </c>
      <c r="E2470" s="88">
        <v>8244.9166666666679</v>
      </c>
      <c r="F2470" s="6">
        <v>17032.246286121026</v>
      </c>
      <c r="G2470" s="6">
        <v>7337.65859765394</v>
      </c>
      <c r="H2470" s="75">
        <v>7341.0508224539471</v>
      </c>
      <c r="I2470" s="20">
        <v>0.89037295575503439</v>
      </c>
      <c r="J2470" s="83">
        <v>8316.3963848348503</v>
      </c>
      <c r="K2470" s="6">
        <v>17179.908198730169</v>
      </c>
      <c r="L2470" s="6">
        <v>7401.8615223246097</v>
      </c>
      <c r="M2470" s="75">
        <v>7404.8020610434105</v>
      </c>
      <c r="N2470" s="20">
        <v>0.89038589773645782</v>
      </c>
    </row>
    <row r="2471" spans="1:14" x14ac:dyDescent="0.3">
      <c r="A2471" s="56" t="s">
        <v>3922</v>
      </c>
      <c r="B2471" s="1" t="s">
        <v>19012</v>
      </c>
      <c r="C2471" s="139" t="s">
        <v>46</v>
      </c>
      <c r="D2471" s="139" t="s">
        <v>6431</v>
      </c>
      <c r="E2471" s="88">
        <v>14971.166666666668</v>
      </c>
      <c r="F2471" s="6">
        <v>36010.236750246731</v>
      </c>
      <c r="G2471" s="6">
        <v>15513.562853380892</v>
      </c>
      <c r="H2471" s="75">
        <v>15511.215818304703</v>
      </c>
      <c r="I2471" s="20">
        <v>1.0360726163606511</v>
      </c>
      <c r="J2471" s="83">
        <v>15099.993240611668</v>
      </c>
      <c r="K2471" s="6">
        <v>36320.10407927804</v>
      </c>
      <c r="L2471" s="6">
        <v>15648.301362349766</v>
      </c>
      <c r="M2471" s="75">
        <v>15645.506088893791</v>
      </c>
      <c r="N2471" s="20">
        <v>1.0361266948659922</v>
      </c>
    </row>
    <row r="2472" spans="1:14" x14ac:dyDescent="0.3">
      <c r="A2472" s="56" t="s">
        <v>3921</v>
      </c>
      <c r="B2472" s="1" t="s">
        <v>9957</v>
      </c>
      <c r="C2472" s="139" t="s">
        <v>46</v>
      </c>
      <c r="D2472" s="139" t="s">
        <v>6431</v>
      </c>
      <c r="E2472" s="88">
        <v>13158.5</v>
      </c>
      <c r="F2472" s="6">
        <v>34534.888703004544</v>
      </c>
      <c r="G2472" s="6">
        <v>14877.968457813704</v>
      </c>
      <c r="H2472" s="75">
        <v>14875.717581328208</v>
      </c>
      <c r="I2472" s="20">
        <v>1.1305025330644229</v>
      </c>
      <c r="J2472" s="83">
        <v>13270.752140361077</v>
      </c>
      <c r="K2472" s="6">
        <v>34829.497904208627</v>
      </c>
      <c r="L2472" s="6">
        <v>15006.082535301479</v>
      </c>
      <c r="M2472" s="75">
        <v>15003.401982108018</v>
      </c>
      <c r="N2472" s="20">
        <v>1.1305615404026224</v>
      </c>
    </row>
    <row r="2473" spans="1:14" x14ac:dyDescent="0.3">
      <c r="A2473" s="56" t="s">
        <v>3920</v>
      </c>
      <c r="B2473" s="1" t="s">
        <v>9956</v>
      </c>
      <c r="C2473" s="139" t="s">
        <v>46</v>
      </c>
      <c r="D2473" s="139" t="s">
        <v>6431</v>
      </c>
      <c r="E2473" s="88">
        <v>17259.666666666664</v>
      </c>
      <c r="F2473" s="6">
        <v>35621.988089389939</v>
      </c>
      <c r="G2473" s="6">
        <v>15346.301525866806</v>
      </c>
      <c r="H2473" s="75">
        <v>15343.979795629117</v>
      </c>
      <c r="I2473" s="20">
        <v>0.88900788711422307</v>
      </c>
      <c r="J2473" s="83">
        <v>17411.287164379457</v>
      </c>
      <c r="K2473" s="6">
        <v>35934.915544360054</v>
      </c>
      <c r="L2473" s="6">
        <v>15482.345167330008</v>
      </c>
      <c r="M2473" s="75">
        <v>15479.579538813508</v>
      </c>
      <c r="N2473" s="20">
        <v>0.88905428947735154</v>
      </c>
    </row>
    <row r="2474" spans="1:14" x14ac:dyDescent="0.3">
      <c r="A2474" s="56" t="s">
        <v>3919</v>
      </c>
      <c r="B2474" s="1" t="s">
        <v>9955</v>
      </c>
      <c r="C2474" s="139" t="s">
        <v>46</v>
      </c>
      <c r="D2474" s="139" t="s">
        <v>6431</v>
      </c>
      <c r="E2474" s="88">
        <v>12073.083333333334</v>
      </c>
      <c r="F2474" s="6">
        <v>24792.186241234107</v>
      </c>
      <c r="G2474" s="6">
        <v>10680.716769335737</v>
      </c>
      <c r="H2474" s="75">
        <v>10679.100891852699</v>
      </c>
      <c r="I2474" s="20">
        <v>0.88453799224329865</v>
      </c>
      <c r="J2474" s="83">
        <v>12174.757050995293</v>
      </c>
      <c r="K2474" s="6">
        <v>25000.974143588293</v>
      </c>
      <c r="L2474" s="6">
        <v>10771.521383783453</v>
      </c>
      <c r="M2474" s="75">
        <v>10769.597254952638</v>
      </c>
      <c r="N2474" s="20">
        <v>0.88458416129726525</v>
      </c>
    </row>
    <row r="2475" spans="1:14" x14ac:dyDescent="0.3">
      <c r="A2475" s="56" t="s">
        <v>3918</v>
      </c>
      <c r="B2475" s="1" t="s">
        <v>9954</v>
      </c>
      <c r="C2475" s="139" t="s">
        <v>46</v>
      </c>
      <c r="D2475" s="139" t="s">
        <v>6431</v>
      </c>
      <c r="E2475" s="88">
        <v>12672.916666666668</v>
      </c>
      <c r="F2475" s="6">
        <v>29921.338202522107</v>
      </c>
      <c r="G2475" s="6">
        <v>12890.405694400581</v>
      </c>
      <c r="H2475" s="75">
        <v>12888.455514767636</v>
      </c>
      <c r="I2475" s="20">
        <v>1.0170078328272998</v>
      </c>
      <c r="J2475" s="83">
        <v>12784.337978349475</v>
      </c>
      <c r="K2475" s="6">
        <v>30184.409035979013</v>
      </c>
      <c r="L2475" s="6">
        <v>13004.773554845549</v>
      </c>
      <c r="M2475" s="75">
        <v>13002.45049769851</v>
      </c>
      <c r="N2475" s="20">
        <v>1.0170609162334736</v>
      </c>
    </row>
    <row r="2476" spans="1:14" x14ac:dyDescent="0.3">
      <c r="A2476" s="56" t="s">
        <v>3917</v>
      </c>
      <c r="B2476" s="1" t="s">
        <v>9953</v>
      </c>
      <c r="C2476" s="139" t="s">
        <v>46</v>
      </c>
      <c r="D2476" s="139" t="s">
        <v>6431</v>
      </c>
      <c r="E2476" s="88">
        <v>10385.833333333332</v>
      </c>
      <c r="F2476" s="6">
        <v>23013.686992175248</v>
      </c>
      <c r="G2476" s="6">
        <v>9914.5218654720102</v>
      </c>
      <c r="H2476" s="75">
        <v>9913.021905030826</v>
      </c>
      <c r="I2476" s="20">
        <v>0.95447534991871885</v>
      </c>
      <c r="J2476" s="83">
        <v>10476.532442787189</v>
      </c>
      <c r="K2476" s="6">
        <v>23214.66469405506</v>
      </c>
      <c r="L2476" s="6">
        <v>10001.900555283206</v>
      </c>
      <c r="M2476" s="75">
        <v>10000.113904675956</v>
      </c>
      <c r="N2476" s="20">
        <v>0.95452516939999221</v>
      </c>
    </row>
    <row r="2477" spans="1:14" x14ac:dyDescent="0.3">
      <c r="A2477" s="56" t="s">
        <v>3916</v>
      </c>
      <c r="B2477" s="1" t="s">
        <v>9952</v>
      </c>
      <c r="C2477" s="139" t="s">
        <v>46</v>
      </c>
      <c r="D2477" s="139" t="s">
        <v>6431</v>
      </c>
      <c r="E2477" s="88">
        <v>9788.0833333333321</v>
      </c>
      <c r="F2477" s="6">
        <v>23682.176407637846</v>
      </c>
      <c r="G2477" s="6">
        <v>10202.513656126588</v>
      </c>
      <c r="H2477" s="75">
        <v>10200.970125627338</v>
      </c>
      <c r="I2477" s="20">
        <v>1.0421825988023539</v>
      </c>
      <c r="J2477" s="83">
        <v>9874.6746554960064</v>
      </c>
      <c r="K2477" s="6">
        <v>23891.683304646322</v>
      </c>
      <c r="L2477" s="6">
        <v>10293.590007034963</v>
      </c>
      <c r="M2477" s="75">
        <v>10291.751251616912</v>
      </c>
      <c r="N2477" s="20">
        <v>1.0422369962223283</v>
      </c>
    </row>
    <row r="2478" spans="1:14" x14ac:dyDescent="0.3">
      <c r="A2478" s="56" t="s">
        <v>3915</v>
      </c>
      <c r="B2478" s="1" t="s">
        <v>9951</v>
      </c>
      <c r="C2478" s="139" t="s">
        <v>46</v>
      </c>
      <c r="D2478" s="139" t="s">
        <v>6431</v>
      </c>
      <c r="E2478" s="88">
        <v>17540.416666666664</v>
      </c>
      <c r="F2478" s="6">
        <v>40135.064553771204</v>
      </c>
      <c r="G2478" s="6">
        <v>17290.579089990653</v>
      </c>
      <c r="H2478" s="75">
        <v>17287.963211485156</v>
      </c>
      <c r="I2478" s="20">
        <v>0.98560732849287069</v>
      </c>
      <c r="J2478" s="83">
        <v>17666.611704105781</v>
      </c>
      <c r="K2478" s="6">
        <v>40423.817442042644</v>
      </c>
      <c r="L2478" s="6">
        <v>17416.361918153074</v>
      </c>
      <c r="M2478" s="75">
        <v>17413.250814075887</v>
      </c>
      <c r="N2478" s="20">
        <v>0.98565877292865323</v>
      </c>
    </row>
    <row r="2479" spans="1:14" x14ac:dyDescent="0.3">
      <c r="A2479" s="56" t="s">
        <v>3914</v>
      </c>
      <c r="B2479" s="1" t="s">
        <v>9950</v>
      </c>
      <c r="C2479" s="139" t="s">
        <v>46</v>
      </c>
      <c r="D2479" s="139" t="s">
        <v>6431</v>
      </c>
      <c r="E2479" s="88">
        <v>8032.4999999999982</v>
      </c>
      <c r="F2479" s="6">
        <v>19629.346259096041</v>
      </c>
      <c r="G2479" s="6">
        <v>8456.5147147825137</v>
      </c>
      <c r="H2479" s="75">
        <v>8455.2353351296588</v>
      </c>
      <c r="I2479" s="20">
        <v>1.0526281151733159</v>
      </c>
      <c r="J2479" s="83">
        <v>8106.5937852953457</v>
      </c>
      <c r="K2479" s="6">
        <v>19810.412249411573</v>
      </c>
      <c r="L2479" s="6">
        <v>8535.1985862849906</v>
      </c>
      <c r="M2479" s="75">
        <v>8533.6739342798137</v>
      </c>
      <c r="N2479" s="20">
        <v>1.0526830578040254</v>
      </c>
    </row>
    <row r="2480" spans="1:14" x14ac:dyDescent="0.3">
      <c r="A2480" s="56" t="s">
        <v>3913</v>
      </c>
      <c r="B2480" s="1" t="s">
        <v>9949</v>
      </c>
      <c r="C2480" s="139" t="s">
        <v>46</v>
      </c>
      <c r="D2480" s="139" t="s">
        <v>6431</v>
      </c>
      <c r="E2480" s="88">
        <v>5333.9166666666661</v>
      </c>
      <c r="F2480" s="6">
        <v>13851.62592840117</v>
      </c>
      <c r="G2480" s="6">
        <v>5967.4161809086045</v>
      </c>
      <c r="H2480" s="75">
        <v>5966.5133750719833</v>
      </c>
      <c r="I2480" s="20">
        <v>1.1185989110700987</v>
      </c>
      <c r="J2480" s="83">
        <v>5380.7835218308883</v>
      </c>
      <c r="K2480" s="6">
        <v>13973.334268959301</v>
      </c>
      <c r="L2480" s="6">
        <v>6020.3281686705714</v>
      </c>
      <c r="M2480" s="75">
        <v>6019.2527507618497</v>
      </c>
      <c r="N2480" s="20">
        <v>1.1186572970907616</v>
      </c>
    </row>
    <row r="2481" spans="1:14" x14ac:dyDescent="0.3">
      <c r="A2481" s="56" t="s">
        <v>3912</v>
      </c>
      <c r="B2481" s="1" t="s">
        <v>9948</v>
      </c>
      <c r="C2481" s="139" t="s">
        <v>46</v>
      </c>
      <c r="D2481" s="139" t="s">
        <v>6431</v>
      </c>
      <c r="E2481" s="88">
        <v>12270.416666666668</v>
      </c>
      <c r="F2481" s="6">
        <v>29858.919445711384</v>
      </c>
      <c r="G2481" s="6">
        <v>12863.515082330212</v>
      </c>
      <c r="H2481" s="75">
        <v>12861.568970957431</v>
      </c>
      <c r="I2481" s="20">
        <v>1.0481770359026734</v>
      </c>
      <c r="J2481" s="83">
        <v>12379.968239915395</v>
      </c>
      <c r="K2481" s="6">
        <v>30125.503025523376</v>
      </c>
      <c r="L2481" s="6">
        <v>12979.394249718793</v>
      </c>
      <c r="M2481" s="75">
        <v>12977.075726105222</v>
      </c>
      <c r="N2481" s="20">
        <v>1.048231746206314</v>
      </c>
    </row>
    <row r="2482" spans="1:14" x14ac:dyDescent="0.3">
      <c r="A2482" s="56" t="s">
        <v>3911</v>
      </c>
      <c r="B2482" s="1" t="s">
        <v>9947</v>
      </c>
      <c r="C2482" s="139" t="s">
        <v>46</v>
      </c>
      <c r="D2482" s="139" t="s">
        <v>6431</v>
      </c>
      <c r="E2482" s="88">
        <v>20658.249999999996</v>
      </c>
      <c r="F2482" s="6">
        <v>54910.393158025749</v>
      </c>
      <c r="G2482" s="6">
        <v>23655.935434944116</v>
      </c>
      <c r="H2482" s="75">
        <v>23652.356546538493</v>
      </c>
      <c r="I2482" s="20">
        <v>1.1449351492279596</v>
      </c>
      <c r="J2482" s="83">
        <v>20833.735773378085</v>
      </c>
      <c r="K2482" s="6">
        <v>55376.840839210308</v>
      </c>
      <c r="L2482" s="6">
        <v>23858.783335404638</v>
      </c>
      <c r="M2482" s="75">
        <v>23854.521414432835</v>
      </c>
      <c r="N2482" s="20">
        <v>1.1449949098862429</v>
      </c>
    </row>
    <row r="2483" spans="1:14" x14ac:dyDescent="0.3">
      <c r="A2483" s="56" t="s">
        <v>3910</v>
      </c>
      <c r="B2483" s="1" t="s">
        <v>9946</v>
      </c>
      <c r="C2483" s="139" t="s">
        <v>46</v>
      </c>
      <c r="D2483" s="139" t="s">
        <v>6431</v>
      </c>
      <c r="E2483" s="88">
        <v>12350.083333333332</v>
      </c>
      <c r="F2483" s="6">
        <v>30096.398932021631</v>
      </c>
      <c r="G2483" s="6">
        <v>12965.823572074794</v>
      </c>
      <c r="H2483" s="75">
        <v>12963.861982528735</v>
      </c>
      <c r="I2483" s="20">
        <v>1.0496983407017824</v>
      </c>
      <c r="J2483" s="83">
        <v>12453.849082360917</v>
      </c>
      <c r="K2483" s="6">
        <v>30349.269726001236</v>
      </c>
      <c r="L2483" s="6">
        <v>13075.802805054789</v>
      </c>
      <c r="M2483" s="75">
        <v>13073.467059873879</v>
      </c>
      <c r="N2483" s="20">
        <v>1.0497531304109475</v>
      </c>
    </row>
    <row r="2484" spans="1:14" x14ac:dyDescent="0.3">
      <c r="A2484" s="56" t="s">
        <v>3909</v>
      </c>
      <c r="B2484" s="1" t="s">
        <v>9945</v>
      </c>
      <c r="C2484" s="139" t="s">
        <v>46</v>
      </c>
      <c r="D2484" s="139" t="s">
        <v>6431</v>
      </c>
      <c r="E2484" s="88">
        <v>11095.333333333332</v>
      </c>
      <c r="F2484" s="6">
        <v>29046.546735909549</v>
      </c>
      <c r="G2484" s="6">
        <v>12513.536958573617</v>
      </c>
      <c r="H2484" s="75">
        <v>12511.643795123897</v>
      </c>
      <c r="I2484" s="20">
        <v>1.1276492034300214</v>
      </c>
      <c r="J2484" s="83">
        <v>11188.978048966877</v>
      </c>
      <c r="K2484" s="6">
        <v>29291.699858173029</v>
      </c>
      <c r="L2484" s="6">
        <v>12620.155101860069</v>
      </c>
      <c r="M2484" s="75">
        <v>12617.90074953456</v>
      </c>
      <c r="N2484" s="20">
        <v>1.1277080618367663</v>
      </c>
    </row>
    <row r="2485" spans="1:14" x14ac:dyDescent="0.3">
      <c r="A2485" s="56" t="s">
        <v>3908</v>
      </c>
      <c r="B2485" s="1" t="s">
        <v>9944</v>
      </c>
      <c r="C2485" s="139" t="s">
        <v>46</v>
      </c>
      <c r="D2485" s="139" t="s">
        <v>6431</v>
      </c>
      <c r="E2485" s="88">
        <v>9172.75</v>
      </c>
      <c r="F2485" s="6">
        <v>22384.446092760812</v>
      </c>
      <c r="G2485" s="6">
        <v>9643.4387201239897</v>
      </c>
      <c r="H2485" s="75">
        <v>9641.9797716448356</v>
      </c>
      <c r="I2485" s="20">
        <v>1.0511547542061908</v>
      </c>
      <c r="J2485" s="83">
        <v>9255.4150749844412</v>
      </c>
      <c r="K2485" s="6">
        <v>22586.175335871467</v>
      </c>
      <c r="L2485" s="6">
        <v>9731.1196440165495</v>
      </c>
      <c r="M2485" s="75">
        <v>9729.3813633042882</v>
      </c>
      <c r="N2485" s="20">
        <v>1.0512096199338357</v>
      </c>
    </row>
    <row r="2486" spans="1:14" x14ac:dyDescent="0.3">
      <c r="A2486" s="56" t="s">
        <v>3907</v>
      </c>
      <c r="B2486" s="1" t="s">
        <v>9943</v>
      </c>
      <c r="C2486" s="139" t="s">
        <v>46</v>
      </c>
      <c r="D2486" s="139" t="s">
        <v>6431</v>
      </c>
      <c r="E2486" s="88">
        <v>12227.333333333332</v>
      </c>
      <c r="F2486" s="6">
        <v>31346.049048888475</v>
      </c>
      <c r="G2486" s="6">
        <v>13504.185087640664</v>
      </c>
      <c r="H2486" s="75">
        <v>13502.142049792066</v>
      </c>
      <c r="I2486" s="20">
        <v>1.1042589321568126</v>
      </c>
      <c r="J2486" s="83">
        <v>12333.020442781954</v>
      </c>
      <c r="K2486" s="6">
        <v>31616.989018078682</v>
      </c>
      <c r="L2486" s="6">
        <v>13621.99214091109</v>
      </c>
      <c r="M2486" s="75">
        <v>13619.558829322357</v>
      </c>
      <c r="N2486" s="20">
        <v>1.1043165696926551</v>
      </c>
    </row>
    <row r="2487" spans="1:14" x14ac:dyDescent="0.3">
      <c r="A2487" s="56" t="s">
        <v>3906</v>
      </c>
      <c r="B2487" s="1" t="s">
        <v>9942</v>
      </c>
      <c r="C2487" s="139" t="s">
        <v>46</v>
      </c>
      <c r="D2487" s="139" t="s">
        <v>6431</v>
      </c>
      <c r="E2487" s="88">
        <v>3867.0833333333335</v>
      </c>
      <c r="F2487" s="6">
        <v>9591.2507902256748</v>
      </c>
      <c r="G2487" s="6">
        <v>4132.004824313899</v>
      </c>
      <c r="H2487" s="75">
        <v>4131.3796964596913</v>
      </c>
      <c r="I2487" s="20">
        <v>1.0683451429267599</v>
      </c>
      <c r="J2487" s="83">
        <v>3901.5779015491439</v>
      </c>
      <c r="K2487" s="6">
        <v>9676.8052058252997</v>
      </c>
      <c r="L2487" s="6">
        <v>4169.1941123016559</v>
      </c>
      <c r="M2487" s="75">
        <v>4168.449364525839</v>
      </c>
      <c r="N2487" s="20">
        <v>1.068400905918278</v>
      </c>
    </row>
    <row r="2488" spans="1:14" x14ac:dyDescent="0.3">
      <c r="A2488" s="56" t="s">
        <v>3905</v>
      </c>
      <c r="B2488" s="1" t="s">
        <v>19013</v>
      </c>
      <c r="C2488" s="139" t="s">
        <v>46</v>
      </c>
      <c r="D2488" s="139" t="s">
        <v>6431</v>
      </c>
      <c r="E2488" s="88">
        <v>15344.249999999998</v>
      </c>
      <c r="F2488" s="6">
        <v>42131.043626928215</v>
      </c>
      <c r="G2488" s="6">
        <v>18150.466433142934</v>
      </c>
      <c r="H2488" s="75">
        <v>18147.720462937999</v>
      </c>
      <c r="I2488" s="20">
        <v>1.1827049522093294</v>
      </c>
      <c r="J2488" s="83">
        <v>15477.996128760429</v>
      </c>
      <c r="K2488" s="6">
        <v>42498.273304868708</v>
      </c>
      <c r="L2488" s="6">
        <v>18310.128919303166</v>
      </c>
      <c r="M2488" s="75">
        <v>18306.858160633685</v>
      </c>
      <c r="N2488" s="20">
        <v>1.1827666842878199</v>
      </c>
    </row>
    <row r="2489" spans="1:14" x14ac:dyDescent="0.3">
      <c r="A2489" s="56" t="s">
        <v>3904</v>
      </c>
      <c r="B2489" s="1" t="s">
        <v>9941</v>
      </c>
      <c r="C2489" s="139" t="s">
        <v>46</v>
      </c>
      <c r="D2489" s="139" t="s">
        <v>6431</v>
      </c>
      <c r="E2489" s="88">
        <v>11841.000000000002</v>
      </c>
      <c r="F2489" s="6">
        <v>29006.512114568231</v>
      </c>
      <c r="G2489" s="6">
        <v>12496.289651403786</v>
      </c>
      <c r="H2489" s="75">
        <v>12494.399097285994</v>
      </c>
      <c r="I2489" s="20">
        <v>1.0551810740043908</v>
      </c>
      <c r="J2489" s="83">
        <v>11942.936241486424</v>
      </c>
      <c r="K2489" s="6">
        <v>29256.22200592787</v>
      </c>
      <c r="L2489" s="6">
        <v>12604.869679703532</v>
      </c>
      <c r="M2489" s="75">
        <v>12602.618057829959</v>
      </c>
      <c r="N2489" s="20">
        <v>1.0552361498884992</v>
      </c>
    </row>
    <row r="2490" spans="1:14" x14ac:dyDescent="0.3">
      <c r="A2490" s="56" t="s">
        <v>3903</v>
      </c>
      <c r="B2490" s="1" t="s">
        <v>9940</v>
      </c>
      <c r="C2490" s="139" t="s">
        <v>46</v>
      </c>
      <c r="D2490" s="139" t="s">
        <v>6431</v>
      </c>
      <c r="E2490" s="88">
        <v>13447.333333333336</v>
      </c>
      <c r="F2490" s="6">
        <v>30825.135774233386</v>
      </c>
      <c r="G2490" s="6">
        <v>13279.770544532534</v>
      </c>
      <c r="H2490" s="75">
        <v>13277.761458188774</v>
      </c>
      <c r="I2490" s="20">
        <v>0.98738992550112326</v>
      </c>
      <c r="J2490" s="83">
        <v>13561.403140529095</v>
      </c>
      <c r="K2490" s="6">
        <v>31086.616411872812</v>
      </c>
      <c r="L2490" s="6">
        <v>13393.484250126177</v>
      </c>
      <c r="M2490" s="75">
        <v>13391.091757155824</v>
      </c>
      <c r="N2490" s="20">
        <v>0.98744146298075264</v>
      </c>
    </row>
    <row r="2491" spans="1:14" x14ac:dyDescent="0.3">
      <c r="A2491" s="56" t="s">
        <v>3902</v>
      </c>
      <c r="B2491" s="1" t="s">
        <v>9939</v>
      </c>
      <c r="C2491" s="139" t="s">
        <v>46</v>
      </c>
      <c r="D2491" s="139" t="s">
        <v>6431</v>
      </c>
      <c r="E2491" s="88">
        <v>21059.166666666664</v>
      </c>
      <c r="F2491" s="6">
        <v>50487.30523643973</v>
      </c>
      <c r="G2491" s="6">
        <v>21750.425816846859</v>
      </c>
      <c r="H2491" s="75">
        <v>21747.135211536097</v>
      </c>
      <c r="I2491" s="20">
        <v>1.0326683650763055</v>
      </c>
      <c r="J2491" s="83">
        <v>21237.297628232554</v>
      </c>
      <c r="K2491" s="6">
        <v>50914.356903345077</v>
      </c>
      <c r="L2491" s="6">
        <v>21936.148606697883</v>
      </c>
      <c r="M2491" s="75">
        <v>21932.230128103514</v>
      </c>
      <c r="N2491" s="20">
        <v>1.032722265894467</v>
      </c>
    </row>
    <row r="2492" spans="1:14" x14ac:dyDescent="0.3">
      <c r="A2492" s="56" t="s">
        <v>3901</v>
      </c>
      <c r="B2492" s="1" t="s">
        <v>9938</v>
      </c>
      <c r="C2492" s="139" t="s">
        <v>46</v>
      </c>
      <c r="D2492" s="139" t="s">
        <v>6431</v>
      </c>
      <c r="E2492" s="88">
        <v>8401.8333333333321</v>
      </c>
      <c r="F2492" s="6">
        <v>18197.692694850484</v>
      </c>
      <c r="G2492" s="6">
        <v>7839.7443306489504</v>
      </c>
      <c r="H2492" s="75">
        <v>7838.5582617164755</v>
      </c>
      <c r="I2492" s="20">
        <v>0.93295807602108394</v>
      </c>
      <c r="J2492" s="83">
        <v>8475.3603890466766</v>
      </c>
      <c r="K2492" s="6">
        <v>18356.946361466333</v>
      </c>
      <c r="L2492" s="6">
        <v>7908.9814315979565</v>
      </c>
      <c r="M2492" s="75">
        <v>7907.5686414587826</v>
      </c>
      <c r="N2492" s="20">
        <v>0.93300677239380969</v>
      </c>
    </row>
    <row r="2493" spans="1:14" x14ac:dyDescent="0.3">
      <c r="A2493" s="56" t="s">
        <v>3900</v>
      </c>
      <c r="B2493" s="1" t="s">
        <v>9937</v>
      </c>
      <c r="C2493" s="139" t="s">
        <v>46</v>
      </c>
      <c r="D2493" s="139" t="s">
        <v>6431</v>
      </c>
      <c r="E2493" s="88">
        <v>3779.5833333333335</v>
      </c>
      <c r="F2493" s="6">
        <v>9005.5060516445847</v>
      </c>
      <c r="G2493" s="6">
        <v>3879.660251268218</v>
      </c>
      <c r="H2493" s="75">
        <v>3879.0733004317476</v>
      </c>
      <c r="I2493" s="20">
        <v>1.0263229986810929</v>
      </c>
      <c r="J2493" s="83">
        <v>3814.1625890535261</v>
      </c>
      <c r="K2493" s="6">
        <v>9087.8970638768569</v>
      </c>
      <c r="L2493" s="6">
        <v>3915.4665332221557</v>
      </c>
      <c r="M2493" s="75">
        <v>3914.7671090856543</v>
      </c>
      <c r="N2493" s="20">
        <v>1.0263765682985981</v>
      </c>
    </row>
    <row r="2494" spans="1:14" x14ac:dyDescent="0.3">
      <c r="A2494" s="56" t="s">
        <v>3899</v>
      </c>
      <c r="B2494" s="1" t="s">
        <v>9936</v>
      </c>
      <c r="C2494" s="139" t="s">
        <v>46</v>
      </c>
      <c r="D2494" s="139" t="s">
        <v>6431</v>
      </c>
      <c r="E2494" s="88">
        <v>34676.75</v>
      </c>
      <c r="F2494" s="6">
        <v>77940.032223725997</v>
      </c>
      <c r="G2494" s="6">
        <v>33577.32961000377</v>
      </c>
      <c r="H2494" s="75">
        <v>33572.249721450491</v>
      </c>
      <c r="I2494" s="20">
        <v>0.9681486794884322</v>
      </c>
      <c r="J2494" s="83">
        <v>34985.715979735294</v>
      </c>
      <c r="K2494" s="6">
        <v>78634.46922882607</v>
      </c>
      <c r="L2494" s="6">
        <v>33879.194544024809</v>
      </c>
      <c r="M2494" s="75">
        <v>33873.142665867184</v>
      </c>
      <c r="N2494" s="20">
        <v>0.96819921265831621</v>
      </c>
    </row>
    <row r="2495" spans="1:14" x14ac:dyDescent="0.3">
      <c r="A2495" s="56" t="s">
        <v>3898</v>
      </c>
      <c r="B2495" s="1" t="s">
        <v>9935</v>
      </c>
      <c r="C2495" s="139" t="s">
        <v>46</v>
      </c>
      <c r="D2495" s="139" t="s">
        <v>6431</v>
      </c>
      <c r="E2495" s="88">
        <v>8242.25</v>
      </c>
      <c r="F2495" s="6">
        <v>18925.13297625837</v>
      </c>
      <c r="G2495" s="6">
        <v>8153.1327320074888</v>
      </c>
      <c r="H2495" s="75">
        <v>8151.8992507831108</v>
      </c>
      <c r="I2495" s="20">
        <v>0.98903809648859364</v>
      </c>
      <c r="J2495" s="83">
        <v>8313.290585120707</v>
      </c>
      <c r="K2495" s="6">
        <v>19088.250149375006</v>
      </c>
      <c r="L2495" s="6">
        <v>8224.0593299333814</v>
      </c>
      <c r="M2495" s="75">
        <v>8222.5902570792096</v>
      </c>
      <c r="N2495" s="20">
        <v>0.98908971999561346</v>
      </c>
    </row>
    <row r="2496" spans="1:14" x14ac:dyDescent="0.3">
      <c r="A2496" s="56" t="s">
        <v>3897</v>
      </c>
      <c r="B2496" s="1" t="s">
        <v>9934</v>
      </c>
      <c r="C2496" s="139" t="s">
        <v>46</v>
      </c>
      <c r="D2496" s="139" t="s">
        <v>6431</v>
      </c>
      <c r="E2496" s="88">
        <v>10151.416666666668</v>
      </c>
      <c r="F2496" s="6">
        <v>25401.865371248437</v>
      </c>
      <c r="G2496" s="6">
        <v>10943.372512742008</v>
      </c>
      <c r="H2496" s="75">
        <v>10941.716898272143</v>
      </c>
      <c r="I2496" s="20">
        <v>1.0778512258491484</v>
      </c>
      <c r="J2496" s="83">
        <v>10237.599333014237</v>
      </c>
      <c r="K2496" s="6">
        <v>25617.52004879553</v>
      </c>
      <c r="L2496" s="6">
        <v>11037.156529193458</v>
      </c>
      <c r="M2496" s="75">
        <v>11035.184949661527</v>
      </c>
      <c r="N2496" s="20">
        <v>1.0779074850170423</v>
      </c>
    </row>
    <row r="2497" spans="1:14" x14ac:dyDescent="0.3">
      <c r="A2497" s="56" t="s">
        <v>3896</v>
      </c>
      <c r="B2497" s="1" t="s">
        <v>9933</v>
      </c>
      <c r="C2497" s="139" t="s">
        <v>46</v>
      </c>
      <c r="D2497" s="139" t="s">
        <v>6431</v>
      </c>
      <c r="E2497" s="88">
        <v>13499.5</v>
      </c>
      <c r="F2497" s="6">
        <v>27582.479523271941</v>
      </c>
      <c r="G2497" s="6">
        <v>11882.80245709406</v>
      </c>
      <c r="H2497" s="75">
        <v>11881.004716985368</v>
      </c>
      <c r="I2497" s="20">
        <v>0.88010702003669528</v>
      </c>
      <c r="J2497" s="83">
        <v>13612.397898137897</v>
      </c>
      <c r="K2497" s="6">
        <v>27813.155027076449</v>
      </c>
      <c r="L2497" s="6">
        <v>11983.132833304839</v>
      </c>
      <c r="M2497" s="75">
        <v>11980.992272974823</v>
      </c>
      <c r="N2497" s="20">
        <v>0.88015295781309466</v>
      </c>
    </row>
    <row r="2498" spans="1:14" x14ac:dyDescent="0.3">
      <c r="A2498" s="56" t="s">
        <v>3895</v>
      </c>
      <c r="B2498" s="1" t="s">
        <v>9932</v>
      </c>
      <c r="C2498" s="139" t="s">
        <v>46</v>
      </c>
      <c r="D2498" s="139" t="s">
        <v>6431</v>
      </c>
      <c r="E2498" s="88">
        <v>9554</v>
      </c>
      <c r="F2498" s="6">
        <v>23768.845424745661</v>
      </c>
      <c r="G2498" s="6">
        <v>10239.851517959269</v>
      </c>
      <c r="H2498" s="75">
        <v>10238.302338643416</v>
      </c>
      <c r="I2498" s="20">
        <v>1.0716246952735415</v>
      </c>
      <c r="J2498" s="83">
        <v>9637.9772301061967</v>
      </c>
      <c r="K2498" s="6">
        <v>23977.767530836565</v>
      </c>
      <c r="L2498" s="6">
        <v>10330.678885167836</v>
      </c>
      <c r="M2498" s="75">
        <v>10328.833504522279</v>
      </c>
      <c r="N2498" s="20">
        <v>1.0716806294434948</v>
      </c>
    </row>
    <row r="2499" spans="1:14" x14ac:dyDescent="0.3">
      <c r="A2499" s="56" t="s">
        <v>3894</v>
      </c>
      <c r="B2499" s="1" t="s">
        <v>9931</v>
      </c>
      <c r="C2499" s="139" t="s">
        <v>46</v>
      </c>
      <c r="D2499" s="139" t="s">
        <v>6431</v>
      </c>
      <c r="E2499" s="88">
        <v>16733.666666666668</v>
      </c>
      <c r="F2499" s="6">
        <v>41997.577217935483</v>
      </c>
      <c r="G2499" s="6">
        <v>18092.967796322402</v>
      </c>
      <c r="H2499" s="75">
        <v>18090.23052504232</v>
      </c>
      <c r="I2499" s="20">
        <v>1.0810679383902104</v>
      </c>
      <c r="J2499" s="83">
        <v>16877.849607139156</v>
      </c>
      <c r="K2499" s="6">
        <v>42359.442569781204</v>
      </c>
      <c r="L2499" s="6">
        <v>18250.314520746822</v>
      </c>
      <c r="M2499" s="75">
        <v>18247.054446789796</v>
      </c>
      <c r="N2499" s="20">
        <v>1.0811243654565734</v>
      </c>
    </row>
    <row r="2500" spans="1:14" x14ac:dyDescent="0.3">
      <c r="A2500" s="56" t="s">
        <v>3893</v>
      </c>
      <c r="B2500" s="1" t="s">
        <v>9930</v>
      </c>
      <c r="C2500" s="139" t="s">
        <v>46</v>
      </c>
      <c r="D2500" s="139" t="s">
        <v>6431</v>
      </c>
      <c r="E2500" s="88">
        <v>7719.5833333333339</v>
      </c>
      <c r="F2500" s="6">
        <v>18877.24789676394</v>
      </c>
      <c r="G2500" s="6">
        <v>8132.503370539298</v>
      </c>
      <c r="H2500" s="75">
        <v>8131.2730103152626</v>
      </c>
      <c r="I2500" s="20">
        <v>1.0533305567418703</v>
      </c>
      <c r="J2500" s="83">
        <v>7785.4180879788673</v>
      </c>
      <c r="K2500" s="6">
        <v>19038.238319433516</v>
      </c>
      <c r="L2500" s="6">
        <v>8202.51202971368</v>
      </c>
      <c r="M2500" s="75">
        <v>8201.0468058776842</v>
      </c>
      <c r="N2500" s="20">
        <v>1.0533855360369884</v>
      </c>
    </row>
    <row r="2501" spans="1:14" x14ac:dyDescent="0.3">
      <c r="A2501" s="56" t="s">
        <v>3892</v>
      </c>
      <c r="B2501" s="1" t="s">
        <v>9929</v>
      </c>
      <c r="C2501" s="139" t="s">
        <v>46</v>
      </c>
      <c r="D2501" s="139" t="s">
        <v>6431</v>
      </c>
      <c r="E2501" s="88">
        <v>12310.083333333328</v>
      </c>
      <c r="F2501" s="6">
        <v>28036.208265226811</v>
      </c>
      <c r="G2501" s="6">
        <v>12078.273245179176</v>
      </c>
      <c r="H2501" s="75">
        <v>12076.44593244424</v>
      </c>
      <c r="I2501" s="20">
        <v>0.98102064831223001</v>
      </c>
      <c r="J2501" s="83">
        <v>12415.914676394445</v>
      </c>
      <c r="K2501" s="6">
        <v>28277.239092939875</v>
      </c>
      <c r="L2501" s="6">
        <v>12183.080699760396</v>
      </c>
      <c r="M2501" s="75">
        <v>12180.904422520875</v>
      </c>
      <c r="N2501" s="20">
        <v>0.98107185334316294</v>
      </c>
    </row>
    <row r="2502" spans="1:14" x14ac:dyDescent="0.3">
      <c r="A2502" s="56" t="s">
        <v>3891</v>
      </c>
      <c r="B2502" s="1" t="s">
        <v>9928</v>
      </c>
      <c r="C2502" s="139" t="s">
        <v>46</v>
      </c>
      <c r="D2502" s="139" t="s">
        <v>6431</v>
      </c>
      <c r="E2502" s="88">
        <v>3961.2499999999995</v>
      </c>
      <c r="F2502" s="6">
        <v>7732.5257668481599</v>
      </c>
      <c r="G2502" s="6">
        <v>3331.2478707478726</v>
      </c>
      <c r="H2502" s="75">
        <v>3330.7438888016222</v>
      </c>
      <c r="I2502" s="20">
        <v>0.84083152762426572</v>
      </c>
      <c r="J2502" s="83">
        <v>3997.333042915142</v>
      </c>
      <c r="K2502" s="6">
        <v>7802.9613765894355</v>
      </c>
      <c r="L2502" s="6">
        <v>3361.859615631206</v>
      </c>
      <c r="M2502" s="75">
        <v>3361.2590829133933</v>
      </c>
      <c r="N2502" s="20">
        <v>0.84087541538998767</v>
      </c>
    </row>
    <row r="2503" spans="1:14" x14ac:dyDescent="0.3">
      <c r="A2503" s="56" t="s">
        <v>3890</v>
      </c>
      <c r="B2503" s="1" t="s">
        <v>9927</v>
      </c>
      <c r="C2503" s="139" t="s">
        <v>46</v>
      </c>
      <c r="D2503" s="139" t="s">
        <v>6431</v>
      </c>
      <c r="E2503" s="88">
        <v>5036.166666666667</v>
      </c>
      <c r="F2503" s="6">
        <v>12338.416094845899</v>
      </c>
      <c r="G2503" s="6">
        <v>5315.5105567931814</v>
      </c>
      <c r="H2503" s="75">
        <v>5314.7063772605643</v>
      </c>
      <c r="I2503" s="20">
        <v>1.0553078817739479</v>
      </c>
      <c r="J2503" s="83">
        <v>5081.5937755988652</v>
      </c>
      <c r="K2503" s="6">
        <v>12449.710777704824</v>
      </c>
      <c r="L2503" s="6">
        <v>5363.8840268293498</v>
      </c>
      <c r="M2503" s="75">
        <v>5362.9258702669249</v>
      </c>
      <c r="N2503" s="20">
        <v>1.0553629642768729</v>
      </c>
    </row>
    <row r="2504" spans="1:14" x14ac:dyDescent="0.3">
      <c r="A2504" s="56" t="s">
        <v>3889</v>
      </c>
      <c r="B2504" s="1" t="s">
        <v>9926</v>
      </c>
      <c r="C2504" s="139" t="s">
        <v>46</v>
      </c>
      <c r="D2504" s="139" t="s">
        <v>6431</v>
      </c>
      <c r="E2504" s="88">
        <v>14795.083333333332</v>
      </c>
      <c r="F2504" s="6">
        <v>45873.310681366587</v>
      </c>
      <c r="G2504" s="6">
        <v>19762.671750364803</v>
      </c>
      <c r="H2504" s="75">
        <v>19759.681870848686</v>
      </c>
      <c r="I2504" s="20">
        <v>1.3355573216901124</v>
      </c>
      <c r="J2504" s="83">
        <v>14921.130350144864</v>
      </c>
      <c r="K2504" s="6">
        <v>46264.129295387334</v>
      </c>
      <c r="L2504" s="6">
        <v>19932.625630717244</v>
      </c>
      <c r="M2504" s="75">
        <v>19929.065043657778</v>
      </c>
      <c r="N2504" s="20">
        <v>1.3356270320005812</v>
      </c>
    </row>
    <row r="2505" spans="1:14" x14ac:dyDescent="0.3">
      <c r="A2505" s="56" t="s">
        <v>3888</v>
      </c>
      <c r="B2505" s="1" t="s">
        <v>9925</v>
      </c>
      <c r="C2505" s="139" t="s">
        <v>46</v>
      </c>
      <c r="D2505" s="139" t="s">
        <v>6431</v>
      </c>
      <c r="E2505" s="88">
        <v>6351.3333333333339</v>
      </c>
      <c r="F2505" s="6">
        <v>15864.382521676735</v>
      </c>
      <c r="G2505" s="6">
        <v>6834.5314441295077</v>
      </c>
      <c r="H2505" s="75">
        <v>6833.4974530869404</v>
      </c>
      <c r="I2505" s="20">
        <v>1.0759154171964322</v>
      </c>
      <c r="J2505" s="83">
        <v>6407.5628880265249</v>
      </c>
      <c r="K2505" s="6">
        <v>16004.832899236773</v>
      </c>
      <c r="L2505" s="6">
        <v>6895.5873010341193</v>
      </c>
      <c r="M2505" s="75">
        <v>6894.355534614263</v>
      </c>
      <c r="N2505" s="20">
        <v>1.0759715753234951</v>
      </c>
    </row>
    <row r="2506" spans="1:14" x14ac:dyDescent="0.3">
      <c r="A2506" s="56" t="s">
        <v>3887</v>
      </c>
      <c r="B2506" s="1" t="s">
        <v>9924</v>
      </c>
      <c r="C2506" s="139" t="s">
        <v>46</v>
      </c>
      <c r="D2506" s="139" t="s">
        <v>6431</v>
      </c>
      <c r="E2506" s="88">
        <v>14005.249999999996</v>
      </c>
      <c r="F2506" s="6">
        <v>39609.399894431597</v>
      </c>
      <c r="G2506" s="6">
        <v>17064.117603802002</v>
      </c>
      <c r="H2506" s="75">
        <v>17061.535986481798</v>
      </c>
      <c r="I2506" s="20">
        <v>1.2182243077761412</v>
      </c>
      <c r="J2506" s="83">
        <v>14127.532515710223</v>
      </c>
      <c r="K2506" s="6">
        <v>39955.237138669545</v>
      </c>
      <c r="L2506" s="6">
        <v>17214.476874441789</v>
      </c>
      <c r="M2506" s="75">
        <v>17211.40183331423</v>
      </c>
      <c r="N2506" s="20">
        <v>1.2182878938112267</v>
      </c>
    </row>
    <row r="2507" spans="1:14" x14ac:dyDescent="0.3">
      <c r="A2507" s="56" t="s">
        <v>3886</v>
      </c>
      <c r="B2507" s="1" t="s">
        <v>9923</v>
      </c>
      <c r="C2507" s="139" t="s">
        <v>46</v>
      </c>
      <c r="D2507" s="139" t="s">
        <v>6431</v>
      </c>
      <c r="E2507" s="88">
        <v>9088.6666666666679</v>
      </c>
      <c r="F2507" s="6">
        <v>18110.011686335125</v>
      </c>
      <c r="G2507" s="6">
        <v>7801.9704930014786</v>
      </c>
      <c r="H2507" s="75">
        <v>7800.7901388440532</v>
      </c>
      <c r="I2507" s="20">
        <v>0.85829862893464959</v>
      </c>
      <c r="J2507" s="83">
        <v>9167.153733702291</v>
      </c>
      <c r="K2507" s="6">
        <v>18266.404450353457</v>
      </c>
      <c r="L2507" s="6">
        <v>7869.9719863627561</v>
      </c>
      <c r="M2507" s="75">
        <v>7868.5661645241198</v>
      </c>
      <c r="N2507" s="20">
        <v>0.85834342840744338</v>
      </c>
    </row>
    <row r="2508" spans="1:14" x14ac:dyDescent="0.3">
      <c r="A2508" s="56" t="s">
        <v>3885</v>
      </c>
      <c r="B2508" s="1" t="s">
        <v>9922</v>
      </c>
      <c r="C2508" s="139" t="s">
        <v>46</v>
      </c>
      <c r="D2508" s="139" t="s">
        <v>6431</v>
      </c>
      <c r="E2508" s="88">
        <v>13085.833333333332</v>
      </c>
      <c r="F2508" s="6">
        <v>29837.063634475588</v>
      </c>
      <c r="G2508" s="6">
        <v>12854.099384686519</v>
      </c>
      <c r="H2508" s="75">
        <v>12852.154697807444</v>
      </c>
      <c r="I2508" s="20">
        <v>0.9821426248085674</v>
      </c>
      <c r="J2508" s="83">
        <v>13202.167885008577</v>
      </c>
      <c r="K2508" s="6">
        <v>30102.318535161252</v>
      </c>
      <c r="L2508" s="6">
        <v>12969.405349595403</v>
      </c>
      <c r="M2508" s="75">
        <v>12967.088610310158</v>
      </c>
      <c r="N2508" s="20">
        <v>0.98219388840181632</v>
      </c>
    </row>
    <row r="2509" spans="1:14" x14ac:dyDescent="0.3">
      <c r="A2509" s="56" t="s">
        <v>3884</v>
      </c>
      <c r="B2509" s="1" t="s">
        <v>9921</v>
      </c>
      <c r="C2509" s="139" t="s">
        <v>46</v>
      </c>
      <c r="D2509" s="139" t="s">
        <v>6431</v>
      </c>
      <c r="E2509" s="88">
        <v>11371.333333333332</v>
      </c>
      <c r="F2509" s="6">
        <v>23356.004141086982</v>
      </c>
      <c r="G2509" s="6">
        <v>10061.995447561025</v>
      </c>
      <c r="H2509" s="75">
        <v>10060.473175954234</v>
      </c>
      <c r="I2509" s="20">
        <v>0.88472238752015897</v>
      </c>
      <c r="J2509" s="83">
        <v>11475.479264594182</v>
      </c>
      <c r="K2509" s="6">
        <v>23569.913339815284</v>
      </c>
      <c r="L2509" s="6">
        <v>10154.957326686959</v>
      </c>
      <c r="M2509" s="75">
        <v>10153.143335378603</v>
      </c>
      <c r="N2509" s="20">
        <v>0.88476856619876076</v>
      </c>
    </row>
    <row r="2510" spans="1:14" x14ac:dyDescent="0.3">
      <c r="A2510" s="56" t="s">
        <v>3883</v>
      </c>
      <c r="B2510" s="1" t="s">
        <v>19014</v>
      </c>
      <c r="C2510" s="139" t="s">
        <v>46</v>
      </c>
      <c r="D2510" s="139" t="s">
        <v>6431</v>
      </c>
      <c r="E2510" s="88">
        <v>9811.9166666666661</v>
      </c>
      <c r="F2510" s="6">
        <v>23405.711401099914</v>
      </c>
      <c r="G2510" s="6">
        <v>10083.409822251984</v>
      </c>
      <c r="H2510" s="75">
        <v>10081.8843108808</v>
      </c>
      <c r="I2510" s="20">
        <v>1.0275142618293198</v>
      </c>
      <c r="J2510" s="83">
        <v>9898.3066309862079</v>
      </c>
      <c r="K2510" s="6">
        <v>23611.789239050144</v>
      </c>
      <c r="L2510" s="6">
        <v>10172.999309430625</v>
      </c>
      <c r="M2510" s="75">
        <v>10171.182095262848</v>
      </c>
      <c r="N2510" s="20">
        <v>1.0275678936256041</v>
      </c>
    </row>
    <row r="2511" spans="1:14" x14ac:dyDescent="0.3">
      <c r="A2511" s="56" t="s">
        <v>3882</v>
      </c>
      <c r="B2511" s="1" t="s">
        <v>9920</v>
      </c>
      <c r="C2511" s="139" t="s">
        <v>46</v>
      </c>
      <c r="D2511" s="139" t="s">
        <v>6431</v>
      </c>
      <c r="E2511" s="88">
        <v>11885.333333333336</v>
      </c>
      <c r="F2511" s="6">
        <v>21680.025157296481</v>
      </c>
      <c r="G2511" s="6">
        <v>9339.9672785626281</v>
      </c>
      <c r="H2511" s="75">
        <v>9338.5542420461006</v>
      </c>
      <c r="I2511" s="20">
        <v>0.7857208527635825</v>
      </c>
      <c r="J2511" s="83">
        <v>11992.6747290937</v>
      </c>
      <c r="K2511" s="6">
        <v>21875.826494561235</v>
      </c>
      <c r="L2511" s="6">
        <v>9425.0700601013868</v>
      </c>
      <c r="M2511" s="75">
        <v>9423.3864493662877</v>
      </c>
      <c r="N2511" s="20">
        <v>0.78576186399065484</v>
      </c>
    </row>
    <row r="2512" spans="1:14" x14ac:dyDescent="0.3">
      <c r="A2512" s="56" t="s">
        <v>3881</v>
      </c>
      <c r="B2512" s="1" t="s">
        <v>19015</v>
      </c>
      <c r="C2512" s="139" t="s">
        <v>46</v>
      </c>
      <c r="D2512" s="139" t="s">
        <v>6431</v>
      </c>
      <c r="E2512" s="88">
        <v>6199.833333333333</v>
      </c>
      <c r="F2512" s="6">
        <v>13224.690942431222</v>
      </c>
      <c r="G2512" s="6">
        <v>5697.3264456679262</v>
      </c>
      <c r="H2512" s="75">
        <v>5696.4645015010792</v>
      </c>
      <c r="I2512" s="20">
        <v>0.91880929619093188</v>
      </c>
      <c r="J2512" s="83">
        <v>6252.4299297810594</v>
      </c>
      <c r="K2512" s="6">
        <v>13336.883270070937</v>
      </c>
      <c r="L2512" s="6">
        <v>5746.1170317411525</v>
      </c>
      <c r="M2512" s="75">
        <v>5745.0905964724398</v>
      </c>
      <c r="N2512" s="20">
        <v>0.91885725405860164</v>
      </c>
    </row>
    <row r="2513" spans="1:14" x14ac:dyDescent="0.3">
      <c r="A2513" s="56" t="s">
        <v>3880</v>
      </c>
      <c r="B2513" s="1" t="s">
        <v>9919</v>
      </c>
      <c r="C2513" s="139" t="s">
        <v>46</v>
      </c>
      <c r="D2513" s="139" t="s">
        <v>6431</v>
      </c>
      <c r="E2513" s="88">
        <v>13737.333333333332</v>
      </c>
      <c r="F2513" s="6">
        <v>40060.336364008508</v>
      </c>
      <c r="G2513" s="6">
        <v>17258.385453585444</v>
      </c>
      <c r="H2513" s="75">
        <v>17255.774445630614</v>
      </c>
      <c r="I2513" s="20">
        <v>1.256122569564492</v>
      </c>
      <c r="J2513" s="83">
        <v>13871.541326156133</v>
      </c>
      <c r="K2513" s="6">
        <v>40451.709071124387</v>
      </c>
      <c r="L2513" s="6">
        <v>17428.37886106726</v>
      </c>
      <c r="M2513" s="75">
        <v>17425.265610390208</v>
      </c>
      <c r="N2513" s="20">
        <v>1.2561881337247782</v>
      </c>
    </row>
    <row r="2514" spans="1:14" x14ac:dyDescent="0.3">
      <c r="A2514" s="56" t="s">
        <v>3879</v>
      </c>
      <c r="B2514" s="1" t="s">
        <v>9918</v>
      </c>
      <c r="C2514" s="139" t="s">
        <v>46</v>
      </c>
      <c r="D2514" s="139" t="s">
        <v>6431</v>
      </c>
      <c r="E2514" s="88">
        <v>9320.5</v>
      </c>
      <c r="F2514" s="6">
        <v>22500.990358009109</v>
      </c>
      <c r="G2514" s="6">
        <v>9693.6471316007101</v>
      </c>
      <c r="H2514" s="75">
        <v>9692.1805871293273</v>
      </c>
      <c r="I2514" s="20">
        <v>1.0398777519585138</v>
      </c>
      <c r="J2514" s="83">
        <v>9400.5166387215359</v>
      </c>
      <c r="K2514" s="6">
        <v>22694.16171323185</v>
      </c>
      <c r="L2514" s="6">
        <v>9777.6449340398176</v>
      </c>
      <c r="M2514" s="75">
        <v>9775.8983424633134</v>
      </c>
      <c r="N2514" s="20">
        <v>1.0399320290754603</v>
      </c>
    </row>
    <row r="2515" spans="1:14" x14ac:dyDescent="0.3">
      <c r="A2515" s="56" t="s">
        <v>3878</v>
      </c>
      <c r="B2515" s="1" t="s">
        <v>9917</v>
      </c>
      <c r="C2515" s="139" t="s">
        <v>46</v>
      </c>
      <c r="D2515" s="139" t="s">
        <v>6431</v>
      </c>
      <c r="E2515" s="88">
        <v>6849.583333333333</v>
      </c>
      <c r="F2515" s="6">
        <v>14673.54129809326</v>
      </c>
      <c r="G2515" s="6">
        <v>6321.5053760536666</v>
      </c>
      <c r="H2515" s="75">
        <v>6320.5490003331352</v>
      </c>
      <c r="I2515" s="20">
        <v>0.92276401245814987</v>
      </c>
      <c r="J2515" s="83">
        <v>6912.4851231538833</v>
      </c>
      <c r="K2515" s="6">
        <v>14808.292853879742</v>
      </c>
      <c r="L2515" s="6">
        <v>6380.0651213344991</v>
      </c>
      <c r="M2515" s="75">
        <v>6378.9254432142925</v>
      </c>
      <c r="N2515" s="20">
        <v>0.92281217674488836</v>
      </c>
    </row>
    <row r="2516" spans="1:14" x14ac:dyDescent="0.3">
      <c r="A2516" s="56" t="s">
        <v>3877</v>
      </c>
      <c r="B2516" s="1" t="s">
        <v>9916</v>
      </c>
      <c r="C2516" s="139" t="s">
        <v>46</v>
      </c>
      <c r="D2516" s="139" t="s">
        <v>6431</v>
      </c>
      <c r="E2516" s="88">
        <v>9915</v>
      </c>
      <c r="F2516" s="6">
        <v>21749.180998349322</v>
      </c>
      <c r="G2516" s="6">
        <v>9369.7602925406427</v>
      </c>
      <c r="H2516" s="75">
        <v>9368.3427486617857</v>
      </c>
      <c r="I2516" s="20">
        <v>0.94486563274450686</v>
      </c>
      <c r="J2516" s="83">
        <v>9999.8663944092732</v>
      </c>
      <c r="K2516" s="6">
        <v>21935.340814051244</v>
      </c>
      <c r="L2516" s="6">
        <v>9450.7114515666217</v>
      </c>
      <c r="M2516" s="75">
        <v>9449.0232604812809</v>
      </c>
      <c r="N2516" s="20">
        <v>0.94491495064014475</v>
      </c>
    </row>
    <row r="2517" spans="1:14" x14ac:dyDescent="0.3">
      <c r="A2517" s="56" t="s">
        <v>3876</v>
      </c>
      <c r="B2517" s="1" t="s">
        <v>9915</v>
      </c>
      <c r="C2517" s="139" t="s">
        <v>46</v>
      </c>
      <c r="D2517" s="139" t="s">
        <v>6431</v>
      </c>
      <c r="E2517" s="88">
        <v>7211.1666666666661</v>
      </c>
      <c r="F2517" s="6">
        <v>16170.898786614451</v>
      </c>
      <c r="G2517" s="6">
        <v>6966.5816545925709</v>
      </c>
      <c r="H2517" s="75">
        <v>6965.5276857745112</v>
      </c>
      <c r="I2517" s="20">
        <v>0.9659363051435752</v>
      </c>
      <c r="J2517" s="83">
        <v>7277.8678226180973</v>
      </c>
      <c r="K2517" s="6">
        <v>16320.474811091412</v>
      </c>
      <c r="L2517" s="6">
        <v>7031.5797461138036</v>
      </c>
      <c r="M2517" s="75">
        <v>7030.3236872124089</v>
      </c>
      <c r="N2517" s="20">
        <v>0.96598672283709619</v>
      </c>
    </row>
    <row r="2518" spans="1:14" x14ac:dyDescent="0.3">
      <c r="A2518" s="56" t="s">
        <v>3875</v>
      </c>
      <c r="B2518" s="1" t="s">
        <v>9914</v>
      </c>
      <c r="C2518" s="139" t="s">
        <v>46</v>
      </c>
      <c r="D2518" s="139" t="s">
        <v>6431</v>
      </c>
      <c r="E2518" s="88">
        <v>14113.75</v>
      </c>
      <c r="F2518" s="6">
        <v>33720.373280915577</v>
      </c>
      <c r="G2518" s="6">
        <v>14527.067232607549</v>
      </c>
      <c r="H2518" s="75">
        <v>14524.869443700429</v>
      </c>
      <c r="I2518" s="20">
        <v>1.0291290014135455</v>
      </c>
      <c r="J2518" s="83">
        <v>14232.700482189255</v>
      </c>
      <c r="K2518" s="6">
        <v>34004.568102374556</v>
      </c>
      <c r="L2518" s="6">
        <v>14650.666424331468</v>
      </c>
      <c r="M2518" s="75">
        <v>14648.049359512737</v>
      </c>
      <c r="N2518" s="20">
        <v>1.0291827174922459</v>
      </c>
    </row>
    <row r="2519" spans="1:14" x14ac:dyDescent="0.3">
      <c r="A2519" s="56" t="s">
        <v>3874</v>
      </c>
      <c r="B2519" s="1" t="s">
        <v>9913</v>
      </c>
      <c r="C2519" s="139" t="s">
        <v>46</v>
      </c>
      <c r="D2519" s="139" t="s">
        <v>6431</v>
      </c>
      <c r="E2519" s="88">
        <v>18349.166666666664</v>
      </c>
      <c r="F2519" s="6">
        <v>38350.844176003462</v>
      </c>
      <c r="G2519" s="6">
        <v>16521.919467818265</v>
      </c>
      <c r="H2519" s="75">
        <v>16519.419879239973</v>
      </c>
      <c r="I2519" s="20">
        <v>0.900281750083472</v>
      </c>
      <c r="J2519" s="83">
        <v>18505.439909624845</v>
      </c>
      <c r="K2519" s="6">
        <v>38677.464501516952</v>
      </c>
      <c r="L2519" s="6">
        <v>16663.956114504428</v>
      </c>
      <c r="M2519" s="75">
        <v>16660.979413511788</v>
      </c>
      <c r="N2519" s="20">
        <v>0.90032874089344195</v>
      </c>
    </row>
    <row r="2520" spans="1:14" x14ac:dyDescent="0.3">
      <c r="A2520" s="56" t="s">
        <v>3873</v>
      </c>
      <c r="B2520" s="1" t="s">
        <v>9912</v>
      </c>
      <c r="C2520" s="139" t="s">
        <v>46</v>
      </c>
      <c r="D2520" s="139" t="s">
        <v>6431</v>
      </c>
      <c r="E2520" s="88">
        <v>16434.416666666664</v>
      </c>
      <c r="F2520" s="6">
        <v>36570.191804990805</v>
      </c>
      <c r="G2520" s="6">
        <v>15754.796977918577</v>
      </c>
      <c r="H2520" s="75">
        <v>15752.41344671592</v>
      </c>
      <c r="I2520" s="20">
        <v>0.95850152556165702</v>
      </c>
      <c r="J2520" s="83">
        <v>16584.324541821457</v>
      </c>
      <c r="K2520" s="6">
        <v>36903.769799189329</v>
      </c>
      <c r="L2520" s="6">
        <v>15899.770274996843</v>
      </c>
      <c r="M2520" s="75">
        <v>15896.930081369646</v>
      </c>
      <c r="N2520" s="20">
        <v>0.95855155519186952</v>
      </c>
    </row>
    <row r="2521" spans="1:14" x14ac:dyDescent="0.3">
      <c r="A2521" s="56" t="s">
        <v>3872</v>
      </c>
      <c r="B2521" s="1" t="s">
        <v>9911</v>
      </c>
      <c r="C2521" s="139" t="s">
        <v>46</v>
      </c>
      <c r="D2521" s="139" t="s">
        <v>6431</v>
      </c>
      <c r="E2521" s="88">
        <v>12051.916666666666</v>
      </c>
      <c r="F2521" s="6">
        <v>29778.633038428827</v>
      </c>
      <c r="G2521" s="6">
        <v>12828.926911352926</v>
      </c>
      <c r="H2521" s="75">
        <v>12826.986032798117</v>
      </c>
      <c r="I2521" s="20">
        <v>1.0643108799677603</v>
      </c>
      <c r="J2521" s="83">
        <v>12159.948179354129</v>
      </c>
      <c r="K2521" s="6">
        <v>30045.56408864128</v>
      </c>
      <c r="L2521" s="6">
        <v>12944.953033025513</v>
      </c>
      <c r="M2521" s="75">
        <v>12942.64066168474</v>
      </c>
      <c r="N2521" s="20">
        <v>1.0643664323882163</v>
      </c>
    </row>
    <row r="2522" spans="1:14" x14ac:dyDescent="0.3">
      <c r="A2522" s="56" t="s">
        <v>3871</v>
      </c>
      <c r="B2522" s="1" t="s">
        <v>9910</v>
      </c>
      <c r="C2522" s="139" t="s">
        <v>46</v>
      </c>
      <c r="D2522" s="139" t="s">
        <v>6431</v>
      </c>
      <c r="E2522" s="88">
        <v>11571</v>
      </c>
      <c r="F2522" s="6">
        <v>25994.757779102034</v>
      </c>
      <c r="G2522" s="6">
        <v>11198.796371749713</v>
      </c>
      <c r="H2522" s="75">
        <v>11197.102114399289</v>
      </c>
      <c r="I2522" s="20">
        <v>0.96768664025575057</v>
      </c>
      <c r="J2522" s="83">
        <v>11667.508999520731</v>
      </c>
      <c r="K2522" s="6">
        <v>26211.569469193197</v>
      </c>
      <c r="L2522" s="6">
        <v>11293.099197590587</v>
      </c>
      <c r="M2522" s="75">
        <v>11291.081898735476</v>
      </c>
      <c r="N2522" s="20">
        <v>0.96773714930918697</v>
      </c>
    </row>
    <row r="2523" spans="1:14" x14ac:dyDescent="0.3">
      <c r="A2523" s="56" t="s">
        <v>3870</v>
      </c>
      <c r="B2523" s="1" t="s">
        <v>9909</v>
      </c>
      <c r="C2523" s="139" t="s">
        <v>46</v>
      </c>
      <c r="D2523" s="139" t="s">
        <v>6431</v>
      </c>
      <c r="E2523" s="88">
        <v>10568.916666666668</v>
      </c>
      <c r="F2523" s="6">
        <v>25786.617472902486</v>
      </c>
      <c r="G2523" s="6">
        <v>11109.127488289054</v>
      </c>
      <c r="H2523" s="75">
        <v>11107.446796875527</v>
      </c>
      <c r="I2523" s="20">
        <v>1.0509541466920003</v>
      </c>
      <c r="J2523" s="83">
        <v>10662.434181413384</v>
      </c>
      <c r="K2523" s="6">
        <v>26014.786589553365</v>
      </c>
      <c r="L2523" s="6">
        <v>11208.316461372826</v>
      </c>
      <c r="M2523" s="75">
        <v>11206.31430735207</v>
      </c>
      <c r="N2523" s="20">
        <v>1.0510090019488016</v>
      </c>
    </row>
    <row r="2524" spans="1:14" x14ac:dyDescent="0.3">
      <c r="A2524" s="56" t="s">
        <v>3869</v>
      </c>
      <c r="B2524" s="1" t="s">
        <v>9908</v>
      </c>
      <c r="C2524" s="139" t="s">
        <v>46</v>
      </c>
      <c r="D2524" s="139" t="s">
        <v>6431</v>
      </c>
      <c r="E2524" s="88">
        <v>11472.833333333332</v>
      </c>
      <c r="F2524" s="6">
        <v>28343.841669476547</v>
      </c>
      <c r="G2524" s="6">
        <v>12210.804730204614</v>
      </c>
      <c r="H2524" s="75">
        <v>12208.957366882523</v>
      </c>
      <c r="I2524" s="20">
        <v>1.0641623574719286</v>
      </c>
      <c r="J2524" s="83">
        <v>11576.08840115284</v>
      </c>
      <c r="K2524" s="6">
        <v>28598.935176792136</v>
      </c>
      <c r="L2524" s="6">
        <v>12321.681548927016</v>
      </c>
      <c r="M2524" s="75">
        <v>12319.480513263838</v>
      </c>
      <c r="N2524" s="20">
        <v>1.0642179021401534</v>
      </c>
    </row>
    <row r="2525" spans="1:14" x14ac:dyDescent="0.3">
      <c r="A2525" s="56" t="s">
        <v>3868</v>
      </c>
      <c r="B2525" s="1" t="s">
        <v>9907</v>
      </c>
      <c r="C2525" s="139" t="s">
        <v>46</v>
      </c>
      <c r="D2525" s="139" t="s">
        <v>6431</v>
      </c>
      <c r="E2525" s="88">
        <v>8702.75</v>
      </c>
      <c r="F2525" s="6">
        <v>17701.721898381853</v>
      </c>
      <c r="G2525" s="6">
        <v>7626.0752515528575</v>
      </c>
      <c r="H2525" s="75">
        <v>7624.9215084521766</v>
      </c>
      <c r="I2525" s="20">
        <v>0.87615081536895545</v>
      </c>
      <c r="J2525" s="83">
        <v>8780.938668943123</v>
      </c>
      <c r="K2525" s="6">
        <v>17860.760601462582</v>
      </c>
      <c r="L2525" s="6">
        <v>7695.2027406752295</v>
      </c>
      <c r="M2525" s="75">
        <v>7693.8281380611006</v>
      </c>
      <c r="N2525" s="20">
        <v>0.87619654664859792</v>
      </c>
    </row>
    <row r="2526" spans="1:14" x14ac:dyDescent="0.3">
      <c r="A2526" s="56" t="s">
        <v>3867</v>
      </c>
      <c r="B2526" s="1" t="s">
        <v>9906</v>
      </c>
      <c r="C2526" s="139" t="s">
        <v>46</v>
      </c>
      <c r="D2526" s="139" t="s">
        <v>6431</v>
      </c>
      <c r="E2526" s="88">
        <v>10105.75</v>
      </c>
      <c r="F2526" s="6">
        <v>22348.855693796671</v>
      </c>
      <c r="G2526" s="6">
        <v>9628.1060275028194</v>
      </c>
      <c r="H2526" s="75">
        <v>9626.6493986950209</v>
      </c>
      <c r="I2526" s="20">
        <v>0.9525912870093779</v>
      </c>
      <c r="J2526" s="83">
        <v>10194.461934280434</v>
      </c>
      <c r="K2526" s="6">
        <v>22545.042044888971</v>
      </c>
      <c r="L2526" s="6">
        <v>9713.3976096326642</v>
      </c>
      <c r="M2526" s="75">
        <v>9711.6624946270913</v>
      </c>
      <c r="N2526" s="20">
        <v>0.95264100815072383</v>
      </c>
    </row>
    <row r="2527" spans="1:14" x14ac:dyDescent="0.3">
      <c r="A2527" s="56" t="s">
        <v>3866</v>
      </c>
      <c r="B2527" s="1" t="s">
        <v>19016</v>
      </c>
      <c r="C2527" s="139" t="s">
        <v>46</v>
      </c>
      <c r="D2527" s="139" t="s">
        <v>6431</v>
      </c>
      <c r="E2527" s="88">
        <v>11214.583333333332</v>
      </c>
      <c r="F2527" s="6">
        <v>25590.98016535844</v>
      </c>
      <c r="G2527" s="6">
        <v>11024.84501916505</v>
      </c>
      <c r="H2527" s="75">
        <v>11023.17707878191</v>
      </c>
      <c r="I2527" s="20">
        <v>0.98293237930806565</v>
      </c>
      <c r="J2527" s="83">
        <v>11314.059251364781</v>
      </c>
      <c r="K2527" s="6">
        <v>25817.978010004794</v>
      </c>
      <c r="L2527" s="6">
        <v>11123.522652501855</v>
      </c>
      <c r="M2527" s="75">
        <v>11121.535645293374</v>
      </c>
      <c r="N2527" s="20">
        <v>0.98298368412308046</v>
      </c>
    </row>
    <row r="2528" spans="1:14" x14ac:dyDescent="0.3">
      <c r="A2528" s="56" t="s">
        <v>3865</v>
      </c>
      <c r="B2528" s="1" t="s">
        <v>9905</v>
      </c>
      <c r="C2528" s="139" t="s">
        <v>46</v>
      </c>
      <c r="D2528" s="139" t="s">
        <v>6431</v>
      </c>
      <c r="E2528" s="88">
        <v>12655</v>
      </c>
      <c r="F2528" s="6">
        <v>27736.03578869798</v>
      </c>
      <c r="G2528" s="6">
        <v>11948.956000924925</v>
      </c>
      <c r="H2528" s="75">
        <v>11947.148252497111</v>
      </c>
      <c r="I2528" s="20">
        <v>0.94406544863667408</v>
      </c>
      <c r="J2528" s="83">
        <v>12766.10257202395</v>
      </c>
      <c r="K2528" s="6">
        <v>27979.539930450072</v>
      </c>
      <c r="L2528" s="6">
        <v>12054.818781793663</v>
      </c>
      <c r="M2528" s="75">
        <v>12052.665416123034</v>
      </c>
      <c r="N2528" s="20">
        <v>0.94411472476616587</v>
      </c>
    </row>
    <row r="2529" spans="1:14" x14ac:dyDescent="0.3">
      <c r="A2529" s="56" t="s">
        <v>3864</v>
      </c>
      <c r="B2529" s="1" t="s">
        <v>9904</v>
      </c>
      <c r="C2529" s="139" t="s">
        <v>46</v>
      </c>
      <c r="D2529" s="139" t="s">
        <v>6431</v>
      </c>
      <c r="E2529" s="88">
        <v>15226.500000000004</v>
      </c>
      <c r="F2529" s="6">
        <v>38327.976925693183</v>
      </c>
      <c r="G2529" s="6">
        <v>16512.068032310275</v>
      </c>
      <c r="H2529" s="75">
        <v>16509.569934148138</v>
      </c>
      <c r="I2529" s="20">
        <v>1.0842655852722645</v>
      </c>
      <c r="J2529" s="83">
        <v>15355.005500836547</v>
      </c>
      <c r="K2529" s="6">
        <v>38651.449547168093</v>
      </c>
      <c r="L2529" s="6">
        <v>16652.747725764952</v>
      </c>
      <c r="M2529" s="75">
        <v>16649.773026939245</v>
      </c>
      <c r="N2529" s="20">
        <v>1.084322179241952</v>
      </c>
    </row>
    <row r="2530" spans="1:14" x14ac:dyDescent="0.3">
      <c r="A2530" s="56" t="s">
        <v>3863</v>
      </c>
      <c r="B2530" s="1" t="s">
        <v>9903</v>
      </c>
      <c r="C2530" s="139" t="s">
        <v>46</v>
      </c>
      <c r="D2530" s="139" t="s">
        <v>6431</v>
      </c>
      <c r="E2530" s="88">
        <v>17525.000000000004</v>
      </c>
      <c r="F2530" s="6">
        <v>37784.701338732142</v>
      </c>
      <c r="G2530" s="6">
        <v>16278.019585934268</v>
      </c>
      <c r="H2530" s="75">
        <v>16275.556896782835</v>
      </c>
      <c r="I2530" s="20">
        <v>0.92870510110030424</v>
      </c>
      <c r="J2530" s="83">
        <v>17684.114384705543</v>
      </c>
      <c r="K2530" s="6">
        <v>38127.759227736133</v>
      </c>
      <c r="L2530" s="6">
        <v>16427.118858591853</v>
      </c>
      <c r="M2530" s="75">
        <v>16424.184464101341</v>
      </c>
      <c r="N2530" s="20">
        <v>0.92875357548615056</v>
      </c>
    </row>
    <row r="2531" spans="1:14" x14ac:dyDescent="0.3">
      <c r="A2531" s="56" t="s">
        <v>3862</v>
      </c>
      <c r="B2531" s="1" t="s">
        <v>19017</v>
      </c>
      <c r="C2531" s="139" t="s">
        <v>46</v>
      </c>
      <c r="D2531" s="139" t="s">
        <v>6431</v>
      </c>
      <c r="E2531" s="88">
        <v>19144.5</v>
      </c>
      <c r="F2531" s="6">
        <v>39557.01778502814</v>
      </c>
      <c r="G2531" s="6">
        <v>17041.550877782971</v>
      </c>
      <c r="H2531" s="75">
        <v>17038.972674565513</v>
      </c>
      <c r="I2531" s="20">
        <v>0.89001920523207778</v>
      </c>
      <c r="J2531" s="83">
        <v>19329.706563911492</v>
      </c>
      <c r="K2531" s="6">
        <v>39939.69789380877</v>
      </c>
      <c r="L2531" s="6">
        <v>17207.78188298488</v>
      </c>
      <c r="M2531" s="75">
        <v>17204.708037791086</v>
      </c>
      <c r="N2531" s="20">
        <v>0.89006566038163393</v>
      </c>
    </row>
    <row r="2532" spans="1:14" x14ac:dyDescent="0.3">
      <c r="A2532" s="56" t="s">
        <v>3861</v>
      </c>
      <c r="B2532" s="1" t="s">
        <v>9902</v>
      </c>
      <c r="C2532" s="139" t="s">
        <v>46</v>
      </c>
      <c r="D2532" s="139" t="s">
        <v>6431</v>
      </c>
      <c r="E2532" s="88">
        <v>5142.916666666667</v>
      </c>
      <c r="F2532" s="6">
        <v>12674.670154262114</v>
      </c>
      <c r="G2532" s="6">
        <v>5460.372100515805</v>
      </c>
      <c r="H2532" s="75">
        <v>5459.5460049908716</v>
      </c>
      <c r="I2532" s="20">
        <v>1.0615661032146229</v>
      </c>
      <c r="J2532" s="83">
        <v>5184.9054019667201</v>
      </c>
      <c r="K2532" s="6">
        <v>12778.151000757676</v>
      </c>
      <c r="L2532" s="6">
        <v>5505.3905483588596</v>
      </c>
      <c r="M2532" s="75">
        <v>5504.4071143292958</v>
      </c>
      <c r="N2532" s="20">
        <v>1.0616215123696149</v>
      </c>
    </row>
    <row r="2533" spans="1:14" x14ac:dyDescent="0.3">
      <c r="A2533" s="56" t="s">
        <v>3860</v>
      </c>
      <c r="B2533" s="1" t="s">
        <v>9901</v>
      </c>
      <c r="C2533" s="139" t="s">
        <v>46</v>
      </c>
      <c r="D2533" s="139" t="s">
        <v>6431</v>
      </c>
      <c r="E2533" s="88">
        <v>7583.5</v>
      </c>
      <c r="F2533" s="6">
        <v>19113.748844445552</v>
      </c>
      <c r="G2533" s="6">
        <v>8234.3902962540451</v>
      </c>
      <c r="H2533" s="75">
        <v>8233.1445216348293</v>
      </c>
      <c r="I2533" s="20">
        <v>1.0856655266875228</v>
      </c>
      <c r="J2533" s="83">
        <v>7645.6139831510263</v>
      </c>
      <c r="K2533" s="6">
        <v>19270.303347468805</v>
      </c>
      <c r="L2533" s="6">
        <v>8302.4958702454096</v>
      </c>
      <c r="M2533" s="75">
        <v>8301.0127861849069</v>
      </c>
      <c r="N2533" s="20">
        <v>1.0857221937280919</v>
      </c>
    </row>
    <row r="2534" spans="1:14" x14ac:dyDescent="0.3">
      <c r="A2534" s="56" t="s">
        <v>3859</v>
      </c>
      <c r="B2534" s="1" t="s">
        <v>9900</v>
      </c>
      <c r="C2534" s="139" t="s">
        <v>46</v>
      </c>
      <c r="D2534" s="139" t="s">
        <v>6431</v>
      </c>
      <c r="E2534" s="88">
        <v>5198.666666666667</v>
      </c>
      <c r="F2534" s="6">
        <v>12164.170256925961</v>
      </c>
      <c r="G2534" s="6">
        <v>5240.4437423965092</v>
      </c>
      <c r="H2534" s="75">
        <v>5239.6509196649131</v>
      </c>
      <c r="I2534" s="20">
        <v>1.007883608553138</v>
      </c>
      <c r="J2534" s="83">
        <v>5244.3515304186294</v>
      </c>
      <c r="K2534" s="6">
        <v>12271.066601022525</v>
      </c>
      <c r="L2534" s="6">
        <v>5286.9162431673967</v>
      </c>
      <c r="M2534" s="75">
        <v>5285.9718354456709</v>
      </c>
      <c r="N2534" s="20">
        <v>1.0079362157143037</v>
      </c>
    </row>
    <row r="2535" spans="1:14" x14ac:dyDescent="0.3">
      <c r="A2535" s="56" t="s">
        <v>3858</v>
      </c>
      <c r="B2535" s="1" t="s">
        <v>9899</v>
      </c>
      <c r="C2535" s="139" t="s">
        <v>46</v>
      </c>
      <c r="D2535" s="139" t="s">
        <v>6431</v>
      </c>
      <c r="E2535" s="88">
        <v>8158.3333333333321</v>
      </c>
      <c r="F2535" s="6">
        <v>20110.620019199137</v>
      </c>
      <c r="G2535" s="6">
        <v>8663.852166597273</v>
      </c>
      <c r="H2535" s="75">
        <v>8662.5414190196789</v>
      </c>
      <c r="I2535" s="20">
        <v>1.0618028297061917</v>
      </c>
      <c r="J2535" s="83">
        <v>8227.8742075084192</v>
      </c>
      <c r="K2535" s="6">
        <v>20282.041072887161</v>
      </c>
      <c r="L2535" s="6">
        <v>8738.3970667961494</v>
      </c>
      <c r="M2535" s="75">
        <v>8736.836117220666</v>
      </c>
      <c r="N2535" s="20">
        <v>1.0618582512172816</v>
      </c>
    </row>
    <row r="2536" spans="1:14" x14ac:dyDescent="0.3">
      <c r="A2536" s="56" t="s">
        <v>3857</v>
      </c>
      <c r="B2536" s="1" t="s">
        <v>9898</v>
      </c>
      <c r="C2536" s="139" t="s">
        <v>46</v>
      </c>
      <c r="D2536" s="139" t="s">
        <v>6431</v>
      </c>
      <c r="E2536" s="88">
        <v>4535.0833333333321</v>
      </c>
      <c r="F2536" s="6">
        <v>11736.290077347148</v>
      </c>
      <c r="G2536" s="6">
        <v>5056.1087682709549</v>
      </c>
      <c r="H2536" s="75">
        <v>5055.3438334368147</v>
      </c>
      <c r="I2536" s="20">
        <v>1.1147190606795501</v>
      </c>
      <c r="J2536" s="83">
        <v>4575.5799440591563</v>
      </c>
      <c r="K2536" s="6">
        <v>11841.090791180635</v>
      </c>
      <c r="L2536" s="6">
        <v>5101.6637164609801</v>
      </c>
      <c r="M2536" s="75">
        <v>5100.7524006038966</v>
      </c>
      <c r="N2536" s="20">
        <v>1.1147772441888188</v>
      </c>
    </row>
    <row r="2537" spans="1:14" x14ac:dyDescent="0.3">
      <c r="A2537" s="56" t="s">
        <v>3856</v>
      </c>
      <c r="B2537" s="1" t="s">
        <v>9897</v>
      </c>
      <c r="C2537" s="139" t="s">
        <v>46</v>
      </c>
      <c r="D2537" s="139" t="s">
        <v>6431</v>
      </c>
      <c r="E2537" s="88">
        <v>1298.4166666666667</v>
      </c>
      <c r="F2537" s="6">
        <v>3167.4868293086033</v>
      </c>
      <c r="G2537" s="6">
        <v>1364.5843640113942</v>
      </c>
      <c r="H2537" s="75">
        <v>1364.3779170851128</v>
      </c>
      <c r="I2537" s="20">
        <v>1.0508012967730795</v>
      </c>
      <c r="J2537" s="83">
        <v>1310.7864258569386</v>
      </c>
      <c r="K2537" s="6">
        <v>3197.6628508606773</v>
      </c>
      <c r="L2537" s="6">
        <v>1377.694068173304</v>
      </c>
      <c r="M2537" s="75">
        <v>1377.4479691514327</v>
      </c>
      <c r="N2537" s="20">
        <v>1.0508561440517767</v>
      </c>
    </row>
    <row r="2538" spans="1:14" x14ac:dyDescent="0.3">
      <c r="A2538" s="56" t="s">
        <v>3855</v>
      </c>
      <c r="B2538" s="1" t="s">
        <v>9896</v>
      </c>
      <c r="C2538" s="139" t="s">
        <v>46</v>
      </c>
      <c r="D2538" s="139" t="s">
        <v>6431</v>
      </c>
      <c r="E2538" s="88">
        <v>9151.1666666666642</v>
      </c>
      <c r="F2538" s="6">
        <v>22017.876326036388</v>
      </c>
      <c r="G2538" s="6">
        <v>9485.5168726318443</v>
      </c>
      <c r="H2538" s="75">
        <v>9484.0818160283907</v>
      </c>
      <c r="I2538" s="20">
        <v>1.0363795307733141</v>
      </c>
      <c r="J2538" s="83">
        <v>9228.345096884932</v>
      </c>
      <c r="K2538" s="6">
        <v>22203.569057190896</v>
      </c>
      <c r="L2538" s="6">
        <v>9566.2759987766512</v>
      </c>
      <c r="M2538" s="75">
        <v>9564.5671642678626</v>
      </c>
      <c r="N2538" s="20">
        <v>1.0364336252982589</v>
      </c>
    </row>
    <row r="2539" spans="1:14" x14ac:dyDescent="0.3">
      <c r="A2539" s="56" t="s">
        <v>3854</v>
      </c>
      <c r="B2539" s="1" t="s">
        <v>9895</v>
      </c>
      <c r="C2539" s="139" t="s">
        <v>46</v>
      </c>
      <c r="D2539" s="139" t="s">
        <v>6431</v>
      </c>
      <c r="E2539" s="88">
        <v>6807.5833333333339</v>
      </c>
      <c r="F2539" s="6">
        <v>16207.524952090278</v>
      </c>
      <c r="G2539" s="6">
        <v>6982.3605655763677</v>
      </c>
      <c r="H2539" s="75">
        <v>6981.304209578916</v>
      </c>
      <c r="I2539" s="20">
        <v>1.0255187292963359</v>
      </c>
      <c r="J2539" s="83">
        <v>6866.9667196140199</v>
      </c>
      <c r="K2539" s="6">
        <v>16348.905184656975</v>
      </c>
      <c r="L2539" s="6">
        <v>7043.8288038925757</v>
      </c>
      <c r="M2539" s="75">
        <v>7042.5705569283828</v>
      </c>
      <c r="N2539" s="20">
        <v>1.025572256934461</v>
      </c>
    </row>
    <row r="2540" spans="1:14" x14ac:dyDescent="0.3">
      <c r="A2540" s="56" t="s">
        <v>3853</v>
      </c>
      <c r="B2540" s="1" t="s">
        <v>9894</v>
      </c>
      <c r="C2540" s="139" t="s">
        <v>46</v>
      </c>
      <c r="D2540" s="139" t="s">
        <v>6431</v>
      </c>
      <c r="E2540" s="88">
        <v>9461.6666666666661</v>
      </c>
      <c r="F2540" s="6">
        <v>14975.549631805694</v>
      </c>
      <c r="G2540" s="6">
        <v>6451.6135255720274</v>
      </c>
      <c r="H2540" s="75">
        <v>6450.6374658889199</v>
      </c>
      <c r="I2540" s="20">
        <v>0.68176545350244</v>
      </c>
      <c r="J2540" s="83">
        <v>9565.3657077871794</v>
      </c>
      <c r="K2540" s="6">
        <v>15139.68034912867</v>
      </c>
      <c r="L2540" s="6">
        <v>6522.8414576040886</v>
      </c>
      <c r="M2540" s="75">
        <v>6521.6762751883261</v>
      </c>
      <c r="N2540" s="20">
        <v>0.68180103870770137</v>
      </c>
    </row>
    <row r="2541" spans="1:14" x14ac:dyDescent="0.3">
      <c r="A2541" s="56" t="s">
        <v>3852</v>
      </c>
      <c r="B2541" s="1" t="s">
        <v>9893</v>
      </c>
      <c r="C2541" s="139" t="s">
        <v>46</v>
      </c>
      <c r="D2541" s="139" t="s">
        <v>6431</v>
      </c>
      <c r="E2541" s="88">
        <v>3381.25</v>
      </c>
      <c r="F2541" s="6">
        <v>7982.6955412148873</v>
      </c>
      <c r="G2541" s="6">
        <v>3439.0234609382856</v>
      </c>
      <c r="H2541" s="75">
        <v>3438.5031737053046</v>
      </c>
      <c r="I2541" s="20">
        <v>1.0169325467520309</v>
      </c>
      <c r="J2541" s="83">
        <v>3412.4465837750922</v>
      </c>
      <c r="K2541" s="6">
        <v>8056.3466555076975</v>
      </c>
      <c r="L2541" s="6">
        <v>3471.0291597669075</v>
      </c>
      <c r="M2541" s="75">
        <v>3470.4091259721495</v>
      </c>
      <c r="N2541" s="20">
        <v>1.0169856262285972</v>
      </c>
    </row>
    <row r="2542" spans="1:14" x14ac:dyDescent="0.3">
      <c r="A2542" s="56" t="s">
        <v>3851</v>
      </c>
      <c r="B2542" s="1" t="s">
        <v>9892</v>
      </c>
      <c r="C2542" s="139" t="s">
        <v>46</v>
      </c>
      <c r="D2542" s="139" t="s">
        <v>6431</v>
      </c>
      <c r="E2542" s="88">
        <v>14561.166666666666</v>
      </c>
      <c r="F2542" s="6">
        <v>32658.319099253978</v>
      </c>
      <c r="G2542" s="6">
        <v>14069.523884165379</v>
      </c>
      <c r="H2542" s="75">
        <v>14067.395316642012</v>
      </c>
      <c r="I2542" s="20">
        <v>0.96608984971272993</v>
      </c>
      <c r="J2542" s="83">
        <v>14696.118204710303</v>
      </c>
      <c r="K2542" s="6">
        <v>32960.993362467605</v>
      </c>
      <c r="L2542" s="6">
        <v>14201.048438971215</v>
      </c>
      <c r="M2542" s="75">
        <v>14198.511689912688</v>
      </c>
      <c r="N2542" s="20">
        <v>0.96614027542061243</v>
      </c>
    </row>
    <row r="2543" spans="1:14" x14ac:dyDescent="0.3">
      <c r="A2543" s="56" t="s">
        <v>3850</v>
      </c>
      <c r="B2543" s="1" t="s">
        <v>9891</v>
      </c>
      <c r="C2543" s="139" t="s">
        <v>46</v>
      </c>
      <c r="D2543" s="139" t="s">
        <v>6431</v>
      </c>
      <c r="E2543" s="88">
        <v>12406.416666666664</v>
      </c>
      <c r="F2543" s="6">
        <v>24055.993192921072</v>
      </c>
      <c r="G2543" s="6">
        <v>10363.55759022681</v>
      </c>
      <c r="H2543" s="75">
        <v>10361.989695513761</v>
      </c>
      <c r="I2543" s="20">
        <v>0.83521213045779508</v>
      </c>
      <c r="J2543" s="83">
        <v>12516.099300250142</v>
      </c>
      <c r="K2543" s="6">
        <v>24268.667388682607</v>
      </c>
      <c r="L2543" s="6">
        <v>10456.011363067773</v>
      </c>
      <c r="M2543" s="75">
        <v>10454.143594142457</v>
      </c>
      <c r="N2543" s="20">
        <v>0.83525572491531164</v>
      </c>
    </row>
    <row r="2544" spans="1:14" x14ac:dyDescent="0.3">
      <c r="A2544" s="56" t="s">
        <v>3849</v>
      </c>
      <c r="B2544" s="1" t="s">
        <v>9890</v>
      </c>
      <c r="C2544" s="139" t="s">
        <v>46</v>
      </c>
      <c r="D2544" s="139" t="s">
        <v>6431</v>
      </c>
      <c r="E2544" s="88">
        <v>10109.083333333332</v>
      </c>
      <c r="F2544" s="6">
        <v>17203.5971027054</v>
      </c>
      <c r="G2544" s="6">
        <v>7411.4782084911731</v>
      </c>
      <c r="H2544" s="75">
        <v>7410.356931613248</v>
      </c>
      <c r="I2544" s="20">
        <v>0.73303945444574592</v>
      </c>
      <c r="J2544" s="83">
        <v>10200.606274927957</v>
      </c>
      <c r="K2544" s="6">
        <v>17359.350474295145</v>
      </c>
      <c r="L2544" s="6">
        <v>7479.1731621551962</v>
      </c>
      <c r="M2544" s="75">
        <v>7477.8371491446651</v>
      </c>
      <c r="N2544" s="20">
        <v>0.73307771593188742</v>
      </c>
    </row>
    <row r="2545" spans="1:14" x14ac:dyDescent="0.3">
      <c r="A2545" s="56" t="s">
        <v>3848</v>
      </c>
      <c r="B2545" s="1" t="s">
        <v>9889</v>
      </c>
      <c r="C2545" s="139" t="s">
        <v>46</v>
      </c>
      <c r="D2545" s="139" t="s">
        <v>6431</v>
      </c>
      <c r="E2545" s="88">
        <v>9998.0833333333358</v>
      </c>
      <c r="F2545" s="6">
        <v>23615.404780932404</v>
      </c>
      <c r="G2545" s="6">
        <v>10173.747785052157</v>
      </c>
      <c r="H2545" s="75">
        <v>10172.208606519573</v>
      </c>
      <c r="I2545" s="20">
        <v>1.0174158653594843</v>
      </c>
      <c r="J2545" s="83">
        <v>10086.260445677108</v>
      </c>
      <c r="K2545" s="6">
        <v>23823.67852010694</v>
      </c>
      <c r="L2545" s="6">
        <v>10264.290549075506</v>
      </c>
      <c r="M2545" s="75">
        <v>10262.457027452176</v>
      </c>
      <c r="N2545" s="20">
        <v>1.0174689700631898</v>
      </c>
    </row>
    <row r="2546" spans="1:14" x14ac:dyDescent="0.3">
      <c r="A2546" s="56" t="s">
        <v>3847</v>
      </c>
      <c r="B2546" s="1" t="s">
        <v>9888</v>
      </c>
      <c r="C2546" s="139" t="s">
        <v>46</v>
      </c>
      <c r="D2546" s="139" t="s">
        <v>6431</v>
      </c>
      <c r="E2546" s="88">
        <v>3036.5</v>
      </c>
      <c r="F2546" s="6">
        <v>6971.5366210854554</v>
      </c>
      <c r="G2546" s="6">
        <v>3003.406289882691</v>
      </c>
      <c r="H2546" s="75">
        <v>3002.9519068388327</v>
      </c>
      <c r="I2546" s="20">
        <v>0.98895172298331391</v>
      </c>
      <c r="J2546" s="83">
        <v>3066.6988372762789</v>
      </c>
      <c r="K2546" s="6">
        <v>7040.8704923141004</v>
      </c>
      <c r="L2546" s="6">
        <v>3033.5172794801388</v>
      </c>
      <c r="M2546" s="75">
        <v>3032.9753989185861</v>
      </c>
      <c r="N2546" s="20">
        <v>0.98900334198201068</v>
      </c>
    </row>
    <row r="2547" spans="1:14" x14ac:dyDescent="0.3">
      <c r="A2547" s="56" t="s">
        <v>3846</v>
      </c>
      <c r="B2547" s="1" t="s">
        <v>9887</v>
      </c>
      <c r="C2547" s="139" t="s">
        <v>46</v>
      </c>
      <c r="D2547" s="139" t="s">
        <v>6431</v>
      </c>
      <c r="E2547" s="88">
        <v>6077.25</v>
      </c>
      <c r="F2547" s="6">
        <v>14772.498111916624</v>
      </c>
      <c r="G2547" s="6">
        <v>6364.1369411185242</v>
      </c>
      <c r="H2547" s="75">
        <v>6363.174115701072</v>
      </c>
      <c r="I2547" s="20">
        <v>1.047048272771578</v>
      </c>
      <c r="J2547" s="83">
        <v>6129.0825483641647</v>
      </c>
      <c r="K2547" s="6">
        <v>14898.491978031305</v>
      </c>
      <c r="L2547" s="6">
        <v>6418.9268788411064</v>
      </c>
      <c r="M2547" s="75">
        <v>6417.7802588019849</v>
      </c>
      <c r="N2547" s="20">
        <v>1.0471029241586691</v>
      </c>
    </row>
    <row r="2548" spans="1:14" x14ac:dyDescent="0.3">
      <c r="A2548" s="56" t="s">
        <v>3845</v>
      </c>
      <c r="B2548" s="1" t="s">
        <v>9886</v>
      </c>
      <c r="C2548" s="139" t="s">
        <v>46</v>
      </c>
      <c r="D2548" s="139" t="s">
        <v>6431</v>
      </c>
      <c r="E2548" s="88">
        <v>5986.9166666666661</v>
      </c>
      <c r="F2548" s="6">
        <v>13848.32904321314</v>
      </c>
      <c r="G2548" s="6">
        <v>5965.9958504636916</v>
      </c>
      <c r="H2548" s="75">
        <v>5965.0932595077793</v>
      </c>
      <c r="I2548" s="20">
        <v>0.99635481694936678</v>
      </c>
      <c r="J2548" s="83">
        <v>6034.2157575371002</v>
      </c>
      <c r="K2548" s="6">
        <v>13957.736507904527</v>
      </c>
      <c r="L2548" s="6">
        <v>6013.607965858645</v>
      </c>
      <c r="M2548" s="75">
        <v>6012.5337483872172</v>
      </c>
      <c r="N2548" s="20">
        <v>0.99640682235751998</v>
      </c>
    </row>
    <row r="2549" spans="1:14" x14ac:dyDescent="0.3">
      <c r="A2549" s="56" t="s">
        <v>3844</v>
      </c>
      <c r="B2549" s="1" t="s">
        <v>9885</v>
      </c>
      <c r="C2549" s="139" t="s">
        <v>46</v>
      </c>
      <c r="D2549" s="139" t="s">
        <v>6431</v>
      </c>
      <c r="E2549" s="88">
        <v>10633.583333333332</v>
      </c>
      <c r="F2549" s="6">
        <v>24931.104930926984</v>
      </c>
      <c r="G2549" s="6">
        <v>10740.564302108345</v>
      </c>
      <c r="H2549" s="75">
        <v>10738.939370337781</v>
      </c>
      <c r="I2549" s="20">
        <v>1.0099078583109597</v>
      </c>
      <c r="J2549" s="83">
        <v>10722.198730537253</v>
      </c>
      <c r="K2549" s="6">
        <v>25138.869303192845</v>
      </c>
      <c r="L2549" s="6">
        <v>10830.932695193555</v>
      </c>
      <c r="M2549" s="75">
        <v>10828.997953654185</v>
      </c>
      <c r="N2549" s="20">
        <v>1.0099605711291997</v>
      </c>
    </row>
    <row r="2550" spans="1:14" x14ac:dyDescent="0.3">
      <c r="A2550" s="56" t="s">
        <v>3843</v>
      </c>
      <c r="B2550" s="1" t="s">
        <v>9884</v>
      </c>
      <c r="C2550" s="139" t="s">
        <v>46</v>
      </c>
      <c r="D2550" s="139" t="s">
        <v>6431</v>
      </c>
      <c r="E2550" s="88">
        <v>6305.833333333333</v>
      </c>
      <c r="F2550" s="6">
        <v>15809.203820317311</v>
      </c>
      <c r="G2550" s="6">
        <v>6810.7599188922713</v>
      </c>
      <c r="H2550" s="75">
        <v>6809.7295242256032</v>
      </c>
      <c r="I2550" s="20">
        <v>1.0799095320563927</v>
      </c>
      <c r="J2550" s="83">
        <v>6361.6248780739916</v>
      </c>
      <c r="K2550" s="6">
        <v>15949.077466769868</v>
      </c>
      <c r="L2550" s="6">
        <v>6871.5654037420336</v>
      </c>
      <c r="M2550" s="75">
        <v>6870.3379283803761</v>
      </c>
      <c r="N2550" s="20">
        <v>1.0799658986589602</v>
      </c>
    </row>
    <row r="2551" spans="1:14" x14ac:dyDescent="0.3">
      <c r="A2551" s="56" t="s">
        <v>3842</v>
      </c>
      <c r="B2551" s="1" t="s">
        <v>9883</v>
      </c>
      <c r="C2551" s="139" t="s">
        <v>46</v>
      </c>
      <c r="D2551" s="139" t="s">
        <v>6431</v>
      </c>
      <c r="E2551" s="88">
        <v>7662.75</v>
      </c>
      <c r="F2551" s="6">
        <v>16987.940581229268</v>
      </c>
      <c r="G2551" s="6">
        <v>7318.5712658385801</v>
      </c>
      <c r="H2551" s="75">
        <v>7317.4640447810534</v>
      </c>
      <c r="I2551" s="20">
        <v>0.95493968154788467</v>
      </c>
      <c r="J2551" s="83">
        <v>7730.8107388624539</v>
      </c>
      <c r="K2551" s="6">
        <v>17138.827898146814</v>
      </c>
      <c r="L2551" s="6">
        <v>7384.1623185398112</v>
      </c>
      <c r="M2551" s="75">
        <v>7382.8432774218218</v>
      </c>
      <c r="N2551" s="20">
        <v>0.95498952526525904</v>
      </c>
    </row>
    <row r="2552" spans="1:14" x14ac:dyDescent="0.3">
      <c r="A2552" s="56" t="s">
        <v>3841</v>
      </c>
      <c r="B2552" s="1" t="s">
        <v>9882</v>
      </c>
      <c r="C2552" s="139" t="s">
        <v>46</v>
      </c>
      <c r="D2552" s="139" t="s">
        <v>6431</v>
      </c>
      <c r="E2552" s="88">
        <v>7199.75</v>
      </c>
      <c r="F2552" s="6">
        <v>15704.107933743195</v>
      </c>
      <c r="G2552" s="6">
        <v>6765.4835811301164</v>
      </c>
      <c r="H2552" s="75">
        <v>6764.4600362860101</v>
      </c>
      <c r="I2552" s="20">
        <v>0.93954096132310294</v>
      </c>
      <c r="J2552" s="83">
        <v>7263.9634347730225</v>
      </c>
      <c r="K2552" s="6">
        <v>15844.170395699781</v>
      </c>
      <c r="L2552" s="6">
        <v>6826.3668145650063</v>
      </c>
      <c r="M2552" s="75">
        <v>6825.1474130775441</v>
      </c>
      <c r="N2552" s="20">
        <v>0.93959000129394377</v>
      </c>
    </row>
    <row r="2553" spans="1:14" x14ac:dyDescent="0.3">
      <c r="A2553" s="56" t="s">
        <v>3840</v>
      </c>
      <c r="B2553" s="1" t="s">
        <v>9881</v>
      </c>
      <c r="C2553" s="139" t="s">
        <v>46</v>
      </c>
      <c r="D2553" s="139" t="s">
        <v>6431</v>
      </c>
      <c r="E2553" s="88">
        <v>7956.0000000000009</v>
      </c>
      <c r="F2553" s="6">
        <v>20495.036339438262</v>
      </c>
      <c r="G2553" s="6">
        <v>8829.4624842204739</v>
      </c>
      <c r="H2553" s="75">
        <v>8828.1266815844047</v>
      </c>
      <c r="I2553" s="20">
        <v>1.1096187382584721</v>
      </c>
      <c r="J2553" s="83">
        <v>8022.8536387907589</v>
      </c>
      <c r="K2553" s="6">
        <v>20667.254508925475</v>
      </c>
      <c r="L2553" s="6">
        <v>8904.3639903158692</v>
      </c>
      <c r="M2553" s="75">
        <v>8902.7733938844667</v>
      </c>
      <c r="N2553" s="20">
        <v>1.1096766555529902</v>
      </c>
    </row>
    <row r="2554" spans="1:14" x14ac:dyDescent="0.3">
      <c r="A2554" s="56" t="s">
        <v>3839</v>
      </c>
      <c r="B2554" s="1" t="s">
        <v>9880</v>
      </c>
      <c r="C2554" s="139" t="s">
        <v>46</v>
      </c>
      <c r="D2554" s="139" t="s">
        <v>6431</v>
      </c>
      <c r="E2554" s="88">
        <v>2296.5</v>
      </c>
      <c r="F2554" s="6">
        <v>5389.8925308660164</v>
      </c>
      <c r="G2554" s="6">
        <v>2322.0185174146418</v>
      </c>
      <c r="H2554" s="75">
        <v>2321.6672210064962</v>
      </c>
      <c r="I2554" s="20">
        <v>1.0109589466607865</v>
      </c>
      <c r="J2554" s="83">
        <v>2316.2171880297901</v>
      </c>
      <c r="K2554" s="6">
        <v>5436.1688315372321</v>
      </c>
      <c r="L2554" s="6">
        <v>2342.1410893214143</v>
      </c>
      <c r="M2554" s="75">
        <v>2341.7227100567561</v>
      </c>
      <c r="N2554" s="20">
        <v>1.0110117143412882</v>
      </c>
    </row>
    <row r="2555" spans="1:14" x14ac:dyDescent="0.3">
      <c r="A2555" s="56" t="s">
        <v>3838</v>
      </c>
      <c r="B2555" s="1" t="s">
        <v>9879</v>
      </c>
      <c r="C2555" s="139" t="s">
        <v>46</v>
      </c>
      <c r="D2555" s="139" t="s">
        <v>6431</v>
      </c>
      <c r="E2555" s="88">
        <v>8687.1666666666679</v>
      </c>
      <c r="F2555" s="6">
        <v>18691.726043192615</v>
      </c>
      <c r="G2555" s="6">
        <v>8052.5787381072505</v>
      </c>
      <c r="H2555" s="75">
        <v>8051.3604696198154</v>
      </c>
      <c r="I2555" s="20">
        <v>0.92681086694393811</v>
      </c>
      <c r="J2555" s="83">
        <v>8743.2596958817994</v>
      </c>
      <c r="K2555" s="6">
        <v>18812.418505447898</v>
      </c>
      <c r="L2555" s="6">
        <v>8105.2189026035949</v>
      </c>
      <c r="M2555" s="75">
        <v>8103.7710583469761</v>
      </c>
      <c r="N2555" s="20">
        <v>0.92685924245896167</v>
      </c>
    </row>
    <row r="2556" spans="1:14" x14ac:dyDescent="0.3">
      <c r="A2556" s="56" t="s">
        <v>3837</v>
      </c>
      <c r="B2556" s="1" t="s">
        <v>9878</v>
      </c>
      <c r="C2556" s="139" t="s">
        <v>46</v>
      </c>
      <c r="D2556" s="139" t="s">
        <v>6431</v>
      </c>
      <c r="E2556" s="88">
        <v>9219.0833333333339</v>
      </c>
      <c r="F2556" s="6">
        <v>21291.137454521544</v>
      </c>
      <c r="G2556" s="6">
        <v>9172.4306455282858</v>
      </c>
      <c r="H2556" s="75">
        <v>9171.0429555010214</v>
      </c>
      <c r="I2556" s="20">
        <v>0.99478902879003017</v>
      </c>
      <c r="J2556" s="83">
        <v>9300.3728433616525</v>
      </c>
      <c r="K2556" s="6">
        <v>21478.872619618251</v>
      </c>
      <c r="L2556" s="6">
        <v>9254.0448381333608</v>
      </c>
      <c r="M2556" s="75">
        <v>9252.3917778236537</v>
      </c>
      <c r="N2556" s="20">
        <v>0.99484095247081983</v>
      </c>
    </row>
    <row r="2557" spans="1:14" x14ac:dyDescent="0.3">
      <c r="A2557" s="56" t="s">
        <v>3836</v>
      </c>
      <c r="B2557" s="1" t="s">
        <v>9877</v>
      </c>
      <c r="C2557" s="139" t="s">
        <v>46</v>
      </c>
      <c r="D2557" s="139" t="s">
        <v>6431</v>
      </c>
      <c r="E2557" s="88">
        <v>4679.9166666666679</v>
      </c>
      <c r="F2557" s="6">
        <v>8991.111829192263</v>
      </c>
      <c r="G2557" s="6">
        <v>3873.4590791879455</v>
      </c>
      <c r="H2557" s="75">
        <v>3872.8730665220637</v>
      </c>
      <c r="I2557" s="20">
        <v>0.8275517156335539</v>
      </c>
      <c r="J2557" s="83">
        <v>4720.374618517355</v>
      </c>
      <c r="K2557" s="6">
        <v>9068.8401297965338</v>
      </c>
      <c r="L2557" s="6">
        <v>3907.2559662347812</v>
      </c>
      <c r="M2557" s="75">
        <v>3906.5580087609819</v>
      </c>
      <c r="N2557" s="20">
        <v>0.82759491025057907</v>
      </c>
    </row>
    <row r="2558" spans="1:14" x14ac:dyDescent="0.3">
      <c r="A2558" s="56" t="s">
        <v>3835</v>
      </c>
      <c r="B2558" s="1" t="s">
        <v>9876</v>
      </c>
      <c r="C2558" s="139" t="s">
        <v>46</v>
      </c>
      <c r="D2558" s="139" t="s">
        <v>6431</v>
      </c>
      <c r="E2558" s="88">
        <v>6133.9166666666661</v>
      </c>
      <c r="F2558" s="6">
        <v>13230.008961688322</v>
      </c>
      <c r="G2558" s="6">
        <v>5699.617500474722</v>
      </c>
      <c r="H2558" s="75">
        <v>5698.7552096959434</v>
      </c>
      <c r="I2558" s="20">
        <v>0.92905650979324428</v>
      </c>
      <c r="J2558" s="83">
        <v>6188.5789243646759</v>
      </c>
      <c r="K2558" s="6">
        <v>13347.907883129617</v>
      </c>
      <c r="L2558" s="6">
        <v>5750.8669208705714</v>
      </c>
      <c r="M2558" s="75">
        <v>5749.8396371238878</v>
      </c>
      <c r="N2558" s="20">
        <v>0.92910500252110306</v>
      </c>
    </row>
    <row r="2559" spans="1:14" x14ac:dyDescent="0.3">
      <c r="A2559" s="56" t="s">
        <v>3834</v>
      </c>
      <c r="B2559" s="1" t="s">
        <v>9875</v>
      </c>
      <c r="C2559" s="139" t="s">
        <v>46</v>
      </c>
      <c r="D2559" s="139" t="s">
        <v>6431</v>
      </c>
      <c r="E2559" s="88">
        <v>12598.5</v>
      </c>
      <c r="F2559" s="6">
        <v>26820.370386802948</v>
      </c>
      <c r="G2559" s="6">
        <v>11554.478373257913</v>
      </c>
      <c r="H2559" s="75">
        <v>11552.730305049119</v>
      </c>
      <c r="I2559" s="20">
        <v>0.91699252332016656</v>
      </c>
      <c r="J2559" s="83">
        <v>12703.635510706803</v>
      </c>
      <c r="K2559" s="6">
        <v>27044.188566583252</v>
      </c>
      <c r="L2559" s="6">
        <v>11651.828195931779</v>
      </c>
      <c r="M2559" s="75">
        <v>11649.746816917184</v>
      </c>
      <c r="N2559" s="20">
        <v>0.91704038636015761</v>
      </c>
    </row>
    <row r="2560" spans="1:14" x14ac:dyDescent="0.3">
      <c r="A2560" s="56" t="s">
        <v>3833</v>
      </c>
      <c r="B2560" s="1" t="s">
        <v>9874</v>
      </c>
      <c r="C2560" s="139" t="s">
        <v>46</v>
      </c>
      <c r="D2560" s="139" t="s">
        <v>6431</v>
      </c>
      <c r="E2560" s="88">
        <v>14556.833333333334</v>
      </c>
      <c r="F2560" s="6">
        <v>28756.439032463655</v>
      </c>
      <c r="G2560" s="6">
        <v>12388.555717187388</v>
      </c>
      <c r="H2560" s="75">
        <v>12386.681462054226</v>
      </c>
      <c r="I2560" s="20">
        <v>0.85091868392078585</v>
      </c>
      <c r="J2560" s="83">
        <v>14685.480569033934</v>
      </c>
      <c r="K2560" s="6">
        <v>29010.576474681122</v>
      </c>
      <c r="L2560" s="6">
        <v>12499.034759933664</v>
      </c>
      <c r="M2560" s="75">
        <v>12496.802043469383</v>
      </c>
      <c r="N2560" s="20">
        <v>0.85096309819239835</v>
      </c>
    </row>
    <row r="2561" spans="1:14" x14ac:dyDescent="0.3">
      <c r="A2561" s="56" t="s">
        <v>3832</v>
      </c>
      <c r="B2561" s="1" t="s">
        <v>9873</v>
      </c>
      <c r="C2561" s="139" t="s">
        <v>46</v>
      </c>
      <c r="D2561" s="139" t="s">
        <v>6431</v>
      </c>
      <c r="E2561" s="88">
        <v>1543.0833333333335</v>
      </c>
      <c r="F2561" s="6">
        <v>3621.6213075711603</v>
      </c>
      <c r="G2561" s="6">
        <v>1560.2299472736381</v>
      </c>
      <c r="H2561" s="75">
        <v>1559.9939012764819</v>
      </c>
      <c r="I2561" s="20">
        <v>1.0109589466607865</v>
      </c>
      <c r="J2561" s="83">
        <v>1557.2114400122796</v>
      </c>
      <c r="K2561" s="6">
        <v>3654.7800172006528</v>
      </c>
      <c r="L2561" s="6">
        <v>1574.6402873024615</v>
      </c>
      <c r="M2561" s="75">
        <v>1574.3590075586808</v>
      </c>
      <c r="N2561" s="20">
        <v>1.0110117143412882</v>
      </c>
    </row>
    <row r="2562" spans="1:14" x14ac:dyDescent="0.3">
      <c r="A2562" s="56" t="s">
        <v>3831</v>
      </c>
      <c r="B2562" s="1" t="s">
        <v>9872</v>
      </c>
      <c r="C2562" s="139" t="s">
        <v>46</v>
      </c>
      <c r="D2562" s="139" t="s">
        <v>6431</v>
      </c>
      <c r="E2562" s="88">
        <v>1414.666666666667</v>
      </c>
      <c r="F2562" s="6">
        <v>3237.8885131916272</v>
      </c>
      <c r="G2562" s="6">
        <v>1394.9140992885625</v>
      </c>
      <c r="H2562" s="75">
        <v>1394.7030637997941</v>
      </c>
      <c r="I2562" s="20">
        <v>0.98588812238439716</v>
      </c>
      <c r="J2562" s="83">
        <v>1426.440703953027</v>
      </c>
      <c r="K2562" s="6">
        <v>3264.8369251261665</v>
      </c>
      <c r="L2562" s="6">
        <v>1406.6356195396991</v>
      </c>
      <c r="M2562" s="75">
        <v>1406.3843506563564</v>
      </c>
      <c r="N2562" s="20">
        <v>0.98593958147640537</v>
      </c>
    </row>
    <row r="2563" spans="1:14" x14ac:dyDescent="0.3">
      <c r="A2563" s="56" t="s">
        <v>3830</v>
      </c>
      <c r="B2563" s="1" t="s">
        <v>9871</v>
      </c>
      <c r="C2563" s="139" t="s">
        <v>46</v>
      </c>
      <c r="D2563" s="139" t="s">
        <v>6431</v>
      </c>
      <c r="E2563" s="88">
        <v>5841.4166666666661</v>
      </c>
      <c r="F2563" s="6">
        <v>12870.431268390392</v>
      </c>
      <c r="G2563" s="6">
        <v>5544.707906729468</v>
      </c>
      <c r="H2563" s="75">
        <v>5543.8690521048202</v>
      </c>
      <c r="I2563" s="20">
        <v>0.94906242243259842</v>
      </c>
      <c r="J2563" s="83">
        <v>5890.4280762822145</v>
      </c>
      <c r="K2563" s="6">
        <v>12978.418425414033</v>
      </c>
      <c r="L2563" s="6">
        <v>5591.674580123854</v>
      </c>
      <c r="M2563" s="75">
        <v>5590.6757330818436</v>
      </c>
      <c r="N2563" s="20">
        <v>0.94911195938248993</v>
      </c>
    </row>
    <row r="2564" spans="1:14" x14ac:dyDescent="0.3">
      <c r="A2564" s="56" t="s">
        <v>3829</v>
      </c>
      <c r="B2564" s="1" t="s">
        <v>9870</v>
      </c>
      <c r="C2564" s="139" t="s">
        <v>46</v>
      </c>
      <c r="D2564" s="139" t="s">
        <v>6431</v>
      </c>
      <c r="E2564" s="88">
        <v>12231.583333333332</v>
      </c>
      <c r="F2564" s="6">
        <v>27716.86199979057</v>
      </c>
      <c r="G2564" s="6">
        <v>11940.695744781218</v>
      </c>
      <c r="H2564" s="75">
        <v>11938.889246041246</v>
      </c>
      <c r="I2564" s="20">
        <v>0.97607062967110392</v>
      </c>
      <c r="J2564" s="83">
        <v>12339.492849661312</v>
      </c>
      <c r="K2564" s="6">
        <v>27961.385794545415</v>
      </c>
      <c r="L2564" s="6">
        <v>12046.997180044145</v>
      </c>
      <c r="M2564" s="75">
        <v>12044.845211554926</v>
      </c>
      <c r="N2564" s="20">
        <v>0.97612157633249297</v>
      </c>
    </row>
    <row r="2565" spans="1:14" x14ac:dyDescent="0.3">
      <c r="A2565" s="56" t="s">
        <v>3828</v>
      </c>
      <c r="B2565" s="1" t="s">
        <v>9869</v>
      </c>
      <c r="C2565" s="139" t="s">
        <v>46</v>
      </c>
      <c r="D2565" s="139" t="s">
        <v>6431</v>
      </c>
      <c r="E2565" s="88">
        <v>14298.083333333332</v>
      </c>
      <c r="F2565" s="6">
        <v>35242.334021931696</v>
      </c>
      <c r="G2565" s="6">
        <v>15182.742833406535</v>
      </c>
      <c r="H2565" s="75">
        <v>15180.445847838517</v>
      </c>
      <c r="I2565" s="20">
        <v>1.061711943757393</v>
      </c>
      <c r="J2565" s="83">
        <v>14424.978338332221</v>
      </c>
      <c r="K2565" s="6">
        <v>35555.108541958427</v>
      </c>
      <c r="L2565" s="6">
        <v>15318.707573667321</v>
      </c>
      <c r="M2565" s="75">
        <v>15315.971175915964</v>
      </c>
      <c r="N2565" s="20">
        <v>1.0617673605246298</v>
      </c>
    </row>
    <row r="2566" spans="1:14" x14ac:dyDescent="0.3">
      <c r="A2566" s="56" t="s">
        <v>3827</v>
      </c>
      <c r="B2566" s="1" t="s">
        <v>9868</v>
      </c>
      <c r="C2566" s="139" t="s">
        <v>46</v>
      </c>
      <c r="D2566" s="139" t="s">
        <v>6431</v>
      </c>
      <c r="E2566" s="88">
        <v>5220</v>
      </c>
      <c r="F2566" s="6">
        <v>12515.644811784696</v>
      </c>
      <c r="G2566" s="6">
        <v>5391.8624247001653</v>
      </c>
      <c r="H2566" s="75">
        <v>5391.0466939517637</v>
      </c>
      <c r="I2566" s="20">
        <v>1.0327675658911424</v>
      </c>
      <c r="J2566" s="83">
        <v>5266.6987083357235</v>
      </c>
      <c r="K2566" s="6">
        <v>12627.611180884129</v>
      </c>
      <c r="L2566" s="6">
        <v>5440.5313600902027</v>
      </c>
      <c r="M2566" s="75">
        <v>5439.5595119294903</v>
      </c>
      <c r="N2566" s="20">
        <v>1.0328214718871569</v>
      </c>
    </row>
    <row r="2567" spans="1:14" x14ac:dyDescent="0.3">
      <c r="A2567" s="56" t="s">
        <v>3826</v>
      </c>
      <c r="B2567" s="1" t="s">
        <v>9867</v>
      </c>
      <c r="C2567" s="139" t="s">
        <v>46</v>
      </c>
      <c r="D2567" s="139" t="s">
        <v>6431</v>
      </c>
      <c r="E2567" s="88">
        <v>5588.5833333333339</v>
      </c>
      <c r="F2567" s="6">
        <v>13013.559678670093</v>
      </c>
      <c r="G2567" s="6">
        <v>5606.3690283815886</v>
      </c>
      <c r="H2567" s="75">
        <v>5605.5208450929376</v>
      </c>
      <c r="I2567" s="20">
        <v>1.0030307344007163</v>
      </c>
      <c r="J2567" s="83">
        <v>5636.5308294847682</v>
      </c>
      <c r="K2567" s="6">
        <v>13125.210085471368</v>
      </c>
      <c r="L2567" s="6">
        <v>5654.9188959728099</v>
      </c>
      <c r="M2567" s="75">
        <v>5653.9087515284018</v>
      </c>
      <c r="N2567" s="20">
        <v>1.0030830882628601</v>
      </c>
    </row>
    <row r="2568" spans="1:14" x14ac:dyDescent="0.3">
      <c r="A2568" s="56" t="s">
        <v>3825</v>
      </c>
      <c r="B2568" s="1" t="s">
        <v>9866</v>
      </c>
      <c r="C2568" s="139" t="s">
        <v>46</v>
      </c>
      <c r="D2568" s="139" t="s">
        <v>6431</v>
      </c>
      <c r="E2568" s="88">
        <v>17658.083333333328</v>
      </c>
      <c r="F2568" s="6">
        <v>41933.144320635278</v>
      </c>
      <c r="G2568" s="6">
        <v>18065.209472792765</v>
      </c>
      <c r="H2568" s="75">
        <v>18062.47640104825</v>
      </c>
      <c r="I2568" s="20">
        <v>1.0229013002193474</v>
      </c>
      <c r="J2568" s="83">
        <v>17810.628148619231</v>
      </c>
      <c r="K2568" s="6">
        <v>42295.396759589021</v>
      </c>
      <c r="L2568" s="6">
        <v>18222.720763397021</v>
      </c>
      <c r="M2568" s="75">
        <v>18219.465618543527</v>
      </c>
      <c r="N2568" s="20">
        <v>1.0229546912390055</v>
      </c>
    </row>
    <row r="2569" spans="1:14" x14ac:dyDescent="0.3">
      <c r="A2569" s="56" t="s">
        <v>3824</v>
      </c>
      <c r="B2569" s="1" t="s">
        <v>9865</v>
      </c>
      <c r="C2569" s="139" t="s">
        <v>46</v>
      </c>
      <c r="D2569" s="139" t="s">
        <v>6431</v>
      </c>
      <c r="E2569" s="88">
        <v>4865.9166666666661</v>
      </c>
      <c r="F2569" s="6">
        <v>13536.568294039134</v>
      </c>
      <c r="G2569" s="6">
        <v>5831.6862648013612</v>
      </c>
      <c r="H2569" s="75">
        <v>5830.8039934400895</v>
      </c>
      <c r="I2569" s="20">
        <v>1.1982950783730555</v>
      </c>
      <c r="J2569" s="83">
        <v>4905.8899221980919</v>
      </c>
      <c r="K2569" s="6">
        <v>13647.770507415078</v>
      </c>
      <c r="L2569" s="6">
        <v>5880.0609535165604</v>
      </c>
      <c r="M2569" s="75">
        <v>5879.0105916963039</v>
      </c>
      <c r="N2569" s="20">
        <v>1.1983576241886413</v>
      </c>
    </row>
    <row r="2570" spans="1:14" x14ac:dyDescent="0.3">
      <c r="A2570" s="56" t="s">
        <v>3823</v>
      </c>
      <c r="B2570" s="1" t="s">
        <v>19018</v>
      </c>
      <c r="C2570" s="139" t="s">
        <v>46</v>
      </c>
      <c r="D2570" s="139" t="s">
        <v>6431</v>
      </c>
      <c r="E2570" s="88">
        <v>9801.4166666666679</v>
      </c>
      <c r="F2570" s="6">
        <v>23208.765308089914</v>
      </c>
      <c r="G2570" s="6">
        <v>9998.5635155245654</v>
      </c>
      <c r="H2570" s="75">
        <v>9997.0508404863285</v>
      </c>
      <c r="I2570" s="20">
        <v>1.019959785454789</v>
      </c>
      <c r="J2570" s="83">
        <v>9884.0595001821403</v>
      </c>
      <c r="K2570" s="6">
        <v>23404.455195856764</v>
      </c>
      <c r="L2570" s="6">
        <v>10083.670666993845</v>
      </c>
      <c r="M2570" s="75">
        <v>10081.869409700701</v>
      </c>
      <c r="N2570" s="20">
        <v>1.0200130229401103</v>
      </c>
    </row>
    <row r="2571" spans="1:14" x14ac:dyDescent="0.3">
      <c r="A2571" s="56" t="s">
        <v>3822</v>
      </c>
      <c r="B2571" s="1" t="s">
        <v>9864</v>
      </c>
      <c r="C2571" s="139" t="s">
        <v>46</v>
      </c>
      <c r="D2571" s="139" t="s">
        <v>6431</v>
      </c>
      <c r="E2571" s="88">
        <v>2137.75</v>
      </c>
      <c r="F2571" s="6">
        <v>3469.6045054715</v>
      </c>
      <c r="G2571" s="6">
        <v>1494.7396193288523</v>
      </c>
      <c r="H2571" s="75">
        <v>1494.513481313395</v>
      </c>
      <c r="I2571" s="20">
        <v>0.69910582683353761</v>
      </c>
      <c r="J2571" s="83">
        <v>2158.2621865523433</v>
      </c>
      <c r="K2571" s="6">
        <v>3502.8961321252632</v>
      </c>
      <c r="L2571" s="6">
        <v>1509.2020165156716</v>
      </c>
      <c r="M2571" s="75">
        <v>1508.9324260828967</v>
      </c>
      <c r="N2571" s="20">
        <v>0.69914231713121899</v>
      </c>
    </row>
    <row r="2572" spans="1:14" x14ac:dyDescent="0.3">
      <c r="A2572" s="56" t="s">
        <v>3821</v>
      </c>
      <c r="B2572" s="1" t="s">
        <v>9863</v>
      </c>
      <c r="C2572" s="139" t="s">
        <v>46</v>
      </c>
      <c r="D2572" s="139" t="s">
        <v>6431</v>
      </c>
      <c r="E2572" s="88">
        <v>1054.0833333333335</v>
      </c>
      <c r="F2572" s="6">
        <v>3148.0559842404678</v>
      </c>
      <c r="G2572" s="6">
        <v>1356.2133655547746</v>
      </c>
      <c r="H2572" s="75">
        <v>1356.0081850704566</v>
      </c>
      <c r="I2572" s="20">
        <v>1.2864335695189721</v>
      </c>
      <c r="J2572" s="83">
        <v>1064.7091364571529</v>
      </c>
      <c r="K2572" s="6">
        <v>3179.7903092729298</v>
      </c>
      <c r="L2572" s="6">
        <v>1369.9937896645822</v>
      </c>
      <c r="M2572" s="75">
        <v>1369.7490661520153</v>
      </c>
      <c r="N2572" s="20">
        <v>1.2865007157822377</v>
      </c>
    </row>
    <row r="2573" spans="1:14" x14ac:dyDescent="0.3">
      <c r="A2573" s="56" t="s">
        <v>3820</v>
      </c>
      <c r="B2573" s="1" t="s">
        <v>9862</v>
      </c>
      <c r="C2573" s="139" t="s">
        <v>46</v>
      </c>
      <c r="D2573" s="139" t="s">
        <v>6431</v>
      </c>
      <c r="E2573" s="88">
        <v>8553</v>
      </c>
      <c r="F2573" s="6">
        <v>18381.990882160142</v>
      </c>
      <c r="G2573" s="6">
        <v>7919.1417956648656</v>
      </c>
      <c r="H2573" s="75">
        <v>7917.943714750545</v>
      </c>
      <c r="I2573" s="20">
        <v>0.92575046355086466</v>
      </c>
      <c r="J2573" s="83">
        <v>8620.954018767301</v>
      </c>
      <c r="K2573" s="6">
        <v>18528.036731965669</v>
      </c>
      <c r="L2573" s="6">
        <v>7982.6947026812622</v>
      </c>
      <c r="M2573" s="75">
        <v>7981.2687450585881</v>
      </c>
      <c r="N2573" s="20">
        <v>0.92579878371742197</v>
      </c>
    </row>
    <row r="2574" spans="1:14" x14ac:dyDescent="0.3">
      <c r="A2574" s="56" t="s">
        <v>3819</v>
      </c>
      <c r="B2574" s="1" t="s">
        <v>9861</v>
      </c>
      <c r="C2574" s="139" t="s">
        <v>46</v>
      </c>
      <c r="D2574" s="139" t="s">
        <v>6431</v>
      </c>
      <c r="E2574" s="88">
        <v>5350.0833333333339</v>
      </c>
      <c r="F2574" s="6">
        <v>11057.887978967701</v>
      </c>
      <c r="G2574" s="6">
        <v>4763.8464966822257</v>
      </c>
      <c r="H2574" s="75">
        <v>4763.1257779839507</v>
      </c>
      <c r="I2574" s="20">
        <v>0.89029001628958115</v>
      </c>
      <c r="J2574" s="83">
        <v>5395.3819518902583</v>
      </c>
      <c r="K2574" s="6">
        <v>11151.514006525738</v>
      </c>
      <c r="L2574" s="6">
        <v>4804.5636499191423</v>
      </c>
      <c r="M2574" s="75">
        <v>4803.7054053769916</v>
      </c>
      <c r="N2574" s="20">
        <v>0.89033648557430223</v>
      </c>
    </row>
    <row r="2575" spans="1:14" x14ac:dyDescent="0.3">
      <c r="A2575" s="56" t="s">
        <v>3818</v>
      </c>
      <c r="B2575" s="1" t="s">
        <v>9860</v>
      </c>
      <c r="C2575" s="139" t="s">
        <v>46</v>
      </c>
      <c r="D2575" s="139" t="s">
        <v>6431</v>
      </c>
      <c r="E2575" s="88">
        <v>4233.75</v>
      </c>
      <c r="F2575" s="6">
        <v>10256.03383890612</v>
      </c>
      <c r="G2575" s="6">
        <v>4418.3998758403404</v>
      </c>
      <c r="H2575" s="75">
        <v>4417.7314194975106</v>
      </c>
      <c r="I2575" s="20">
        <v>1.0434559006784789</v>
      </c>
      <c r="J2575" s="83">
        <v>4268.6954703729753</v>
      </c>
      <c r="K2575" s="6">
        <v>10340.68737930452</v>
      </c>
      <c r="L2575" s="6">
        <v>4455.2238080596508</v>
      </c>
      <c r="M2575" s="75">
        <v>4454.4279664815322</v>
      </c>
      <c r="N2575" s="20">
        <v>1.0435103645592991</v>
      </c>
    </row>
    <row r="2576" spans="1:14" x14ac:dyDescent="0.3">
      <c r="A2576" s="56" t="s">
        <v>3817</v>
      </c>
      <c r="B2576" s="1" t="s">
        <v>9859</v>
      </c>
      <c r="C2576" s="139" t="s">
        <v>46</v>
      </c>
      <c r="D2576" s="139" t="s">
        <v>6431</v>
      </c>
      <c r="E2576" s="88">
        <v>2435.916666666667</v>
      </c>
      <c r="F2576" s="6">
        <v>5098.7467627428141</v>
      </c>
      <c r="G2576" s="6">
        <v>2196.5900675935163</v>
      </c>
      <c r="H2576" s="75">
        <v>2196.2577471597529</v>
      </c>
      <c r="I2576" s="20">
        <v>0.90161448345650275</v>
      </c>
      <c r="J2576" s="83">
        <v>2459.2958155440492</v>
      </c>
      <c r="K2576" s="6">
        <v>5147.6829029997616</v>
      </c>
      <c r="L2576" s="6">
        <v>2217.8486385426945</v>
      </c>
      <c r="M2576" s="75">
        <v>2217.4524617765951</v>
      </c>
      <c r="N2576" s="20">
        <v>0.90166154382938546</v>
      </c>
    </row>
    <row r="2577" spans="1:14" x14ac:dyDescent="0.3">
      <c r="A2577" s="56" t="s">
        <v>3816</v>
      </c>
      <c r="B2577" s="1" t="s">
        <v>9858</v>
      </c>
      <c r="C2577" s="139" t="s">
        <v>46</v>
      </c>
      <c r="D2577" s="139" t="s">
        <v>6431</v>
      </c>
      <c r="E2577" s="88">
        <v>27759.666666666672</v>
      </c>
      <c r="F2577" s="6">
        <v>54353.257667475496</v>
      </c>
      <c r="G2577" s="6">
        <v>23415.916006289812</v>
      </c>
      <c r="H2577" s="75">
        <v>23412.373430240244</v>
      </c>
      <c r="I2577" s="20">
        <v>0.84339533724853466</v>
      </c>
      <c r="J2577" s="83">
        <v>28001.923172595947</v>
      </c>
      <c r="K2577" s="6">
        <v>54827.594425423944</v>
      </c>
      <c r="L2577" s="6">
        <v>23622.143776598346</v>
      </c>
      <c r="M2577" s="75">
        <v>23617.924126813814</v>
      </c>
      <c r="N2577" s="20">
        <v>0.84343935883401999</v>
      </c>
    </row>
    <row r="2578" spans="1:14" x14ac:dyDescent="0.3">
      <c r="A2578" s="56" t="s">
        <v>3815</v>
      </c>
      <c r="B2578" s="1" t="s">
        <v>9857</v>
      </c>
      <c r="C2578" s="139" t="s">
        <v>46</v>
      </c>
      <c r="D2578" s="139" t="s">
        <v>6431</v>
      </c>
      <c r="E2578" s="88">
        <v>24858.166666666668</v>
      </c>
      <c r="F2578" s="6">
        <v>58317.689336697214</v>
      </c>
      <c r="G2578" s="6">
        <v>25123.832016533299</v>
      </c>
      <c r="H2578" s="75">
        <v>25120.031051174898</v>
      </c>
      <c r="I2578" s="20">
        <v>1.0105343402037519</v>
      </c>
      <c r="J2578" s="83">
        <v>25077.244249537398</v>
      </c>
      <c r="K2578" s="6">
        <v>58831.649138713576</v>
      </c>
      <c r="L2578" s="6">
        <v>25347.266994531004</v>
      </c>
      <c r="M2578" s="75">
        <v>25342.739184069618</v>
      </c>
      <c r="N2578" s="20">
        <v>1.0105870857216346</v>
      </c>
    </row>
    <row r="2579" spans="1:14" x14ac:dyDescent="0.3">
      <c r="A2579" s="56" t="s">
        <v>3814</v>
      </c>
      <c r="B2579" s="1" t="s">
        <v>9856</v>
      </c>
      <c r="C2579" s="139" t="s">
        <v>45</v>
      </c>
      <c r="D2579" s="139" t="s">
        <v>6431</v>
      </c>
      <c r="E2579" s="88">
        <v>93581.416666666657</v>
      </c>
      <c r="F2579" s="6">
        <v>194879.56185102469</v>
      </c>
      <c r="G2579" s="6">
        <v>83956.024854362724</v>
      </c>
      <c r="H2579" s="75">
        <v>83994.838013333079</v>
      </c>
      <c r="I2579" s="20">
        <v>0.89755894925719504</v>
      </c>
      <c r="J2579" s="83">
        <v>94384.217575050803</v>
      </c>
      <c r="K2579" s="6">
        <v>196551.36267272814</v>
      </c>
      <c r="L2579" s="6">
        <v>84682.988506031077</v>
      </c>
      <c r="M2579" s="75">
        <v>84716.630530510272</v>
      </c>
      <c r="N2579" s="20">
        <v>0.89757199569034696</v>
      </c>
    </row>
    <row r="2580" spans="1:14" x14ac:dyDescent="0.3">
      <c r="A2580" s="56" t="s">
        <v>3813</v>
      </c>
      <c r="B2580" s="1" t="s">
        <v>9855</v>
      </c>
      <c r="C2580" s="139" t="s">
        <v>45</v>
      </c>
      <c r="D2580" s="139" t="s">
        <v>6431</v>
      </c>
      <c r="E2580" s="88">
        <v>12804.833333333336</v>
      </c>
      <c r="F2580" s="6">
        <v>29293.439297318331</v>
      </c>
      <c r="G2580" s="6">
        <v>12619.900693308606</v>
      </c>
      <c r="H2580" s="75">
        <v>12625.73491679226</v>
      </c>
      <c r="I2580" s="20">
        <v>0.98601321767501271</v>
      </c>
      <c r="J2580" s="83">
        <v>12918.356954857958</v>
      </c>
      <c r="K2580" s="6">
        <v>29553.145708903274</v>
      </c>
      <c r="L2580" s="6">
        <v>12732.797495539138</v>
      </c>
      <c r="M2580" s="75">
        <v>12737.85585605039</v>
      </c>
      <c r="N2580" s="20">
        <v>0.98602754983173846</v>
      </c>
    </row>
    <row r="2581" spans="1:14" x14ac:dyDescent="0.3">
      <c r="A2581" s="56" t="s">
        <v>3812</v>
      </c>
      <c r="B2581" s="1" t="s">
        <v>9854</v>
      </c>
      <c r="C2581" s="139" t="s">
        <v>45</v>
      </c>
      <c r="D2581" s="139" t="s">
        <v>6431</v>
      </c>
      <c r="E2581" s="88">
        <v>16823.499999999996</v>
      </c>
      <c r="F2581" s="6">
        <v>39652.889340300768</v>
      </c>
      <c r="G2581" s="6">
        <v>17082.853283231976</v>
      </c>
      <c r="H2581" s="75">
        <v>17090.750745043675</v>
      </c>
      <c r="I2581" s="20">
        <v>1.0158855615682634</v>
      </c>
      <c r="J2581" s="83">
        <v>16971.533749117516</v>
      </c>
      <c r="K2581" s="6">
        <v>40001.804005643113</v>
      </c>
      <c r="L2581" s="6">
        <v>17234.539932805063</v>
      </c>
      <c r="M2581" s="75">
        <v>17241.386701259224</v>
      </c>
      <c r="N2581" s="20">
        <v>1.0159003279332806</v>
      </c>
    </row>
    <row r="2582" spans="1:14" x14ac:dyDescent="0.3">
      <c r="A2582" s="56" t="s">
        <v>3811</v>
      </c>
      <c r="B2582" s="1" t="s">
        <v>9853</v>
      </c>
      <c r="C2582" s="139" t="s">
        <v>45</v>
      </c>
      <c r="D2582" s="139" t="s">
        <v>6431</v>
      </c>
      <c r="E2582" s="88">
        <v>12341.583333333332</v>
      </c>
      <c r="F2582" s="6">
        <v>26539.382632099125</v>
      </c>
      <c r="G2582" s="6">
        <v>11433.426095155401</v>
      </c>
      <c r="H2582" s="75">
        <v>11438.711807352671</v>
      </c>
      <c r="I2582" s="20">
        <v>0.92684313660613549</v>
      </c>
      <c r="J2582" s="83">
        <v>12455.138211028639</v>
      </c>
      <c r="K2582" s="6">
        <v>26783.571425992155</v>
      </c>
      <c r="L2582" s="6">
        <v>11539.542847099585</v>
      </c>
      <c r="M2582" s="75">
        <v>11544.127163144516</v>
      </c>
      <c r="N2582" s="20">
        <v>0.92685660869845254</v>
      </c>
    </row>
    <row r="2583" spans="1:14" x14ac:dyDescent="0.3">
      <c r="A2583" s="56" t="s">
        <v>3810</v>
      </c>
      <c r="B2583" s="1" t="s">
        <v>9852</v>
      </c>
      <c r="C2583" s="139" t="s">
        <v>45</v>
      </c>
      <c r="D2583" s="139" t="s">
        <v>6431</v>
      </c>
      <c r="E2583" s="88">
        <v>4707.416666666667</v>
      </c>
      <c r="F2583" s="6">
        <v>10660.821367598615</v>
      </c>
      <c r="G2583" s="6">
        <v>4592.7863096810652</v>
      </c>
      <c r="H2583" s="75">
        <v>4594.9095705841837</v>
      </c>
      <c r="I2583" s="20">
        <v>0.97610003446706795</v>
      </c>
      <c r="J2583" s="83">
        <v>4750.7025494346599</v>
      </c>
      <c r="K2583" s="6">
        <v>10758.850307164561</v>
      </c>
      <c r="L2583" s="6">
        <v>4635.3868246477496</v>
      </c>
      <c r="M2583" s="75">
        <v>4637.2283255179536</v>
      </c>
      <c r="N2583" s="20">
        <v>0.97611422253110547</v>
      </c>
    </row>
    <row r="2584" spans="1:14" x14ac:dyDescent="0.3">
      <c r="A2584" s="56" t="s">
        <v>3809</v>
      </c>
      <c r="B2584" s="1" t="s">
        <v>9851</v>
      </c>
      <c r="C2584" s="139" t="s">
        <v>45</v>
      </c>
      <c r="D2584" s="139" t="s">
        <v>6431</v>
      </c>
      <c r="E2584" s="88">
        <v>9435.25</v>
      </c>
      <c r="F2584" s="6">
        <v>22596.315594962853</v>
      </c>
      <c r="G2584" s="6">
        <v>9734.7141777646102</v>
      </c>
      <c r="H2584" s="75">
        <v>9739.2145696015032</v>
      </c>
      <c r="I2584" s="20">
        <v>1.0322158469146554</v>
      </c>
      <c r="J2584" s="83">
        <v>9516.6129513678825</v>
      </c>
      <c r="K2584" s="6">
        <v>22791.170307540291</v>
      </c>
      <c r="L2584" s="6">
        <v>9819.440511364237</v>
      </c>
      <c r="M2584" s="75">
        <v>9823.341482077285</v>
      </c>
      <c r="N2584" s="20">
        <v>1.0322308506478992</v>
      </c>
    </row>
    <row r="2585" spans="1:14" x14ac:dyDescent="0.3">
      <c r="A2585" s="56" t="s">
        <v>3808</v>
      </c>
      <c r="B2585" s="1" t="s">
        <v>9850</v>
      </c>
      <c r="C2585" s="139" t="s">
        <v>45</v>
      </c>
      <c r="D2585" s="139" t="s">
        <v>6431</v>
      </c>
      <c r="E2585" s="88">
        <v>16849.25</v>
      </c>
      <c r="F2585" s="6">
        <v>25874.782721232947</v>
      </c>
      <c r="G2585" s="6">
        <v>11147.109941193898</v>
      </c>
      <c r="H2585" s="75">
        <v>11152.263288448703</v>
      </c>
      <c r="I2585" s="20">
        <v>0.66188484878844478</v>
      </c>
      <c r="J2585" s="83">
        <v>17001.922789500975</v>
      </c>
      <c r="K2585" s="6">
        <v>26109.236792232088</v>
      </c>
      <c r="L2585" s="6">
        <v>11249.009770842027</v>
      </c>
      <c r="M2585" s="75">
        <v>11253.478666764973</v>
      </c>
      <c r="N2585" s="20">
        <v>0.66189446958988774</v>
      </c>
    </row>
    <row r="2586" spans="1:14" x14ac:dyDescent="0.3">
      <c r="A2586" s="56" t="s">
        <v>3807</v>
      </c>
      <c r="B2586" s="1" t="s">
        <v>9849</v>
      </c>
      <c r="C2586" s="139" t="s">
        <v>45</v>
      </c>
      <c r="D2586" s="139" t="s">
        <v>6431</v>
      </c>
      <c r="E2586" s="88">
        <v>7036.4166666666679</v>
      </c>
      <c r="F2586" s="6">
        <v>9531.6079854946693</v>
      </c>
      <c r="G2586" s="6">
        <v>4106.3101196008001</v>
      </c>
      <c r="H2586" s="75">
        <v>4108.2084808885111</v>
      </c>
      <c r="I2586" s="20">
        <v>0.58384951822852693</v>
      </c>
      <c r="J2586" s="83">
        <v>7106.9830566320434</v>
      </c>
      <c r="K2586" s="6">
        <v>9627.1979992708348</v>
      </c>
      <c r="L2586" s="6">
        <v>4147.8211416677004</v>
      </c>
      <c r="M2586" s="75">
        <v>4149.4689472405216</v>
      </c>
      <c r="N2586" s="20">
        <v>0.58385800475046157</v>
      </c>
    </row>
    <row r="2587" spans="1:14" x14ac:dyDescent="0.3">
      <c r="A2587" s="56" t="s">
        <v>3806</v>
      </c>
      <c r="B2587" s="1" t="s">
        <v>9848</v>
      </c>
      <c r="C2587" s="139" t="s">
        <v>45</v>
      </c>
      <c r="D2587" s="139" t="s">
        <v>6431</v>
      </c>
      <c r="E2587" s="88">
        <v>6443.75</v>
      </c>
      <c r="F2587" s="6">
        <v>16925.97240411129</v>
      </c>
      <c r="G2587" s="6">
        <v>7291.8747679150383</v>
      </c>
      <c r="H2587" s="75">
        <v>7295.2458266931308</v>
      </c>
      <c r="I2587" s="20">
        <v>1.132142902299613</v>
      </c>
      <c r="J2587" s="83">
        <v>6501.9193315050434</v>
      </c>
      <c r="K2587" s="6">
        <v>17078.767360436403</v>
      </c>
      <c r="L2587" s="6">
        <v>7358.285592194924</v>
      </c>
      <c r="M2587" s="75">
        <v>7361.2088194969456</v>
      </c>
      <c r="N2587" s="20">
        <v>1.1321593585186787</v>
      </c>
    </row>
    <row r="2588" spans="1:14" x14ac:dyDescent="0.3">
      <c r="A2588" s="56" t="s">
        <v>3805</v>
      </c>
      <c r="B2588" s="1" t="s">
        <v>9847</v>
      </c>
      <c r="C2588" s="139" t="s">
        <v>45</v>
      </c>
      <c r="D2588" s="139" t="s">
        <v>6431</v>
      </c>
      <c r="E2588" s="88">
        <v>14782.166666666664</v>
      </c>
      <c r="F2588" s="6">
        <v>37017.082066151401</v>
      </c>
      <c r="G2588" s="6">
        <v>15947.321681467804</v>
      </c>
      <c r="H2588" s="75">
        <v>15954.694183115518</v>
      </c>
      <c r="I2588" s="20">
        <v>1.0793204097132032</v>
      </c>
      <c r="J2588" s="83">
        <v>14909.406004836652</v>
      </c>
      <c r="K2588" s="6">
        <v>37335.711204172294</v>
      </c>
      <c r="L2588" s="6">
        <v>16085.869666708293</v>
      </c>
      <c r="M2588" s="75">
        <v>16092.260102740887</v>
      </c>
      <c r="N2588" s="20">
        <v>1.0793360981329849</v>
      </c>
    </row>
    <row r="2589" spans="1:14" x14ac:dyDescent="0.3">
      <c r="A2589" s="56" t="s">
        <v>3804</v>
      </c>
      <c r="B2589" s="1" t="s">
        <v>9846</v>
      </c>
      <c r="C2589" s="139" t="s">
        <v>45</v>
      </c>
      <c r="D2589" s="139" t="s">
        <v>6431</v>
      </c>
      <c r="E2589" s="88">
        <v>9810.0833333333321</v>
      </c>
      <c r="F2589" s="6">
        <v>14220.737638443748</v>
      </c>
      <c r="G2589" s="6">
        <v>6126.4331224905054</v>
      </c>
      <c r="H2589" s="75">
        <v>6129.2653935885828</v>
      </c>
      <c r="I2589" s="20">
        <v>0.62479238813009574</v>
      </c>
      <c r="J2589" s="83">
        <v>9899.051927793058</v>
      </c>
      <c r="K2589" s="6">
        <v>14349.706883340363</v>
      </c>
      <c r="L2589" s="6">
        <v>6182.4860766301617</v>
      </c>
      <c r="M2589" s="75">
        <v>6184.9421938693113</v>
      </c>
      <c r="N2589" s="20">
        <v>0.62480146977552142</v>
      </c>
    </row>
    <row r="2590" spans="1:14" x14ac:dyDescent="0.3">
      <c r="A2590" s="56" t="s">
        <v>3803</v>
      </c>
      <c r="B2590" s="1" t="s">
        <v>9845</v>
      </c>
      <c r="C2590" s="139" t="s">
        <v>45</v>
      </c>
      <c r="D2590" s="139" t="s">
        <v>6431</v>
      </c>
      <c r="E2590" s="88">
        <v>13018.166666666666</v>
      </c>
      <c r="F2590" s="6">
        <v>29206.141591603046</v>
      </c>
      <c r="G2590" s="6">
        <v>12582.291986263357</v>
      </c>
      <c r="H2590" s="75">
        <v>12588.108823112429</v>
      </c>
      <c r="I2590" s="20">
        <v>0.96696479200443708</v>
      </c>
      <c r="J2590" s="83">
        <v>13116.026079683605</v>
      </c>
      <c r="K2590" s="6">
        <v>29425.688317791617</v>
      </c>
      <c r="L2590" s="6">
        <v>12677.883234758921</v>
      </c>
      <c r="M2590" s="75">
        <v>12682.919779472952</v>
      </c>
      <c r="N2590" s="20">
        <v>0.96697884728351347</v>
      </c>
    </row>
    <row r="2591" spans="1:14" x14ac:dyDescent="0.3">
      <c r="A2591" s="56" t="s">
        <v>3802</v>
      </c>
      <c r="B2591" s="1" t="s">
        <v>9844</v>
      </c>
      <c r="C2591" s="139" t="s">
        <v>45</v>
      </c>
      <c r="D2591" s="139" t="s">
        <v>6431</v>
      </c>
      <c r="E2591" s="88">
        <v>14390</v>
      </c>
      <c r="F2591" s="6">
        <v>23430.802752723932</v>
      </c>
      <c r="G2591" s="6">
        <v>10094.219422399721</v>
      </c>
      <c r="H2591" s="75">
        <v>10098.886014747357</v>
      </c>
      <c r="I2591" s="20">
        <v>0.70179888914158139</v>
      </c>
      <c r="J2591" s="83">
        <v>14517.059215190813</v>
      </c>
      <c r="K2591" s="6">
        <v>23637.689438551024</v>
      </c>
      <c r="L2591" s="6">
        <v>10184.158256724666</v>
      </c>
      <c r="M2591" s="75">
        <v>10188.204118915139</v>
      </c>
      <c r="N2591" s="20">
        <v>0.70180909011200343</v>
      </c>
    </row>
    <row r="2592" spans="1:14" x14ac:dyDescent="0.3">
      <c r="A2592" s="56" t="s">
        <v>3801</v>
      </c>
      <c r="B2592" s="1" t="s">
        <v>9843</v>
      </c>
      <c r="C2592" s="139" t="s">
        <v>45</v>
      </c>
      <c r="D2592" s="139" t="s">
        <v>6431</v>
      </c>
      <c r="E2592" s="88">
        <v>7309.5</v>
      </c>
      <c r="F2592" s="6">
        <v>18598.573477820704</v>
      </c>
      <c r="G2592" s="6">
        <v>8012.4477001506366</v>
      </c>
      <c r="H2592" s="75">
        <v>8016.1518822729686</v>
      </c>
      <c r="I2592" s="20">
        <v>1.0966758167142716</v>
      </c>
      <c r="J2592" s="83">
        <v>7377.2279261128424</v>
      </c>
      <c r="K2592" s="6">
        <v>18770.903022975657</v>
      </c>
      <c r="L2592" s="6">
        <v>8087.3322032838205</v>
      </c>
      <c r="M2592" s="75">
        <v>8090.5450590504188</v>
      </c>
      <c r="N2592" s="20">
        <v>1.0966917574028965</v>
      </c>
    </row>
    <row r="2593" spans="1:14" x14ac:dyDescent="0.3">
      <c r="A2593" s="56" t="s">
        <v>3800</v>
      </c>
      <c r="B2593" s="1" t="s">
        <v>9842</v>
      </c>
      <c r="C2593" s="139" t="s">
        <v>45</v>
      </c>
      <c r="D2593" s="139" t="s">
        <v>6431</v>
      </c>
      <c r="E2593" s="88">
        <v>12312.25</v>
      </c>
      <c r="F2593" s="6">
        <v>20041.058359501651</v>
      </c>
      <c r="G2593" s="6">
        <v>8633.8843219705614</v>
      </c>
      <c r="H2593" s="75">
        <v>8637.8757963799508</v>
      </c>
      <c r="I2593" s="20">
        <v>0.70156760920058892</v>
      </c>
      <c r="J2593" s="83">
        <v>12427.671908572294</v>
      </c>
      <c r="K2593" s="6">
        <v>20228.934434602663</v>
      </c>
      <c r="L2593" s="6">
        <v>8715.5163867627671</v>
      </c>
      <c r="M2593" s="75">
        <v>8718.9788013610832</v>
      </c>
      <c r="N2593" s="20">
        <v>0.70157780680925053</v>
      </c>
    </row>
    <row r="2594" spans="1:14" x14ac:dyDescent="0.3">
      <c r="A2594" s="56" t="s">
        <v>3799</v>
      </c>
      <c r="B2594" s="1" t="s">
        <v>9841</v>
      </c>
      <c r="C2594" s="139" t="s">
        <v>45</v>
      </c>
      <c r="D2594" s="139" t="s">
        <v>6431</v>
      </c>
      <c r="E2594" s="88">
        <v>13580.833333333332</v>
      </c>
      <c r="F2594" s="6">
        <v>38850.393497673336</v>
      </c>
      <c r="G2594" s="6">
        <v>16737.130210636729</v>
      </c>
      <c r="H2594" s="75">
        <v>16744.867843483211</v>
      </c>
      <c r="I2594" s="20">
        <v>1.2329779353365562</v>
      </c>
      <c r="J2594" s="83">
        <v>13697.966110930018</v>
      </c>
      <c r="K2594" s="6">
        <v>39185.472677972044</v>
      </c>
      <c r="L2594" s="6">
        <v>16882.828423415085</v>
      </c>
      <c r="M2594" s="75">
        <v>16889.53546738128</v>
      </c>
      <c r="N2594" s="20">
        <v>1.2329958572393176</v>
      </c>
    </row>
    <row r="2595" spans="1:14" x14ac:dyDescent="0.3">
      <c r="A2595" s="56" t="s">
        <v>3798</v>
      </c>
      <c r="B2595" s="1" t="s">
        <v>8115</v>
      </c>
      <c r="C2595" s="139" t="s">
        <v>45</v>
      </c>
      <c r="D2595" s="139" t="s">
        <v>6431</v>
      </c>
      <c r="E2595" s="88">
        <v>12187.999999999998</v>
      </c>
      <c r="F2595" s="6">
        <v>27132.833820530555</v>
      </c>
      <c r="G2595" s="6">
        <v>11689.090682311482</v>
      </c>
      <c r="H2595" s="75">
        <v>11694.494589126491</v>
      </c>
      <c r="I2595" s="20">
        <v>0.95950890951152712</v>
      </c>
      <c r="J2595" s="83">
        <v>12297.172051408372</v>
      </c>
      <c r="K2595" s="6">
        <v>27375.871819276028</v>
      </c>
      <c r="L2595" s="6">
        <v>11794.731957541379</v>
      </c>
      <c r="M2595" s="75">
        <v>11799.417652605305</v>
      </c>
      <c r="N2595" s="20">
        <v>0.95952285641591395</v>
      </c>
    </row>
    <row r="2596" spans="1:14" x14ac:dyDescent="0.3">
      <c r="A2596" s="56" t="s">
        <v>3797</v>
      </c>
      <c r="B2596" s="1" t="s">
        <v>9840</v>
      </c>
      <c r="C2596" s="139" t="s">
        <v>45</v>
      </c>
      <c r="D2596" s="139" t="s">
        <v>6431</v>
      </c>
      <c r="E2596" s="88">
        <v>9775.9166666666679</v>
      </c>
      <c r="F2596" s="6">
        <v>14273.708676971313</v>
      </c>
      <c r="G2596" s="6">
        <v>6149.2535649470692</v>
      </c>
      <c r="H2596" s="75">
        <v>6152.0963860141619</v>
      </c>
      <c r="I2596" s="20">
        <v>0.62931145955767087</v>
      </c>
      <c r="J2596" s="83">
        <v>9866.8482471143834</v>
      </c>
      <c r="K2596" s="6">
        <v>14406.476880005703</v>
      </c>
      <c r="L2596" s="6">
        <v>6206.9450928879287</v>
      </c>
      <c r="M2596" s="75">
        <v>6209.410926964405</v>
      </c>
      <c r="N2596" s="20">
        <v>0.62932060688988334</v>
      </c>
    </row>
    <row r="2597" spans="1:14" x14ac:dyDescent="0.3">
      <c r="A2597" s="56" t="s">
        <v>3796</v>
      </c>
      <c r="B2597" s="1" t="s">
        <v>9839</v>
      </c>
      <c r="C2597" s="139" t="s">
        <v>45</v>
      </c>
      <c r="D2597" s="139" t="s">
        <v>6431</v>
      </c>
      <c r="E2597" s="88">
        <v>21255.416666666672</v>
      </c>
      <c r="F2597" s="6">
        <v>29296.854349361911</v>
      </c>
      <c r="G2597" s="6">
        <v>12621.371931192796</v>
      </c>
      <c r="H2597" s="75">
        <v>12627.206834834782</v>
      </c>
      <c r="I2597" s="20">
        <v>0.594070068484572</v>
      </c>
      <c r="J2597" s="83">
        <v>21455.415250042221</v>
      </c>
      <c r="K2597" s="6">
        <v>29572.517229046643</v>
      </c>
      <c r="L2597" s="6">
        <v>12741.143600065398</v>
      </c>
      <c r="M2597" s="75">
        <v>12746.205276234938</v>
      </c>
      <c r="N2597" s="20">
        <v>0.59407870356691672</v>
      </c>
    </row>
    <row r="2598" spans="1:14" x14ac:dyDescent="0.3">
      <c r="A2598" s="56" t="s">
        <v>3795</v>
      </c>
      <c r="B2598" s="1" t="s">
        <v>9838</v>
      </c>
      <c r="C2598" s="139" t="s">
        <v>45</v>
      </c>
      <c r="D2598" s="139" t="s">
        <v>6431</v>
      </c>
      <c r="E2598" s="88">
        <v>7686.166666666667</v>
      </c>
      <c r="F2598" s="6">
        <v>15012.946591159833</v>
      </c>
      <c r="G2598" s="6">
        <v>6467.7245021115468</v>
      </c>
      <c r="H2598" s="75">
        <v>6470.7145533879429</v>
      </c>
      <c r="I2598" s="20">
        <v>0.84186498081678462</v>
      </c>
      <c r="J2598" s="83">
        <v>7756.6187151265531</v>
      </c>
      <c r="K2598" s="6">
        <v>15150.556519051857</v>
      </c>
      <c r="L2598" s="6">
        <v>6527.527390889265</v>
      </c>
      <c r="M2598" s="75">
        <v>6530.1205827468875</v>
      </c>
      <c r="N2598" s="20">
        <v>0.84187721771242763</v>
      </c>
    </row>
    <row r="2599" spans="1:14" x14ac:dyDescent="0.3">
      <c r="A2599" s="56" t="s">
        <v>3794</v>
      </c>
      <c r="B2599" s="1" t="s">
        <v>9837</v>
      </c>
      <c r="C2599" s="139" t="s">
        <v>45</v>
      </c>
      <c r="D2599" s="139" t="s">
        <v>6431</v>
      </c>
      <c r="E2599" s="88">
        <v>11523</v>
      </c>
      <c r="F2599" s="6">
        <v>14765.008966427917</v>
      </c>
      <c r="G2599" s="6">
        <v>6360.9105438564629</v>
      </c>
      <c r="H2599" s="75">
        <v>6363.8512146726807</v>
      </c>
      <c r="I2599" s="20">
        <v>0.55227381885556548</v>
      </c>
      <c r="J2599" s="83">
        <v>11629.314525982969</v>
      </c>
      <c r="K2599" s="6">
        <v>14901.235203466887</v>
      </c>
      <c r="L2599" s="6">
        <v>6420.1087812449978</v>
      </c>
      <c r="M2599" s="75">
        <v>6422.6592988942703</v>
      </c>
      <c r="N2599" s="20">
        <v>0.55228184641015154</v>
      </c>
    </row>
    <row r="2600" spans="1:14" x14ac:dyDescent="0.3">
      <c r="A2600" s="56" t="s">
        <v>3793</v>
      </c>
      <c r="B2600" s="1" t="s">
        <v>9836</v>
      </c>
      <c r="C2600" s="139" t="s">
        <v>45</v>
      </c>
      <c r="D2600" s="139" t="s">
        <v>6431</v>
      </c>
      <c r="E2600" s="88">
        <v>7147.1666666666661</v>
      </c>
      <c r="F2600" s="6">
        <v>18028.350586601402</v>
      </c>
      <c r="G2600" s="6">
        <v>7766.7900910457311</v>
      </c>
      <c r="H2600" s="75">
        <v>7770.3807048106873</v>
      </c>
      <c r="I2600" s="20">
        <v>1.0871973562685475</v>
      </c>
      <c r="J2600" s="83">
        <v>7204.0283362095588</v>
      </c>
      <c r="K2600" s="6">
        <v>18171.781146048095</v>
      </c>
      <c r="L2600" s="6">
        <v>7829.2040970846965</v>
      </c>
      <c r="M2600" s="75">
        <v>7832.3144062569818</v>
      </c>
      <c r="N2600" s="20">
        <v>1.0872131591833798</v>
      </c>
    </row>
    <row r="2601" spans="1:14" x14ac:dyDescent="0.3">
      <c r="A2601" s="56" t="s">
        <v>3792</v>
      </c>
      <c r="B2601" s="1" t="s">
        <v>9835</v>
      </c>
      <c r="C2601" s="139" t="s">
        <v>45</v>
      </c>
      <c r="D2601" s="139" t="s">
        <v>6431</v>
      </c>
      <c r="E2601" s="88">
        <v>8.3333333333333329E-2</v>
      </c>
      <c r="F2601" s="6">
        <v>0.21311677452915001</v>
      </c>
      <c r="G2601" s="6">
        <v>9.1812794781059567E-2</v>
      </c>
      <c r="H2601" s="75">
        <v>9.18552401517823E-2</v>
      </c>
      <c r="I2601" s="20">
        <v>1.1022628818213878</v>
      </c>
      <c r="J2601" s="83">
        <v>8.3878052154665553E-2</v>
      </c>
      <c r="K2601" s="6">
        <v>0.21450983914788171</v>
      </c>
      <c r="L2601" s="6">
        <v>9.2420291551156553E-2</v>
      </c>
      <c r="M2601" s="75">
        <v>9.2457007375262343E-2</v>
      </c>
      <c r="N2601" s="20">
        <v>1.1022789037205796</v>
      </c>
    </row>
    <row r="2602" spans="1:14" x14ac:dyDescent="0.3">
      <c r="A2602" s="56" t="s">
        <v>3791</v>
      </c>
      <c r="B2602" s="1" t="s">
        <v>19019</v>
      </c>
      <c r="C2602" s="139" t="s">
        <v>45</v>
      </c>
      <c r="D2602" s="139" t="s">
        <v>6431</v>
      </c>
      <c r="E2602" s="88">
        <v>6772.5</v>
      </c>
      <c r="F2602" s="6">
        <v>15371.076024401522</v>
      </c>
      <c r="G2602" s="6">
        <v>6622.0101712331907</v>
      </c>
      <c r="H2602" s="75">
        <v>6625.0715493049283</v>
      </c>
      <c r="I2602" s="20">
        <v>0.97823131034402777</v>
      </c>
      <c r="J2602" s="83">
        <v>6829.4675504753413</v>
      </c>
      <c r="K2602" s="6">
        <v>15500.371343601286</v>
      </c>
      <c r="L2602" s="6">
        <v>6678.2430326621661</v>
      </c>
      <c r="M2602" s="75">
        <v>6680.8960993470637</v>
      </c>
      <c r="N2602" s="20">
        <v>0.97824552938714282</v>
      </c>
    </row>
    <row r="2603" spans="1:14" x14ac:dyDescent="0.3">
      <c r="A2603" s="56" t="s">
        <v>3790</v>
      </c>
      <c r="B2603" s="1" t="s">
        <v>9834</v>
      </c>
      <c r="C2603" s="139" t="s">
        <v>45</v>
      </c>
      <c r="D2603" s="139" t="s">
        <v>6431</v>
      </c>
      <c r="E2603" s="88">
        <v>10499.583333333332</v>
      </c>
      <c r="F2603" s="6">
        <v>23830.308525402867</v>
      </c>
      <c r="G2603" s="6">
        <v>10266.330423994306</v>
      </c>
      <c r="H2603" s="75">
        <v>10271.076583849777</v>
      </c>
      <c r="I2603" s="20">
        <v>0.97823658880270914</v>
      </c>
      <c r="J2603" s="83">
        <v>10591.227035498301</v>
      </c>
      <c r="K2603" s="6">
        <v>24038.307036169295</v>
      </c>
      <c r="L2603" s="6">
        <v>10356.761971871176</v>
      </c>
      <c r="M2603" s="75">
        <v>10360.876404367358</v>
      </c>
      <c r="N2603" s="20">
        <v>0.97825080792254915</v>
      </c>
    </row>
    <row r="2604" spans="1:14" x14ac:dyDescent="0.3">
      <c r="A2604" s="56" t="s">
        <v>3789</v>
      </c>
      <c r="B2604" s="1" t="s">
        <v>9833</v>
      </c>
      <c r="C2604" s="139" t="s">
        <v>45</v>
      </c>
      <c r="D2604" s="139" t="s">
        <v>6431</v>
      </c>
      <c r="E2604" s="88">
        <v>6543.25</v>
      </c>
      <c r="F2604" s="6">
        <v>13983.398039598471</v>
      </c>
      <c r="G2604" s="6">
        <v>6024.1848976365773</v>
      </c>
      <c r="H2604" s="75">
        <v>6026.9698990287279</v>
      </c>
      <c r="I2604" s="20">
        <v>0.92109729859454059</v>
      </c>
      <c r="J2604" s="83">
        <v>6602.6703693455365</v>
      </c>
      <c r="K2604" s="6">
        <v>14110.383662372871</v>
      </c>
      <c r="L2604" s="6">
        <v>6079.3750867350591</v>
      </c>
      <c r="M2604" s="75">
        <v>6081.7902410546503</v>
      </c>
      <c r="N2604" s="20">
        <v>0.92111068716845301</v>
      </c>
    </row>
    <row r="2605" spans="1:14" x14ac:dyDescent="0.3">
      <c r="A2605" s="56" t="s">
        <v>3788</v>
      </c>
      <c r="B2605" s="1" t="s">
        <v>9832</v>
      </c>
      <c r="C2605" s="139" t="s">
        <v>45</v>
      </c>
      <c r="D2605" s="139" t="s">
        <v>6431</v>
      </c>
      <c r="E2605" s="88">
        <v>5554.5833333333339</v>
      </c>
      <c r="F2605" s="6">
        <v>11823.136726809349</v>
      </c>
      <c r="G2605" s="6">
        <v>5093.5231558625101</v>
      </c>
      <c r="H2605" s="75">
        <v>5095.8779091313863</v>
      </c>
      <c r="I2605" s="20">
        <v>0.91741857189373088</v>
      </c>
      <c r="J2605" s="83">
        <v>5605.7557631855698</v>
      </c>
      <c r="K2605" s="6">
        <v>11932.059142493583</v>
      </c>
      <c r="L2605" s="6">
        <v>5140.8568909263931</v>
      </c>
      <c r="M2605" s="75">
        <v>5142.899199971218</v>
      </c>
      <c r="N2605" s="20">
        <v>0.91743190699565447</v>
      </c>
    </row>
    <row r="2606" spans="1:14" x14ac:dyDescent="0.3">
      <c r="A2606" s="56" t="s">
        <v>3787</v>
      </c>
      <c r="B2606" s="1" t="s">
        <v>9831</v>
      </c>
      <c r="C2606" s="139" t="s">
        <v>45</v>
      </c>
      <c r="D2606" s="139" t="s">
        <v>6431</v>
      </c>
      <c r="E2606" s="88">
        <v>2938.4999999999995</v>
      </c>
      <c r="F2606" s="6">
        <v>5171.1055168668863</v>
      </c>
      <c r="G2606" s="6">
        <v>2227.7629279077</v>
      </c>
      <c r="H2606" s="75">
        <v>2228.7928303693657</v>
      </c>
      <c r="I2606" s="20">
        <v>0.75847977892440566</v>
      </c>
      <c r="J2606" s="83">
        <v>2965.2532322365523</v>
      </c>
      <c r="K2606" s="6">
        <v>5218.1852469374862</v>
      </c>
      <c r="L2606" s="6">
        <v>2248.2241551513871</v>
      </c>
      <c r="M2606" s="75">
        <v>2249.117307523507</v>
      </c>
      <c r="N2606" s="20">
        <v>0.75849080377769373</v>
      </c>
    </row>
    <row r="2607" spans="1:14" x14ac:dyDescent="0.3">
      <c r="A2607" s="56" t="s">
        <v>3786</v>
      </c>
      <c r="B2607" s="1" t="s">
        <v>9830</v>
      </c>
      <c r="C2607" s="139" t="s">
        <v>45</v>
      </c>
      <c r="D2607" s="139" t="s">
        <v>6431</v>
      </c>
      <c r="E2607" s="88">
        <v>16417.833333333332</v>
      </c>
      <c r="F2607" s="6">
        <v>21882.502259895296</v>
      </c>
      <c r="G2607" s="6">
        <v>9427.1963984188224</v>
      </c>
      <c r="H2607" s="75">
        <v>9431.5546237289327</v>
      </c>
      <c r="I2607" s="20">
        <v>0.57447011625949018</v>
      </c>
      <c r="J2607" s="83">
        <v>16558.144935437926</v>
      </c>
      <c r="K2607" s="6">
        <v>22069.516519804336</v>
      </c>
      <c r="L2607" s="6">
        <v>9508.5202583516293</v>
      </c>
      <c r="M2607" s="75">
        <v>9512.2977097257008</v>
      </c>
      <c r="N2607" s="20">
        <v>0.5744784664474929</v>
      </c>
    </row>
    <row r="2608" spans="1:14" x14ac:dyDescent="0.3">
      <c r="A2608" s="56" t="s">
        <v>3785</v>
      </c>
      <c r="B2608" s="1" t="s">
        <v>9829</v>
      </c>
      <c r="C2608" s="139" t="s">
        <v>45</v>
      </c>
      <c r="D2608" s="139" t="s">
        <v>6431</v>
      </c>
      <c r="E2608" s="88">
        <v>7058.4166666666679</v>
      </c>
      <c r="F2608" s="6">
        <v>15245.401171705877</v>
      </c>
      <c r="G2608" s="6">
        <v>6567.8682132142694</v>
      </c>
      <c r="H2608" s="75">
        <v>6570.9045612726486</v>
      </c>
      <c r="I2608" s="20">
        <v>0.93093180405510878</v>
      </c>
      <c r="J2608" s="83">
        <v>7124.7338008756151</v>
      </c>
      <c r="K2608" s="6">
        <v>15388.638864140195</v>
      </c>
      <c r="L2608" s="6">
        <v>6630.103756773713</v>
      </c>
      <c r="M2608" s="75">
        <v>6632.7376991607271</v>
      </c>
      <c r="N2608" s="20">
        <v>0.93094533557809234</v>
      </c>
    </row>
    <row r="2609" spans="1:14" x14ac:dyDescent="0.3">
      <c r="A2609" s="56" t="s">
        <v>3784</v>
      </c>
      <c r="B2609" s="1" t="s">
        <v>9828</v>
      </c>
      <c r="C2609" s="139" t="s">
        <v>45</v>
      </c>
      <c r="D2609" s="139" t="s">
        <v>6431</v>
      </c>
      <c r="E2609" s="88">
        <v>3141.75</v>
      </c>
      <c r="F2609" s="6">
        <v>6997.9681016082141</v>
      </c>
      <c r="G2609" s="6">
        <v>3014.7932306918183</v>
      </c>
      <c r="H2609" s="75">
        <v>3016.1869799686401</v>
      </c>
      <c r="I2609" s="20">
        <v>0.96003405107619644</v>
      </c>
      <c r="J2609" s="83">
        <v>3171.033236273498</v>
      </c>
      <c r="K2609" s="6">
        <v>7063.193900399905</v>
      </c>
      <c r="L2609" s="6">
        <v>3043.1351874134116</v>
      </c>
      <c r="M2609" s="75">
        <v>3044.3441342193123</v>
      </c>
      <c r="N2609" s="20">
        <v>0.96004800561375792</v>
      </c>
    </row>
    <row r="2610" spans="1:14" x14ac:dyDescent="0.3">
      <c r="A2610" s="56" t="s">
        <v>3783</v>
      </c>
      <c r="B2610" s="1" t="s">
        <v>9827</v>
      </c>
      <c r="C2610" s="139" t="s">
        <v>45</v>
      </c>
      <c r="D2610" s="139" t="s">
        <v>6431</v>
      </c>
      <c r="E2610" s="88">
        <v>18962.083333333332</v>
      </c>
      <c r="F2610" s="6">
        <v>31110.844474189758</v>
      </c>
      <c r="G2610" s="6">
        <v>13402.856652110002</v>
      </c>
      <c r="H2610" s="75">
        <v>13409.052838825579</v>
      </c>
      <c r="I2610" s="20">
        <v>0.70715082320379241</v>
      </c>
      <c r="J2610" s="83">
        <v>19127.600551473621</v>
      </c>
      <c r="K2610" s="6">
        <v>31382.406429742976</v>
      </c>
      <c r="L2610" s="6">
        <v>13520.923624460127</v>
      </c>
      <c r="M2610" s="75">
        <v>13526.295083965517</v>
      </c>
      <c r="N2610" s="20">
        <v>0.70716110196704363</v>
      </c>
    </row>
    <row r="2611" spans="1:14" x14ac:dyDescent="0.3">
      <c r="A2611" s="56" t="s">
        <v>3782</v>
      </c>
      <c r="B2611" s="1" t="s">
        <v>9826</v>
      </c>
      <c r="C2611" s="139" t="s">
        <v>45</v>
      </c>
      <c r="D2611" s="139" t="s">
        <v>6431</v>
      </c>
      <c r="E2611" s="88">
        <v>4773.3333333333339</v>
      </c>
      <c r="F2611" s="6">
        <v>9652.9983779046197</v>
      </c>
      <c r="G2611" s="6">
        <v>4158.6062901455671</v>
      </c>
      <c r="H2611" s="75">
        <v>4160.5288281327403</v>
      </c>
      <c r="I2611" s="20">
        <v>0.87161916790490357</v>
      </c>
      <c r="J2611" s="83">
        <v>4817.0817509387889</v>
      </c>
      <c r="K2611" s="6">
        <v>9741.4697614621655</v>
      </c>
      <c r="L2611" s="6">
        <v>4197.0544524554007</v>
      </c>
      <c r="M2611" s="75">
        <v>4198.7218169535254</v>
      </c>
      <c r="N2611" s="20">
        <v>0.87163183729137395</v>
      </c>
    </row>
    <row r="2612" spans="1:14" x14ac:dyDescent="0.3">
      <c r="A2612" s="56" t="s">
        <v>3781</v>
      </c>
      <c r="B2612" s="1" t="s">
        <v>9825</v>
      </c>
      <c r="C2612" s="139" t="s">
        <v>45</v>
      </c>
      <c r="D2612" s="139" t="s">
        <v>6431</v>
      </c>
      <c r="E2612" s="88">
        <v>8263.25</v>
      </c>
      <c r="F2612" s="6">
        <v>12423.10374277586</v>
      </c>
      <c r="G2612" s="6">
        <v>5351.9948253687671</v>
      </c>
      <c r="H2612" s="75">
        <v>5354.469070979203</v>
      </c>
      <c r="I2612" s="20">
        <v>0.64798584951189941</v>
      </c>
      <c r="J2612" s="83">
        <v>8335.5581752662019</v>
      </c>
      <c r="K2612" s="6">
        <v>12531.813023359511</v>
      </c>
      <c r="L2612" s="6">
        <v>5399.2572922728041</v>
      </c>
      <c r="M2612" s="75">
        <v>5401.4022560866779</v>
      </c>
      <c r="N2612" s="20">
        <v>0.64799526828497966</v>
      </c>
    </row>
    <row r="2613" spans="1:14" x14ac:dyDescent="0.3">
      <c r="A2613" s="56" t="s">
        <v>3780</v>
      </c>
      <c r="B2613" s="1" t="s">
        <v>9824</v>
      </c>
      <c r="C2613" s="139" t="s">
        <v>45</v>
      </c>
      <c r="D2613" s="139" t="s">
        <v>6431</v>
      </c>
      <c r="E2613" s="88">
        <v>12334</v>
      </c>
      <c r="F2613" s="6">
        <v>28013.536199779144</v>
      </c>
      <c r="G2613" s="6">
        <v>12068.5058972226</v>
      </c>
      <c r="H2613" s="75">
        <v>12074.08520899607</v>
      </c>
      <c r="I2613" s="20">
        <v>0.97892696683931169</v>
      </c>
      <c r="J2613" s="83">
        <v>12436.064043286508</v>
      </c>
      <c r="K2613" s="6">
        <v>28245.348650833337</v>
      </c>
      <c r="L2613" s="6">
        <v>12169.340891978667</v>
      </c>
      <c r="M2613" s="75">
        <v>12174.175407994297</v>
      </c>
      <c r="N2613" s="20">
        <v>0.97894119599411444</v>
      </c>
    </row>
    <row r="2614" spans="1:14" x14ac:dyDescent="0.3">
      <c r="A2614" s="56" t="s">
        <v>3779</v>
      </c>
      <c r="B2614" s="1" t="s">
        <v>8773</v>
      </c>
      <c r="C2614" s="139" t="s">
        <v>45</v>
      </c>
      <c r="D2614" s="139" t="s">
        <v>6431</v>
      </c>
      <c r="E2614" s="88">
        <v>10022.833333333332</v>
      </c>
      <c r="F2614" s="6">
        <v>16008.358419422366</v>
      </c>
      <c r="G2614" s="6">
        <v>6896.5576716864125</v>
      </c>
      <c r="H2614" s="75">
        <v>6899.7459740116328</v>
      </c>
      <c r="I2614" s="20">
        <v>0.68840274446796157</v>
      </c>
      <c r="J2614" s="83">
        <v>10113.471194044041</v>
      </c>
      <c r="K2614" s="6">
        <v>16153.124206936878</v>
      </c>
      <c r="L2614" s="6">
        <v>6959.4777311728403</v>
      </c>
      <c r="M2614" s="75">
        <v>6962.2425240116991</v>
      </c>
      <c r="N2614" s="20">
        <v>0.68841275071924435</v>
      </c>
    </row>
    <row r="2615" spans="1:14" x14ac:dyDescent="0.3">
      <c r="A2615" s="56" t="s">
        <v>3778</v>
      </c>
      <c r="B2615" s="1" t="s">
        <v>9823</v>
      </c>
      <c r="C2615" s="139" t="s">
        <v>45</v>
      </c>
      <c r="D2615" s="139" t="s">
        <v>6431</v>
      </c>
      <c r="E2615" s="88">
        <v>5756.9166666666661</v>
      </c>
      <c r="F2615" s="6">
        <v>16469.847096701287</v>
      </c>
      <c r="G2615" s="6">
        <v>7095.3715159481026</v>
      </c>
      <c r="H2615" s="75">
        <v>7098.6517305971402</v>
      </c>
      <c r="I2615" s="20">
        <v>1.233064875109154</v>
      </c>
      <c r="J2615" s="83">
        <v>5804.4884173100136</v>
      </c>
      <c r="K2615" s="6">
        <v>16605.944161255808</v>
      </c>
      <c r="L2615" s="6">
        <v>7154.5725219972646</v>
      </c>
      <c r="M2615" s="75">
        <v>7157.4148201750877</v>
      </c>
      <c r="N2615" s="20">
        <v>1.2330827982756254</v>
      </c>
    </row>
    <row r="2616" spans="1:14" x14ac:dyDescent="0.3">
      <c r="A2616" s="56" t="s">
        <v>3777</v>
      </c>
      <c r="B2616" s="1" t="s">
        <v>9739</v>
      </c>
      <c r="C2616" s="139" t="s">
        <v>45</v>
      </c>
      <c r="D2616" s="139" t="s">
        <v>6431</v>
      </c>
      <c r="E2616" s="88">
        <v>4505.3333333333339</v>
      </c>
      <c r="F2616" s="6">
        <v>10686.128529079399</v>
      </c>
      <c r="G2616" s="6">
        <v>4603.6888828297988</v>
      </c>
      <c r="H2616" s="75">
        <v>4605.8171840299729</v>
      </c>
      <c r="I2616" s="20">
        <v>1.0223033110454214</v>
      </c>
      <c r="J2616" s="83">
        <v>4543.5257623339758</v>
      </c>
      <c r="K2616" s="6">
        <v>10776.716544425344</v>
      </c>
      <c r="L2616" s="6">
        <v>4643.0843869746013</v>
      </c>
      <c r="M2616" s="75">
        <v>4644.9289458566309</v>
      </c>
      <c r="N2616" s="20">
        <v>1.0223181706953863</v>
      </c>
    </row>
    <row r="2617" spans="1:14" x14ac:dyDescent="0.3">
      <c r="A2617" s="56" t="s">
        <v>3776</v>
      </c>
      <c r="B2617" s="1" t="s">
        <v>9822</v>
      </c>
      <c r="C2617" s="139" t="s">
        <v>45</v>
      </c>
      <c r="D2617" s="139" t="s">
        <v>6431</v>
      </c>
      <c r="E2617" s="88">
        <v>6773.3333333333339</v>
      </c>
      <c r="F2617" s="6">
        <v>9298.7851021610295</v>
      </c>
      <c r="G2617" s="6">
        <v>4006.0077400482123</v>
      </c>
      <c r="H2617" s="75">
        <v>4007.8597312009697</v>
      </c>
      <c r="I2617" s="20">
        <v>0.59171157448833211</v>
      </c>
      <c r="J2617" s="83">
        <v>6834.5419598622639</v>
      </c>
      <c r="K2617" s="6">
        <v>9382.8154955405989</v>
      </c>
      <c r="L2617" s="6">
        <v>4042.5303898100228</v>
      </c>
      <c r="M2617" s="75">
        <v>4044.1363665088993</v>
      </c>
      <c r="N2617" s="20">
        <v>0.59172017528887932</v>
      </c>
    </row>
    <row r="2618" spans="1:14" x14ac:dyDescent="0.3">
      <c r="A2618" s="56" t="s">
        <v>3775</v>
      </c>
      <c r="B2618" s="1" t="s">
        <v>19020</v>
      </c>
      <c r="C2618" s="139" t="s">
        <v>45</v>
      </c>
      <c r="D2618" s="139" t="s">
        <v>6431</v>
      </c>
      <c r="E2618" s="88">
        <v>4917.5833333333348</v>
      </c>
      <c r="F2618" s="6">
        <v>11796.840974568006</v>
      </c>
      <c r="G2618" s="6">
        <v>5082.1946881270069</v>
      </c>
      <c r="H2618" s="75">
        <v>5084.5442042062969</v>
      </c>
      <c r="I2618" s="20">
        <v>1.0339518132293224</v>
      </c>
      <c r="J2618" s="83">
        <v>4960.5395510306762</v>
      </c>
      <c r="K2618" s="6">
        <v>11899.889084726001</v>
      </c>
      <c r="L2618" s="6">
        <v>5126.9966123960094</v>
      </c>
      <c r="M2618" s="75">
        <v>5129.0334151657507</v>
      </c>
      <c r="N2618" s="20">
        <v>1.0339668421956369</v>
      </c>
    </row>
    <row r="2619" spans="1:14" x14ac:dyDescent="0.3">
      <c r="A2619" s="56" t="s">
        <v>3774</v>
      </c>
      <c r="B2619" s="1" t="s">
        <v>19021</v>
      </c>
      <c r="C2619" s="139" t="s">
        <v>45</v>
      </c>
      <c r="D2619" s="139" t="s">
        <v>6431</v>
      </c>
      <c r="E2619" s="88">
        <v>8905.5833333333321</v>
      </c>
      <c r="F2619" s="6">
        <v>20440.100488922293</v>
      </c>
      <c r="G2619" s="6">
        <v>8805.7955815062742</v>
      </c>
      <c r="H2619" s="75">
        <v>8809.8665310820597</v>
      </c>
      <c r="I2619" s="20">
        <v>0.98925204574831083</v>
      </c>
      <c r="J2619" s="83">
        <v>8980.6495937368381</v>
      </c>
      <c r="K2619" s="6">
        <v>20612.392617191104</v>
      </c>
      <c r="L2619" s="6">
        <v>8880.7270697471904</v>
      </c>
      <c r="M2619" s="75">
        <v>8884.2551176201396</v>
      </c>
      <c r="N2619" s="20">
        <v>0.98926642498289608</v>
      </c>
    </row>
    <row r="2620" spans="1:14" x14ac:dyDescent="0.3">
      <c r="A2620" s="56" t="s">
        <v>3773</v>
      </c>
      <c r="B2620" s="1" t="s">
        <v>9821</v>
      </c>
      <c r="C2620" s="139" t="s">
        <v>45</v>
      </c>
      <c r="D2620" s="139" t="s">
        <v>6431</v>
      </c>
      <c r="E2620" s="88">
        <v>6768.25</v>
      </c>
      <c r="F2620" s="6">
        <v>12864.721300644667</v>
      </c>
      <c r="G2620" s="6">
        <v>5542.2479966731007</v>
      </c>
      <c r="H2620" s="75">
        <v>5544.8101969788104</v>
      </c>
      <c r="I2620" s="20">
        <v>0.81923838466055632</v>
      </c>
      <c r="J2620" s="83">
        <v>6826.5250619845692</v>
      </c>
      <c r="K2620" s="6">
        <v>12975.487367384118</v>
      </c>
      <c r="L2620" s="6">
        <v>5590.4117511610702</v>
      </c>
      <c r="M2620" s="75">
        <v>5592.6326549376063</v>
      </c>
      <c r="N2620" s="20">
        <v>0.81925029266819205</v>
      </c>
    </row>
    <row r="2621" spans="1:14" x14ac:dyDescent="0.3">
      <c r="A2621" s="56" t="s">
        <v>3772</v>
      </c>
      <c r="B2621" s="1" t="s">
        <v>9820</v>
      </c>
      <c r="C2621" s="139" t="s">
        <v>45</v>
      </c>
      <c r="D2621" s="139" t="s">
        <v>6431</v>
      </c>
      <c r="E2621" s="88">
        <v>8794.6666666666679</v>
      </c>
      <c r="F2621" s="6">
        <v>13803.04504841537</v>
      </c>
      <c r="G2621" s="6">
        <v>5946.4870617706383</v>
      </c>
      <c r="H2621" s="75">
        <v>5949.2361431861054</v>
      </c>
      <c r="I2621" s="20">
        <v>0.67645953720278629</v>
      </c>
      <c r="J2621" s="83">
        <v>8874.3165071689782</v>
      </c>
      <c r="K2621" s="6">
        <v>13928.053804087651</v>
      </c>
      <c r="L2621" s="6">
        <v>6000.8193490209287</v>
      </c>
      <c r="M2621" s="75">
        <v>6003.2032954899496</v>
      </c>
      <c r="N2621" s="20">
        <v>0.67646936985404515</v>
      </c>
    </row>
    <row r="2622" spans="1:14" x14ac:dyDescent="0.3">
      <c r="A2622" s="56" t="s">
        <v>3771</v>
      </c>
      <c r="B2622" s="1" t="s">
        <v>9819</v>
      </c>
      <c r="C2622" s="139" t="s">
        <v>45</v>
      </c>
      <c r="D2622" s="139" t="s">
        <v>6431</v>
      </c>
      <c r="E2622" s="88">
        <v>5799.5833333333339</v>
      </c>
      <c r="F2622" s="6">
        <v>11268.329230235639</v>
      </c>
      <c r="G2622" s="6">
        <v>4854.5066498251208</v>
      </c>
      <c r="H2622" s="75">
        <v>4856.7509049414057</v>
      </c>
      <c r="I2622" s="20">
        <v>0.83743100595296882</v>
      </c>
      <c r="J2622" s="83">
        <v>5850.2842893723155</v>
      </c>
      <c r="K2622" s="6">
        <v>11366.838904482631</v>
      </c>
      <c r="L2622" s="6">
        <v>4897.3351047225733</v>
      </c>
      <c r="M2622" s="75">
        <v>4899.2806698281811</v>
      </c>
      <c r="N2622" s="20">
        <v>0.8374431783987426</v>
      </c>
    </row>
    <row r="2623" spans="1:14" x14ac:dyDescent="0.3">
      <c r="A2623" s="56" t="s">
        <v>3770</v>
      </c>
      <c r="B2623" s="1" t="s">
        <v>9818</v>
      </c>
      <c r="C2623" s="139" t="s">
        <v>45</v>
      </c>
      <c r="D2623" s="139" t="s">
        <v>6431</v>
      </c>
      <c r="E2623" s="88">
        <v>4610.6666666666661</v>
      </c>
      <c r="F2623" s="6">
        <v>11148.561442958475</v>
      </c>
      <c r="G2623" s="6">
        <v>4802.9095134713334</v>
      </c>
      <c r="H2623" s="75">
        <v>4805.1299150540672</v>
      </c>
      <c r="I2623" s="20">
        <v>1.0421768178977879</v>
      </c>
      <c r="J2623" s="83">
        <v>4652.7199050003192</v>
      </c>
      <c r="K2623" s="6">
        <v>11250.245894542797</v>
      </c>
      <c r="L2623" s="6">
        <v>4847.1016981139483</v>
      </c>
      <c r="M2623" s="75">
        <v>4849.0273069860241</v>
      </c>
      <c r="N2623" s="20">
        <v>1.0421919664183377</v>
      </c>
    </row>
    <row r="2624" spans="1:14" x14ac:dyDescent="0.3">
      <c r="A2624" s="56" t="s">
        <v>3769</v>
      </c>
      <c r="B2624" s="1" t="s">
        <v>9817</v>
      </c>
      <c r="C2624" s="139" t="s">
        <v>45</v>
      </c>
      <c r="D2624" s="139" t="s">
        <v>6431</v>
      </c>
      <c r="E2624" s="88">
        <v>3865</v>
      </c>
      <c r="F2624" s="6">
        <v>10024.259098677636</v>
      </c>
      <c r="G2624" s="6">
        <v>4318.5490466081228</v>
      </c>
      <c r="H2624" s="75">
        <v>4320.5455266815661</v>
      </c>
      <c r="I2624" s="20">
        <v>1.1178643018581025</v>
      </c>
      <c r="J2624" s="83">
        <v>3898.5579263415857</v>
      </c>
      <c r="K2624" s="6">
        <v>10111.294893881359</v>
      </c>
      <c r="L2624" s="6">
        <v>4356.3914166566738</v>
      </c>
      <c r="M2624" s="75">
        <v>4358.1220809762226</v>
      </c>
      <c r="N2624" s="20">
        <v>1.1178805505311276</v>
      </c>
    </row>
    <row r="2625" spans="1:14" x14ac:dyDescent="0.3">
      <c r="A2625" s="56" t="s">
        <v>3768</v>
      </c>
      <c r="B2625" s="1" t="s">
        <v>19022</v>
      </c>
      <c r="C2625" s="139" t="s">
        <v>45</v>
      </c>
      <c r="D2625" s="139" t="s">
        <v>6431</v>
      </c>
      <c r="E2625" s="88">
        <v>22458.166666666664</v>
      </c>
      <c r="F2625" s="6">
        <v>48155.252789874961</v>
      </c>
      <c r="G2625" s="6">
        <v>20745.754771274926</v>
      </c>
      <c r="H2625" s="75">
        <v>20755.345605039322</v>
      </c>
      <c r="I2625" s="20">
        <v>0.92417809134194651</v>
      </c>
      <c r="J2625" s="83">
        <v>22649.921617468193</v>
      </c>
      <c r="K2625" s="6">
        <v>48566.417613193466</v>
      </c>
      <c r="L2625" s="6">
        <v>20924.552893409265</v>
      </c>
      <c r="M2625" s="75">
        <v>20932.865593906441</v>
      </c>
      <c r="N2625" s="20">
        <v>0.92419152469660137</v>
      </c>
    </row>
    <row r="2626" spans="1:14" x14ac:dyDescent="0.3">
      <c r="A2626" s="56" t="s">
        <v>3767</v>
      </c>
      <c r="B2626" s="1" t="s">
        <v>9816</v>
      </c>
      <c r="C2626" s="139" t="s">
        <v>45</v>
      </c>
      <c r="D2626" s="139" t="s">
        <v>6431</v>
      </c>
      <c r="E2626" s="88">
        <v>5469.083333333333</v>
      </c>
      <c r="F2626" s="6">
        <v>8581.3294841431307</v>
      </c>
      <c r="G2626" s="6">
        <v>3696.9208295169828</v>
      </c>
      <c r="H2626" s="75">
        <v>3698.6299287282159</v>
      </c>
      <c r="I2626" s="20">
        <v>0.67627968039644959</v>
      </c>
      <c r="J2626" s="83">
        <v>5517.1807942163723</v>
      </c>
      <c r="K2626" s="6">
        <v>8656.7973704473043</v>
      </c>
      <c r="L2626" s="6">
        <v>3729.7297879397802</v>
      </c>
      <c r="M2626" s="75">
        <v>3731.2114982931857</v>
      </c>
      <c r="N2626" s="20">
        <v>0.6762895104334069</v>
      </c>
    </row>
    <row r="2627" spans="1:14" x14ac:dyDescent="0.3">
      <c r="A2627" s="56" t="s">
        <v>3766</v>
      </c>
      <c r="B2627" s="1" t="s">
        <v>9815</v>
      </c>
      <c r="C2627" s="139" t="s">
        <v>45</v>
      </c>
      <c r="D2627" s="139" t="s">
        <v>6431</v>
      </c>
      <c r="E2627" s="88">
        <v>5525.5</v>
      </c>
      <c r="F2627" s="6">
        <v>11992.92672647341</v>
      </c>
      <c r="G2627" s="6">
        <v>5166.6703514761539</v>
      </c>
      <c r="H2627" s="75">
        <v>5169.0589209450764</v>
      </c>
      <c r="I2627" s="20">
        <v>0.935491615409479</v>
      </c>
      <c r="J2627" s="83">
        <v>5572.3084888932481</v>
      </c>
      <c r="K2627" s="6">
        <v>12094.523102814675</v>
      </c>
      <c r="L2627" s="6">
        <v>5210.8535243632386</v>
      </c>
      <c r="M2627" s="75">
        <v>5212.9236409818996</v>
      </c>
      <c r="N2627" s="20">
        <v>0.93550521321142288</v>
      </c>
    </row>
    <row r="2628" spans="1:14" x14ac:dyDescent="0.3">
      <c r="A2628" s="56" t="s">
        <v>3765</v>
      </c>
      <c r="B2628" s="1" t="s">
        <v>19023</v>
      </c>
      <c r="C2628" s="139" t="s">
        <v>45</v>
      </c>
      <c r="D2628" s="139" t="s">
        <v>6431</v>
      </c>
      <c r="E2628" s="88">
        <v>4360</v>
      </c>
      <c r="F2628" s="6">
        <v>7422.7390843969451</v>
      </c>
      <c r="G2628" s="6">
        <v>3197.7887323734394</v>
      </c>
      <c r="H2628" s="75">
        <v>3199.2670810999125</v>
      </c>
      <c r="I2628" s="20">
        <v>0.7337768534632827</v>
      </c>
      <c r="J2628" s="83">
        <v>4393.6897817223316</v>
      </c>
      <c r="K2628" s="6">
        <v>7480.0946943820718</v>
      </c>
      <c r="L2628" s="6">
        <v>3222.7544211082263</v>
      </c>
      <c r="M2628" s="75">
        <v>3224.0347252760189</v>
      </c>
      <c r="N2628" s="20">
        <v>0.73378751924815988</v>
      </c>
    </row>
    <row r="2629" spans="1:14" x14ac:dyDescent="0.3">
      <c r="A2629" s="56" t="s">
        <v>3764</v>
      </c>
      <c r="B2629" s="1" t="s">
        <v>19024</v>
      </c>
      <c r="C2629" s="139" t="s">
        <v>45</v>
      </c>
      <c r="D2629" s="139" t="s">
        <v>6431</v>
      </c>
      <c r="E2629" s="88">
        <v>6487.666666666667</v>
      </c>
      <c r="F2629" s="6">
        <v>16999.912929510258</v>
      </c>
      <c r="G2629" s="6">
        <v>7323.7290707940956</v>
      </c>
      <c r="H2629" s="75">
        <v>7327.1148559259391</v>
      </c>
      <c r="I2629" s="20">
        <v>1.1293913871334231</v>
      </c>
      <c r="J2629" s="83">
        <v>6541.9714879256953</v>
      </c>
      <c r="K2629" s="6">
        <v>17142.210196075961</v>
      </c>
      <c r="L2629" s="6">
        <v>7385.6195615360593</v>
      </c>
      <c r="M2629" s="75">
        <v>7388.5536478084823</v>
      </c>
      <c r="N2629" s="20">
        <v>1.1294078033579473</v>
      </c>
    </row>
    <row r="2630" spans="1:14" x14ac:dyDescent="0.3">
      <c r="A2630" s="56" t="s">
        <v>3763</v>
      </c>
      <c r="B2630" s="1" t="s">
        <v>7483</v>
      </c>
      <c r="C2630" s="139" t="s">
        <v>45</v>
      </c>
      <c r="D2630" s="139" t="s">
        <v>6431</v>
      </c>
      <c r="E2630" s="88">
        <v>8305.1666666666679</v>
      </c>
      <c r="F2630" s="6">
        <v>11847.751595722521</v>
      </c>
      <c r="G2630" s="6">
        <v>5104.1274825893979</v>
      </c>
      <c r="H2630" s="75">
        <v>5106.4871382749834</v>
      </c>
      <c r="I2630" s="20">
        <v>0.61485667214484752</v>
      </c>
      <c r="J2630" s="83">
        <v>8378.1082404614681</v>
      </c>
      <c r="K2630" s="6">
        <v>11951.806539109793</v>
      </c>
      <c r="L2630" s="6">
        <v>5149.3649396009732</v>
      </c>
      <c r="M2630" s="75">
        <v>5151.4106286396645</v>
      </c>
      <c r="N2630" s="20">
        <v>0.6148656093700603</v>
      </c>
    </row>
    <row r="2631" spans="1:14" x14ac:dyDescent="0.3">
      <c r="A2631" s="56" t="s">
        <v>3762</v>
      </c>
      <c r="B2631" s="1" t="s">
        <v>9814</v>
      </c>
      <c r="C2631" s="139" t="s">
        <v>45</v>
      </c>
      <c r="D2631" s="139" t="s">
        <v>6431</v>
      </c>
      <c r="E2631" s="88">
        <v>10931.25</v>
      </c>
      <c r="F2631" s="6">
        <v>15319.733921001278</v>
      </c>
      <c r="G2631" s="6">
        <v>6599.8914899912797</v>
      </c>
      <c r="H2631" s="75">
        <v>6602.9426425206248</v>
      </c>
      <c r="I2631" s="20">
        <v>0.60404278033350489</v>
      </c>
      <c r="J2631" s="83">
        <v>11021.720255428738</v>
      </c>
      <c r="K2631" s="6">
        <v>15446.524566255322</v>
      </c>
      <c r="L2631" s="6">
        <v>6655.0434681052539</v>
      </c>
      <c r="M2631" s="75">
        <v>6657.6873182954032</v>
      </c>
      <c r="N2631" s="20">
        <v>0.60405156037381424</v>
      </c>
    </row>
    <row r="2632" spans="1:14" x14ac:dyDescent="0.3">
      <c r="A2632" s="56" t="s">
        <v>3761</v>
      </c>
      <c r="B2632" s="1" t="s">
        <v>9813</v>
      </c>
      <c r="C2632" s="139" t="s">
        <v>45</v>
      </c>
      <c r="D2632" s="139" t="s">
        <v>6431</v>
      </c>
      <c r="E2632" s="88">
        <v>1860.1666666666667</v>
      </c>
      <c r="F2632" s="6">
        <v>3890.3214075779715</v>
      </c>
      <c r="G2632" s="6">
        <v>1675.9885833269498</v>
      </c>
      <c r="H2632" s="75">
        <v>1676.7633986118565</v>
      </c>
      <c r="I2632" s="20">
        <v>0.90140492712759956</v>
      </c>
      <c r="J2632" s="83">
        <v>1877.7739964241816</v>
      </c>
      <c r="K2632" s="6">
        <v>3927.145082097788</v>
      </c>
      <c r="L2632" s="6">
        <v>1691.9871596237329</v>
      </c>
      <c r="M2632" s="75">
        <v>1692.6593356350754</v>
      </c>
      <c r="N2632" s="20">
        <v>0.90141802946381333</v>
      </c>
    </row>
    <row r="2633" spans="1:14" x14ac:dyDescent="0.3">
      <c r="A2633" s="56" t="s">
        <v>3760</v>
      </c>
      <c r="B2633" s="1" t="s">
        <v>9812</v>
      </c>
      <c r="C2633" s="139" t="s">
        <v>45</v>
      </c>
      <c r="D2633" s="139" t="s">
        <v>6431</v>
      </c>
      <c r="E2633" s="88">
        <v>8222.3333333333321</v>
      </c>
      <c r="F2633" s="6">
        <v>12717.348707359843</v>
      </c>
      <c r="G2633" s="6">
        <v>5478.7584393939696</v>
      </c>
      <c r="H2633" s="75">
        <v>5481.2912882590426</v>
      </c>
      <c r="I2633" s="20">
        <v>0.66663452648385013</v>
      </c>
      <c r="J2633" s="83">
        <v>8293.254999842422</v>
      </c>
      <c r="K2633" s="6">
        <v>12827.042090896939</v>
      </c>
      <c r="L2633" s="6">
        <v>5526.4549844839057</v>
      </c>
      <c r="M2633" s="75">
        <v>5528.6504801454457</v>
      </c>
      <c r="N2633" s="20">
        <v>0.66664421632404813</v>
      </c>
    </row>
    <row r="2634" spans="1:14" x14ac:dyDescent="0.3">
      <c r="A2634" s="56" t="s">
        <v>3759</v>
      </c>
      <c r="B2634" s="1" t="s">
        <v>9811</v>
      </c>
      <c r="C2634" s="139" t="s">
        <v>45</v>
      </c>
      <c r="D2634" s="139" t="s">
        <v>6431</v>
      </c>
      <c r="E2634" s="88">
        <v>12986.5</v>
      </c>
      <c r="F2634" s="6">
        <v>21232.669916313789</v>
      </c>
      <c r="G2634" s="6">
        <v>9147.2422571497445</v>
      </c>
      <c r="H2634" s="75">
        <v>9151.4710586977326</v>
      </c>
      <c r="I2634" s="20">
        <v>0.70469110681844471</v>
      </c>
      <c r="J2634" s="83">
        <v>13097.511512386052</v>
      </c>
      <c r="K2634" s="6">
        <v>21414.171537181908</v>
      </c>
      <c r="L2634" s="6">
        <v>9226.1687606247688</v>
      </c>
      <c r="M2634" s="75">
        <v>9229.834042173874</v>
      </c>
      <c r="N2634" s="20">
        <v>0.70470134982858434</v>
      </c>
    </row>
    <row r="2635" spans="1:14" x14ac:dyDescent="0.3">
      <c r="A2635" s="56" t="s">
        <v>3758</v>
      </c>
      <c r="B2635" s="1" t="s">
        <v>9810</v>
      </c>
      <c r="C2635" s="139" t="s">
        <v>45</v>
      </c>
      <c r="D2635" s="139" t="s">
        <v>6431</v>
      </c>
      <c r="E2635" s="88">
        <v>12697.416666666664</v>
      </c>
      <c r="F2635" s="6">
        <v>32515.066773539886</v>
      </c>
      <c r="G2635" s="6">
        <v>14007.809378529884</v>
      </c>
      <c r="H2635" s="75">
        <v>14014.285236970994</v>
      </c>
      <c r="I2635" s="20">
        <v>1.1037115347849757</v>
      </c>
      <c r="J2635" s="83">
        <v>12806.052987996207</v>
      </c>
      <c r="K2635" s="6">
        <v>32793.258577021836</v>
      </c>
      <c r="L2635" s="6">
        <v>14128.780901800195</v>
      </c>
      <c r="M2635" s="75">
        <v>14134.393844864029</v>
      </c>
      <c r="N2635" s="20">
        <v>1.1037275777410063</v>
      </c>
    </row>
    <row r="2636" spans="1:14" x14ac:dyDescent="0.3">
      <c r="A2636" s="56" t="s">
        <v>3757</v>
      </c>
      <c r="B2636" s="1" t="s">
        <v>9809</v>
      </c>
      <c r="C2636" s="139" t="s">
        <v>46</v>
      </c>
      <c r="D2636" s="139" t="s">
        <v>6431</v>
      </c>
      <c r="E2636" s="88">
        <v>10439.583333333336</v>
      </c>
      <c r="F2636" s="6">
        <v>19876.779084617461</v>
      </c>
      <c r="G2636" s="6">
        <v>8563.1112005912291</v>
      </c>
      <c r="H2636" s="75">
        <v>8561.8156940374447</v>
      </c>
      <c r="I2636" s="20">
        <v>0.82013002058231343</v>
      </c>
      <c r="J2636" s="83">
        <v>10531.78218868958</v>
      </c>
      <c r="K2636" s="6">
        <v>20052.324048554783</v>
      </c>
      <c r="L2636" s="6">
        <v>8639.4248497295648</v>
      </c>
      <c r="M2636" s="75">
        <v>8637.8815796711642</v>
      </c>
      <c r="N2636" s="20">
        <v>0.82017282781898615</v>
      </c>
    </row>
    <row r="2637" spans="1:14" x14ac:dyDescent="0.3">
      <c r="A2637" s="56" t="s">
        <v>3756</v>
      </c>
      <c r="B2637" s="1" t="s">
        <v>9808</v>
      </c>
      <c r="C2637" s="139" t="s">
        <v>46</v>
      </c>
      <c r="D2637" s="139" t="s">
        <v>6431</v>
      </c>
      <c r="E2637" s="88">
        <v>16027.333333333336</v>
      </c>
      <c r="F2637" s="6">
        <v>25090.151309355806</v>
      </c>
      <c r="G2637" s="6">
        <v>10809.08304041798</v>
      </c>
      <c r="H2637" s="75">
        <v>10807.447742499824</v>
      </c>
      <c r="I2637" s="20">
        <v>0.67431353162304952</v>
      </c>
      <c r="J2637" s="83">
        <v>16164.301093750495</v>
      </c>
      <c r="K2637" s="6">
        <v>25304.568877262933</v>
      </c>
      <c r="L2637" s="6">
        <v>10902.323373617879</v>
      </c>
      <c r="M2637" s="75">
        <v>10900.375879482315</v>
      </c>
      <c r="N2637" s="20">
        <v>0.67434872787024869</v>
      </c>
    </row>
    <row r="2638" spans="1:14" x14ac:dyDescent="0.3">
      <c r="A2638" s="56" t="s">
        <v>3755</v>
      </c>
      <c r="B2638" s="1" t="s">
        <v>9807</v>
      </c>
      <c r="C2638" s="139" t="s">
        <v>46</v>
      </c>
      <c r="D2638" s="139" t="s">
        <v>6431</v>
      </c>
      <c r="E2638" s="88">
        <v>9204.4166666666679</v>
      </c>
      <c r="F2638" s="6">
        <v>18339.791238511309</v>
      </c>
      <c r="G2638" s="6">
        <v>7900.96177567008</v>
      </c>
      <c r="H2638" s="75">
        <v>7899.7664451971004</v>
      </c>
      <c r="I2638" s="20">
        <v>0.85825823963464276</v>
      </c>
      <c r="J2638" s="83">
        <v>9280.6288860915301</v>
      </c>
      <c r="K2638" s="6">
        <v>18491.644011445562</v>
      </c>
      <c r="L2638" s="6">
        <v>7967.0151149562007</v>
      </c>
      <c r="M2638" s="75">
        <v>7965.5919581956996</v>
      </c>
      <c r="N2638" s="20">
        <v>0.85830303699929011</v>
      </c>
    </row>
    <row r="2639" spans="1:14" x14ac:dyDescent="0.3">
      <c r="A2639" s="56" t="s">
        <v>3754</v>
      </c>
      <c r="B2639" s="1" t="s">
        <v>9806</v>
      </c>
      <c r="C2639" s="139" t="s">
        <v>46</v>
      </c>
      <c r="D2639" s="139" t="s">
        <v>6431</v>
      </c>
      <c r="E2639" s="88">
        <v>7199.4166666666661</v>
      </c>
      <c r="F2639" s="6">
        <v>15214.813406557165</v>
      </c>
      <c r="G2639" s="6">
        <v>6554.6907042611865</v>
      </c>
      <c r="H2639" s="75">
        <v>6553.6990501104365</v>
      </c>
      <c r="I2639" s="20">
        <v>0.9103097311278141</v>
      </c>
      <c r="J2639" s="83">
        <v>7258.4477887837475</v>
      </c>
      <c r="K2639" s="6">
        <v>15339.566223316544</v>
      </c>
      <c r="L2639" s="6">
        <v>6608.9611006134028</v>
      </c>
      <c r="M2639" s="75">
        <v>6607.7805345501383</v>
      </c>
      <c r="N2639" s="20">
        <v>0.91035724535498275</v>
      </c>
    </row>
    <row r="2640" spans="1:14" x14ac:dyDescent="0.3">
      <c r="A2640" s="56" t="s">
        <v>3753</v>
      </c>
      <c r="B2640" s="1" t="s">
        <v>9805</v>
      </c>
      <c r="C2640" s="139" t="s">
        <v>46</v>
      </c>
      <c r="D2640" s="139" t="s">
        <v>6431</v>
      </c>
      <c r="E2640" s="88">
        <v>13951.75</v>
      </c>
      <c r="F2640" s="6">
        <v>29526.032671258297</v>
      </c>
      <c r="G2640" s="6">
        <v>12720.104197965455</v>
      </c>
      <c r="H2640" s="75">
        <v>12718.179783115844</v>
      </c>
      <c r="I2640" s="20">
        <v>0.91158311918690083</v>
      </c>
      <c r="J2640" s="83">
        <v>14072.584745043065</v>
      </c>
      <c r="K2640" s="6">
        <v>29781.754758449129</v>
      </c>
      <c r="L2640" s="6">
        <v>12831.292348242352</v>
      </c>
      <c r="M2640" s="75">
        <v>12829.000280235969</v>
      </c>
      <c r="N2640" s="20">
        <v>0.91163069987941359</v>
      </c>
    </row>
    <row r="2641" spans="1:14" x14ac:dyDescent="0.3">
      <c r="A2641" s="56" t="s">
        <v>3752</v>
      </c>
      <c r="B2641" s="1" t="s">
        <v>9804</v>
      </c>
      <c r="C2641" s="139" t="s">
        <v>46</v>
      </c>
      <c r="D2641" s="139" t="s">
        <v>6431</v>
      </c>
      <c r="E2641" s="88">
        <v>11756.583333333336</v>
      </c>
      <c r="F2641" s="6">
        <v>18738.178469670631</v>
      </c>
      <c r="G2641" s="6">
        <v>8072.59089861752</v>
      </c>
      <c r="H2641" s="75">
        <v>8071.3696025056042</v>
      </c>
      <c r="I2641" s="20">
        <v>0.68654041515794151</v>
      </c>
      <c r="J2641" s="83">
        <v>11864.78908067169</v>
      </c>
      <c r="K2641" s="6">
        <v>18910.641722605807</v>
      </c>
      <c r="L2641" s="6">
        <v>8147.5377929765837</v>
      </c>
      <c r="M2641" s="75">
        <v>8146.0823892495664</v>
      </c>
      <c r="N2641" s="20">
        <v>0.6865762495955301</v>
      </c>
    </row>
    <row r="2642" spans="1:14" x14ac:dyDescent="0.3">
      <c r="A2642" s="56" t="s">
        <v>3751</v>
      </c>
      <c r="B2642" s="1" t="s">
        <v>9803</v>
      </c>
      <c r="C2642" s="139" t="s">
        <v>46</v>
      </c>
      <c r="D2642" s="139" t="s">
        <v>6431</v>
      </c>
      <c r="E2642" s="88">
        <v>7370.333333333333</v>
      </c>
      <c r="F2642" s="6">
        <v>12430.606885706469</v>
      </c>
      <c r="G2642" s="6">
        <v>5355.2272528659596</v>
      </c>
      <c r="H2642" s="75">
        <v>5354.4170646247267</v>
      </c>
      <c r="I2642" s="20">
        <v>0.72648234787545474</v>
      </c>
      <c r="J2642" s="83">
        <v>7441.2201979446872</v>
      </c>
      <c r="K2642" s="6">
        <v>12550.162773817914</v>
      </c>
      <c r="L2642" s="6">
        <v>5407.1631733922595</v>
      </c>
      <c r="M2642" s="75">
        <v>5406.1972858278059</v>
      </c>
      <c r="N2642" s="20">
        <v>0.72652026710901962</v>
      </c>
    </row>
    <row r="2643" spans="1:14" x14ac:dyDescent="0.3">
      <c r="A2643" s="56" t="s">
        <v>3750</v>
      </c>
      <c r="B2643" s="1" t="s">
        <v>9802</v>
      </c>
      <c r="C2643" s="139" t="s">
        <v>46</v>
      </c>
      <c r="D2643" s="139" t="s">
        <v>6431</v>
      </c>
      <c r="E2643" s="88">
        <v>15747.916666666668</v>
      </c>
      <c r="F2643" s="6">
        <v>26508.123246090337</v>
      </c>
      <c r="G2643" s="6">
        <v>11419.959245354639</v>
      </c>
      <c r="H2643" s="75">
        <v>11418.231528441973</v>
      </c>
      <c r="I2643" s="20">
        <v>0.72506298897369315</v>
      </c>
      <c r="J2643" s="83">
        <v>15889.198281871932</v>
      </c>
      <c r="K2643" s="6">
        <v>26745.939494902159</v>
      </c>
      <c r="L2643" s="6">
        <v>11523.329352852485</v>
      </c>
      <c r="M2643" s="75">
        <v>11521.270927728976</v>
      </c>
      <c r="N2643" s="20">
        <v>0.72510083412286785</v>
      </c>
    </row>
    <row r="2644" spans="1:14" x14ac:dyDescent="0.3">
      <c r="A2644" s="56" t="s">
        <v>3749</v>
      </c>
      <c r="B2644" s="1" t="s">
        <v>7868</v>
      </c>
      <c r="C2644" s="139" t="s">
        <v>46</v>
      </c>
      <c r="D2644" s="139" t="s">
        <v>6431</v>
      </c>
      <c r="E2644" s="88">
        <v>9699.6666666666661</v>
      </c>
      <c r="F2644" s="6">
        <v>21606.305125307459</v>
      </c>
      <c r="G2644" s="6">
        <v>9308.2079664051744</v>
      </c>
      <c r="H2644" s="75">
        <v>9306.7997347307301</v>
      </c>
      <c r="I2644" s="20">
        <v>0.95949686257920175</v>
      </c>
      <c r="J2644" s="83">
        <v>9785.6706331971072</v>
      </c>
      <c r="K2644" s="6">
        <v>21797.881599706248</v>
      </c>
      <c r="L2644" s="6">
        <v>9391.4879645852179</v>
      </c>
      <c r="M2644" s="75">
        <v>9389.8103526571485</v>
      </c>
      <c r="N2644" s="20">
        <v>0.95954694416169761</v>
      </c>
    </row>
    <row r="2645" spans="1:14" x14ac:dyDescent="0.3">
      <c r="A2645" s="56" t="s">
        <v>3748</v>
      </c>
      <c r="B2645" s="1" t="s">
        <v>9801</v>
      </c>
      <c r="C2645" s="139" t="s">
        <v>46</v>
      </c>
      <c r="D2645" s="139" t="s">
        <v>6431</v>
      </c>
      <c r="E2645" s="88">
        <v>9513.25</v>
      </c>
      <c r="F2645" s="6">
        <v>13452.502161387692</v>
      </c>
      <c r="G2645" s="6">
        <v>5795.4697510979386</v>
      </c>
      <c r="H2645" s="75">
        <v>5794.5929589053667</v>
      </c>
      <c r="I2645" s="20">
        <v>0.60910760874626091</v>
      </c>
      <c r="J2645" s="83">
        <v>9604.1383880918474</v>
      </c>
      <c r="K2645" s="6">
        <v>13581.025666735562</v>
      </c>
      <c r="L2645" s="6">
        <v>5851.304334894121</v>
      </c>
      <c r="M2645" s="75">
        <v>5850.2591099005949</v>
      </c>
      <c r="N2645" s="20">
        <v>0.60913940152656687</v>
      </c>
    </row>
    <row r="2646" spans="1:14" x14ac:dyDescent="0.3">
      <c r="A2646" s="56" t="s">
        <v>3747</v>
      </c>
      <c r="B2646" s="1" t="s">
        <v>9800</v>
      </c>
      <c r="C2646" s="139" t="s">
        <v>46</v>
      </c>
      <c r="D2646" s="139" t="s">
        <v>6431</v>
      </c>
      <c r="E2646" s="88">
        <v>6792.583333333333</v>
      </c>
      <c r="F2646" s="6">
        <v>9298.6836739822847</v>
      </c>
      <c r="G2646" s="6">
        <v>4005.9640437949229</v>
      </c>
      <c r="H2646" s="75">
        <v>4005.3579845541412</v>
      </c>
      <c r="I2646" s="20">
        <v>0.58966637404337696</v>
      </c>
      <c r="J2646" s="83">
        <v>6852.7622121511322</v>
      </c>
      <c r="K2646" s="6">
        <v>9381.0653438891622</v>
      </c>
      <c r="L2646" s="6">
        <v>4041.7763473543155</v>
      </c>
      <c r="M2646" s="75">
        <v>4041.0543603553988</v>
      </c>
      <c r="N2646" s="20">
        <v>0.58969715207539386</v>
      </c>
    </row>
    <row r="2647" spans="1:14" x14ac:dyDescent="0.3">
      <c r="A2647" s="56" t="s">
        <v>3746</v>
      </c>
      <c r="B2647" s="1" t="s">
        <v>9799</v>
      </c>
      <c r="C2647" s="139" t="s">
        <v>46</v>
      </c>
      <c r="D2647" s="139" t="s">
        <v>6431</v>
      </c>
      <c r="E2647" s="88">
        <v>9866.6666666666679</v>
      </c>
      <c r="F2647" s="6">
        <v>17049.482953350831</v>
      </c>
      <c r="G2647" s="6">
        <v>7345.0843227972373</v>
      </c>
      <c r="H2647" s="75">
        <v>7343.9730905995721</v>
      </c>
      <c r="I2647" s="20">
        <v>0.74432159702022682</v>
      </c>
      <c r="J2647" s="83">
        <v>9951.2702437432781</v>
      </c>
      <c r="K2647" s="6">
        <v>17195.676930900845</v>
      </c>
      <c r="L2647" s="6">
        <v>7408.6553870274838</v>
      </c>
      <c r="M2647" s="75">
        <v>7407.3319706854618</v>
      </c>
      <c r="N2647" s="20">
        <v>0.74436044738536955</v>
      </c>
    </row>
    <row r="2648" spans="1:14" x14ac:dyDescent="0.3">
      <c r="A2648" s="56" t="s">
        <v>3745</v>
      </c>
      <c r="B2648" s="1" t="s">
        <v>9798</v>
      </c>
      <c r="C2648" s="139" t="s">
        <v>46</v>
      </c>
      <c r="D2648" s="139" t="s">
        <v>6431</v>
      </c>
      <c r="E2648" s="88">
        <v>6150.0833333333339</v>
      </c>
      <c r="F2648" s="6">
        <v>9243.8583154303869</v>
      </c>
      <c r="G2648" s="6">
        <v>3982.3447421015458</v>
      </c>
      <c r="H2648" s="75">
        <v>3981.7422562068791</v>
      </c>
      <c r="I2648" s="20">
        <v>0.64742899248631514</v>
      </c>
      <c r="J2648" s="83">
        <v>6209.5677327724516</v>
      </c>
      <c r="K2648" s="6">
        <v>9333.2661056327415</v>
      </c>
      <c r="L2648" s="6">
        <v>4021.1823291352434</v>
      </c>
      <c r="M2648" s="75">
        <v>4020.4640208686787</v>
      </c>
      <c r="N2648" s="20">
        <v>0.64746278547695613</v>
      </c>
    </row>
    <row r="2649" spans="1:14" x14ac:dyDescent="0.3">
      <c r="A2649" s="56" t="s">
        <v>3744</v>
      </c>
      <c r="B2649" s="1" t="s">
        <v>9797</v>
      </c>
      <c r="C2649" s="139" t="s">
        <v>46</v>
      </c>
      <c r="D2649" s="139" t="s">
        <v>6431</v>
      </c>
      <c r="E2649" s="88">
        <v>15110.333333333336</v>
      </c>
      <c r="F2649" s="6">
        <v>35275.583492621547</v>
      </c>
      <c r="G2649" s="6">
        <v>15197.067031188575</v>
      </c>
      <c r="H2649" s="75">
        <v>15194.767878523613</v>
      </c>
      <c r="I2649" s="20">
        <v>1.0055878678072585</v>
      </c>
      <c r="J2649" s="83">
        <v>15245.51092512684</v>
      </c>
      <c r="K2649" s="6">
        <v>35591.160146058042</v>
      </c>
      <c r="L2649" s="6">
        <v>15334.240193406393</v>
      </c>
      <c r="M2649" s="75">
        <v>15331.501021045915</v>
      </c>
      <c r="N2649" s="20">
        <v>1.0056403551406958</v>
      </c>
    </row>
    <row r="2650" spans="1:14" x14ac:dyDescent="0.3">
      <c r="A2650" s="56" t="s">
        <v>3743</v>
      </c>
      <c r="B2650" s="1" t="s">
        <v>9796</v>
      </c>
      <c r="C2650" s="139" t="s">
        <v>46</v>
      </c>
      <c r="D2650" s="139" t="s">
        <v>6431</v>
      </c>
      <c r="E2650" s="88">
        <v>10354.166666666664</v>
      </c>
      <c r="F2650" s="6">
        <v>14973.463435571592</v>
      </c>
      <c r="G2650" s="6">
        <v>6450.7147717919097</v>
      </c>
      <c r="H2650" s="75">
        <v>6449.7388480805757</v>
      </c>
      <c r="I2650" s="20">
        <v>0.622912403838768</v>
      </c>
      <c r="J2650" s="83">
        <v>10449.115543235492</v>
      </c>
      <c r="K2650" s="6">
        <v>15110.77178469532</v>
      </c>
      <c r="L2650" s="6">
        <v>6510.3863741269442</v>
      </c>
      <c r="M2650" s="75">
        <v>6509.2234165765785</v>
      </c>
      <c r="N2650" s="20">
        <v>0.62294491716961586</v>
      </c>
    </row>
    <row r="2651" spans="1:14" x14ac:dyDescent="0.3">
      <c r="A2651" s="56" t="s">
        <v>3742</v>
      </c>
      <c r="B2651" s="1" t="s">
        <v>9795</v>
      </c>
      <c r="C2651" s="139" t="s">
        <v>46</v>
      </c>
      <c r="D2651" s="139" t="s">
        <v>6431</v>
      </c>
      <c r="E2651" s="88">
        <v>18163.916666666664</v>
      </c>
      <c r="F2651" s="6">
        <v>37821.635516873132</v>
      </c>
      <c r="G2651" s="6">
        <v>16293.931191792406</v>
      </c>
      <c r="H2651" s="75">
        <v>16291.466095386275</v>
      </c>
      <c r="I2651" s="20">
        <v>0.89691372154791926</v>
      </c>
      <c r="J2651" s="83">
        <v>18318.417567279292</v>
      </c>
      <c r="K2651" s="6">
        <v>38143.34348642813</v>
      </c>
      <c r="L2651" s="6">
        <v>16433.833243990885</v>
      </c>
      <c r="M2651" s="75">
        <v>16430.897650102248</v>
      </c>
      <c r="N2651" s="20">
        <v>0.89696053656138031</v>
      </c>
    </row>
    <row r="2652" spans="1:14" x14ac:dyDescent="0.3">
      <c r="A2652" s="56" t="s">
        <v>3741</v>
      </c>
      <c r="B2652" s="1" t="s">
        <v>9794</v>
      </c>
      <c r="C2652" s="139" t="s">
        <v>46</v>
      </c>
      <c r="D2652" s="139" t="s">
        <v>6431</v>
      </c>
      <c r="E2652" s="88">
        <v>6888.9166666666661</v>
      </c>
      <c r="F2652" s="6">
        <v>11818.458914635095</v>
      </c>
      <c r="G2652" s="6">
        <v>5091.5079085403413</v>
      </c>
      <c r="H2652" s="75">
        <v>5090.7376181973059</v>
      </c>
      <c r="I2652" s="20">
        <v>0.73897506161307025</v>
      </c>
      <c r="J2652" s="83">
        <v>6948.4086521661793</v>
      </c>
      <c r="K2652" s="6">
        <v>11920.521926919475</v>
      </c>
      <c r="L2652" s="6">
        <v>5135.8861500443745</v>
      </c>
      <c r="M2652" s="75">
        <v>5134.968720995962</v>
      </c>
      <c r="N2652" s="20">
        <v>0.73901363291221023</v>
      </c>
    </row>
    <row r="2653" spans="1:14" x14ac:dyDescent="0.3">
      <c r="A2653" s="56" t="s">
        <v>3740</v>
      </c>
      <c r="B2653" s="1" t="s">
        <v>9793</v>
      </c>
      <c r="C2653" s="139" t="s">
        <v>46</v>
      </c>
      <c r="D2653" s="139" t="s">
        <v>6431</v>
      </c>
      <c r="E2653" s="88">
        <v>11053.166666666668</v>
      </c>
      <c r="F2653" s="6">
        <v>20406.51877365636</v>
      </c>
      <c r="G2653" s="6">
        <v>8791.328249505219</v>
      </c>
      <c r="H2653" s="75">
        <v>8789.9982161683965</v>
      </c>
      <c r="I2653" s="20">
        <v>0.79524705283569375</v>
      </c>
      <c r="J2653" s="83">
        <v>11145.324982690005</v>
      </c>
      <c r="K2653" s="6">
        <v>20576.662811360075</v>
      </c>
      <c r="L2653" s="6">
        <v>8865.3330948829716</v>
      </c>
      <c r="M2653" s="75">
        <v>8863.7494705837798</v>
      </c>
      <c r="N2653" s="20">
        <v>0.79528856128917025</v>
      </c>
    </row>
    <row r="2654" spans="1:14" x14ac:dyDescent="0.3">
      <c r="A2654" s="56" t="s">
        <v>3739</v>
      </c>
      <c r="B2654" s="1" t="s">
        <v>9792</v>
      </c>
      <c r="C2654" s="139" t="s">
        <v>46</v>
      </c>
      <c r="D2654" s="139" t="s">
        <v>6431</v>
      </c>
      <c r="E2654" s="88">
        <v>8126.2499999999991</v>
      </c>
      <c r="F2654" s="6">
        <v>16442.927509598663</v>
      </c>
      <c r="G2654" s="6">
        <v>7083.7742940414528</v>
      </c>
      <c r="H2654" s="75">
        <v>7082.7025952384729</v>
      </c>
      <c r="I2654" s="20">
        <v>0.87158315277507747</v>
      </c>
      <c r="J2654" s="83">
        <v>8194.7273516663518</v>
      </c>
      <c r="K2654" s="6">
        <v>16581.48688563301</v>
      </c>
      <c r="L2654" s="6">
        <v>7144.0352498955044</v>
      </c>
      <c r="M2654" s="75">
        <v>7142.759102942543</v>
      </c>
      <c r="N2654" s="20">
        <v>0.87162864564250608</v>
      </c>
    </row>
    <row r="2655" spans="1:14" x14ac:dyDescent="0.3">
      <c r="A2655" s="56" t="s">
        <v>3738</v>
      </c>
      <c r="B2655" s="1" t="s">
        <v>9791</v>
      </c>
      <c r="C2655" s="139" t="s">
        <v>46</v>
      </c>
      <c r="D2655" s="139" t="s">
        <v>6431</v>
      </c>
      <c r="E2655" s="88">
        <v>9143.75</v>
      </c>
      <c r="F2655" s="6">
        <v>13142.993820639029</v>
      </c>
      <c r="G2655" s="6">
        <v>5662.1305250564128</v>
      </c>
      <c r="H2655" s="75">
        <v>5661.2739056535156</v>
      </c>
      <c r="I2655" s="20">
        <v>0.61914137040639949</v>
      </c>
      <c r="J2655" s="83">
        <v>9227.8451997407283</v>
      </c>
      <c r="K2655" s="6">
        <v>13263.870123090188</v>
      </c>
      <c r="L2655" s="6">
        <v>5714.6597505374857</v>
      </c>
      <c r="M2655" s="75">
        <v>5713.6389345178604</v>
      </c>
      <c r="N2655" s="20">
        <v>0.61917368690562713</v>
      </c>
    </row>
    <row r="2656" spans="1:14" x14ac:dyDescent="0.3">
      <c r="A2656" s="56" t="s">
        <v>3737</v>
      </c>
      <c r="B2656" s="1" t="s">
        <v>9790</v>
      </c>
      <c r="C2656" s="139" t="s">
        <v>46</v>
      </c>
      <c r="D2656" s="139" t="s">
        <v>6431</v>
      </c>
      <c r="E2656" s="88">
        <v>6843.6666666666661</v>
      </c>
      <c r="F2656" s="6">
        <v>14163.359770346095</v>
      </c>
      <c r="G2656" s="6">
        <v>6101.714174672984</v>
      </c>
      <c r="H2656" s="75">
        <v>6100.7910509954518</v>
      </c>
      <c r="I2656" s="20">
        <v>0.89145064307565913</v>
      </c>
      <c r="J2656" s="83">
        <v>6902.7079411309933</v>
      </c>
      <c r="K2656" s="6">
        <v>14285.549066270016</v>
      </c>
      <c r="L2656" s="6">
        <v>6154.8440617814185</v>
      </c>
      <c r="M2656" s="75">
        <v>6153.7446151492777</v>
      </c>
      <c r="N2656" s="20">
        <v>0.8914971729400738</v>
      </c>
    </row>
    <row r="2657" spans="1:14" x14ac:dyDescent="0.3">
      <c r="A2657" s="56" t="s">
        <v>3736</v>
      </c>
      <c r="B2657" s="1" t="s">
        <v>9789</v>
      </c>
      <c r="C2657" s="139" t="s">
        <v>46</v>
      </c>
      <c r="D2657" s="139" t="s">
        <v>6431</v>
      </c>
      <c r="E2657" s="88">
        <v>14421.666666666666</v>
      </c>
      <c r="F2657" s="6">
        <v>25581.868383440025</v>
      </c>
      <c r="G2657" s="6">
        <v>11020.919574228988</v>
      </c>
      <c r="H2657" s="75">
        <v>11019.252227723415</v>
      </c>
      <c r="I2657" s="20">
        <v>0.76407619746146416</v>
      </c>
      <c r="J2657" s="83">
        <v>14545.543844546053</v>
      </c>
      <c r="K2657" s="6">
        <v>25801.60787218768</v>
      </c>
      <c r="L2657" s="6">
        <v>11116.469675744238</v>
      </c>
      <c r="M2657" s="75">
        <v>11114.483928416828</v>
      </c>
      <c r="N2657" s="20">
        <v>0.76411607893123068</v>
      </c>
    </row>
    <row r="2658" spans="1:14" x14ac:dyDescent="0.3">
      <c r="A2658" s="56" t="s">
        <v>3735</v>
      </c>
      <c r="B2658" s="1" t="s">
        <v>9788</v>
      </c>
      <c r="C2658" s="139" t="s">
        <v>46</v>
      </c>
      <c r="D2658" s="139" t="s">
        <v>6431</v>
      </c>
      <c r="E2658" s="88">
        <v>11768.5</v>
      </c>
      <c r="F2658" s="6">
        <v>27332.537184091212</v>
      </c>
      <c r="G2658" s="6">
        <v>11775.124848210395</v>
      </c>
      <c r="H2658" s="75">
        <v>11773.343398564915</v>
      </c>
      <c r="I2658" s="20">
        <v>1.0004115561511591</v>
      </c>
      <c r="J2658" s="83">
        <v>11864.032605604507</v>
      </c>
      <c r="K2658" s="6">
        <v>27554.413251132748</v>
      </c>
      <c r="L2658" s="6">
        <v>11871.655474204796</v>
      </c>
      <c r="M2658" s="75">
        <v>11869.534827199277</v>
      </c>
      <c r="N2658" s="20">
        <v>1.0004637733035369</v>
      </c>
    </row>
    <row r="2659" spans="1:14" x14ac:dyDescent="0.3">
      <c r="A2659" s="56" t="s">
        <v>3734</v>
      </c>
      <c r="B2659" s="1" t="s">
        <v>9787</v>
      </c>
      <c r="C2659" s="139" t="s">
        <v>46</v>
      </c>
      <c r="D2659" s="139" t="s">
        <v>6431</v>
      </c>
      <c r="E2659" s="88">
        <v>5593.416666666667</v>
      </c>
      <c r="F2659" s="6">
        <v>12323.536608339495</v>
      </c>
      <c r="G2659" s="6">
        <v>5309.1003282033462</v>
      </c>
      <c r="H2659" s="75">
        <v>5308.297118469317</v>
      </c>
      <c r="I2659" s="20">
        <v>0.94902587002028871</v>
      </c>
      <c r="J2659" s="83">
        <v>5637.5156342689734</v>
      </c>
      <c r="K2659" s="6">
        <v>12420.696407800826</v>
      </c>
      <c r="L2659" s="6">
        <v>5351.3833576929001</v>
      </c>
      <c r="M2659" s="75">
        <v>5350.4274341388909</v>
      </c>
      <c r="N2659" s="20">
        <v>0.94907540506230281</v>
      </c>
    </row>
    <row r="2660" spans="1:14" x14ac:dyDescent="0.3">
      <c r="A2660" s="56" t="s">
        <v>3733</v>
      </c>
      <c r="B2660" s="1" t="s">
        <v>9786</v>
      </c>
      <c r="C2660" s="139" t="s">
        <v>46</v>
      </c>
      <c r="D2660" s="139" t="s">
        <v>6431</v>
      </c>
      <c r="E2660" s="88">
        <v>6148.3333333333321</v>
      </c>
      <c r="F2660" s="6">
        <v>13142.693028177788</v>
      </c>
      <c r="G2660" s="6">
        <v>5662.000940716669</v>
      </c>
      <c r="H2660" s="75">
        <v>5661.1443409184876</v>
      </c>
      <c r="I2660" s="20">
        <v>0.92076080361916324</v>
      </c>
      <c r="J2660" s="83">
        <v>6197.4173438453781</v>
      </c>
      <c r="K2660" s="6">
        <v>13247.615134345042</v>
      </c>
      <c r="L2660" s="6">
        <v>5707.6563850743678</v>
      </c>
      <c r="M2660" s="75">
        <v>5706.6368200736961</v>
      </c>
      <c r="N2660" s="20">
        <v>0.92080886334707257</v>
      </c>
    </row>
    <row r="2661" spans="1:14" x14ac:dyDescent="0.3">
      <c r="A2661" s="56" t="s">
        <v>3732</v>
      </c>
      <c r="B2661" s="1" t="s">
        <v>9785</v>
      </c>
      <c r="C2661" s="139" t="s">
        <v>46</v>
      </c>
      <c r="D2661" s="139" t="s">
        <v>6431</v>
      </c>
      <c r="E2661" s="88">
        <v>10254.333333333332</v>
      </c>
      <c r="F2661" s="6">
        <v>22100.221354299494</v>
      </c>
      <c r="G2661" s="6">
        <v>9520.9919176998101</v>
      </c>
      <c r="H2661" s="75">
        <v>9519.55149410388</v>
      </c>
      <c r="I2661" s="20">
        <v>0.928344260387857</v>
      </c>
      <c r="J2661" s="83">
        <v>10344.259200918623</v>
      </c>
      <c r="K2661" s="6">
        <v>22294.030304575379</v>
      </c>
      <c r="L2661" s="6">
        <v>9605.2506905230348</v>
      </c>
      <c r="M2661" s="75">
        <v>9603.534893921762</v>
      </c>
      <c r="N2661" s="20">
        <v>0.92839271593938011</v>
      </c>
    </row>
    <row r="2662" spans="1:14" x14ac:dyDescent="0.3">
      <c r="A2662" s="56" t="s">
        <v>3731</v>
      </c>
      <c r="B2662" s="1" t="s">
        <v>9784</v>
      </c>
      <c r="C2662" s="139" t="s">
        <v>46</v>
      </c>
      <c r="D2662" s="139" t="s">
        <v>6431</v>
      </c>
      <c r="E2662" s="88">
        <v>2059.1666666666665</v>
      </c>
      <c r="F2662" s="6">
        <v>4512.6614895400735</v>
      </c>
      <c r="G2662" s="6">
        <v>1944.0987888959576</v>
      </c>
      <c r="H2662" s="75">
        <v>1943.8046676749177</v>
      </c>
      <c r="I2662" s="20">
        <v>0.9439763663334283</v>
      </c>
      <c r="J2662" s="83">
        <v>2078.2185580305086</v>
      </c>
      <c r="K2662" s="6">
        <v>4554.41368854963</v>
      </c>
      <c r="L2662" s="6">
        <v>1962.2421172492484</v>
      </c>
      <c r="M2662" s="75">
        <v>1961.8915997599993</v>
      </c>
      <c r="N2662" s="20">
        <v>0.94402563781320947</v>
      </c>
    </row>
    <row r="2663" spans="1:14" x14ac:dyDescent="0.3">
      <c r="A2663" s="56" t="s">
        <v>3730</v>
      </c>
      <c r="B2663" s="1" t="s">
        <v>9783</v>
      </c>
      <c r="C2663" s="139" t="s">
        <v>46</v>
      </c>
      <c r="D2663" s="139" t="s">
        <v>6431</v>
      </c>
      <c r="E2663" s="88">
        <v>7120.166666666667</v>
      </c>
      <c r="F2663" s="6">
        <v>14468.309281807948</v>
      </c>
      <c r="G2663" s="6">
        <v>6233.0894123861553</v>
      </c>
      <c r="H2663" s="75">
        <v>6232.1464130492423</v>
      </c>
      <c r="I2663" s="20">
        <v>0.87528097372007796</v>
      </c>
      <c r="J2663" s="83">
        <v>7183.0543127800993</v>
      </c>
      <c r="K2663" s="6">
        <v>14596.098132346187</v>
      </c>
      <c r="L2663" s="6">
        <v>6288.6422844723265</v>
      </c>
      <c r="M2663" s="75">
        <v>6287.5189373150297</v>
      </c>
      <c r="N2663" s="20">
        <v>0.87532665959775191</v>
      </c>
    </row>
    <row r="2664" spans="1:14" x14ac:dyDescent="0.3">
      <c r="A2664" s="56" t="s">
        <v>3729</v>
      </c>
      <c r="B2664" s="1" t="s">
        <v>9782</v>
      </c>
      <c r="C2664" s="139" t="s">
        <v>46</v>
      </c>
      <c r="D2664" s="139" t="s">
        <v>6431</v>
      </c>
      <c r="E2664" s="88">
        <v>15913</v>
      </c>
      <c r="F2664" s="6">
        <v>30870.610620564581</v>
      </c>
      <c r="G2664" s="6">
        <v>13299.361553936325</v>
      </c>
      <c r="H2664" s="75">
        <v>13297.349503683716</v>
      </c>
      <c r="I2664" s="20">
        <v>0.83562807161966413</v>
      </c>
      <c r="J2664" s="83">
        <v>16046.662078033001</v>
      </c>
      <c r="K2664" s="6">
        <v>31129.909933434079</v>
      </c>
      <c r="L2664" s="6">
        <v>13412.137007038695</v>
      </c>
      <c r="M2664" s="75">
        <v>13409.741182105652</v>
      </c>
      <c r="N2664" s="20">
        <v>0.83567168778750889</v>
      </c>
    </row>
    <row r="2665" spans="1:14" x14ac:dyDescent="0.3">
      <c r="A2665" s="56" t="s">
        <v>3728</v>
      </c>
      <c r="B2665" s="1" t="s">
        <v>9781</v>
      </c>
      <c r="C2665" s="139" t="s">
        <v>46</v>
      </c>
      <c r="D2665" s="139" t="s">
        <v>6431</v>
      </c>
      <c r="E2665" s="88">
        <v>15873.999999999998</v>
      </c>
      <c r="F2665" s="6">
        <v>26477.263566717927</v>
      </c>
      <c r="G2665" s="6">
        <v>11406.664593089523</v>
      </c>
      <c r="H2665" s="75">
        <v>11404.938887514643</v>
      </c>
      <c r="I2665" s="20">
        <v>0.71846660498391357</v>
      </c>
      <c r="J2665" s="83">
        <v>16010.367019933616</v>
      </c>
      <c r="K2665" s="6">
        <v>26704.718872790138</v>
      </c>
      <c r="L2665" s="6">
        <v>11505.56969236956</v>
      </c>
      <c r="M2665" s="75">
        <v>11503.514439673932</v>
      </c>
      <c r="N2665" s="20">
        <v>0.71850410583040025</v>
      </c>
    </row>
    <row r="2666" spans="1:14" x14ac:dyDescent="0.3">
      <c r="A2666" s="56" t="s">
        <v>3727</v>
      </c>
      <c r="B2666" s="1" t="s">
        <v>6702</v>
      </c>
      <c r="C2666" s="139" t="s">
        <v>46</v>
      </c>
      <c r="D2666" s="139" t="s">
        <v>6431</v>
      </c>
      <c r="E2666" s="88">
        <v>6976.166666666667</v>
      </c>
      <c r="F2666" s="6">
        <v>15398.698926339768</v>
      </c>
      <c r="G2666" s="6">
        <v>6633.9103880627517</v>
      </c>
      <c r="H2666" s="75">
        <v>6632.9067488265409</v>
      </c>
      <c r="I2666" s="20">
        <v>0.9507953387237319</v>
      </c>
      <c r="J2666" s="83">
        <v>7035.8686539156788</v>
      </c>
      <c r="K2666" s="6">
        <v>15530.480887820768</v>
      </c>
      <c r="L2666" s="6">
        <v>6691.2155511549827</v>
      </c>
      <c r="M2666" s="75">
        <v>6690.0202918878422</v>
      </c>
      <c r="N2666" s="20">
        <v>0.95084496612435176</v>
      </c>
    </row>
    <row r="2667" spans="1:14" x14ac:dyDescent="0.3">
      <c r="A2667" s="56" t="s">
        <v>3726</v>
      </c>
      <c r="B2667" s="1" t="s">
        <v>9780</v>
      </c>
      <c r="C2667" s="139" t="s">
        <v>46</v>
      </c>
      <c r="D2667" s="139" t="s">
        <v>6431</v>
      </c>
      <c r="E2667" s="88">
        <v>4761.666666666667</v>
      </c>
      <c r="F2667" s="6">
        <v>6985.2785402503696</v>
      </c>
      <c r="G2667" s="6">
        <v>3009.3264433148815</v>
      </c>
      <c r="H2667" s="75">
        <v>3008.8711646155321</v>
      </c>
      <c r="I2667" s="20">
        <v>0.63189453929622652</v>
      </c>
      <c r="J2667" s="83">
        <v>4803.5382233146202</v>
      </c>
      <c r="K2667" s="6">
        <v>7046.7033535719993</v>
      </c>
      <c r="L2667" s="6">
        <v>3036.0303331478581</v>
      </c>
      <c r="M2667" s="75">
        <v>3035.4880036767372</v>
      </c>
      <c r="N2667" s="20">
        <v>0.631927521455661</v>
      </c>
    </row>
    <row r="2668" spans="1:14" x14ac:dyDescent="0.3">
      <c r="A2668" s="56" t="s">
        <v>3725</v>
      </c>
      <c r="B2668" s="1" t="s">
        <v>9779</v>
      </c>
      <c r="C2668" s="139" t="s">
        <v>46</v>
      </c>
      <c r="D2668" s="139" t="s">
        <v>6431</v>
      </c>
      <c r="E2668" s="88">
        <v>7849.8333333333339</v>
      </c>
      <c r="F2668" s="6">
        <v>11871.391973853149</v>
      </c>
      <c r="G2668" s="6">
        <v>5114.3119891382112</v>
      </c>
      <c r="H2668" s="75">
        <v>5113.5382487832376</v>
      </c>
      <c r="I2668" s="20">
        <v>0.65141997691457187</v>
      </c>
      <c r="J2668" s="83">
        <v>7917.8284157127127</v>
      </c>
      <c r="K2668" s="6">
        <v>11974.221708058127</v>
      </c>
      <c r="L2668" s="6">
        <v>5159.0223821574673</v>
      </c>
      <c r="M2668" s="75">
        <v>5158.1008202582107</v>
      </c>
      <c r="N2668" s="20">
        <v>0.65145397821732298</v>
      </c>
    </row>
    <row r="2669" spans="1:14" x14ac:dyDescent="0.3">
      <c r="A2669" s="56" t="s">
        <v>3724</v>
      </c>
      <c r="B2669" s="1" t="s">
        <v>9778</v>
      </c>
      <c r="C2669" s="139" t="s">
        <v>46</v>
      </c>
      <c r="D2669" s="139" t="s">
        <v>6431</v>
      </c>
      <c r="E2669" s="88">
        <v>14585.666666666666</v>
      </c>
      <c r="F2669" s="6">
        <v>30032.313693516862</v>
      </c>
      <c r="G2669" s="6">
        <v>12938.215023360912</v>
      </c>
      <c r="H2669" s="75">
        <v>12936.257610691102</v>
      </c>
      <c r="I2669" s="20">
        <v>0.88691575821179025</v>
      </c>
      <c r="J2669" s="83">
        <v>14710.817992145086</v>
      </c>
      <c r="K2669" s="6">
        <v>30290.003928171478</v>
      </c>
      <c r="L2669" s="6">
        <v>13050.268487672442</v>
      </c>
      <c r="M2669" s="75">
        <v>13047.937303715011</v>
      </c>
      <c r="N2669" s="20">
        <v>0.88696205137484685</v>
      </c>
    </row>
    <row r="2670" spans="1:14" x14ac:dyDescent="0.3">
      <c r="A2670" s="56" t="s">
        <v>3723</v>
      </c>
      <c r="B2670" s="1" t="s">
        <v>7707</v>
      </c>
      <c r="C2670" s="139" t="s">
        <v>46</v>
      </c>
      <c r="D2670" s="139" t="s">
        <v>6431</v>
      </c>
      <c r="E2670" s="88">
        <v>6722</v>
      </c>
      <c r="F2670" s="6">
        <v>10942.852817501278</v>
      </c>
      <c r="G2670" s="6">
        <v>4714.2882219023204</v>
      </c>
      <c r="H2670" s="75">
        <v>4713.575000837588</v>
      </c>
      <c r="I2670" s="20">
        <v>0.7012161560305844</v>
      </c>
      <c r="J2670" s="83">
        <v>6785.1254709602599</v>
      </c>
      <c r="K2670" s="6">
        <v>11045.615795447362</v>
      </c>
      <c r="L2670" s="6">
        <v>4758.9380339497866</v>
      </c>
      <c r="M2670" s="75">
        <v>4758.0879395621014</v>
      </c>
      <c r="N2670" s="20">
        <v>0.70125275647831409</v>
      </c>
    </row>
    <row r="2671" spans="1:14" x14ac:dyDescent="0.3">
      <c r="A2671" s="56" t="s">
        <v>3722</v>
      </c>
      <c r="B2671" s="1" t="s">
        <v>9777</v>
      </c>
      <c r="C2671" s="139" t="s">
        <v>46</v>
      </c>
      <c r="D2671" s="139" t="s">
        <v>6431</v>
      </c>
      <c r="E2671" s="88">
        <v>6696.3333333333339</v>
      </c>
      <c r="F2671" s="6">
        <v>10364.122883916805</v>
      </c>
      <c r="G2671" s="6">
        <v>4464.9656955866849</v>
      </c>
      <c r="H2671" s="75">
        <v>4464.2901943365487</v>
      </c>
      <c r="I2671" s="20">
        <v>0.66667681731343742</v>
      </c>
      <c r="J2671" s="83">
        <v>6756.3630313058293</v>
      </c>
      <c r="K2671" s="6">
        <v>10457.032710160722</v>
      </c>
      <c r="L2671" s="6">
        <v>4505.3505036045253</v>
      </c>
      <c r="M2671" s="75">
        <v>4504.5457078390955</v>
      </c>
      <c r="N2671" s="20">
        <v>0.66671161495720932</v>
      </c>
    </row>
    <row r="2672" spans="1:14" x14ac:dyDescent="0.3">
      <c r="A2672" s="56" t="s">
        <v>3721</v>
      </c>
      <c r="B2672" s="1" t="s">
        <v>9776</v>
      </c>
      <c r="C2672" s="139" t="s">
        <v>46</v>
      </c>
      <c r="D2672" s="139" t="s">
        <v>6431</v>
      </c>
      <c r="E2672" s="88">
        <v>6339.583333333333</v>
      </c>
      <c r="F2672" s="6">
        <v>14171.780734971906</v>
      </c>
      <c r="G2672" s="6">
        <v>6105.3420087501299</v>
      </c>
      <c r="H2672" s="75">
        <v>6104.4183362203503</v>
      </c>
      <c r="I2672" s="20">
        <v>0.96290529128681179</v>
      </c>
      <c r="J2672" s="83">
        <v>6397.9079229823456</v>
      </c>
      <c r="K2672" s="6">
        <v>14302.162063286809</v>
      </c>
      <c r="L2672" s="6">
        <v>6162.001672984381</v>
      </c>
      <c r="M2672" s="75">
        <v>6160.9009477801992</v>
      </c>
      <c r="N2672" s="20">
        <v>0.96295555077453088</v>
      </c>
    </row>
    <row r="2673" spans="1:14" x14ac:dyDescent="0.3">
      <c r="A2673" s="56" t="s">
        <v>3720</v>
      </c>
      <c r="B2673" s="1" t="s">
        <v>9775</v>
      </c>
      <c r="C2673" s="139" t="s">
        <v>46</v>
      </c>
      <c r="D2673" s="139" t="s">
        <v>6431</v>
      </c>
      <c r="E2673" s="88">
        <v>6353.0833333333339</v>
      </c>
      <c r="F2673" s="6">
        <v>9838.0401452273418</v>
      </c>
      <c r="G2673" s="6">
        <v>4238.3240967173906</v>
      </c>
      <c r="H2673" s="75">
        <v>4237.6828839016589</v>
      </c>
      <c r="I2673" s="20">
        <v>0.66702775039442663</v>
      </c>
      <c r="J2673" s="83">
        <v>6413.9533619552012</v>
      </c>
      <c r="K2673" s="6">
        <v>9932.3001688730365</v>
      </c>
      <c r="L2673" s="6">
        <v>4279.2726013281899</v>
      </c>
      <c r="M2673" s="75">
        <v>4278.5081901095928</v>
      </c>
      <c r="N2673" s="20">
        <v>0.66706256635538608</v>
      </c>
    </row>
    <row r="2674" spans="1:14" x14ac:dyDescent="0.3">
      <c r="A2674" s="56" t="s">
        <v>3719</v>
      </c>
      <c r="B2674" s="1" t="s">
        <v>9774</v>
      </c>
      <c r="C2674" s="139" t="s">
        <v>46</v>
      </c>
      <c r="D2674" s="139" t="s">
        <v>6431</v>
      </c>
      <c r="E2674" s="88">
        <v>3531.9166666666661</v>
      </c>
      <c r="F2674" s="6">
        <v>6525.6600904391971</v>
      </c>
      <c r="G2674" s="6">
        <v>2811.318311372504</v>
      </c>
      <c r="H2674" s="75">
        <v>2810.8929891722146</v>
      </c>
      <c r="I2674" s="20">
        <v>0.79585484439672938</v>
      </c>
      <c r="J2674" s="83">
        <v>3563.9250178997008</v>
      </c>
      <c r="K2674" s="6">
        <v>6584.7995435790435</v>
      </c>
      <c r="L2674" s="6">
        <v>2837.0218169990521</v>
      </c>
      <c r="M2674" s="75">
        <v>2836.5150366402486</v>
      </c>
      <c r="N2674" s="20">
        <v>0.79589638457429424</v>
      </c>
    </row>
    <row r="2675" spans="1:14" x14ac:dyDescent="0.3">
      <c r="A2675" s="56" t="s">
        <v>3718</v>
      </c>
      <c r="B2675" s="1" t="s">
        <v>9773</v>
      </c>
      <c r="C2675" s="139" t="s">
        <v>46</v>
      </c>
      <c r="D2675" s="139" t="s">
        <v>6431</v>
      </c>
      <c r="E2675" s="88">
        <v>6246</v>
      </c>
      <c r="F2675" s="6">
        <v>13185.261220430189</v>
      </c>
      <c r="G2675" s="6">
        <v>5680.3397350612495</v>
      </c>
      <c r="H2675" s="75">
        <v>5679.4803608008779</v>
      </c>
      <c r="I2675" s="20">
        <v>0.90929880896587867</v>
      </c>
      <c r="J2675" s="83">
        <v>6295.9673158784426</v>
      </c>
      <c r="K2675" s="6">
        <v>13290.741866017928</v>
      </c>
      <c r="L2675" s="6">
        <v>5726.2372815530089</v>
      </c>
      <c r="M2675" s="75">
        <v>5725.2143974261571</v>
      </c>
      <c r="N2675" s="20">
        <v>0.90934627042728677</v>
      </c>
    </row>
    <row r="2676" spans="1:14" x14ac:dyDescent="0.3">
      <c r="A2676" s="56" t="s">
        <v>3717</v>
      </c>
      <c r="B2676" s="1" t="s">
        <v>9772</v>
      </c>
      <c r="C2676" s="139" t="s">
        <v>46</v>
      </c>
      <c r="D2676" s="139" t="s">
        <v>6431</v>
      </c>
      <c r="E2676" s="88">
        <v>7418.3333333333339</v>
      </c>
      <c r="F2676" s="6">
        <v>15450.878525554879</v>
      </c>
      <c r="G2676" s="6">
        <v>6656.3898707082608</v>
      </c>
      <c r="H2676" s="75">
        <v>6655.3828305682873</v>
      </c>
      <c r="I2676" s="20">
        <v>0.89715338088990615</v>
      </c>
      <c r="J2676" s="83">
        <v>7483.5303697772597</v>
      </c>
      <c r="K2676" s="6">
        <v>15586.670683315553</v>
      </c>
      <c r="L2676" s="6">
        <v>6715.4245911806374</v>
      </c>
      <c r="M2676" s="75">
        <v>6714.2250074257836</v>
      </c>
      <c r="N2676" s="20">
        <v>0.89720020841254722</v>
      </c>
    </row>
    <row r="2677" spans="1:14" x14ac:dyDescent="0.3">
      <c r="A2677" s="56" t="s">
        <v>3716</v>
      </c>
      <c r="B2677" s="1" t="s">
        <v>9771</v>
      </c>
      <c r="C2677" s="139" t="s">
        <v>46</v>
      </c>
      <c r="D2677" s="139" t="s">
        <v>6431</v>
      </c>
      <c r="E2677" s="88">
        <v>5043.5833333333339</v>
      </c>
      <c r="F2677" s="6">
        <v>10734.075488555218</v>
      </c>
      <c r="G2677" s="6">
        <v>4624.3449028003297</v>
      </c>
      <c r="H2677" s="75">
        <v>4623.6452891916542</v>
      </c>
      <c r="I2677" s="20">
        <v>0.9167381569039843</v>
      </c>
      <c r="J2677" s="83">
        <v>5091.4620939403694</v>
      </c>
      <c r="K2677" s="6">
        <v>10835.974118296848</v>
      </c>
      <c r="L2677" s="6">
        <v>4668.6151611133255</v>
      </c>
      <c r="M2677" s="75">
        <v>4667.7812012007544</v>
      </c>
      <c r="N2677" s="20">
        <v>0.91678600666714949</v>
      </c>
    </row>
    <row r="2678" spans="1:14" x14ac:dyDescent="0.3">
      <c r="A2678" s="56" t="s">
        <v>3715</v>
      </c>
      <c r="B2678" s="1" t="s">
        <v>9770</v>
      </c>
      <c r="C2678" s="139" t="s">
        <v>46</v>
      </c>
      <c r="D2678" s="139" t="s">
        <v>6431</v>
      </c>
      <c r="E2678" s="88">
        <v>16902.25</v>
      </c>
      <c r="F2678" s="6">
        <v>34596.269809071833</v>
      </c>
      <c r="G2678" s="6">
        <v>14904.412039775947</v>
      </c>
      <c r="H2678" s="75">
        <v>14902.157162661133</v>
      </c>
      <c r="I2678" s="20">
        <v>0.88166706578479981</v>
      </c>
      <c r="J2678" s="83">
        <v>17036.299396191138</v>
      </c>
      <c r="K2678" s="6">
        <v>34870.648017793857</v>
      </c>
      <c r="L2678" s="6">
        <v>15023.81181760395</v>
      </c>
      <c r="M2678" s="75">
        <v>15021.128097409095</v>
      </c>
      <c r="N2678" s="20">
        <v>0.88171308498883383</v>
      </c>
    </row>
    <row r="2679" spans="1:14" x14ac:dyDescent="0.3">
      <c r="A2679" s="56" t="s">
        <v>3714</v>
      </c>
      <c r="B2679" s="1" t="s">
        <v>9769</v>
      </c>
      <c r="C2679" s="139" t="s">
        <v>46</v>
      </c>
      <c r="D2679" s="139" t="s">
        <v>6431</v>
      </c>
      <c r="E2679" s="88">
        <v>3230.416666666667</v>
      </c>
      <c r="F2679" s="6">
        <v>5131.9363004794041</v>
      </c>
      <c r="G2679" s="6">
        <v>2210.8884456720143</v>
      </c>
      <c r="H2679" s="75">
        <v>2210.5539620475511</v>
      </c>
      <c r="I2679" s="20">
        <v>0.68429375840502027</v>
      </c>
      <c r="J2679" s="83">
        <v>3259.9965721761773</v>
      </c>
      <c r="K2679" s="6">
        <v>5178.9278209279555</v>
      </c>
      <c r="L2679" s="6">
        <v>2231.3103260619555</v>
      </c>
      <c r="M2679" s="75">
        <v>2230.9117446196597</v>
      </c>
      <c r="N2679" s="20">
        <v>0.68432947557685231</v>
      </c>
    </row>
    <row r="2680" spans="1:14" x14ac:dyDescent="0.3">
      <c r="A2680" s="56" t="s">
        <v>3713</v>
      </c>
      <c r="B2680" s="1" t="s">
        <v>9768</v>
      </c>
      <c r="C2680" s="139" t="s">
        <v>46</v>
      </c>
      <c r="D2680" s="139" t="s">
        <v>6431</v>
      </c>
      <c r="E2680" s="88">
        <v>8553</v>
      </c>
      <c r="F2680" s="6">
        <v>14176.47562955972</v>
      </c>
      <c r="G2680" s="6">
        <v>6107.3646153434493</v>
      </c>
      <c r="H2680" s="75">
        <v>6106.440636815063</v>
      </c>
      <c r="I2680" s="20">
        <v>0.71395307340290692</v>
      </c>
      <c r="J2680" s="83">
        <v>8626.9689348115498</v>
      </c>
      <c r="K2680" s="6">
        <v>14299.078085037379</v>
      </c>
      <c r="L2680" s="6">
        <v>6160.6729592522652</v>
      </c>
      <c r="M2680" s="75">
        <v>6159.5724713976933</v>
      </c>
      <c r="N2680" s="20">
        <v>0.71399033866258443</v>
      </c>
    </row>
    <row r="2681" spans="1:14" x14ac:dyDescent="0.3">
      <c r="A2681" s="56" t="s">
        <v>3712</v>
      </c>
      <c r="B2681" s="1" t="s">
        <v>9767</v>
      </c>
      <c r="C2681" s="139" t="s">
        <v>46</v>
      </c>
      <c r="D2681" s="139" t="s">
        <v>6431</v>
      </c>
      <c r="E2681" s="88">
        <v>6997.083333333333</v>
      </c>
      <c r="F2681" s="6">
        <v>12817.324897357827</v>
      </c>
      <c r="G2681" s="6">
        <v>5521.8291617036375</v>
      </c>
      <c r="H2681" s="75">
        <v>5520.993768386852</v>
      </c>
      <c r="I2681" s="20">
        <v>0.78904216305177433</v>
      </c>
      <c r="J2681" s="83">
        <v>7059.7577583444636</v>
      </c>
      <c r="K2681" s="6">
        <v>12932.13251502558</v>
      </c>
      <c r="L2681" s="6">
        <v>5571.7325702384132</v>
      </c>
      <c r="M2681" s="75">
        <v>5570.7372854597825</v>
      </c>
      <c r="N2681" s="20">
        <v>0.7890833476368655</v>
      </c>
    </row>
    <row r="2682" spans="1:14" x14ac:dyDescent="0.3">
      <c r="A2682" s="56" t="s">
        <v>3711</v>
      </c>
      <c r="B2682" s="1" t="s">
        <v>9766</v>
      </c>
      <c r="C2682" s="139" t="s">
        <v>46</v>
      </c>
      <c r="D2682" s="139" t="s">
        <v>6431</v>
      </c>
      <c r="E2682" s="88">
        <v>3277.3333333333339</v>
      </c>
      <c r="F2682" s="6">
        <v>4523.9248305124402</v>
      </c>
      <c r="G2682" s="6">
        <v>1948.9511465554131</v>
      </c>
      <c r="H2682" s="75">
        <v>1948.6562912248885</v>
      </c>
      <c r="I2682" s="20">
        <v>0.59458593100840773</v>
      </c>
      <c r="J2682" s="83">
        <v>3307.7006084967825</v>
      </c>
      <c r="K2682" s="6">
        <v>4565.8428340153678</v>
      </c>
      <c r="L2682" s="6">
        <v>1967.1662967662348</v>
      </c>
      <c r="M2682" s="75">
        <v>1966.8148996653283</v>
      </c>
      <c r="N2682" s="20">
        <v>0.59461696582000112</v>
      </c>
    </row>
    <row r="2683" spans="1:14" x14ac:dyDescent="0.3">
      <c r="A2683" s="56" t="s">
        <v>3710</v>
      </c>
      <c r="B2683" s="1" t="s">
        <v>9765</v>
      </c>
      <c r="C2683" s="139" t="s">
        <v>46</v>
      </c>
      <c r="D2683" s="139" t="s">
        <v>6431</v>
      </c>
      <c r="E2683" s="88">
        <v>5860.9166666666661</v>
      </c>
      <c r="F2683" s="6">
        <v>12236.778428648446</v>
      </c>
      <c r="G2683" s="6">
        <v>5271.7240542561121</v>
      </c>
      <c r="H2683" s="75">
        <v>5270.926499150024</v>
      </c>
      <c r="I2683" s="20">
        <v>0.89933483086832688</v>
      </c>
      <c r="J2683" s="83">
        <v>5912.6636256364873</v>
      </c>
      <c r="K2683" s="6">
        <v>12344.818878169152</v>
      </c>
      <c r="L2683" s="6">
        <v>5318.6919742179143</v>
      </c>
      <c r="M2683" s="75">
        <v>5317.7418903620519</v>
      </c>
      <c r="N2683" s="20">
        <v>0.89938177225321303</v>
      </c>
    </row>
    <row r="2684" spans="1:14" x14ac:dyDescent="0.3">
      <c r="A2684" s="56" t="s">
        <v>3709</v>
      </c>
      <c r="B2684" s="1" t="s">
        <v>9764</v>
      </c>
      <c r="C2684" s="139" t="s">
        <v>46</v>
      </c>
      <c r="D2684" s="139" t="s">
        <v>6431</v>
      </c>
      <c r="E2684" s="88">
        <v>7833.916666666667</v>
      </c>
      <c r="F2684" s="6">
        <v>15447.15178941474</v>
      </c>
      <c r="G2684" s="6">
        <v>6654.7843562611051</v>
      </c>
      <c r="H2684" s="75">
        <v>6653.7775590181864</v>
      </c>
      <c r="I2684" s="20">
        <v>0.84935516193707095</v>
      </c>
      <c r="J2684" s="83">
        <v>7900.25412400391</v>
      </c>
      <c r="K2684" s="6">
        <v>15577.957976972546</v>
      </c>
      <c r="L2684" s="6">
        <v>6711.6707733435678</v>
      </c>
      <c r="M2684" s="75">
        <v>6710.4718601373643</v>
      </c>
      <c r="N2684" s="20">
        <v>0.84939949459960473</v>
      </c>
    </row>
    <row r="2685" spans="1:14" x14ac:dyDescent="0.3">
      <c r="A2685" s="56" t="s">
        <v>3708</v>
      </c>
      <c r="B2685" s="1" t="s">
        <v>9142</v>
      </c>
      <c r="C2685" s="139" t="s">
        <v>46</v>
      </c>
      <c r="D2685" s="139" t="s">
        <v>6431</v>
      </c>
      <c r="E2685" s="88">
        <v>13477.583333333332</v>
      </c>
      <c r="F2685" s="6">
        <v>22203.023824795946</v>
      </c>
      <c r="G2685" s="6">
        <v>9565.2802293427103</v>
      </c>
      <c r="H2685" s="75">
        <v>9563.8331054019363</v>
      </c>
      <c r="I2685" s="20">
        <v>0.7096103855465139</v>
      </c>
      <c r="J2685" s="83">
        <v>13595.162222982462</v>
      </c>
      <c r="K2685" s="6">
        <v>22396.723750339428</v>
      </c>
      <c r="L2685" s="6">
        <v>9649.49555236997</v>
      </c>
      <c r="M2685" s="75">
        <v>9647.7718522598734</v>
      </c>
      <c r="N2685" s="20">
        <v>0.70964742413668502</v>
      </c>
    </row>
    <row r="2686" spans="1:14" x14ac:dyDescent="0.3">
      <c r="A2686" s="56" t="s">
        <v>3707</v>
      </c>
      <c r="B2686" s="1" t="s">
        <v>9763</v>
      </c>
      <c r="C2686" s="139" t="s">
        <v>46</v>
      </c>
      <c r="D2686" s="139" t="s">
        <v>6431</v>
      </c>
      <c r="E2686" s="88">
        <v>4938.0833333333339</v>
      </c>
      <c r="F2686" s="6">
        <v>9966.410051941124</v>
      </c>
      <c r="G2686" s="6">
        <v>4293.6271104159396</v>
      </c>
      <c r="H2686" s="75">
        <v>4292.9775308495009</v>
      </c>
      <c r="I2686" s="20">
        <v>0.86936109438874742</v>
      </c>
      <c r="J2686" s="83">
        <v>4983.8627614681391</v>
      </c>
      <c r="K2686" s="6">
        <v>10058.805526447395</v>
      </c>
      <c r="L2686" s="6">
        <v>4333.7766841070943</v>
      </c>
      <c r="M2686" s="75">
        <v>4333.0025367636417</v>
      </c>
      <c r="N2686" s="20">
        <v>0.86940647127434789</v>
      </c>
    </row>
    <row r="2687" spans="1:14" x14ac:dyDescent="0.3">
      <c r="A2687" s="56" t="s">
        <v>3706</v>
      </c>
      <c r="B2687" s="1" t="s">
        <v>9762</v>
      </c>
      <c r="C2687" s="139" t="s">
        <v>46</v>
      </c>
      <c r="D2687" s="139" t="s">
        <v>6431</v>
      </c>
      <c r="E2687" s="88">
        <v>4720.9166666666661</v>
      </c>
      <c r="F2687" s="6">
        <v>7665.1452649260818</v>
      </c>
      <c r="G2687" s="6">
        <v>3302.2196902637952</v>
      </c>
      <c r="H2687" s="75">
        <v>3301.7200999688012</v>
      </c>
      <c r="I2687" s="20">
        <v>0.69938114419208164</v>
      </c>
      <c r="J2687" s="83">
        <v>4762.0528069992215</v>
      </c>
      <c r="K2687" s="6">
        <v>7731.9362111662022</v>
      </c>
      <c r="L2687" s="6">
        <v>3331.2588444872817</v>
      </c>
      <c r="M2687" s="75">
        <v>3330.6637780192123</v>
      </c>
      <c r="N2687" s="20">
        <v>0.69941764886013724</v>
      </c>
    </row>
    <row r="2688" spans="1:14" x14ac:dyDescent="0.3">
      <c r="A2688" s="56" t="s">
        <v>3705</v>
      </c>
      <c r="B2688" s="1" t="s">
        <v>9761</v>
      </c>
      <c r="C2688" s="139" t="s">
        <v>46</v>
      </c>
      <c r="D2688" s="139" t="s">
        <v>6431</v>
      </c>
      <c r="E2688" s="88">
        <v>8230.3333333333339</v>
      </c>
      <c r="F2688" s="6">
        <v>12426.813344347003</v>
      </c>
      <c r="G2688" s="6">
        <v>5353.5929580756992</v>
      </c>
      <c r="H2688" s="75">
        <v>5352.7830170856769</v>
      </c>
      <c r="I2688" s="20">
        <v>0.65037256697813084</v>
      </c>
      <c r="J2688" s="83">
        <v>8302.7334062447881</v>
      </c>
      <c r="K2688" s="6">
        <v>12536.128745771135</v>
      </c>
      <c r="L2688" s="6">
        <v>5401.1166956694997</v>
      </c>
      <c r="M2688" s="75">
        <v>5400.1518881940792</v>
      </c>
      <c r="N2688" s="20">
        <v>0.65040651361061752</v>
      </c>
    </row>
    <row r="2689" spans="1:14" x14ac:dyDescent="0.3">
      <c r="A2689" s="56" t="s">
        <v>3704</v>
      </c>
      <c r="B2689" s="1" t="s">
        <v>9760</v>
      </c>
      <c r="C2689" s="139" t="s">
        <v>46</v>
      </c>
      <c r="D2689" s="139" t="s">
        <v>6431</v>
      </c>
      <c r="E2689" s="88">
        <v>2206.166666666667</v>
      </c>
      <c r="F2689" s="6">
        <v>5850.3488432268496</v>
      </c>
      <c r="G2689" s="6">
        <v>2520.38760875356</v>
      </c>
      <c r="H2689" s="75">
        <v>2520.0063012370824</v>
      </c>
      <c r="I2689" s="20">
        <v>1.1422556325015103</v>
      </c>
      <c r="J2689" s="83">
        <v>2224.9817308630236</v>
      </c>
      <c r="K2689" s="6">
        <v>5900.2429381379598</v>
      </c>
      <c r="L2689" s="6">
        <v>2542.0846648877255</v>
      </c>
      <c r="M2689" s="75">
        <v>2541.6305694800476</v>
      </c>
      <c r="N2689" s="20">
        <v>1.1423152533006204</v>
      </c>
    </row>
    <row r="2690" spans="1:14" x14ac:dyDescent="0.3">
      <c r="A2690" s="56" t="s">
        <v>3703</v>
      </c>
      <c r="B2690" s="1" t="s">
        <v>9759</v>
      </c>
      <c r="C2690" s="139" t="s">
        <v>46</v>
      </c>
      <c r="D2690" s="139" t="s">
        <v>6431</v>
      </c>
      <c r="E2690" s="88">
        <v>9065.3333333333321</v>
      </c>
      <c r="F2690" s="6">
        <v>18525.098763119029</v>
      </c>
      <c r="G2690" s="6">
        <v>7980.7940730844148</v>
      </c>
      <c r="H2690" s="75">
        <v>7979.5866648441288</v>
      </c>
      <c r="I2690" s="20">
        <v>0.88023091611017756</v>
      </c>
      <c r="J2690" s="83">
        <v>9141.5947675074731</v>
      </c>
      <c r="K2690" s="6">
        <v>18680.939761783509</v>
      </c>
      <c r="L2690" s="6">
        <v>8048.5720659339468</v>
      </c>
      <c r="M2690" s="75">
        <v>8047.1343405646903</v>
      </c>
      <c r="N2690" s="20">
        <v>0.88027686035341557</v>
      </c>
    </row>
    <row r="2691" spans="1:14" x14ac:dyDescent="0.3">
      <c r="A2691" s="56" t="s">
        <v>3702</v>
      </c>
      <c r="B2691" s="1" t="s">
        <v>9223</v>
      </c>
      <c r="C2691" s="139" t="s">
        <v>46</v>
      </c>
      <c r="D2691" s="139" t="s">
        <v>6431</v>
      </c>
      <c r="E2691" s="88">
        <v>7650.5</v>
      </c>
      <c r="F2691" s="6">
        <v>16567.912661872437</v>
      </c>
      <c r="G2691" s="6">
        <v>7137.6191223603137</v>
      </c>
      <c r="H2691" s="75">
        <v>7136.5392774143793</v>
      </c>
      <c r="I2691" s="20">
        <v>0.93281998266967903</v>
      </c>
      <c r="J2691" s="83">
        <v>7715.648553034348</v>
      </c>
      <c r="K2691" s="6">
        <v>16708.99828199144</v>
      </c>
      <c r="L2691" s="6">
        <v>7198.9727785158912</v>
      </c>
      <c r="M2691" s="75">
        <v>7197.6868180111624</v>
      </c>
      <c r="N2691" s="20">
        <v>0.93286867183452959</v>
      </c>
    </row>
    <row r="2692" spans="1:14" x14ac:dyDescent="0.3">
      <c r="A2692" s="56" t="s">
        <v>3701</v>
      </c>
      <c r="B2692" s="1" t="s">
        <v>9758</v>
      </c>
      <c r="C2692" s="139" t="s">
        <v>46</v>
      </c>
      <c r="D2692" s="139" t="s">
        <v>6431</v>
      </c>
      <c r="E2692" s="88">
        <v>7266.666666666667</v>
      </c>
      <c r="F2692" s="6">
        <v>15769.568432324084</v>
      </c>
      <c r="G2692" s="6">
        <v>6793.6846053608533</v>
      </c>
      <c r="H2692" s="75">
        <v>6792.6567940053292</v>
      </c>
      <c r="I2692" s="20">
        <v>0.93476928357871503</v>
      </c>
      <c r="J2692" s="83">
        <v>7331.7083473845178</v>
      </c>
      <c r="K2692" s="6">
        <v>15910.716950906679</v>
      </c>
      <c r="L2692" s="6">
        <v>6855.0380030679571</v>
      </c>
      <c r="M2692" s="75">
        <v>6853.8134800142416</v>
      </c>
      <c r="N2692" s="20">
        <v>0.93481807448863419</v>
      </c>
    </row>
    <row r="2693" spans="1:14" x14ac:dyDescent="0.3">
      <c r="A2693" s="56" t="s">
        <v>3700</v>
      </c>
      <c r="B2693" s="1" t="s">
        <v>9757</v>
      </c>
      <c r="C2693" s="139" t="s">
        <v>46</v>
      </c>
      <c r="D2693" s="139" t="s">
        <v>6431</v>
      </c>
      <c r="E2693" s="88">
        <v>8419.1666666666661</v>
      </c>
      <c r="F2693" s="6">
        <v>26220.290750699554</v>
      </c>
      <c r="G2693" s="6">
        <v>11295.958185893131</v>
      </c>
      <c r="H2693" s="75">
        <v>11294.249229006049</v>
      </c>
      <c r="I2693" s="20">
        <v>1.3414925343766466</v>
      </c>
      <c r="J2693" s="83">
        <v>8490.7756018990131</v>
      </c>
      <c r="K2693" s="6">
        <v>26443.306540323247</v>
      </c>
      <c r="L2693" s="6">
        <v>11392.9417398354</v>
      </c>
      <c r="M2693" s="75">
        <v>11390.906605996053</v>
      </c>
      <c r="N2693" s="20">
        <v>1.3415625544795236</v>
      </c>
    </row>
    <row r="2694" spans="1:14" x14ac:dyDescent="0.3">
      <c r="A2694" s="56" t="s">
        <v>3699</v>
      </c>
      <c r="B2694" s="1" t="s">
        <v>9756</v>
      </c>
      <c r="C2694" s="139" t="s">
        <v>46</v>
      </c>
      <c r="D2694" s="139" t="s">
        <v>6431</v>
      </c>
      <c r="E2694" s="88">
        <v>6038</v>
      </c>
      <c r="F2694" s="6">
        <v>9045.0883863232029</v>
      </c>
      <c r="G2694" s="6">
        <v>3896.712708911838</v>
      </c>
      <c r="H2694" s="75">
        <v>3896.1231782220739</v>
      </c>
      <c r="I2694" s="20">
        <v>0.64526717095430175</v>
      </c>
      <c r="J2694" s="83">
        <v>6091.0837252997844</v>
      </c>
      <c r="K2694" s="6">
        <v>9124.6092520422917</v>
      </c>
      <c r="L2694" s="6">
        <v>3931.2837616868665</v>
      </c>
      <c r="M2694" s="75">
        <v>3930.5815121012729</v>
      </c>
      <c r="N2694" s="20">
        <v>0.64530085110721769</v>
      </c>
    </row>
    <row r="2695" spans="1:14" x14ac:dyDescent="0.3">
      <c r="A2695" s="56" t="s">
        <v>3698</v>
      </c>
      <c r="B2695" s="1" t="s">
        <v>9755</v>
      </c>
      <c r="C2695" s="139" t="s">
        <v>46</v>
      </c>
      <c r="D2695" s="139" t="s">
        <v>6431</v>
      </c>
      <c r="E2695" s="88">
        <v>8523.8333333333321</v>
      </c>
      <c r="F2695" s="6">
        <v>14343.067367278927</v>
      </c>
      <c r="G2695" s="6">
        <v>6179.1339683717424</v>
      </c>
      <c r="H2695" s="75">
        <v>6178.1991319127474</v>
      </c>
      <c r="I2695" s="20">
        <v>0.72481463331201712</v>
      </c>
      <c r="J2695" s="83">
        <v>8598.3264548136085</v>
      </c>
      <c r="K2695" s="6">
        <v>14468.417056556891</v>
      </c>
      <c r="L2695" s="6">
        <v>6233.6316504758279</v>
      </c>
      <c r="M2695" s="75">
        <v>6232.5181299291935</v>
      </c>
      <c r="N2695" s="20">
        <v>0.72485246549810134</v>
      </c>
    </row>
    <row r="2696" spans="1:14" x14ac:dyDescent="0.3">
      <c r="A2696" s="56" t="s">
        <v>3697</v>
      </c>
      <c r="B2696" s="1" t="s">
        <v>9754</v>
      </c>
      <c r="C2696" s="139" t="s">
        <v>46</v>
      </c>
      <c r="D2696" s="139" t="s">
        <v>6431</v>
      </c>
      <c r="E2696" s="88">
        <v>15349.416666666668</v>
      </c>
      <c r="F2696" s="6">
        <v>32991.33763764616</v>
      </c>
      <c r="G2696" s="6">
        <v>14212.991533726243</v>
      </c>
      <c r="H2696" s="75">
        <v>14210.84126109174</v>
      </c>
      <c r="I2696" s="20">
        <v>0.92582288758585218</v>
      </c>
      <c r="J2696" s="83">
        <v>15479.360938770104</v>
      </c>
      <c r="K2696" s="6">
        <v>33270.633942394503</v>
      </c>
      <c r="L2696" s="6">
        <v>14334.455245794581</v>
      </c>
      <c r="M2696" s="75">
        <v>14331.894666129951</v>
      </c>
      <c r="N2696" s="20">
        <v>0.92587121153263041</v>
      </c>
    </row>
    <row r="2697" spans="1:14" x14ac:dyDescent="0.3">
      <c r="A2697" s="56" t="s">
        <v>3696</v>
      </c>
      <c r="B2697" s="1" t="s">
        <v>9753</v>
      </c>
      <c r="C2697" s="139" t="s">
        <v>46</v>
      </c>
      <c r="D2697" s="139" t="s">
        <v>6431</v>
      </c>
      <c r="E2697" s="88">
        <v>6515.5833333333321</v>
      </c>
      <c r="F2697" s="6">
        <v>12333.584049990039</v>
      </c>
      <c r="G2697" s="6">
        <v>5313.4288645204624</v>
      </c>
      <c r="H2697" s="75">
        <v>5312.6249999254796</v>
      </c>
      <c r="I2697" s="20">
        <v>0.81537212067358722</v>
      </c>
      <c r="J2697" s="83">
        <v>6566.4283268772024</v>
      </c>
      <c r="K2697" s="6">
        <v>12429.830382714586</v>
      </c>
      <c r="L2697" s="6">
        <v>5355.3186765943738</v>
      </c>
      <c r="M2697" s="75">
        <v>5354.3620500699772</v>
      </c>
      <c r="N2697" s="20">
        <v>0.81541467956848201</v>
      </c>
    </row>
    <row r="2698" spans="1:14" x14ac:dyDescent="0.3">
      <c r="A2698" s="56" t="s">
        <v>3695</v>
      </c>
      <c r="B2698" s="1" t="s">
        <v>9752</v>
      </c>
      <c r="C2698" s="139" t="s">
        <v>46</v>
      </c>
      <c r="D2698" s="139" t="s">
        <v>6431</v>
      </c>
      <c r="E2698" s="88">
        <v>4499.5</v>
      </c>
      <c r="F2698" s="6">
        <v>9115.7670716042976</v>
      </c>
      <c r="G2698" s="6">
        <v>3927.1617791056092</v>
      </c>
      <c r="H2698" s="75">
        <v>3926.5676417992699</v>
      </c>
      <c r="I2698" s="20">
        <v>0.87266755012762975</v>
      </c>
      <c r="J2698" s="83">
        <v>4536.2780987924325</v>
      </c>
      <c r="K2698" s="6">
        <v>9190.277702102856</v>
      </c>
      <c r="L2698" s="6">
        <v>3959.5766237971493</v>
      </c>
      <c r="M2698" s="75">
        <v>3958.869320226167</v>
      </c>
      <c r="N2698" s="20">
        <v>0.87271309959590593</v>
      </c>
    </row>
    <row r="2699" spans="1:14" x14ac:dyDescent="0.3">
      <c r="A2699" s="56" t="s">
        <v>3694</v>
      </c>
      <c r="B2699" s="1" t="s">
        <v>9751</v>
      </c>
      <c r="C2699" s="139" t="s">
        <v>46</v>
      </c>
      <c r="D2699" s="139" t="s">
        <v>6431</v>
      </c>
      <c r="E2699" s="88">
        <v>10965.833333333334</v>
      </c>
      <c r="F2699" s="6">
        <v>16705.4487475881</v>
      </c>
      <c r="G2699" s="6">
        <v>7196.8710157915139</v>
      </c>
      <c r="H2699" s="75">
        <v>7195.7822066718736</v>
      </c>
      <c r="I2699" s="20">
        <v>0.65620021643029469</v>
      </c>
      <c r="J2699" s="83">
        <v>11064.79687705604</v>
      </c>
      <c r="K2699" s="6">
        <v>16856.210696751961</v>
      </c>
      <c r="L2699" s="6">
        <v>7262.3983740324566</v>
      </c>
      <c r="M2699" s="75">
        <v>7261.1010837431413</v>
      </c>
      <c r="N2699" s="20">
        <v>0.65623446724085455</v>
      </c>
    </row>
    <row r="2700" spans="1:14" x14ac:dyDescent="0.3">
      <c r="A2700" s="56" t="s">
        <v>3693</v>
      </c>
      <c r="B2700" s="1" t="s">
        <v>9750</v>
      </c>
      <c r="C2700" s="139" t="s">
        <v>46</v>
      </c>
      <c r="D2700" s="139" t="s">
        <v>6431</v>
      </c>
      <c r="E2700" s="88">
        <v>11205.833333333336</v>
      </c>
      <c r="F2700" s="6">
        <v>24779.20294743124</v>
      </c>
      <c r="G2700" s="6">
        <v>10675.123439143224</v>
      </c>
      <c r="H2700" s="75">
        <v>10673.508407870841</v>
      </c>
      <c r="I2700" s="20">
        <v>0.95249573060496806</v>
      </c>
      <c r="J2700" s="83">
        <v>11298.73076280428</v>
      </c>
      <c r="K2700" s="6">
        <v>24984.624908447546</v>
      </c>
      <c r="L2700" s="6">
        <v>10764.477412819935</v>
      </c>
      <c r="M2700" s="75">
        <v>10762.55454226148</v>
      </c>
      <c r="N2700" s="20">
        <v>0.95254544675868313</v>
      </c>
    </row>
    <row r="2701" spans="1:14" x14ac:dyDescent="0.3">
      <c r="A2701" s="56" t="s">
        <v>3692</v>
      </c>
      <c r="B2701" s="1" t="s">
        <v>9749</v>
      </c>
      <c r="C2701" s="139" t="s">
        <v>46</v>
      </c>
      <c r="D2701" s="139" t="s">
        <v>6431</v>
      </c>
      <c r="E2701" s="88">
        <v>7380.666666666667</v>
      </c>
      <c r="F2701" s="6">
        <v>14410.078821689971</v>
      </c>
      <c r="G2701" s="6">
        <v>6208.0031595717992</v>
      </c>
      <c r="H2701" s="75">
        <v>6207.0639555149155</v>
      </c>
      <c r="I2701" s="20">
        <v>0.84098960647388432</v>
      </c>
      <c r="J2701" s="83">
        <v>7446.0918904815553</v>
      </c>
      <c r="K2701" s="6">
        <v>14537.815606817681</v>
      </c>
      <c r="L2701" s="6">
        <v>6263.5316041274091</v>
      </c>
      <c r="M2701" s="75">
        <v>6262.412742518839</v>
      </c>
      <c r="N2701" s="20">
        <v>0.84103350249063802</v>
      </c>
    </row>
    <row r="2702" spans="1:14" x14ac:dyDescent="0.3">
      <c r="A2702" s="56" t="s">
        <v>3691</v>
      </c>
      <c r="B2702" s="1" t="s">
        <v>9748</v>
      </c>
      <c r="C2702" s="139" t="s">
        <v>46</v>
      </c>
      <c r="D2702" s="139" t="s">
        <v>6431</v>
      </c>
      <c r="E2702" s="88">
        <v>6043.833333333333</v>
      </c>
      <c r="F2702" s="6">
        <v>10328.112046980705</v>
      </c>
      <c r="G2702" s="6">
        <v>4449.4518741673564</v>
      </c>
      <c r="H2702" s="75">
        <v>4448.7787199914146</v>
      </c>
      <c r="I2702" s="20">
        <v>0.73608560571239245</v>
      </c>
      <c r="J2702" s="83">
        <v>6096.5038430699697</v>
      </c>
      <c r="K2702" s="6">
        <v>10418.118983990587</v>
      </c>
      <c r="L2702" s="6">
        <v>4488.5847555517921</v>
      </c>
      <c r="M2702" s="75">
        <v>4487.7829546705616</v>
      </c>
      <c r="N2702" s="20">
        <v>0.73612402619444317</v>
      </c>
    </row>
    <row r="2703" spans="1:14" x14ac:dyDescent="0.3">
      <c r="A2703" s="56" t="s">
        <v>3690</v>
      </c>
      <c r="B2703" s="1" t="s">
        <v>9747</v>
      </c>
      <c r="C2703" s="139" t="s">
        <v>46</v>
      </c>
      <c r="D2703" s="139" t="s">
        <v>6431</v>
      </c>
      <c r="E2703" s="88">
        <v>3794.0833333333339</v>
      </c>
      <c r="F2703" s="6">
        <v>6175.0213917100618</v>
      </c>
      <c r="G2703" s="6">
        <v>2660.2597240799651</v>
      </c>
      <c r="H2703" s="75">
        <v>2659.8572554179818</v>
      </c>
      <c r="I2703" s="20">
        <v>0.70105398899637106</v>
      </c>
      <c r="J2703" s="83">
        <v>3828.2402418734287</v>
      </c>
      <c r="K2703" s="6">
        <v>6230.6131176631297</v>
      </c>
      <c r="L2703" s="6">
        <v>2684.4226967132722</v>
      </c>
      <c r="M2703" s="75">
        <v>2683.943175304847</v>
      </c>
      <c r="N2703" s="20">
        <v>0.70109058097968369</v>
      </c>
    </row>
    <row r="2704" spans="1:14" x14ac:dyDescent="0.3">
      <c r="A2704" s="56" t="s">
        <v>3689</v>
      </c>
      <c r="B2704" s="1" t="s">
        <v>9746</v>
      </c>
      <c r="C2704" s="139" t="s">
        <v>46</v>
      </c>
      <c r="D2704" s="139" t="s">
        <v>6431</v>
      </c>
      <c r="E2704" s="88">
        <v>3997.5</v>
      </c>
      <c r="F2704" s="6">
        <v>8337.1068705749258</v>
      </c>
      <c r="G2704" s="6">
        <v>3591.7073344743171</v>
      </c>
      <c r="H2704" s="75">
        <v>3591.1639478147154</v>
      </c>
      <c r="I2704" s="20">
        <v>0.89835245723945345</v>
      </c>
      <c r="J2704" s="83">
        <v>4032.2982767704261</v>
      </c>
      <c r="K2704" s="6">
        <v>8409.6814677849034</v>
      </c>
      <c r="L2704" s="6">
        <v>3623.2613673689102</v>
      </c>
      <c r="M2704" s="75">
        <v>3622.6141401657942</v>
      </c>
      <c r="N2704" s="20">
        <v>0.89839934734868898</v>
      </c>
    </row>
    <row r="2705" spans="1:14" x14ac:dyDescent="0.3">
      <c r="A2705" s="56" t="s">
        <v>3688</v>
      </c>
      <c r="B2705" s="1" t="s">
        <v>9745</v>
      </c>
      <c r="C2705" s="139" t="s">
        <v>46</v>
      </c>
      <c r="D2705" s="139" t="s">
        <v>6431</v>
      </c>
      <c r="E2705" s="88">
        <v>4789.166666666667</v>
      </c>
      <c r="F2705" s="6">
        <v>8320.6715633573913</v>
      </c>
      <c r="G2705" s="6">
        <v>3584.6268430767677</v>
      </c>
      <c r="H2705" s="75">
        <v>3584.0845276193022</v>
      </c>
      <c r="I2705" s="20">
        <v>0.74837331357980896</v>
      </c>
      <c r="J2705" s="83">
        <v>4832.7729518856841</v>
      </c>
      <c r="K2705" s="6">
        <v>8396.4328810686548</v>
      </c>
      <c r="L2705" s="6">
        <v>3617.5532923835372</v>
      </c>
      <c r="M2705" s="75">
        <v>3616.9070848201968</v>
      </c>
      <c r="N2705" s="20">
        <v>0.748412375427016</v>
      </c>
    </row>
    <row r="2706" spans="1:14" x14ac:dyDescent="0.3">
      <c r="A2706" s="56" t="s">
        <v>3687</v>
      </c>
      <c r="B2706" s="1" t="s">
        <v>9744</v>
      </c>
      <c r="C2706" s="139" t="s">
        <v>46</v>
      </c>
      <c r="D2706" s="139" t="s">
        <v>6431</v>
      </c>
      <c r="E2706" s="88">
        <v>3737.666666666667</v>
      </c>
      <c r="F2706" s="6">
        <v>5041.8699457588127</v>
      </c>
      <c r="G2706" s="6">
        <v>2172.0869775055153</v>
      </c>
      <c r="H2706" s="75">
        <v>2171.7583641255378</v>
      </c>
      <c r="I2706" s="20">
        <v>0.58104656134634913</v>
      </c>
      <c r="J2706" s="83">
        <v>3771.1128526543089</v>
      </c>
      <c r="K2706" s="6">
        <v>5086.9866816719541</v>
      </c>
      <c r="L2706" s="6">
        <v>2191.6980316826416</v>
      </c>
      <c r="M2706" s="75">
        <v>2191.3065262284958</v>
      </c>
      <c r="N2706" s="20">
        <v>0.58107688946145919</v>
      </c>
    </row>
    <row r="2707" spans="1:14" x14ac:dyDescent="0.3">
      <c r="A2707" s="56" t="s">
        <v>3686</v>
      </c>
      <c r="B2707" s="1" t="s">
        <v>9743</v>
      </c>
      <c r="C2707" s="139" t="s">
        <v>46</v>
      </c>
      <c r="D2707" s="139" t="s">
        <v>6431</v>
      </c>
      <c r="E2707" s="88">
        <v>3441.9166666666665</v>
      </c>
      <c r="F2707" s="6">
        <v>7134.5932863068192</v>
      </c>
      <c r="G2707" s="6">
        <v>3073.6526990390257</v>
      </c>
      <c r="H2707" s="75">
        <v>3073.1876884695748</v>
      </c>
      <c r="I2707" s="20">
        <v>0.89287103265222623</v>
      </c>
      <c r="J2707" s="83">
        <v>3473.4948115626503</v>
      </c>
      <c r="K2707" s="6">
        <v>7200.0501937185545</v>
      </c>
      <c r="L2707" s="6">
        <v>3102.0989094476281</v>
      </c>
      <c r="M2707" s="75">
        <v>3101.5447780733275</v>
      </c>
      <c r="N2707" s="20">
        <v>0.8929176366548276</v>
      </c>
    </row>
    <row r="2708" spans="1:14" x14ac:dyDescent="0.3">
      <c r="A2708" s="56" t="s">
        <v>3685</v>
      </c>
      <c r="B2708" s="1" t="s">
        <v>9742</v>
      </c>
      <c r="C2708" s="139" t="s">
        <v>46</v>
      </c>
      <c r="D2708" s="139" t="s">
        <v>6431</v>
      </c>
      <c r="E2708" s="88">
        <v>6691.333333333333</v>
      </c>
      <c r="F2708" s="6">
        <v>11507.201636075335</v>
      </c>
      <c r="G2708" s="6">
        <v>4957.415222952096</v>
      </c>
      <c r="H2708" s="75">
        <v>4956.6652193890541</v>
      </c>
      <c r="I2708" s="20">
        <v>0.74075897470196084</v>
      </c>
      <c r="J2708" s="83">
        <v>6747.8887849577841</v>
      </c>
      <c r="K2708" s="6">
        <v>11604.461024158705</v>
      </c>
      <c r="L2708" s="6">
        <v>4999.7131852185767</v>
      </c>
      <c r="M2708" s="75">
        <v>4998.8200808981446</v>
      </c>
      <c r="N2708" s="20">
        <v>0.74079763911364138</v>
      </c>
    </row>
    <row r="2709" spans="1:14" x14ac:dyDescent="0.3">
      <c r="A2709" s="56" t="s">
        <v>3684</v>
      </c>
      <c r="B2709" s="1" t="s">
        <v>9126</v>
      </c>
      <c r="C2709" s="139" t="s">
        <v>46</v>
      </c>
      <c r="D2709" s="139" t="s">
        <v>6431</v>
      </c>
      <c r="E2709" s="88">
        <v>2850.2500000000005</v>
      </c>
      <c r="F2709" s="6">
        <v>5680.4573314680638</v>
      </c>
      <c r="G2709" s="6">
        <v>2447.1966807347999</v>
      </c>
      <c r="H2709" s="75">
        <v>2446.8264462179259</v>
      </c>
      <c r="I2709" s="20">
        <v>0.85846029162983084</v>
      </c>
      <c r="J2709" s="83">
        <v>2873.749560568237</v>
      </c>
      <c r="K2709" s="6">
        <v>5727.2912060812096</v>
      </c>
      <c r="L2709" s="6">
        <v>2467.5694372205089</v>
      </c>
      <c r="M2709" s="75">
        <v>2467.1286525507276</v>
      </c>
      <c r="N2709" s="20">
        <v>0.85850509954071752</v>
      </c>
    </row>
    <row r="2710" spans="1:14" x14ac:dyDescent="0.3">
      <c r="A2710" s="56" t="s">
        <v>3683</v>
      </c>
      <c r="B2710" s="1" t="s">
        <v>9138</v>
      </c>
      <c r="C2710" s="139" t="s">
        <v>46</v>
      </c>
      <c r="D2710" s="139" t="s">
        <v>6431</v>
      </c>
      <c r="E2710" s="88">
        <v>3618.75</v>
      </c>
      <c r="F2710" s="6">
        <v>6628.0834450477751</v>
      </c>
      <c r="G2710" s="6">
        <v>2855.4432961759821</v>
      </c>
      <c r="H2710" s="75">
        <v>2855.0112983404406</v>
      </c>
      <c r="I2710" s="20">
        <v>0.78894958157939632</v>
      </c>
      <c r="J2710" s="83">
        <v>3651.248606407979</v>
      </c>
      <c r="K2710" s="6">
        <v>6687.6077214194083</v>
      </c>
      <c r="L2710" s="6">
        <v>2881.3161104803844</v>
      </c>
      <c r="M2710" s="75">
        <v>2880.8014177827299</v>
      </c>
      <c r="N2710" s="20">
        <v>0.78899076133213542</v>
      </c>
    </row>
    <row r="2711" spans="1:14" x14ac:dyDescent="0.3">
      <c r="A2711" s="56" t="s">
        <v>3682</v>
      </c>
      <c r="B2711" s="1" t="s">
        <v>9741</v>
      </c>
      <c r="C2711" s="139" t="s">
        <v>46</v>
      </c>
      <c r="D2711" s="139" t="s">
        <v>6431</v>
      </c>
      <c r="E2711" s="88">
        <v>4733.4166666666661</v>
      </c>
      <c r="F2711" s="6">
        <v>6928.5815177845898</v>
      </c>
      <c r="G2711" s="6">
        <v>2984.900810467122</v>
      </c>
      <c r="H2711" s="75">
        <v>2984.4492271031122</v>
      </c>
      <c r="I2711" s="20">
        <v>0.63050634188196253</v>
      </c>
      <c r="J2711" s="83">
        <v>4775.022383216834</v>
      </c>
      <c r="K2711" s="6">
        <v>6989.4822622201482</v>
      </c>
      <c r="L2711" s="6">
        <v>3011.3769654206667</v>
      </c>
      <c r="M2711" s="75">
        <v>3010.8390398080101</v>
      </c>
      <c r="N2711" s="20">
        <v>0.63053925158350144</v>
      </c>
    </row>
    <row r="2712" spans="1:14" x14ac:dyDescent="0.3">
      <c r="A2712" s="56" t="s">
        <v>3681</v>
      </c>
      <c r="B2712" s="1" t="s">
        <v>9740</v>
      </c>
      <c r="C2712" s="139" t="s">
        <v>41</v>
      </c>
      <c r="D2712" s="139" t="s">
        <v>6427</v>
      </c>
      <c r="E2712" s="88">
        <v>9178.25</v>
      </c>
      <c r="F2712" s="6">
        <v>17843.601034243839</v>
      </c>
      <c r="G2712" s="6">
        <v>7687.1981735442887</v>
      </c>
      <c r="H2712" s="75">
        <v>7685.8152915686442</v>
      </c>
      <c r="I2712" s="20">
        <v>0.83739441522824554</v>
      </c>
      <c r="J2712" s="83">
        <v>9259.0927341504139</v>
      </c>
      <c r="K2712" s="6">
        <v>18000.768848881424</v>
      </c>
      <c r="L2712" s="6">
        <v>7755.524463433575</v>
      </c>
      <c r="M2712" s="75">
        <v>7753.929796614706</v>
      </c>
      <c r="N2712" s="20">
        <v>0.83743947914203309</v>
      </c>
    </row>
    <row r="2713" spans="1:14" x14ac:dyDescent="0.3">
      <c r="A2713" s="56" t="s">
        <v>3680</v>
      </c>
      <c r="B2713" s="1" t="s">
        <v>9739</v>
      </c>
      <c r="C2713" s="139" t="s">
        <v>41</v>
      </c>
      <c r="D2713" s="139" t="s">
        <v>6427</v>
      </c>
      <c r="E2713" s="88">
        <v>6172.0833333333339</v>
      </c>
      <c r="F2713" s="6">
        <v>16524.599974268935</v>
      </c>
      <c r="G2713" s="6">
        <v>7118.9595921232294</v>
      </c>
      <c r="H2713" s="75">
        <v>7117.6789329437679</v>
      </c>
      <c r="I2713" s="20">
        <v>1.1532052547806009</v>
      </c>
      <c r="J2713" s="83">
        <v>6231.1468573292404</v>
      </c>
      <c r="K2713" s="6">
        <v>16682.73152473455</v>
      </c>
      <c r="L2713" s="6">
        <v>7187.6559019873894</v>
      </c>
      <c r="M2713" s="75">
        <v>7186.1779985359362</v>
      </c>
      <c r="N2713" s="20">
        <v>1.1532673138787224</v>
      </c>
    </row>
    <row r="2714" spans="1:14" x14ac:dyDescent="0.3">
      <c r="A2714" s="56" t="s">
        <v>3679</v>
      </c>
      <c r="B2714" s="1" t="s">
        <v>9738</v>
      </c>
      <c r="C2714" s="139" t="s">
        <v>41</v>
      </c>
      <c r="D2714" s="139" t="s">
        <v>6427</v>
      </c>
      <c r="E2714" s="88">
        <v>17550</v>
      </c>
      <c r="F2714" s="6">
        <v>43367.204785379414</v>
      </c>
      <c r="G2714" s="6">
        <v>18683.016773246138</v>
      </c>
      <c r="H2714" s="75">
        <v>18679.655807838051</v>
      </c>
      <c r="I2714" s="20">
        <v>1.0643678522984645</v>
      </c>
      <c r="J2714" s="83">
        <v>17721.430695300412</v>
      </c>
      <c r="K2714" s="6">
        <v>43790.821313561355</v>
      </c>
      <c r="L2714" s="6">
        <v>18867.015560409116</v>
      </c>
      <c r="M2714" s="75">
        <v>18863.13618334995</v>
      </c>
      <c r="N2714" s="20">
        <v>1.0644251306612795</v>
      </c>
    </row>
    <row r="2715" spans="1:14" x14ac:dyDescent="0.3">
      <c r="A2715" s="56" t="s">
        <v>3678</v>
      </c>
      <c r="B2715" s="1" t="s">
        <v>9737</v>
      </c>
      <c r="C2715" s="139" t="s">
        <v>41</v>
      </c>
      <c r="D2715" s="139" t="s">
        <v>6427</v>
      </c>
      <c r="E2715" s="88">
        <v>10343.75</v>
      </c>
      <c r="F2715" s="6">
        <v>17499.516564749294</v>
      </c>
      <c r="G2715" s="6">
        <v>7538.9632124303698</v>
      </c>
      <c r="H2715" s="75">
        <v>7537.6069970569451</v>
      </c>
      <c r="I2715" s="20">
        <v>0.72871125047076202</v>
      </c>
      <c r="J2715" s="83">
        <v>10450.995836236389</v>
      </c>
      <c r="K2715" s="6">
        <v>17680.954659030293</v>
      </c>
      <c r="L2715" s="6">
        <v>7617.7344171324266</v>
      </c>
      <c r="M2715" s="75">
        <v>7616.1680822743238</v>
      </c>
      <c r="N2715" s="20">
        <v>0.72875046566060608</v>
      </c>
    </row>
    <row r="2716" spans="1:14" x14ac:dyDescent="0.3">
      <c r="A2716" s="56" t="s">
        <v>3677</v>
      </c>
      <c r="B2716" s="1" t="s">
        <v>9736</v>
      </c>
      <c r="C2716" s="139" t="s">
        <v>41</v>
      </c>
      <c r="D2716" s="139" t="s">
        <v>6427</v>
      </c>
      <c r="E2716" s="88">
        <v>6433.5000000000018</v>
      </c>
      <c r="F2716" s="6">
        <v>23450.230725867892</v>
      </c>
      <c r="G2716" s="6">
        <v>10102.589183603264</v>
      </c>
      <c r="H2716" s="75">
        <v>10100.771786916728</v>
      </c>
      <c r="I2716" s="20">
        <v>1.5700274791197211</v>
      </c>
      <c r="J2716" s="83">
        <v>6488.7471190272372</v>
      </c>
      <c r="K2716" s="6">
        <v>23651.607532913538</v>
      </c>
      <c r="L2716" s="6">
        <v>10190.154785107372</v>
      </c>
      <c r="M2716" s="75">
        <v>10188.05951717397</v>
      </c>
      <c r="N2716" s="20">
        <v>1.5701119692735561</v>
      </c>
    </row>
    <row r="2717" spans="1:14" x14ac:dyDescent="0.3">
      <c r="A2717" s="56" t="s">
        <v>3676</v>
      </c>
      <c r="B2717" s="1" t="s">
        <v>9735</v>
      </c>
      <c r="C2717" s="139" t="s">
        <v>41</v>
      </c>
      <c r="D2717" s="139" t="s">
        <v>6427</v>
      </c>
      <c r="E2717" s="88">
        <v>14569.083333333332</v>
      </c>
      <c r="F2717" s="6">
        <v>24596.357381143731</v>
      </c>
      <c r="G2717" s="6">
        <v>10596.351777497766</v>
      </c>
      <c r="H2717" s="75">
        <v>10594.445555809463</v>
      </c>
      <c r="I2717" s="20">
        <v>0.72718683210287516</v>
      </c>
      <c r="J2717" s="83">
        <v>14703.728916210515</v>
      </c>
      <c r="K2717" s="6">
        <v>24823.673733207033</v>
      </c>
      <c r="L2717" s="6">
        <v>10695.132553859994</v>
      </c>
      <c r="M2717" s="75">
        <v>10692.933453968368</v>
      </c>
      <c r="N2717" s="20">
        <v>0.72722596525699412</v>
      </c>
    </row>
    <row r="2718" spans="1:14" x14ac:dyDescent="0.3">
      <c r="A2718" s="56" t="s">
        <v>3675</v>
      </c>
      <c r="B2718" s="1" t="s">
        <v>9734</v>
      </c>
      <c r="C2718" s="139" t="s">
        <v>41</v>
      </c>
      <c r="D2718" s="139" t="s">
        <v>6427</v>
      </c>
      <c r="E2718" s="88">
        <v>18938.083333333336</v>
      </c>
      <c r="F2718" s="6">
        <v>54772.921323200302</v>
      </c>
      <c r="G2718" s="6">
        <v>23596.711221426012</v>
      </c>
      <c r="H2718" s="75">
        <v>23592.466311135431</v>
      </c>
      <c r="I2718" s="20">
        <v>1.245768428403196</v>
      </c>
      <c r="J2718" s="83">
        <v>19108.318902590865</v>
      </c>
      <c r="K2718" s="6">
        <v>55265.278404813776</v>
      </c>
      <c r="L2718" s="6">
        <v>23810.717322423403</v>
      </c>
      <c r="M2718" s="75">
        <v>23805.821436783877</v>
      </c>
      <c r="N2718" s="20">
        <v>1.245835468736922</v>
      </c>
    </row>
    <row r="2719" spans="1:14" x14ac:dyDescent="0.3">
      <c r="A2719" s="56" t="s">
        <v>3674</v>
      </c>
      <c r="B2719" s="1" t="s">
        <v>9733</v>
      </c>
      <c r="C2719" s="139" t="s">
        <v>41</v>
      </c>
      <c r="D2719" s="139" t="s">
        <v>6427</v>
      </c>
      <c r="E2719" s="88">
        <v>6691.0000000000009</v>
      </c>
      <c r="F2719" s="6">
        <v>13199.951756176626</v>
      </c>
      <c r="G2719" s="6">
        <v>5686.6685618121764</v>
      </c>
      <c r="H2719" s="75">
        <v>5685.6455634091089</v>
      </c>
      <c r="I2719" s="20">
        <v>0.84974526429668329</v>
      </c>
      <c r="J2719" s="83">
        <v>6752.1059592614647</v>
      </c>
      <c r="K2719" s="6">
        <v>13320.501108181739</v>
      </c>
      <c r="L2719" s="6">
        <v>5739.058874483414</v>
      </c>
      <c r="M2719" s="75">
        <v>5737.878827047316</v>
      </c>
      <c r="N2719" s="20">
        <v>0.84979099286453086</v>
      </c>
    </row>
    <row r="2720" spans="1:14" x14ac:dyDescent="0.3">
      <c r="A2720" s="56" t="s">
        <v>3673</v>
      </c>
      <c r="B2720" s="1" t="s">
        <v>9732</v>
      </c>
      <c r="C2720" s="139" t="s">
        <v>41</v>
      </c>
      <c r="D2720" s="139" t="s">
        <v>6427</v>
      </c>
      <c r="E2720" s="88">
        <v>8641.9166666666679</v>
      </c>
      <c r="F2720" s="6">
        <v>17660.521823610667</v>
      </c>
      <c r="G2720" s="6">
        <v>7608.3258556252567</v>
      </c>
      <c r="H2720" s="75">
        <v>7606.9571623181455</v>
      </c>
      <c r="I2720" s="20">
        <v>0.88023958755115794</v>
      </c>
      <c r="J2720" s="83">
        <v>8719.1679508982215</v>
      </c>
      <c r="K2720" s="6">
        <v>17818.391662408769</v>
      </c>
      <c r="L2720" s="6">
        <v>7676.9483346506786</v>
      </c>
      <c r="M2720" s="75">
        <v>7675.3698244110228</v>
      </c>
      <c r="N2720" s="20">
        <v>0.88028695715401717</v>
      </c>
    </row>
    <row r="2721" spans="1:14" x14ac:dyDescent="0.3">
      <c r="A2721" s="56" t="s">
        <v>3672</v>
      </c>
      <c r="B2721" s="1" t="s">
        <v>6908</v>
      </c>
      <c r="C2721" s="139" t="s">
        <v>41</v>
      </c>
      <c r="D2721" s="139" t="s">
        <v>6427</v>
      </c>
      <c r="E2721" s="88">
        <v>11286.416666666668</v>
      </c>
      <c r="F2721" s="6">
        <v>23892.157793629351</v>
      </c>
      <c r="G2721" s="6">
        <v>10292.975694802213</v>
      </c>
      <c r="H2721" s="75">
        <v>10291.124048696214</v>
      </c>
      <c r="I2721" s="20">
        <v>0.9118150031701423</v>
      </c>
      <c r="J2721" s="83">
        <v>11386.07548947853</v>
      </c>
      <c r="K2721" s="6">
        <v>24103.12504660882</v>
      </c>
      <c r="L2721" s="6">
        <v>10384.688427116229</v>
      </c>
      <c r="M2721" s="75">
        <v>10382.553159780398</v>
      </c>
      <c r="N2721" s="20">
        <v>0.91186407198639685</v>
      </c>
    </row>
    <row r="2722" spans="1:14" x14ac:dyDescent="0.3">
      <c r="A2722" s="56" t="s">
        <v>3671</v>
      </c>
      <c r="B2722" s="1" t="s">
        <v>9731</v>
      </c>
      <c r="C2722" s="139" t="s">
        <v>41</v>
      </c>
      <c r="D2722" s="139" t="s">
        <v>6427</v>
      </c>
      <c r="E2722" s="88">
        <v>11797.166666666664</v>
      </c>
      <c r="F2722" s="6">
        <v>41864.832202051453</v>
      </c>
      <c r="G2722" s="6">
        <v>18035.779942721972</v>
      </c>
      <c r="H2722" s="75">
        <v>18032.535411432884</v>
      </c>
      <c r="I2722" s="20">
        <v>1.5285479913057842</v>
      </c>
      <c r="J2722" s="83">
        <v>11902.753260363454</v>
      </c>
      <c r="K2722" s="6">
        <v>42239.52937746665</v>
      </c>
      <c r="L2722" s="6">
        <v>18198.650633260055</v>
      </c>
      <c r="M2722" s="75">
        <v>18194.908683318456</v>
      </c>
      <c r="N2722" s="20">
        <v>1.5286302492640993</v>
      </c>
    </row>
    <row r="2723" spans="1:14" x14ac:dyDescent="0.3">
      <c r="A2723" s="56" t="s">
        <v>3670</v>
      </c>
      <c r="B2723" s="1" t="s">
        <v>9730</v>
      </c>
      <c r="C2723" s="139" t="s">
        <v>41</v>
      </c>
      <c r="D2723" s="139" t="s">
        <v>6427</v>
      </c>
      <c r="E2723" s="88">
        <v>12266.749999999998</v>
      </c>
      <c r="F2723" s="6">
        <v>23350.666439292618</v>
      </c>
      <c r="G2723" s="6">
        <v>10059.695913324307</v>
      </c>
      <c r="H2723" s="75">
        <v>10057.886232886136</v>
      </c>
      <c r="I2723" s="20">
        <v>0.81993080749881897</v>
      </c>
      <c r="J2723" s="83">
        <v>12362.461171809613</v>
      </c>
      <c r="K2723" s="6">
        <v>23532.859738042502</v>
      </c>
      <c r="L2723" s="6">
        <v>10138.993002195064</v>
      </c>
      <c r="M2723" s="75">
        <v>10136.908253988342</v>
      </c>
      <c r="N2723" s="20">
        <v>0.81997493161828916</v>
      </c>
    </row>
    <row r="2724" spans="1:14" x14ac:dyDescent="0.3">
      <c r="A2724" s="56" t="s">
        <v>3669</v>
      </c>
      <c r="B2724" s="1" t="s">
        <v>9729</v>
      </c>
      <c r="C2724" s="139" t="s">
        <v>41</v>
      </c>
      <c r="D2724" s="139" t="s">
        <v>6427</v>
      </c>
      <c r="E2724" s="88">
        <v>10974.666666666668</v>
      </c>
      <c r="F2724" s="6">
        <v>14218.600383295441</v>
      </c>
      <c r="G2724" s="6">
        <v>6125.5123720298261</v>
      </c>
      <c r="H2724" s="75">
        <v>6124.4104281928603</v>
      </c>
      <c r="I2724" s="20">
        <v>0.55804978995804211</v>
      </c>
      <c r="J2724" s="83">
        <v>11079.058286612493</v>
      </c>
      <c r="K2724" s="6">
        <v>14353.848475329327</v>
      </c>
      <c r="L2724" s="6">
        <v>6184.2704569673369</v>
      </c>
      <c r="M2724" s="75">
        <v>6182.9988665103492</v>
      </c>
      <c r="N2724" s="20">
        <v>0.55807982109649579</v>
      </c>
    </row>
    <row r="2725" spans="1:14" x14ac:dyDescent="0.3">
      <c r="A2725" s="56" t="s">
        <v>3668</v>
      </c>
      <c r="B2725" s="1" t="s">
        <v>9728</v>
      </c>
      <c r="C2725" s="139" t="s">
        <v>41</v>
      </c>
      <c r="D2725" s="139" t="s">
        <v>6427</v>
      </c>
      <c r="E2725" s="88">
        <v>28541.666666666664</v>
      </c>
      <c r="F2725" s="6">
        <v>41461.633832008643</v>
      </c>
      <c r="G2725" s="6">
        <v>17862.078133999566</v>
      </c>
      <c r="H2725" s="75">
        <v>17858.864850649585</v>
      </c>
      <c r="I2725" s="20">
        <v>0.6257120531614454</v>
      </c>
      <c r="J2725" s="83">
        <v>28806.661621735264</v>
      </c>
      <c r="K2725" s="6">
        <v>41846.584154731587</v>
      </c>
      <c r="L2725" s="6">
        <v>18029.352515313247</v>
      </c>
      <c r="M2725" s="75">
        <v>18025.645375924105</v>
      </c>
      <c r="N2725" s="20">
        <v>0.62574572550688612</v>
      </c>
    </row>
    <row r="2726" spans="1:14" x14ac:dyDescent="0.3">
      <c r="A2726" s="56" t="s">
        <v>3667</v>
      </c>
      <c r="B2726" s="1" t="s">
        <v>9727</v>
      </c>
      <c r="C2726" s="139" t="s">
        <v>41</v>
      </c>
      <c r="D2726" s="139" t="s">
        <v>6427</v>
      </c>
      <c r="E2726" s="88">
        <v>14518.416666666668</v>
      </c>
      <c r="F2726" s="6">
        <v>26015.905520064058</v>
      </c>
      <c r="G2726" s="6">
        <v>11207.907025781144</v>
      </c>
      <c r="H2726" s="75">
        <v>11205.890788881723</v>
      </c>
      <c r="I2726" s="20">
        <v>0.77183972923230071</v>
      </c>
      <c r="J2726" s="83">
        <v>14655.88384550768</v>
      </c>
      <c r="K2726" s="6">
        <v>26262.236316248505</v>
      </c>
      <c r="L2726" s="6">
        <v>11314.928708047688</v>
      </c>
      <c r="M2726" s="75">
        <v>11312.602167598534</v>
      </c>
      <c r="N2726" s="20">
        <v>0.77188126535719448</v>
      </c>
    </row>
    <row r="2727" spans="1:14" x14ac:dyDescent="0.3">
      <c r="A2727" s="56" t="s">
        <v>3666</v>
      </c>
      <c r="B2727" s="1" t="s">
        <v>9726</v>
      </c>
      <c r="C2727" s="139" t="s">
        <v>41</v>
      </c>
      <c r="D2727" s="139" t="s">
        <v>6427</v>
      </c>
      <c r="E2727" s="88">
        <v>8532.75</v>
      </c>
      <c r="F2727" s="6">
        <v>12315.954296927088</v>
      </c>
      <c r="G2727" s="6">
        <v>5305.8337941484306</v>
      </c>
      <c r="H2727" s="75">
        <v>5304.8793056919021</v>
      </c>
      <c r="I2727" s="20">
        <v>0.62170804320903605</v>
      </c>
      <c r="J2727" s="83">
        <v>8618.7237975124008</v>
      </c>
      <c r="K2727" s="6">
        <v>12440.046689285471</v>
      </c>
      <c r="L2727" s="6">
        <v>5359.7203116690534</v>
      </c>
      <c r="M2727" s="75">
        <v>5358.6182626484197</v>
      </c>
      <c r="N2727" s="20">
        <v>0.62174150008091256</v>
      </c>
    </row>
    <row r="2728" spans="1:14" x14ac:dyDescent="0.3">
      <c r="A2728" s="56" t="s">
        <v>3665</v>
      </c>
      <c r="B2728" s="1" t="s">
        <v>9725</v>
      </c>
      <c r="C2728" s="139" t="s">
        <v>41</v>
      </c>
      <c r="D2728" s="139" t="s">
        <v>6427</v>
      </c>
      <c r="E2728" s="88">
        <v>10392.583333333332</v>
      </c>
      <c r="F2728" s="6">
        <v>13417.8857605022</v>
      </c>
      <c r="G2728" s="6">
        <v>5780.5566663931777</v>
      </c>
      <c r="H2728" s="75">
        <v>5779.516778069411</v>
      </c>
      <c r="I2728" s="20">
        <v>0.55611935865186668</v>
      </c>
      <c r="J2728" s="83">
        <v>10490.894570821643</v>
      </c>
      <c r="K2728" s="6">
        <v>13544.815601840182</v>
      </c>
      <c r="L2728" s="6">
        <v>5835.7034432613127</v>
      </c>
      <c r="M2728" s="75">
        <v>5834.5035240695679</v>
      </c>
      <c r="N2728" s="20">
        <v>0.55614928590523538</v>
      </c>
    </row>
    <row r="2729" spans="1:14" x14ac:dyDescent="0.3">
      <c r="A2729" s="56" t="s">
        <v>3664</v>
      </c>
      <c r="B2729" s="1" t="s">
        <v>9724</v>
      </c>
      <c r="C2729" s="139" t="s">
        <v>41</v>
      </c>
      <c r="D2729" s="139" t="s">
        <v>6427</v>
      </c>
      <c r="E2729" s="88">
        <v>12930.583333333334</v>
      </c>
      <c r="F2729" s="6">
        <v>33053.37304826123</v>
      </c>
      <c r="G2729" s="6">
        <v>14239.716996499146</v>
      </c>
      <c r="H2729" s="75">
        <v>14237.155354724318</v>
      </c>
      <c r="I2729" s="20">
        <v>1.1010450950053285</v>
      </c>
      <c r="J2729" s="83">
        <v>13038.49747327423</v>
      </c>
      <c r="K2729" s="6">
        <v>33329.224974867953</v>
      </c>
      <c r="L2729" s="6">
        <v>14359.698844526416</v>
      </c>
      <c r="M2729" s="75">
        <v>14356.746247911671</v>
      </c>
      <c r="N2729" s="20">
        <v>1.10110434713352</v>
      </c>
    </row>
    <row r="2730" spans="1:14" x14ac:dyDescent="0.3">
      <c r="A2730" s="56" t="s">
        <v>3663</v>
      </c>
      <c r="B2730" s="1" t="s">
        <v>9723</v>
      </c>
      <c r="C2730" s="139" t="s">
        <v>41</v>
      </c>
      <c r="D2730" s="139" t="s">
        <v>6427</v>
      </c>
      <c r="E2730" s="88">
        <v>17872.916666666664</v>
      </c>
      <c r="F2730" s="6">
        <v>28914.149093410186</v>
      </c>
      <c r="G2730" s="6">
        <v>12456.498756831184</v>
      </c>
      <c r="H2730" s="75">
        <v>12454.257905584529</v>
      </c>
      <c r="I2730" s="20">
        <v>0.69682291580377376</v>
      </c>
      <c r="J2730" s="83">
        <v>18061.807396278651</v>
      </c>
      <c r="K2730" s="6">
        <v>29219.729588201506</v>
      </c>
      <c r="L2730" s="6">
        <v>12589.147138028638</v>
      </c>
      <c r="M2730" s="75">
        <v>12586.558596748997</v>
      </c>
      <c r="N2730" s="20">
        <v>0.69686041494065853</v>
      </c>
    </row>
    <row r="2731" spans="1:14" x14ac:dyDescent="0.3">
      <c r="A2731" s="56" t="s">
        <v>3662</v>
      </c>
      <c r="B2731" s="1" t="s">
        <v>9722</v>
      </c>
      <c r="C2731" s="139" t="s">
        <v>41</v>
      </c>
      <c r="D2731" s="139" t="s">
        <v>6427</v>
      </c>
      <c r="E2731" s="88">
        <v>8428.9166666666679</v>
      </c>
      <c r="F2731" s="6">
        <v>10021.526908300379</v>
      </c>
      <c r="G2731" s="6">
        <v>4317.3719922210894</v>
      </c>
      <c r="H2731" s="75">
        <v>4316.5953222594972</v>
      </c>
      <c r="I2731" s="20">
        <v>0.51211745150240695</v>
      </c>
      <c r="J2731" s="83">
        <v>8509.3133444302548</v>
      </c>
      <c r="K2731" s="6">
        <v>10117.114218201303</v>
      </c>
      <c r="L2731" s="6">
        <v>4358.8986380149872</v>
      </c>
      <c r="M2731" s="75">
        <v>4358.0023748341255</v>
      </c>
      <c r="N2731" s="20">
        <v>0.51214501081766395</v>
      </c>
    </row>
    <row r="2732" spans="1:14" x14ac:dyDescent="0.3">
      <c r="A2732" s="56" t="s">
        <v>3661</v>
      </c>
      <c r="B2732" s="1" t="s">
        <v>19027</v>
      </c>
      <c r="C2732" s="139" t="s">
        <v>41</v>
      </c>
      <c r="D2732" s="139" t="s">
        <v>6427</v>
      </c>
      <c r="E2732" s="88">
        <v>20743.333333333336</v>
      </c>
      <c r="F2732" s="6">
        <v>49065.234530755828</v>
      </c>
      <c r="G2732" s="6">
        <v>21137.783822083307</v>
      </c>
      <c r="H2732" s="75">
        <v>21133.981258445332</v>
      </c>
      <c r="I2732" s="20">
        <v>1.0188324566179654</v>
      </c>
      <c r="J2732" s="83">
        <v>20943.93459261192</v>
      </c>
      <c r="K2732" s="6">
        <v>49539.72663265212</v>
      </c>
      <c r="L2732" s="6">
        <v>21343.897309987406</v>
      </c>
      <c r="M2732" s="75">
        <v>21339.508644206511</v>
      </c>
      <c r="N2732" s="20">
        <v>1.0188872845188379</v>
      </c>
    </row>
    <row r="2733" spans="1:14" x14ac:dyDescent="0.3">
      <c r="A2733" s="56" t="s">
        <v>3660</v>
      </c>
      <c r="B2733" s="1" t="s">
        <v>9721</v>
      </c>
      <c r="C2733" s="139" t="s">
        <v>41</v>
      </c>
      <c r="D2733" s="139" t="s">
        <v>6427</v>
      </c>
      <c r="E2733" s="88">
        <v>28665.5</v>
      </c>
      <c r="F2733" s="6">
        <v>66929.238007627428</v>
      </c>
      <c r="G2733" s="6">
        <v>28833.771567833504</v>
      </c>
      <c r="H2733" s="75">
        <v>28828.58454102727</v>
      </c>
      <c r="I2733" s="20">
        <v>1.0056892271555449</v>
      </c>
      <c r="J2733" s="83">
        <v>28938.014739427956</v>
      </c>
      <c r="K2733" s="6">
        <v>67565.515199923393</v>
      </c>
      <c r="L2733" s="6">
        <v>29110.201370652059</v>
      </c>
      <c r="M2733" s="75">
        <v>29104.21582158504</v>
      </c>
      <c r="N2733" s="20">
        <v>1.0057433477608482</v>
      </c>
    </row>
    <row r="2734" spans="1:14" x14ac:dyDescent="0.3">
      <c r="A2734" s="56" t="s">
        <v>3659</v>
      </c>
      <c r="B2734" s="1" t="s">
        <v>9720</v>
      </c>
      <c r="C2734" s="139" t="s">
        <v>41</v>
      </c>
      <c r="D2734" s="139" t="s">
        <v>6427</v>
      </c>
      <c r="E2734" s="88">
        <v>30804.666666666664</v>
      </c>
      <c r="F2734" s="6">
        <v>62425.083599605598</v>
      </c>
      <c r="G2734" s="6">
        <v>26893.337713015804</v>
      </c>
      <c r="H2734" s="75">
        <v>26888.499758907081</v>
      </c>
      <c r="I2734" s="20">
        <v>0.87287098574589617</v>
      </c>
      <c r="J2734" s="83">
        <v>31062.421357108542</v>
      </c>
      <c r="K2734" s="6">
        <v>62947.418681920768</v>
      </c>
      <c r="L2734" s="6">
        <v>27120.521884150996</v>
      </c>
      <c r="M2734" s="75">
        <v>27114.945446791669</v>
      </c>
      <c r="N2734" s="20">
        <v>0.87291795881155587</v>
      </c>
    </row>
    <row r="2735" spans="1:14" x14ac:dyDescent="0.3">
      <c r="A2735" s="56" t="s">
        <v>3658</v>
      </c>
      <c r="B2735" s="1" t="s">
        <v>9719</v>
      </c>
      <c r="C2735" s="139" t="s">
        <v>41</v>
      </c>
      <c r="D2735" s="139" t="s">
        <v>6427</v>
      </c>
      <c r="E2735" s="88">
        <v>9307</v>
      </c>
      <c r="F2735" s="6">
        <v>14753.459981165419</v>
      </c>
      <c r="G2735" s="6">
        <v>6355.9351278378135</v>
      </c>
      <c r="H2735" s="75">
        <v>6354.7917322952208</v>
      </c>
      <c r="I2735" s="20">
        <v>0.68279700572635871</v>
      </c>
      <c r="J2735" s="83">
        <v>9389.6703793235247</v>
      </c>
      <c r="K2735" s="6">
        <v>14884.509098279139</v>
      </c>
      <c r="L2735" s="6">
        <v>6412.9024380576284</v>
      </c>
      <c r="M2735" s="75">
        <v>6411.5838370037827</v>
      </c>
      <c r="N2735" s="20">
        <v>0.68283375006670921</v>
      </c>
    </row>
    <row r="2736" spans="1:14" x14ac:dyDescent="0.3">
      <c r="A2736" s="56" t="s">
        <v>3657</v>
      </c>
      <c r="B2736" s="1" t="s">
        <v>9718</v>
      </c>
      <c r="C2736" s="139" t="s">
        <v>41</v>
      </c>
      <c r="D2736" s="139" t="s">
        <v>6427</v>
      </c>
      <c r="E2736" s="88">
        <v>9324</v>
      </c>
      <c r="F2736" s="6">
        <v>15814.47191698047</v>
      </c>
      <c r="G2736" s="6">
        <v>6813.0294665564106</v>
      </c>
      <c r="H2736" s="75">
        <v>6811.8038424166216</v>
      </c>
      <c r="I2736" s="20">
        <v>0.73056669266587537</v>
      </c>
      <c r="J2736" s="83">
        <v>9410.6293832210613</v>
      </c>
      <c r="K2736" s="6">
        <v>15961.404343850356</v>
      </c>
      <c r="L2736" s="6">
        <v>6876.8763655991661</v>
      </c>
      <c r="M2736" s="75">
        <v>6875.4623636693959</v>
      </c>
      <c r="N2736" s="20">
        <v>0.73060600770530704</v>
      </c>
    </row>
    <row r="2737" spans="1:14" x14ac:dyDescent="0.3">
      <c r="A2737" s="56" t="s">
        <v>3656</v>
      </c>
      <c r="B2737" s="1" t="s">
        <v>9717</v>
      </c>
      <c r="C2737" s="139" t="s">
        <v>41</v>
      </c>
      <c r="D2737" s="139" t="s">
        <v>6427</v>
      </c>
      <c r="E2737" s="88">
        <v>18379.499999999996</v>
      </c>
      <c r="F2737" s="6">
        <v>43005.448556507064</v>
      </c>
      <c r="G2737" s="6">
        <v>18527.16864502813</v>
      </c>
      <c r="H2737" s="75">
        <v>18523.835715786485</v>
      </c>
      <c r="I2737" s="20">
        <v>1.0078530817370706</v>
      </c>
      <c r="J2737" s="83">
        <v>18552.993123417156</v>
      </c>
      <c r="K2737" s="6">
        <v>43411.3980977908</v>
      </c>
      <c r="L2737" s="6">
        <v>18703.543318939493</v>
      </c>
      <c r="M2737" s="75">
        <v>18699.697554534185</v>
      </c>
      <c r="N2737" s="20">
        <v>1.0079073187890024</v>
      </c>
    </row>
    <row r="2738" spans="1:14" x14ac:dyDescent="0.3">
      <c r="A2738" s="56" t="s">
        <v>3655</v>
      </c>
      <c r="B2738" s="1" t="s">
        <v>9716</v>
      </c>
      <c r="C2738" s="139" t="s">
        <v>41</v>
      </c>
      <c r="D2738" s="139" t="s">
        <v>6427</v>
      </c>
      <c r="E2738" s="88">
        <v>18236.833333333332</v>
      </c>
      <c r="F2738" s="6">
        <v>33956.16739153854</v>
      </c>
      <c r="G2738" s="6">
        <v>14628.649645991192</v>
      </c>
      <c r="H2738" s="75">
        <v>14626.018037508264</v>
      </c>
      <c r="I2738" s="20">
        <v>0.80200426083703846</v>
      </c>
      <c r="J2738" s="83">
        <v>18443.083401493735</v>
      </c>
      <c r="K2738" s="6">
        <v>34340.195786762728</v>
      </c>
      <c r="L2738" s="6">
        <v>14795.269620935473</v>
      </c>
      <c r="M2738" s="75">
        <v>14792.227463612398</v>
      </c>
      <c r="N2738" s="20">
        <v>0.80204742024939013</v>
      </c>
    </row>
    <row r="2739" spans="1:14" x14ac:dyDescent="0.3">
      <c r="A2739" s="56" t="s">
        <v>3654</v>
      </c>
      <c r="B2739" s="1" t="s">
        <v>9715</v>
      </c>
      <c r="C2739" s="139" t="s">
        <v>41</v>
      </c>
      <c r="D2739" s="139" t="s">
        <v>6427</v>
      </c>
      <c r="E2739" s="88">
        <v>3663.75</v>
      </c>
      <c r="F2739" s="6">
        <v>4397.0408503800982</v>
      </c>
      <c r="G2739" s="6">
        <v>1894.2882845886215</v>
      </c>
      <c r="H2739" s="75">
        <v>1893.9475132092068</v>
      </c>
      <c r="I2739" s="20">
        <v>0.51694234410350237</v>
      </c>
      <c r="J2739" s="83">
        <v>3698.4369635138664</v>
      </c>
      <c r="K2739" s="6">
        <v>4438.6703271582946</v>
      </c>
      <c r="L2739" s="6">
        <v>1912.3747766769418</v>
      </c>
      <c r="M2739" s="75">
        <v>1911.9815601232469</v>
      </c>
      <c r="N2739" s="20">
        <v>0.51697016306766597</v>
      </c>
    </row>
    <row r="2740" spans="1:14" x14ac:dyDescent="0.3">
      <c r="A2740" s="56" t="s">
        <v>3653</v>
      </c>
      <c r="B2740" s="1" t="s">
        <v>9714</v>
      </c>
      <c r="C2740" s="139" t="s">
        <v>41</v>
      </c>
      <c r="D2740" s="139" t="s">
        <v>6427</v>
      </c>
      <c r="E2740" s="88">
        <v>13882.083333333332</v>
      </c>
      <c r="F2740" s="6">
        <v>31320.142280082659</v>
      </c>
      <c r="G2740" s="6">
        <v>13493.024197780802</v>
      </c>
      <c r="H2740" s="75">
        <v>13490.59688167176</v>
      </c>
      <c r="I2740" s="20">
        <v>0.97179915706732978</v>
      </c>
      <c r="J2740" s="83">
        <v>14020.30074585313</v>
      </c>
      <c r="K2740" s="6">
        <v>31631.982291539029</v>
      </c>
      <c r="L2740" s="6">
        <v>13628.451903829266</v>
      </c>
      <c r="M2740" s="75">
        <v>13625.649663936138</v>
      </c>
      <c r="N2740" s="20">
        <v>0.97185145389739791</v>
      </c>
    </row>
    <row r="2741" spans="1:14" x14ac:dyDescent="0.3">
      <c r="A2741" s="56" t="s">
        <v>3652</v>
      </c>
      <c r="B2741" s="1" t="s">
        <v>9713</v>
      </c>
      <c r="C2741" s="139" t="s">
        <v>41</v>
      </c>
      <c r="D2741" s="139" t="s">
        <v>6427</v>
      </c>
      <c r="E2741" s="88">
        <v>13891.916666666668</v>
      </c>
      <c r="F2741" s="6">
        <v>22969.68560782943</v>
      </c>
      <c r="G2741" s="6">
        <v>9895.5656379298525</v>
      </c>
      <c r="H2741" s="75">
        <v>9893.7854835679427</v>
      </c>
      <c r="I2741" s="20">
        <v>0.71219729580640601</v>
      </c>
      <c r="J2741" s="83">
        <v>14009.584167184392</v>
      </c>
      <c r="K2741" s="6">
        <v>23164.243749661397</v>
      </c>
      <c r="L2741" s="6">
        <v>9980.1769905289821</v>
      </c>
      <c r="M2741" s="75">
        <v>9978.1248975766266</v>
      </c>
      <c r="N2741" s="20">
        <v>0.71223562230698267</v>
      </c>
    </row>
    <row r="2742" spans="1:14" x14ac:dyDescent="0.3">
      <c r="A2742" s="56" t="s">
        <v>3651</v>
      </c>
      <c r="B2742" s="1" t="s">
        <v>9712</v>
      </c>
      <c r="C2742" s="139" t="s">
        <v>41</v>
      </c>
      <c r="D2742" s="139" t="s">
        <v>6427</v>
      </c>
      <c r="E2742" s="88">
        <v>7403.25</v>
      </c>
      <c r="F2742" s="6">
        <v>9144.3554261089157</v>
      </c>
      <c r="G2742" s="6">
        <v>3939.477922361154</v>
      </c>
      <c r="H2742" s="75">
        <v>3938.7692333317714</v>
      </c>
      <c r="I2742" s="20">
        <v>0.5320324497121901</v>
      </c>
      <c r="J2742" s="83">
        <v>7468.8182701688884</v>
      </c>
      <c r="K2742" s="6">
        <v>9225.3441225732313</v>
      </c>
      <c r="L2742" s="6">
        <v>3974.6847830144675</v>
      </c>
      <c r="M2742" s="75">
        <v>3973.867520691485</v>
      </c>
      <c r="N2742" s="20">
        <v>0.53206108074197744</v>
      </c>
    </row>
    <row r="2743" spans="1:14" x14ac:dyDescent="0.3">
      <c r="A2743" s="56" t="s">
        <v>3650</v>
      </c>
      <c r="B2743" s="1" t="s">
        <v>9711</v>
      </c>
      <c r="C2743" s="139" t="s">
        <v>41</v>
      </c>
      <c r="D2743" s="139" t="s">
        <v>6427</v>
      </c>
      <c r="E2743" s="88">
        <v>6549.5833333333339</v>
      </c>
      <c r="F2743" s="6">
        <v>16108.186513116629</v>
      </c>
      <c r="G2743" s="6">
        <v>6939.5645926572533</v>
      </c>
      <c r="H2743" s="75">
        <v>6938.3162055886023</v>
      </c>
      <c r="I2743" s="20">
        <v>1.0593523057072742</v>
      </c>
      <c r="J2743" s="83">
        <v>6607.5887669073163</v>
      </c>
      <c r="K2743" s="6">
        <v>16250.846327524758</v>
      </c>
      <c r="L2743" s="6">
        <v>7001.5807270615405</v>
      </c>
      <c r="M2743" s="75">
        <v>7000.1410838088223</v>
      </c>
      <c r="N2743" s="20">
        <v>1.0594093141612444</v>
      </c>
    </row>
    <row r="2744" spans="1:14" x14ac:dyDescent="0.3">
      <c r="A2744" s="56" t="s">
        <v>3649</v>
      </c>
      <c r="B2744" s="1" t="s">
        <v>9710</v>
      </c>
      <c r="C2744" s="139" t="s">
        <v>41</v>
      </c>
      <c r="D2744" s="139" t="s">
        <v>6427</v>
      </c>
      <c r="E2744" s="88">
        <v>11745.916666666668</v>
      </c>
      <c r="F2744" s="6">
        <v>23266.463803021048</v>
      </c>
      <c r="G2744" s="6">
        <v>10023.420592523746</v>
      </c>
      <c r="H2744" s="75">
        <v>10021.61743780355</v>
      </c>
      <c r="I2744" s="20">
        <v>0.85320011389520178</v>
      </c>
      <c r="J2744" s="83">
        <v>11848.113719687686</v>
      </c>
      <c r="K2744" s="6">
        <v>23468.897048749473</v>
      </c>
      <c r="L2744" s="6">
        <v>10111.435056991524</v>
      </c>
      <c r="M2744" s="75">
        <v>10109.355975163784</v>
      </c>
      <c r="N2744" s="20">
        <v>0.85324602838385522</v>
      </c>
    </row>
    <row r="2745" spans="1:14" x14ac:dyDescent="0.3">
      <c r="A2745" s="56" t="s">
        <v>3648</v>
      </c>
      <c r="B2745" s="1" t="s">
        <v>9709</v>
      </c>
      <c r="C2745" s="139" t="s">
        <v>41</v>
      </c>
      <c r="D2745" s="139" t="s">
        <v>6427</v>
      </c>
      <c r="E2745" s="88">
        <v>7121.75</v>
      </c>
      <c r="F2745" s="6">
        <v>15696.422108529279</v>
      </c>
      <c r="G2745" s="6">
        <v>6762.172452315187</v>
      </c>
      <c r="H2745" s="75">
        <v>6760.9559770547094</v>
      </c>
      <c r="I2745" s="20">
        <v>0.94933913392841773</v>
      </c>
      <c r="J2745" s="83">
        <v>7181.930951271851</v>
      </c>
      <c r="K2745" s="6">
        <v>15829.061644325369</v>
      </c>
      <c r="L2745" s="6">
        <v>6819.8572986726631</v>
      </c>
      <c r="M2745" s="75">
        <v>6818.4550208260935</v>
      </c>
      <c r="N2745" s="20">
        <v>0.94939022208485735</v>
      </c>
    </row>
    <row r="2746" spans="1:14" x14ac:dyDescent="0.3">
      <c r="A2746" s="56" t="s">
        <v>3647</v>
      </c>
      <c r="B2746" s="1" t="s">
        <v>9708</v>
      </c>
      <c r="C2746" s="139" t="s">
        <v>41</v>
      </c>
      <c r="D2746" s="139" t="s">
        <v>6427</v>
      </c>
      <c r="E2746" s="88">
        <v>8460.75</v>
      </c>
      <c r="F2746" s="6">
        <v>25141.280828132185</v>
      </c>
      <c r="G2746" s="6">
        <v>10831.11013812083</v>
      </c>
      <c r="H2746" s="75">
        <v>10829.16168477696</v>
      </c>
      <c r="I2746" s="20">
        <v>1.2799292834295968</v>
      </c>
      <c r="J2746" s="83">
        <v>8543.6040416873784</v>
      </c>
      <c r="K2746" s="6">
        <v>25387.483201421568</v>
      </c>
      <c r="L2746" s="6">
        <v>10938.046518266854</v>
      </c>
      <c r="M2746" s="75">
        <v>10935.797471161381</v>
      </c>
      <c r="N2746" s="20">
        <v>1.2799981621106986</v>
      </c>
    </row>
    <row r="2747" spans="1:14" x14ac:dyDescent="0.3">
      <c r="A2747" s="56" t="s">
        <v>3646</v>
      </c>
      <c r="B2747" s="1" t="s">
        <v>8768</v>
      </c>
      <c r="C2747" s="139" t="s">
        <v>41</v>
      </c>
      <c r="D2747" s="139" t="s">
        <v>6427</v>
      </c>
      <c r="E2747" s="88">
        <v>6786.5</v>
      </c>
      <c r="F2747" s="6">
        <v>12236.215616387602</v>
      </c>
      <c r="G2747" s="6">
        <v>5271.4815892191891</v>
      </c>
      <c r="H2747" s="75">
        <v>5270.533280523342</v>
      </c>
      <c r="I2747" s="20">
        <v>0.77662024320685807</v>
      </c>
      <c r="J2747" s="83">
        <v>6849.581103435261</v>
      </c>
      <c r="K2747" s="6">
        <v>12349.95229699668</v>
      </c>
      <c r="L2747" s="6">
        <v>5320.9036772641666</v>
      </c>
      <c r="M2747" s="75">
        <v>5319.8096095991714</v>
      </c>
      <c r="N2747" s="20">
        <v>0.77666203659244715</v>
      </c>
    </row>
    <row r="2748" spans="1:14" x14ac:dyDescent="0.3">
      <c r="A2748" s="56" t="s">
        <v>3645</v>
      </c>
      <c r="B2748" s="1" t="s">
        <v>9707</v>
      </c>
      <c r="C2748" s="139" t="s">
        <v>41</v>
      </c>
      <c r="D2748" s="139" t="s">
        <v>6427</v>
      </c>
      <c r="E2748" s="88">
        <v>11511.333333333334</v>
      </c>
      <c r="F2748" s="6">
        <v>24797.792316814695</v>
      </c>
      <c r="G2748" s="6">
        <v>10683.131921629332</v>
      </c>
      <c r="H2748" s="75">
        <v>10681.210088700827</v>
      </c>
      <c r="I2748" s="20">
        <v>0.92788643846940644</v>
      </c>
      <c r="J2748" s="83">
        <v>11628.485735354207</v>
      </c>
      <c r="K2748" s="6">
        <v>25050.162815575011</v>
      </c>
      <c r="L2748" s="6">
        <v>10792.714031281979</v>
      </c>
      <c r="M2748" s="75">
        <v>10790.494866990464</v>
      </c>
      <c r="N2748" s="20">
        <v>0.92793637216099512</v>
      </c>
    </row>
    <row r="2749" spans="1:14" x14ac:dyDescent="0.3">
      <c r="A2749" s="56" t="s">
        <v>3644</v>
      </c>
      <c r="B2749" s="1" t="s">
        <v>9706</v>
      </c>
      <c r="C2749" s="139" t="s">
        <v>41</v>
      </c>
      <c r="D2749" s="139" t="s">
        <v>6427</v>
      </c>
      <c r="E2749" s="88">
        <v>7209.8333333333339</v>
      </c>
      <c r="F2749" s="6">
        <v>12059.280631879286</v>
      </c>
      <c r="G2749" s="6">
        <v>5195.2562641215163</v>
      </c>
      <c r="H2749" s="75">
        <v>5194.3216679156794</v>
      </c>
      <c r="I2749" s="20">
        <v>0.7204496175938897</v>
      </c>
      <c r="J2749" s="83">
        <v>7286.3862410871352</v>
      </c>
      <c r="K2749" s="6">
        <v>12187.324229436712</v>
      </c>
      <c r="L2749" s="6">
        <v>5250.8363391970688</v>
      </c>
      <c r="M2749" s="75">
        <v>5249.7566785602021</v>
      </c>
      <c r="N2749" s="20">
        <v>0.72048838818856431</v>
      </c>
    </row>
    <row r="2750" spans="1:14" x14ac:dyDescent="0.3">
      <c r="A2750" s="56" t="s">
        <v>3643</v>
      </c>
      <c r="B2750" s="1" t="s">
        <v>6647</v>
      </c>
      <c r="C2750" s="139" t="s">
        <v>41</v>
      </c>
      <c r="D2750" s="139" t="s">
        <v>6427</v>
      </c>
      <c r="E2750" s="88">
        <v>4233.916666666667</v>
      </c>
      <c r="F2750" s="6">
        <v>6021.06375427687</v>
      </c>
      <c r="G2750" s="6">
        <v>2593.9332652554067</v>
      </c>
      <c r="H2750" s="75">
        <v>2593.4666318374093</v>
      </c>
      <c r="I2750" s="20">
        <v>0.61254550715548861</v>
      </c>
      <c r="J2750" s="83">
        <v>4275.6010964796205</v>
      </c>
      <c r="K2750" s="6">
        <v>6080.3432888601683</v>
      </c>
      <c r="L2750" s="6">
        <v>2619.6798324955721</v>
      </c>
      <c r="M2750" s="75">
        <v>2619.1411820761664</v>
      </c>
      <c r="N2750" s="20">
        <v>0.61257847095059337</v>
      </c>
    </row>
    <row r="2751" spans="1:14" x14ac:dyDescent="0.3">
      <c r="A2751" s="56" t="s">
        <v>3642</v>
      </c>
      <c r="B2751" s="1" t="s">
        <v>9705</v>
      </c>
      <c r="C2751" s="139" t="s">
        <v>41</v>
      </c>
      <c r="D2751" s="139" t="s">
        <v>6427</v>
      </c>
      <c r="E2751" s="88">
        <v>10072.416666666668</v>
      </c>
      <c r="F2751" s="6">
        <v>33728.113235620956</v>
      </c>
      <c r="G2751" s="6">
        <v>14530.401680937812</v>
      </c>
      <c r="H2751" s="75">
        <v>14527.787746688971</v>
      </c>
      <c r="I2751" s="20">
        <v>1.4423338735347164</v>
      </c>
      <c r="J2751" s="83">
        <v>10160.282334205403</v>
      </c>
      <c r="K2751" s="6">
        <v>34022.336884457618</v>
      </c>
      <c r="L2751" s="6">
        <v>14658.321998673182</v>
      </c>
      <c r="M2751" s="75">
        <v>14655.308000094261</v>
      </c>
      <c r="N2751" s="20">
        <v>1.4424114919283291</v>
      </c>
    </row>
    <row r="2752" spans="1:14" x14ac:dyDescent="0.3">
      <c r="A2752" s="56" t="s">
        <v>3641</v>
      </c>
      <c r="B2752" s="1" t="s">
        <v>9704</v>
      </c>
      <c r="C2752" s="139" t="s">
        <v>41</v>
      </c>
      <c r="D2752" s="139" t="s">
        <v>6427</v>
      </c>
      <c r="E2752" s="88">
        <v>9654.6666666666679</v>
      </c>
      <c r="F2752" s="6">
        <v>12576.197392767081</v>
      </c>
      <c r="G2752" s="6">
        <v>5417.9490699371818</v>
      </c>
      <c r="H2752" s="75">
        <v>5416.9744125984962</v>
      </c>
      <c r="I2752" s="20">
        <v>0.56107316799459628</v>
      </c>
      <c r="J2752" s="83">
        <v>9747.8907726949328</v>
      </c>
      <c r="K2752" s="6">
        <v>12697.631389367243</v>
      </c>
      <c r="L2752" s="6">
        <v>5470.699151498693</v>
      </c>
      <c r="M2752" s="75">
        <v>5469.5742833541799</v>
      </c>
      <c r="N2752" s="20">
        <v>0.56110336183445397</v>
      </c>
    </row>
    <row r="2753" spans="1:14" x14ac:dyDescent="0.3">
      <c r="A2753" s="56" t="s">
        <v>3640</v>
      </c>
      <c r="B2753" s="1" t="s">
        <v>9703</v>
      </c>
      <c r="C2753" s="139" t="s">
        <v>41</v>
      </c>
      <c r="D2753" s="139" t="s">
        <v>6427</v>
      </c>
      <c r="E2753" s="88">
        <v>6334.5833333333339</v>
      </c>
      <c r="F2753" s="6">
        <v>9391.3699345460973</v>
      </c>
      <c r="G2753" s="6">
        <v>4045.8941930709252</v>
      </c>
      <c r="H2753" s="75">
        <v>4045.1663603770558</v>
      </c>
      <c r="I2753" s="20">
        <v>0.63858444155133409</v>
      </c>
      <c r="J2753" s="83">
        <v>6398.6567903821942</v>
      </c>
      <c r="K2753" s="6">
        <v>9486.3623762690877</v>
      </c>
      <c r="L2753" s="6">
        <v>4087.142949048121</v>
      </c>
      <c r="M2753" s="75">
        <v>4086.3025634268074</v>
      </c>
      <c r="N2753" s="20">
        <v>0.6386188066171824</v>
      </c>
    </row>
    <row r="2754" spans="1:14" x14ac:dyDescent="0.3">
      <c r="A2754" s="56" t="s">
        <v>3639</v>
      </c>
      <c r="B2754" s="1" t="s">
        <v>9702</v>
      </c>
      <c r="C2754" s="139" t="s">
        <v>41</v>
      </c>
      <c r="D2754" s="139" t="s">
        <v>6427</v>
      </c>
      <c r="E2754" s="88">
        <v>11409.166666666668</v>
      </c>
      <c r="F2754" s="6">
        <v>23072.380479442407</v>
      </c>
      <c r="G2754" s="6">
        <v>9939.807594919399</v>
      </c>
      <c r="H2754" s="75">
        <v>9938.019481688274</v>
      </c>
      <c r="I2754" s="20">
        <v>0.87105568461222171</v>
      </c>
      <c r="J2754" s="83">
        <v>11518.377479705827</v>
      </c>
      <c r="K2754" s="6">
        <v>23293.233895342666</v>
      </c>
      <c r="L2754" s="6">
        <v>10035.751629521978</v>
      </c>
      <c r="M2754" s="75">
        <v>10033.688109485201</v>
      </c>
      <c r="N2754" s="20">
        <v>0.87110255998846264</v>
      </c>
    </row>
    <row r="2755" spans="1:14" x14ac:dyDescent="0.3">
      <c r="A2755" s="56" t="s">
        <v>3638</v>
      </c>
      <c r="B2755" s="1" t="s">
        <v>9701</v>
      </c>
      <c r="C2755" s="139" t="s">
        <v>41</v>
      </c>
      <c r="D2755" s="139" t="s">
        <v>6427</v>
      </c>
      <c r="E2755" s="88">
        <v>5932.1666666666661</v>
      </c>
      <c r="F2755" s="6">
        <v>12395.891855899259</v>
      </c>
      <c r="G2755" s="6">
        <v>5340.2716778552658</v>
      </c>
      <c r="H2755" s="75">
        <v>5339.3109942249457</v>
      </c>
      <c r="I2755" s="20">
        <v>0.90006085368891853</v>
      </c>
      <c r="J2755" s="83">
        <v>5985.3180671525606</v>
      </c>
      <c r="K2755" s="6">
        <v>12506.957348397122</v>
      </c>
      <c r="L2755" s="6">
        <v>5388.5483721792079</v>
      </c>
      <c r="M2755" s="75">
        <v>5387.4403956224323</v>
      </c>
      <c r="N2755" s="20">
        <v>0.90010928996216888</v>
      </c>
    </row>
    <row r="2756" spans="1:14" x14ac:dyDescent="0.3">
      <c r="A2756" s="56" t="s">
        <v>3637</v>
      </c>
      <c r="B2756" s="1" t="s">
        <v>9700</v>
      </c>
      <c r="C2756" s="139" t="s">
        <v>41</v>
      </c>
      <c r="D2756" s="139" t="s">
        <v>6427</v>
      </c>
      <c r="E2756" s="88">
        <v>8843.75</v>
      </c>
      <c r="F2756" s="6">
        <v>16043.685588994373</v>
      </c>
      <c r="G2756" s="6">
        <v>6911.7769625060873</v>
      </c>
      <c r="H2756" s="75">
        <v>6910.5335742695224</v>
      </c>
      <c r="I2756" s="20">
        <v>0.78140308967005201</v>
      </c>
      <c r="J2756" s="83">
        <v>8926.4585924499534</v>
      </c>
      <c r="K2756" s="6">
        <v>16193.729479060839</v>
      </c>
      <c r="L2756" s="6">
        <v>6976.9722717641616</v>
      </c>
      <c r="M2756" s="75">
        <v>6975.5376884254847</v>
      </c>
      <c r="N2756" s="20">
        <v>0.78144514044185809</v>
      </c>
    </row>
    <row r="2757" spans="1:14" x14ac:dyDescent="0.3">
      <c r="A2757" s="56" t="s">
        <v>3636</v>
      </c>
      <c r="B2757" s="1" t="s">
        <v>6868</v>
      </c>
      <c r="C2757" s="139" t="s">
        <v>41</v>
      </c>
      <c r="D2757" s="139" t="s">
        <v>6427</v>
      </c>
      <c r="E2757" s="88">
        <v>24286.333333333332</v>
      </c>
      <c r="F2757" s="6">
        <v>50457.148828638288</v>
      </c>
      <c r="G2757" s="6">
        <v>21737.434140865815</v>
      </c>
      <c r="H2757" s="75">
        <v>21733.523703643885</v>
      </c>
      <c r="I2757" s="20">
        <v>0.89488698871699668</v>
      </c>
      <c r="J2757" s="83">
        <v>24493.168849183556</v>
      </c>
      <c r="K2757" s="6">
        <v>50886.869127007863</v>
      </c>
      <c r="L2757" s="6">
        <v>21924.305661342696</v>
      </c>
      <c r="M2757" s="75">
        <v>21919.797653801787</v>
      </c>
      <c r="N2757" s="20">
        <v>0.89493514656158712</v>
      </c>
    </row>
    <row r="2758" spans="1:14" x14ac:dyDescent="0.3">
      <c r="A2758" s="56" t="s">
        <v>3635</v>
      </c>
      <c r="B2758" s="1" t="s">
        <v>9699</v>
      </c>
      <c r="C2758" s="139" t="s">
        <v>41</v>
      </c>
      <c r="D2758" s="139" t="s">
        <v>6427</v>
      </c>
      <c r="E2758" s="88">
        <v>20367.999999999996</v>
      </c>
      <c r="F2758" s="6">
        <v>53378.54096476383</v>
      </c>
      <c r="G2758" s="6">
        <v>22995.998499592108</v>
      </c>
      <c r="H2758" s="75">
        <v>22991.861654005574</v>
      </c>
      <c r="I2758" s="20">
        <v>1.1288227442068723</v>
      </c>
      <c r="J2758" s="83">
        <v>20625.344965795091</v>
      </c>
      <c r="K2758" s="6">
        <v>54052.966475308269</v>
      </c>
      <c r="L2758" s="6">
        <v>23288.399920009975</v>
      </c>
      <c r="M2758" s="75">
        <v>23283.611431650217</v>
      </c>
      <c r="N2758" s="20">
        <v>1.1288834911737755</v>
      </c>
    </row>
    <row r="2759" spans="1:14" x14ac:dyDescent="0.3">
      <c r="A2759" s="56" t="s">
        <v>3634</v>
      </c>
      <c r="B2759" s="1" t="s">
        <v>9698</v>
      </c>
      <c r="C2759" s="139" t="s">
        <v>41</v>
      </c>
      <c r="D2759" s="139" t="s">
        <v>6427</v>
      </c>
      <c r="E2759" s="88">
        <v>8544.3333333333321</v>
      </c>
      <c r="F2759" s="6">
        <v>15656.460534453263</v>
      </c>
      <c r="G2759" s="6">
        <v>6744.9566146230318</v>
      </c>
      <c r="H2759" s="75">
        <v>6743.7432363910302</v>
      </c>
      <c r="I2759" s="20">
        <v>0.78926499860231314</v>
      </c>
      <c r="J2759" s="83">
        <v>8615.4358703808502</v>
      </c>
      <c r="K2759" s="6">
        <v>15786.747359856139</v>
      </c>
      <c r="L2759" s="6">
        <v>6801.6264402516244</v>
      </c>
      <c r="M2759" s="75">
        <v>6800.2279109774609</v>
      </c>
      <c r="N2759" s="20">
        <v>0.78930747245836708</v>
      </c>
    </row>
    <row r="2760" spans="1:14" x14ac:dyDescent="0.3">
      <c r="A2760" s="56" t="s">
        <v>3633</v>
      </c>
      <c r="B2760" s="1" t="s">
        <v>9697</v>
      </c>
      <c r="C2760" s="139" t="s">
        <v>41</v>
      </c>
      <c r="D2760" s="139" t="s">
        <v>6427</v>
      </c>
      <c r="E2760" s="88">
        <v>18332.333333333336</v>
      </c>
      <c r="F2760" s="6">
        <v>50740.996904919099</v>
      </c>
      <c r="G2760" s="6">
        <v>21859.718673531748</v>
      </c>
      <c r="H2760" s="75">
        <v>21855.78623803785</v>
      </c>
      <c r="I2760" s="20">
        <v>1.1921988238288186</v>
      </c>
      <c r="J2760" s="83">
        <v>18495.280567817928</v>
      </c>
      <c r="K2760" s="6">
        <v>51192.00905761731</v>
      </c>
      <c r="L2760" s="6">
        <v>22055.773390109127</v>
      </c>
      <c r="M2760" s="75">
        <v>22051.23835058272</v>
      </c>
      <c r="N2760" s="20">
        <v>1.1922629813441281</v>
      </c>
    </row>
    <row r="2761" spans="1:14" x14ac:dyDescent="0.3">
      <c r="A2761" s="56" t="s">
        <v>3632</v>
      </c>
      <c r="B2761" s="1" t="s">
        <v>6727</v>
      </c>
      <c r="C2761" s="139" t="s">
        <v>41</v>
      </c>
      <c r="D2761" s="139" t="s">
        <v>6427</v>
      </c>
      <c r="E2761" s="88">
        <v>5896.75</v>
      </c>
      <c r="F2761" s="6">
        <v>20132.651124905602</v>
      </c>
      <c r="G2761" s="6">
        <v>8673.3433828166271</v>
      </c>
      <c r="H2761" s="75">
        <v>8671.7830990875118</v>
      </c>
      <c r="I2761" s="20">
        <v>1.470603823985672</v>
      </c>
      <c r="J2761" s="83">
        <v>5947.3291212768527</v>
      </c>
      <c r="K2761" s="6">
        <v>20305.338080070931</v>
      </c>
      <c r="L2761" s="6">
        <v>8748.4344441246049</v>
      </c>
      <c r="M2761" s="75">
        <v>8746.6356182436648</v>
      </c>
      <c r="N2761" s="20">
        <v>1.4706829637109136</v>
      </c>
    </row>
    <row r="2762" spans="1:14" x14ac:dyDescent="0.3">
      <c r="A2762" s="56" t="s">
        <v>3631</v>
      </c>
      <c r="B2762" s="1" t="s">
        <v>9696</v>
      </c>
      <c r="C2762" s="139" t="s">
        <v>41</v>
      </c>
      <c r="D2762" s="139" t="s">
        <v>6427</v>
      </c>
      <c r="E2762" s="88">
        <v>12674.166666666666</v>
      </c>
      <c r="F2762" s="6">
        <v>17359.175809421682</v>
      </c>
      <c r="G2762" s="6">
        <v>7478.5030398476129</v>
      </c>
      <c r="H2762" s="75">
        <v>7477.1577009055</v>
      </c>
      <c r="I2762" s="20">
        <v>0.58995260971047414</v>
      </c>
      <c r="J2762" s="83">
        <v>12797.773234452525</v>
      </c>
      <c r="K2762" s="6">
        <v>17528.47357848426</v>
      </c>
      <c r="L2762" s="6">
        <v>7552.0388482201561</v>
      </c>
      <c r="M2762" s="75">
        <v>7550.4860214806058</v>
      </c>
      <c r="N2762" s="20">
        <v>0.58998435768139379</v>
      </c>
    </row>
    <row r="2763" spans="1:14" x14ac:dyDescent="0.3">
      <c r="A2763" s="56" t="s">
        <v>3630</v>
      </c>
      <c r="B2763" s="1" t="s">
        <v>9695</v>
      </c>
      <c r="C2763" s="139" t="s">
        <v>41</v>
      </c>
      <c r="D2763" s="139" t="s">
        <v>6427</v>
      </c>
      <c r="E2763" s="88">
        <v>17645.25</v>
      </c>
      <c r="F2763" s="6">
        <v>34674.310168212804</v>
      </c>
      <c r="G2763" s="6">
        <v>14938.032591204994</v>
      </c>
      <c r="H2763" s="75">
        <v>14935.345326540337</v>
      </c>
      <c r="I2763" s="20">
        <v>0.84642299352745565</v>
      </c>
      <c r="J2763" s="83">
        <v>17818.941951257679</v>
      </c>
      <c r="K2763" s="6">
        <v>35015.62857354177</v>
      </c>
      <c r="L2763" s="6">
        <v>15086.275829906124</v>
      </c>
      <c r="M2763" s="75">
        <v>15083.173836791451</v>
      </c>
      <c r="N2763" s="20">
        <v>0.84646854330915344</v>
      </c>
    </row>
    <row r="2764" spans="1:14" x14ac:dyDescent="0.3">
      <c r="A2764" s="56" t="s">
        <v>3629</v>
      </c>
      <c r="B2764" s="1" t="s">
        <v>9694</v>
      </c>
      <c r="C2764" s="139" t="s">
        <v>41</v>
      </c>
      <c r="D2764" s="139" t="s">
        <v>6427</v>
      </c>
      <c r="E2764" s="88">
        <v>6269.0833333333339</v>
      </c>
      <c r="F2764" s="6">
        <v>8600.8851999938106</v>
      </c>
      <c r="G2764" s="6">
        <v>3705.3456235303215</v>
      </c>
      <c r="H2764" s="75">
        <v>3704.6790535316518</v>
      </c>
      <c r="I2764" s="20">
        <v>0.59094429863988374</v>
      </c>
      <c r="J2764" s="83">
        <v>6324.7333589527889</v>
      </c>
      <c r="K2764" s="6">
        <v>8677.2343975207714</v>
      </c>
      <c r="L2764" s="6">
        <v>3738.534959805424</v>
      </c>
      <c r="M2764" s="75">
        <v>3737.7662538746144</v>
      </c>
      <c r="N2764" s="20">
        <v>0.59097609997799039</v>
      </c>
    </row>
    <row r="2765" spans="1:14" x14ac:dyDescent="0.3">
      <c r="A2765" s="56" t="s">
        <v>3628</v>
      </c>
      <c r="B2765" s="1" t="s">
        <v>9693</v>
      </c>
      <c r="C2765" s="139" t="s">
        <v>41</v>
      </c>
      <c r="D2765" s="139" t="s">
        <v>6427</v>
      </c>
      <c r="E2765" s="88">
        <v>7496.9166666666661</v>
      </c>
      <c r="F2765" s="6">
        <v>14752.068709930418</v>
      </c>
      <c r="G2765" s="6">
        <v>6355.3357545568215</v>
      </c>
      <c r="H2765" s="75">
        <v>6354.1924668379752</v>
      </c>
      <c r="I2765" s="20">
        <v>0.84757410937891919</v>
      </c>
      <c r="J2765" s="83">
        <v>7556.0811448527647</v>
      </c>
      <c r="K2765" s="6">
        <v>14868.489698210735</v>
      </c>
      <c r="L2765" s="6">
        <v>6406.0005745781827</v>
      </c>
      <c r="M2765" s="75">
        <v>6404.6833926640393</v>
      </c>
      <c r="N2765" s="20">
        <v>0.8476197211072749</v>
      </c>
    </row>
    <row r="2766" spans="1:14" x14ac:dyDescent="0.3">
      <c r="A2766" s="56" t="s">
        <v>3627</v>
      </c>
      <c r="B2766" s="1" t="s">
        <v>9692</v>
      </c>
      <c r="C2766" s="139" t="s">
        <v>41</v>
      </c>
      <c r="D2766" s="139" t="s">
        <v>6427</v>
      </c>
      <c r="E2766" s="88">
        <v>3901.666666666667</v>
      </c>
      <c r="F2766" s="6">
        <v>6882.5870421474874</v>
      </c>
      <c r="G2766" s="6">
        <v>2965.085939666541</v>
      </c>
      <c r="H2766" s="75">
        <v>2964.5525380539334</v>
      </c>
      <c r="I2766" s="20">
        <v>0.75981696831796663</v>
      </c>
      <c r="J2766" s="83">
        <v>3939.1431869517228</v>
      </c>
      <c r="K2766" s="6">
        <v>6948.6960757823535</v>
      </c>
      <c r="L2766" s="6">
        <v>2993.8044789705596</v>
      </c>
      <c r="M2766" s="75">
        <v>2993.1889022049518</v>
      </c>
      <c r="N2766" s="20">
        <v>0.75985785744468182</v>
      </c>
    </row>
    <row r="2767" spans="1:14" x14ac:dyDescent="0.3">
      <c r="A2767" s="56" t="s">
        <v>3626</v>
      </c>
      <c r="B2767" s="1" t="s">
        <v>9691</v>
      </c>
      <c r="C2767" s="139" t="s">
        <v>41</v>
      </c>
      <c r="D2767" s="139" t="s">
        <v>6427</v>
      </c>
      <c r="E2767" s="88">
        <v>7790.6666666666661</v>
      </c>
      <c r="F2767" s="6">
        <v>13174.202319423364</v>
      </c>
      <c r="G2767" s="6">
        <v>5675.5754521422396</v>
      </c>
      <c r="H2767" s="75">
        <v>5674.5544493246998</v>
      </c>
      <c r="I2767" s="20">
        <v>0.72837854475329888</v>
      </c>
      <c r="J2767" s="83">
        <v>7856.1128037768594</v>
      </c>
      <c r="K2767" s="6">
        <v>13284.87329126759</v>
      </c>
      <c r="L2767" s="6">
        <v>5723.7088409389535</v>
      </c>
      <c r="M2767" s="75">
        <v>5722.5319497290111</v>
      </c>
      <c r="N2767" s="20">
        <v>0.72841774203877008</v>
      </c>
    </row>
    <row r="2768" spans="1:14" x14ac:dyDescent="0.3">
      <c r="A2768" s="56" t="s">
        <v>3625</v>
      </c>
      <c r="B2768" s="1" t="s">
        <v>9690</v>
      </c>
      <c r="C2768" s="139" t="s">
        <v>41</v>
      </c>
      <c r="D2768" s="139" t="s">
        <v>6427</v>
      </c>
      <c r="E2768" s="88">
        <v>6839.9166666666679</v>
      </c>
      <c r="F2768" s="6">
        <v>9813.1174771814276</v>
      </c>
      <c r="G2768" s="6">
        <v>4227.5871671080176</v>
      </c>
      <c r="H2768" s="75">
        <v>4226.8266489111556</v>
      </c>
      <c r="I2768" s="20">
        <v>0.6179646412228933</v>
      </c>
      <c r="J2768" s="83">
        <v>6912.3889002065453</v>
      </c>
      <c r="K2768" s="6">
        <v>9917.0922149185644</v>
      </c>
      <c r="L2768" s="6">
        <v>4272.720344592778</v>
      </c>
      <c r="M2768" s="75">
        <v>4271.8418011245767</v>
      </c>
      <c r="N2768" s="20">
        <v>0.61799789664567806</v>
      </c>
    </row>
    <row r="2769" spans="1:14" x14ac:dyDescent="0.3">
      <c r="A2769" s="56" t="s">
        <v>3624</v>
      </c>
      <c r="B2769" s="1" t="s">
        <v>19028</v>
      </c>
      <c r="C2769" s="139" t="s">
        <v>41</v>
      </c>
      <c r="D2769" s="139" t="s">
        <v>6427</v>
      </c>
      <c r="E2769" s="88">
        <v>21907.75</v>
      </c>
      <c r="F2769" s="6">
        <v>30043.520750670457</v>
      </c>
      <c r="G2769" s="6">
        <v>12943.04313339972</v>
      </c>
      <c r="H2769" s="75">
        <v>12940.714755666366</v>
      </c>
      <c r="I2769" s="20">
        <v>0.5906911826027943</v>
      </c>
      <c r="J2769" s="83">
        <v>22114.035474169923</v>
      </c>
      <c r="K2769" s="6">
        <v>30326.413422158217</v>
      </c>
      <c r="L2769" s="6">
        <v>13065.955302146089</v>
      </c>
      <c r="M2769" s="75">
        <v>13063.268721054716</v>
      </c>
      <c r="N2769" s="20">
        <v>0.59072297031960253</v>
      </c>
    </row>
    <row r="2770" spans="1:14" x14ac:dyDescent="0.3">
      <c r="A2770" s="56" t="s">
        <v>3623</v>
      </c>
      <c r="B2770" s="1" t="s">
        <v>9689</v>
      </c>
      <c r="C2770" s="139" t="s">
        <v>41</v>
      </c>
      <c r="D2770" s="139" t="s">
        <v>6427</v>
      </c>
      <c r="E2770" s="88">
        <v>3550.5833333333335</v>
      </c>
      <c r="F2770" s="6">
        <v>10631.47975302916</v>
      </c>
      <c r="G2770" s="6">
        <v>4580.1456546084546</v>
      </c>
      <c r="H2770" s="75">
        <v>4579.3217132024192</v>
      </c>
      <c r="I2770" s="20">
        <v>1.2897378496122476</v>
      </c>
      <c r="J2770" s="83">
        <v>3580.1435395585299</v>
      </c>
      <c r="K2770" s="6">
        <v>10719.991612764474</v>
      </c>
      <c r="L2770" s="6">
        <v>4618.6447867066481</v>
      </c>
      <c r="M2770" s="75">
        <v>4617.6951153305572</v>
      </c>
      <c r="N2770" s="20">
        <v>1.2898072561358722</v>
      </c>
    </row>
    <row r="2771" spans="1:14" x14ac:dyDescent="0.3">
      <c r="A2771" s="56" t="s">
        <v>3622</v>
      </c>
      <c r="B2771" s="1" t="s">
        <v>9688</v>
      </c>
      <c r="C2771" s="139" t="s">
        <v>41</v>
      </c>
      <c r="D2771" s="139" t="s">
        <v>6427</v>
      </c>
      <c r="E2771" s="88">
        <v>25886.666666666672</v>
      </c>
      <c r="F2771" s="6">
        <v>83142.244154408967</v>
      </c>
      <c r="G2771" s="6">
        <v>35818.493485792649</v>
      </c>
      <c r="H2771" s="75">
        <v>35812.049948379143</v>
      </c>
      <c r="I2771" s="20">
        <v>1.3834168149000439</v>
      </c>
      <c r="J2771" s="83">
        <v>26118.237290401234</v>
      </c>
      <c r="K2771" s="6">
        <v>83885.997747154062</v>
      </c>
      <c r="L2771" s="6">
        <v>36141.78444983557</v>
      </c>
      <c r="M2771" s="75">
        <v>36134.353088525502</v>
      </c>
      <c r="N2771" s="20">
        <v>1.3834912627049802</v>
      </c>
    </row>
    <row r="2772" spans="1:14" x14ac:dyDescent="0.3">
      <c r="A2772" s="56" t="s">
        <v>3621</v>
      </c>
      <c r="B2772" s="1" t="s">
        <v>9687</v>
      </c>
      <c r="C2772" s="139" t="s">
        <v>41</v>
      </c>
      <c r="D2772" s="139" t="s">
        <v>6427</v>
      </c>
      <c r="E2772" s="88">
        <v>2825.8333333333335</v>
      </c>
      <c r="F2772" s="6">
        <v>6930.3886553234688</v>
      </c>
      <c r="G2772" s="6">
        <v>2985.6793430268644</v>
      </c>
      <c r="H2772" s="75">
        <v>2985.1422367814789</v>
      </c>
      <c r="I2772" s="20">
        <v>1.056375902134407</v>
      </c>
      <c r="J2772" s="83">
        <v>2851.5826622714585</v>
      </c>
      <c r="K2772" s="6">
        <v>6993.5391798253768</v>
      </c>
      <c r="L2772" s="6">
        <v>3013.1248643019658</v>
      </c>
      <c r="M2772" s="75">
        <v>3012.5053149388164</v>
      </c>
      <c r="N2772" s="20">
        <v>1.0564327504148778</v>
      </c>
    </row>
    <row r="2773" spans="1:14" x14ac:dyDescent="0.3">
      <c r="A2773" s="56" t="s">
        <v>3620</v>
      </c>
      <c r="B2773" s="1" t="s">
        <v>9686</v>
      </c>
      <c r="C2773" s="139" t="s">
        <v>41</v>
      </c>
      <c r="D2773" s="139" t="s">
        <v>6427</v>
      </c>
      <c r="E2773" s="88">
        <v>12373.083333333332</v>
      </c>
      <c r="F2773" s="6">
        <v>20134.240702328891</v>
      </c>
      <c r="G2773" s="6">
        <v>8674.0281883467178</v>
      </c>
      <c r="H2773" s="75">
        <v>8672.4677814250936</v>
      </c>
      <c r="I2773" s="20">
        <v>0.70091403636321536</v>
      </c>
      <c r="J2773" s="83">
        <v>12498.540674990567</v>
      </c>
      <c r="K2773" s="6">
        <v>20338.392589675841</v>
      </c>
      <c r="L2773" s="6">
        <v>8762.6757834818181</v>
      </c>
      <c r="M2773" s="75">
        <v>8760.8740293409719</v>
      </c>
      <c r="N2773" s="20">
        <v>0.70095175566147316</v>
      </c>
    </row>
    <row r="2774" spans="1:14" x14ac:dyDescent="0.3">
      <c r="A2774" s="56" t="s">
        <v>3619</v>
      </c>
      <c r="B2774" s="1" t="s">
        <v>9520</v>
      </c>
      <c r="C2774" s="139" t="s">
        <v>41</v>
      </c>
      <c r="D2774" s="139" t="s">
        <v>6427</v>
      </c>
      <c r="E2774" s="88">
        <v>9514</v>
      </c>
      <c r="F2774" s="6">
        <v>14899.981068675468</v>
      </c>
      <c r="G2774" s="6">
        <v>6419.0578480853364</v>
      </c>
      <c r="H2774" s="75">
        <v>6417.9030971346865</v>
      </c>
      <c r="I2774" s="20">
        <v>0.67457463707532972</v>
      </c>
      <c r="J2774" s="83">
        <v>9614.6126235948832</v>
      </c>
      <c r="K2774" s="6">
        <v>15057.551615956689</v>
      </c>
      <c r="L2774" s="6">
        <v>6487.4567801709527</v>
      </c>
      <c r="M2774" s="75">
        <v>6486.1228494851612</v>
      </c>
      <c r="N2774" s="20">
        <v>0.67461093893349322</v>
      </c>
    </row>
    <row r="2775" spans="1:14" x14ac:dyDescent="0.3">
      <c r="A2775" s="56" t="s">
        <v>3618</v>
      </c>
      <c r="B2775" s="1" t="s">
        <v>9685</v>
      </c>
      <c r="C2775" s="139" t="s">
        <v>41</v>
      </c>
      <c r="D2775" s="139" t="s">
        <v>6427</v>
      </c>
      <c r="E2775" s="88">
        <v>19097.916666666664</v>
      </c>
      <c r="F2775" s="6">
        <v>37605.155944651531</v>
      </c>
      <c r="G2775" s="6">
        <v>16200.669670813659</v>
      </c>
      <c r="H2775" s="75">
        <v>16197.755265125741</v>
      </c>
      <c r="I2775" s="20">
        <v>0.84814252506385479</v>
      </c>
      <c r="J2775" s="83">
        <v>19279.39352765822</v>
      </c>
      <c r="K2775" s="6">
        <v>37962.496788527169</v>
      </c>
      <c r="L2775" s="6">
        <v>16355.916517129008</v>
      </c>
      <c r="M2775" s="75">
        <v>16352.553464445076</v>
      </c>
      <c r="N2775" s="20">
        <v>0.84818816738118352</v>
      </c>
    </row>
    <row r="2776" spans="1:14" x14ac:dyDescent="0.3">
      <c r="A2776" s="56" t="s">
        <v>3617</v>
      </c>
      <c r="B2776" s="1" t="s">
        <v>9684</v>
      </c>
      <c r="C2776" s="139" t="s">
        <v>41</v>
      </c>
      <c r="D2776" s="139" t="s">
        <v>6427</v>
      </c>
      <c r="E2776" s="88">
        <v>15954.083333333334</v>
      </c>
      <c r="F2776" s="6">
        <v>22202.125626216559</v>
      </c>
      <c r="G2776" s="6">
        <v>9564.893276593335</v>
      </c>
      <c r="H2776" s="75">
        <v>9563.172608254552</v>
      </c>
      <c r="I2776" s="20">
        <v>0.5994184942154549</v>
      </c>
      <c r="J2776" s="83">
        <v>16104.002113667701</v>
      </c>
      <c r="K2776" s="6">
        <v>22410.756578253673</v>
      </c>
      <c r="L2776" s="6">
        <v>9655.5415130227484</v>
      </c>
      <c r="M2776" s="75">
        <v>9653.5561706075932</v>
      </c>
      <c r="N2776" s="20">
        <v>0.59945075158767391</v>
      </c>
    </row>
    <row r="2777" spans="1:14" x14ac:dyDescent="0.3">
      <c r="A2777" s="56" t="s">
        <v>3616</v>
      </c>
      <c r="B2777" s="1" t="s">
        <v>9683</v>
      </c>
      <c r="C2777" s="139" t="s">
        <v>41</v>
      </c>
      <c r="D2777" s="139" t="s">
        <v>6427</v>
      </c>
      <c r="E2777" s="88">
        <v>12814.333333333332</v>
      </c>
      <c r="F2777" s="6">
        <v>27130.563661332424</v>
      </c>
      <c r="G2777" s="6">
        <v>11688.112675483822</v>
      </c>
      <c r="H2777" s="75">
        <v>11686.010052397578</v>
      </c>
      <c r="I2777" s="20">
        <v>0.91194834318842799</v>
      </c>
      <c r="J2777" s="83">
        <v>12928.251736421254</v>
      </c>
      <c r="K2777" s="6">
        <v>27371.752212213534</v>
      </c>
      <c r="L2777" s="6">
        <v>11792.957049279341</v>
      </c>
      <c r="M2777" s="75">
        <v>11790.53221812943</v>
      </c>
      <c r="N2777" s="20">
        <v>0.91199741918030108</v>
      </c>
    </row>
    <row r="2778" spans="1:14" x14ac:dyDescent="0.3">
      <c r="A2778" s="56" t="s">
        <v>3615</v>
      </c>
      <c r="B2778" s="1" t="s">
        <v>9682</v>
      </c>
      <c r="C2778" s="139" t="s">
        <v>41</v>
      </c>
      <c r="D2778" s="139" t="s">
        <v>6427</v>
      </c>
      <c r="E2778" s="88">
        <v>5021.416666666667</v>
      </c>
      <c r="F2778" s="6">
        <v>15771.042654533876</v>
      </c>
      <c r="G2778" s="6">
        <v>6794.3197147346145</v>
      </c>
      <c r="H2778" s="75">
        <v>6793.0974563697137</v>
      </c>
      <c r="I2778" s="20">
        <v>1.3528248913227767</v>
      </c>
      <c r="J2778" s="83">
        <v>5066.4971619813186</v>
      </c>
      <c r="K2778" s="6">
        <v>15912.629473889945</v>
      </c>
      <c r="L2778" s="6">
        <v>6855.8620022486657</v>
      </c>
      <c r="M2778" s="75">
        <v>6854.4523212269278</v>
      </c>
      <c r="N2778" s="20">
        <v>1.3528976928403935</v>
      </c>
    </row>
    <row r="2779" spans="1:14" x14ac:dyDescent="0.3">
      <c r="A2779" s="56" t="s">
        <v>3614</v>
      </c>
      <c r="B2779" s="1" t="s">
        <v>19029</v>
      </c>
      <c r="C2779" s="139" t="s">
        <v>41</v>
      </c>
      <c r="D2779" s="139" t="s">
        <v>6427</v>
      </c>
      <c r="E2779" s="88">
        <v>5369.166666666667</v>
      </c>
      <c r="F2779" s="6">
        <v>6480.2415711970971</v>
      </c>
      <c r="G2779" s="6">
        <v>2791.7515682306394</v>
      </c>
      <c r="H2779" s="75">
        <v>2791.2493484573192</v>
      </c>
      <c r="I2779" s="20">
        <v>0.5198664004576723</v>
      </c>
      <c r="J2779" s="83">
        <v>5417.4070927692119</v>
      </c>
      <c r="K2779" s="6">
        <v>6538.4646873806096</v>
      </c>
      <c r="L2779" s="6">
        <v>2817.0587191017662</v>
      </c>
      <c r="M2779" s="75">
        <v>2816.4794842495862</v>
      </c>
      <c r="N2779" s="20">
        <v>0.51989437677829908</v>
      </c>
    </row>
    <row r="2780" spans="1:14" x14ac:dyDescent="0.3">
      <c r="A2780" s="56" t="s">
        <v>3613</v>
      </c>
      <c r="B2780" s="1" t="s">
        <v>9681</v>
      </c>
      <c r="C2780" s="139" t="s">
        <v>41</v>
      </c>
      <c r="D2780" s="139" t="s">
        <v>6427</v>
      </c>
      <c r="E2780" s="88">
        <v>5742.75</v>
      </c>
      <c r="F2780" s="6">
        <v>8253.4383809694464</v>
      </c>
      <c r="G2780" s="6">
        <v>3555.662129291567</v>
      </c>
      <c r="H2780" s="75">
        <v>3555.0224864777524</v>
      </c>
      <c r="I2780" s="20">
        <v>0.61904531565500021</v>
      </c>
      <c r="J2780" s="83">
        <v>5799.0399582404543</v>
      </c>
      <c r="K2780" s="6">
        <v>8334.3378980657744</v>
      </c>
      <c r="L2780" s="6">
        <v>3590.8000373543632</v>
      </c>
      <c r="M2780" s="75">
        <v>3590.0617082188214</v>
      </c>
      <c r="N2780" s="20">
        <v>0.61907862923367729</v>
      </c>
    </row>
    <row r="2781" spans="1:14" x14ac:dyDescent="0.3">
      <c r="A2781" s="56" t="s">
        <v>3612</v>
      </c>
      <c r="B2781" s="1" t="s">
        <v>19030</v>
      </c>
      <c r="C2781" s="139" t="s">
        <v>41</v>
      </c>
      <c r="D2781" s="139" t="s">
        <v>6427</v>
      </c>
      <c r="E2781" s="88">
        <v>25523.583333333336</v>
      </c>
      <c r="F2781" s="6">
        <v>57983.789735277824</v>
      </c>
      <c r="G2781" s="6">
        <v>24979.984796386849</v>
      </c>
      <c r="H2781" s="75">
        <v>24975.491043273305</v>
      </c>
      <c r="I2781" s="20">
        <v>0.97852604460345372</v>
      </c>
      <c r="J2781" s="83">
        <v>25738.830288908852</v>
      </c>
      <c r="K2781" s="6">
        <v>58472.78197630652</v>
      </c>
      <c r="L2781" s="6">
        <v>25192.651206697927</v>
      </c>
      <c r="M2781" s="75">
        <v>25187.471172111218</v>
      </c>
      <c r="N2781" s="20">
        <v>0.97857870343722575</v>
      </c>
    </row>
    <row r="2782" spans="1:14" x14ac:dyDescent="0.3">
      <c r="A2782" s="56" t="s">
        <v>3611</v>
      </c>
      <c r="B2782" s="1" t="s">
        <v>9680</v>
      </c>
      <c r="C2782" s="139" t="s">
        <v>41</v>
      </c>
      <c r="D2782" s="139" t="s">
        <v>6427</v>
      </c>
      <c r="E2782" s="88">
        <v>3566.7499999999995</v>
      </c>
      <c r="F2782" s="6">
        <v>10831.723345144956</v>
      </c>
      <c r="G2782" s="6">
        <v>4666.4125562625759</v>
      </c>
      <c r="H2782" s="75">
        <v>4665.5730959456578</v>
      </c>
      <c r="I2782" s="20">
        <v>1.3080740438622438</v>
      </c>
      <c r="J2782" s="83">
        <v>3596.7062941806103</v>
      </c>
      <c r="K2782" s="6">
        <v>10922.69644138387</v>
      </c>
      <c r="L2782" s="6">
        <v>4705.9789595084694</v>
      </c>
      <c r="M2782" s="75">
        <v>4705.0113307513948</v>
      </c>
      <c r="N2782" s="20">
        <v>1.308144437137944</v>
      </c>
    </row>
    <row r="2783" spans="1:14" x14ac:dyDescent="0.3">
      <c r="A2783" s="56" t="s">
        <v>3610</v>
      </c>
      <c r="B2783" s="1" t="s">
        <v>9679</v>
      </c>
      <c r="C2783" s="139" t="s">
        <v>41</v>
      </c>
      <c r="D2783" s="139" t="s">
        <v>6427</v>
      </c>
      <c r="E2783" s="88">
        <v>2684.083333333333</v>
      </c>
      <c r="F2783" s="6">
        <v>4820.394381186793</v>
      </c>
      <c r="G2783" s="6">
        <v>2076.6731340668853</v>
      </c>
      <c r="H2783" s="75">
        <v>2076.2995527201351</v>
      </c>
      <c r="I2783" s="20">
        <v>0.77356001839987654</v>
      </c>
      <c r="J2783" s="83">
        <v>2703.6994066852808</v>
      </c>
      <c r="K2783" s="6">
        <v>4855.6232463238703</v>
      </c>
      <c r="L2783" s="6">
        <v>2092.0164681977799</v>
      </c>
      <c r="M2783" s="75">
        <v>2091.5863142781977</v>
      </c>
      <c r="N2783" s="20">
        <v>0.77360164710117307</v>
      </c>
    </row>
    <row r="2784" spans="1:14" x14ac:dyDescent="0.3">
      <c r="A2784" s="56" t="s">
        <v>3609</v>
      </c>
      <c r="B2784" s="1" t="s">
        <v>9678</v>
      </c>
      <c r="C2784" s="139" t="s">
        <v>41</v>
      </c>
      <c r="D2784" s="139" t="s">
        <v>6427</v>
      </c>
      <c r="E2784" s="88">
        <v>5462.0833333333339</v>
      </c>
      <c r="F2784" s="6">
        <v>18250.250834454051</v>
      </c>
      <c r="G2784" s="6">
        <v>7862.3868922030924</v>
      </c>
      <c r="H2784" s="75">
        <v>7860.9724948019448</v>
      </c>
      <c r="I2784" s="20">
        <v>1.4391894109027894</v>
      </c>
      <c r="J2784" s="83">
        <v>5513.1129570089652</v>
      </c>
      <c r="K2784" s="6">
        <v>18420.754170861353</v>
      </c>
      <c r="L2784" s="6">
        <v>7936.472647716314</v>
      </c>
      <c r="M2784" s="75">
        <v>7934.8407748945801</v>
      </c>
      <c r="N2784" s="20">
        <v>1.4392668600788976</v>
      </c>
    </row>
    <row r="2785" spans="1:14" x14ac:dyDescent="0.3">
      <c r="A2785" s="56" t="s">
        <v>3608</v>
      </c>
      <c r="B2785" s="1" t="s">
        <v>9677</v>
      </c>
      <c r="C2785" s="139" t="s">
        <v>41</v>
      </c>
      <c r="D2785" s="139" t="s">
        <v>6427</v>
      </c>
      <c r="E2785" s="88">
        <v>18052.166666666664</v>
      </c>
      <c r="F2785" s="6">
        <v>57252.736280684832</v>
      </c>
      <c r="G2785" s="6">
        <v>24665.039804614978</v>
      </c>
      <c r="H2785" s="75">
        <v>24660.602708262792</v>
      </c>
      <c r="I2785" s="20">
        <v>1.3660743978061429</v>
      </c>
      <c r="J2785" s="83">
        <v>18204.90117396415</v>
      </c>
      <c r="K2785" s="6">
        <v>57737.136221629873</v>
      </c>
      <c r="L2785" s="6">
        <v>24875.702597740576</v>
      </c>
      <c r="M2785" s="75">
        <v>24870.587733141067</v>
      </c>
      <c r="N2785" s="20">
        <v>1.3661479123385678</v>
      </c>
    </row>
    <row r="2786" spans="1:14" x14ac:dyDescent="0.3">
      <c r="A2786" s="56" t="s">
        <v>3607</v>
      </c>
      <c r="B2786" s="1" t="s">
        <v>9676</v>
      </c>
      <c r="C2786" s="139" t="s">
        <v>41</v>
      </c>
      <c r="D2786" s="139" t="s">
        <v>6427</v>
      </c>
      <c r="E2786" s="88">
        <v>5113</v>
      </c>
      <c r="F2786" s="6">
        <v>10124.461271232125</v>
      </c>
      <c r="G2786" s="6">
        <v>4361.717124417517</v>
      </c>
      <c r="H2786" s="75">
        <v>4360.9324770260946</v>
      </c>
      <c r="I2786" s="20">
        <v>0.85291071328497836</v>
      </c>
      <c r="J2786" s="83">
        <v>5159.2327818372487</v>
      </c>
      <c r="K2786" s="6">
        <v>10216.00870115048</v>
      </c>
      <c r="L2786" s="6">
        <v>4401.5067392716528</v>
      </c>
      <c r="M2786" s="75">
        <v>4400.6017151455299</v>
      </c>
      <c r="N2786" s="20">
        <v>0.85295661219969932</v>
      </c>
    </row>
    <row r="2787" spans="1:14" x14ac:dyDescent="0.3">
      <c r="A2787" s="56" t="s">
        <v>3606</v>
      </c>
      <c r="B2787" s="1" t="s">
        <v>9675</v>
      </c>
      <c r="C2787" s="139" t="s">
        <v>41</v>
      </c>
      <c r="D2787" s="139" t="s">
        <v>6427</v>
      </c>
      <c r="E2787" s="88">
        <v>2192.5833333333339</v>
      </c>
      <c r="F2787" s="6">
        <v>7905.3768314034132</v>
      </c>
      <c r="G2787" s="6">
        <v>3405.7138031117674</v>
      </c>
      <c r="H2787" s="75">
        <v>3405.1011351245238</v>
      </c>
      <c r="I2787" s="20">
        <v>1.553008765212051</v>
      </c>
      <c r="J2787" s="83">
        <v>2211.7141690589174</v>
      </c>
      <c r="K2787" s="6">
        <v>7974.3532133776807</v>
      </c>
      <c r="L2787" s="6">
        <v>3435.7027716765465</v>
      </c>
      <c r="M2787" s="75">
        <v>3434.9963331583886</v>
      </c>
      <c r="N2787" s="20">
        <v>1.5530923395132821</v>
      </c>
    </row>
    <row r="2788" spans="1:14" x14ac:dyDescent="0.3">
      <c r="A2788" s="56" t="s">
        <v>3605</v>
      </c>
      <c r="B2788" s="1" t="s">
        <v>9674</v>
      </c>
      <c r="C2788" s="139" t="s">
        <v>41</v>
      </c>
      <c r="D2788" s="139" t="s">
        <v>6427</v>
      </c>
      <c r="E2788" s="88">
        <v>1550.5833333333333</v>
      </c>
      <c r="F2788" s="6">
        <v>5184.5657744684122</v>
      </c>
      <c r="G2788" s="6">
        <v>2233.5617387784046</v>
      </c>
      <c r="H2788" s="75">
        <v>2233.1599340895809</v>
      </c>
      <c r="I2788" s="20">
        <v>1.4402063314384357</v>
      </c>
      <c r="J2788" s="83">
        <v>1564.5186007606671</v>
      </c>
      <c r="K2788" s="6">
        <v>5231.1600522532153</v>
      </c>
      <c r="L2788" s="6">
        <v>2253.8142730446393</v>
      </c>
      <c r="M2788" s="75">
        <v>2253.3508507636498</v>
      </c>
      <c r="N2788" s="20">
        <v>1.4402838353395564</v>
      </c>
    </row>
    <row r="2789" spans="1:14" x14ac:dyDescent="0.3">
      <c r="A2789" s="56" t="s">
        <v>3604</v>
      </c>
      <c r="B2789" s="1" t="s">
        <v>9673</v>
      </c>
      <c r="C2789" s="139" t="s">
        <v>41</v>
      </c>
      <c r="D2789" s="139" t="s">
        <v>6427</v>
      </c>
      <c r="E2789" s="88">
        <v>3008.9166666666665</v>
      </c>
      <c r="F2789" s="6">
        <v>8948.5992002560524</v>
      </c>
      <c r="G2789" s="6">
        <v>3855.1442220644403</v>
      </c>
      <c r="H2789" s="75">
        <v>3854.4507041743263</v>
      </c>
      <c r="I2789" s="20">
        <v>1.2810094566176065</v>
      </c>
      <c r="J2789" s="83">
        <v>3036.6151143556217</v>
      </c>
      <c r="K2789" s="6">
        <v>9030.9751296340855</v>
      </c>
      <c r="L2789" s="6">
        <v>3890.9420555605693</v>
      </c>
      <c r="M2789" s="75">
        <v>3890.1420121567485</v>
      </c>
      <c r="N2789" s="20">
        <v>1.2810783934276266</v>
      </c>
    </row>
    <row r="2790" spans="1:14" x14ac:dyDescent="0.3">
      <c r="A2790" s="56" t="s">
        <v>3603</v>
      </c>
      <c r="B2790" s="1" t="s">
        <v>9672</v>
      </c>
      <c r="C2790" s="139" t="s">
        <v>48</v>
      </c>
      <c r="D2790" s="139" t="s">
        <v>6427</v>
      </c>
      <c r="E2790" s="88">
        <v>9222.5833333333321</v>
      </c>
      <c r="F2790" s="6">
        <v>28403.390312308391</v>
      </c>
      <c r="G2790" s="6">
        <v>12236.458869048869</v>
      </c>
      <c r="H2790" s="75">
        <v>12227.816107842085</v>
      </c>
      <c r="I2790" s="20">
        <v>1.325855854687362</v>
      </c>
      <c r="J2790" s="83">
        <v>9304.7181863880069</v>
      </c>
      <c r="K2790" s="6">
        <v>28656.346366511138</v>
      </c>
      <c r="L2790" s="6">
        <v>12346.416819407877</v>
      </c>
      <c r="M2790" s="75">
        <v>12337.388979352818</v>
      </c>
      <c r="N2790" s="20">
        <v>1.3259282798485337</v>
      </c>
    </row>
    <row r="2791" spans="1:14" x14ac:dyDescent="0.3">
      <c r="A2791" s="56" t="s">
        <v>3602</v>
      </c>
      <c r="B2791" s="1" t="s">
        <v>19032</v>
      </c>
      <c r="C2791" s="139" t="s">
        <v>48</v>
      </c>
      <c r="D2791" s="139" t="s">
        <v>6427</v>
      </c>
      <c r="E2791" s="88">
        <v>15633.833333333332</v>
      </c>
      <c r="F2791" s="6">
        <v>33934.584450979499</v>
      </c>
      <c r="G2791" s="6">
        <v>14619.351503708882</v>
      </c>
      <c r="H2791" s="75">
        <v>14609.025676163774</v>
      </c>
      <c r="I2791" s="20">
        <v>0.93444936789849631</v>
      </c>
      <c r="J2791" s="83">
        <v>15763.967557747445</v>
      </c>
      <c r="K2791" s="6">
        <v>34217.052015663576</v>
      </c>
      <c r="L2791" s="6">
        <v>14742.213857745764</v>
      </c>
      <c r="M2791" s="75">
        <v>14731.434183714673</v>
      </c>
      <c r="N2791" s="20">
        <v>0.93450041239615989</v>
      </c>
    </row>
    <row r="2792" spans="1:14" x14ac:dyDescent="0.3">
      <c r="A2792" s="56" t="s">
        <v>3601</v>
      </c>
      <c r="B2792" s="1" t="s">
        <v>9671</v>
      </c>
      <c r="C2792" s="139" t="s">
        <v>48</v>
      </c>
      <c r="D2792" s="139" t="s">
        <v>6427</v>
      </c>
      <c r="E2792" s="88">
        <v>6386.75</v>
      </c>
      <c r="F2792" s="6">
        <v>12600.37200947376</v>
      </c>
      <c r="G2792" s="6">
        <v>5428.3637316995182</v>
      </c>
      <c r="H2792" s="75">
        <v>5424.5296117160551</v>
      </c>
      <c r="I2792" s="20">
        <v>0.84934115343735939</v>
      </c>
      <c r="J2792" s="83">
        <v>6453.5136537378803</v>
      </c>
      <c r="K2792" s="6">
        <v>12732.089529935496</v>
      </c>
      <c r="L2792" s="6">
        <v>5485.5452369289897</v>
      </c>
      <c r="M2792" s="75">
        <v>5481.5341440152997</v>
      </c>
      <c r="N2792" s="20">
        <v>0.84938754888050649</v>
      </c>
    </row>
    <row r="2793" spans="1:14" x14ac:dyDescent="0.3">
      <c r="A2793" s="56" t="s">
        <v>3600</v>
      </c>
      <c r="B2793" s="1" t="s">
        <v>9670</v>
      </c>
      <c r="C2793" s="139" t="s">
        <v>48</v>
      </c>
      <c r="D2793" s="139" t="s">
        <v>6427</v>
      </c>
      <c r="E2793" s="88">
        <v>14723.083333333332</v>
      </c>
      <c r="F2793" s="6">
        <v>19663.652104126704</v>
      </c>
      <c r="G2793" s="6">
        <v>8471.2940089819022</v>
      </c>
      <c r="H2793" s="75">
        <v>8465.3106299655028</v>
      </c>
      <c r="I2793" s="20">
        <v>0.57496860123041504</v>
      </c>
      <c r="J2793" s="83">
        <v>14855.769131351386</v>
      </c>
      <c r="K2793" s="6">
        <v>19840.862767974435</v>
      </c>
      <c r="L2793" s="6">
        <v>8548.3180115507166</v>
      </c>
      <c r="M2793" s="75">
        <v>8542.067384435426</v>
      </c>
      <c r="N2793" s="20">
        <v>0.57500000901389747</v>
      </c>
    </row>
    <row r="2794" spans="1:14" x14ac:dyDescent="0.3">
      <c r="A2794" s="56" t="s">
        <v>3599</v>
      </c>
      <c r="B2794" s="1" t="s">
        <v>9669</v>
      </c>
      <c r="C2794" s="139" t="s">
        <v>48</v>
      </c>
      <c r="D2794" s="139" t="s">
        <v>6427</v>
      </c>
      <c r="E2794" s="88">
        <v>20412.166666666668</v>
      </c>
      <c r="F2794" s="6">
        <v>51397.959436742436</v>
      </c>
      <c r="G2794" s="6">
        <v>22142.744569763541</v>
      </c>
      <c r="H2794" s="75">
        <v>22127.104877281647</v>
      </c>
      <c r="I2794" s="20">
        <v>1.084015491281261</v>
      </c>
      <c r="J2794" s="83">
        <v>20580.570202293449</v>
      </c>
      <c r="K2794" s="6">
        <v>51822.00056057296</v>
      </c>
      <c r="L2794" s="6">
        <v>22327.201491538886</v>
      </c>
      <c r="M2794" s="75">
        <v>22310.875588494222</v>
      </c>
      <c r="N2794" s="20">
        <v>1.0840747058605769</v>
      </c>
    </row>
    <row r="2795" spans="1:14" x14ac:dyDescent="0.3">
      <c r="A2795" s="56" t="s">
        <v>3598</v>
      </c>
      <c r="B2795" s="1" t="s">
        <v>9668</v>
      </c>
      <c r="C2795" s="139" t="s">
        <v>48</v>
      </c>
      <c r="D2795" s="139" t="s">
        <v>6427</v>
      </c>
      <c r="E2795" s="88">
        <v>12784.25</v>
      </c>
      <c r="F2795" s="6">
        <v>42242.95170088781</v>
      </c>
      <c r="G2795" s="6">
        <v>18198.677527982822</v>
      </c>
      <c r="H2795" s="75">
        <v>18185.823578499818</v>
      </c>
      <c r="I2795" s="20">
        <v>1.4225178308074247</v>
      </c>
      <c r="J2795" s="83">
        <v>12895.282631531611</v>
      </c>
      <c r="K2795" s="6">
        <v>42609.836429441486</v>
      </c>
      <c r="L2795" s="6">
        <v>18358.195229642741</v>
      </c>
      <c r="M2795" s="75">
        <v>18344.771509007274</v>
      </c>
      <c r="N2795" s="20">
        <v>1.4225955361498279</v>
      </c>
    </row>
    <row r="2796" spans="1:14" x14ac:dyDescent="0.3">
      <c r="A2796" s="56" t="s">
        <v>3597</v>
      </c>
      <c r="B2796" s="1" t="s">
        <v>8729</v>
      </c>
      <c r="C2796" s="139" t="s">
        <v>48</v>
      </c>
      <c r="D2796" s="139" t="s">
        <v>6427</v>
      </c>
      <c r="E2796" s="88">
        <v>11115.000000000004</v>
      </c>
      <c r="F2796" s="6">
        <v>19435.574224151838</v>
      </c>
      <c r="G2796" s="6">
        <v>8373.0358233721763</v>
      </c>
      <c r="H2796" s="75">
        <v>8367.1218453192359</v>
      </c>
      <c r="I2796" s="20">
        <v>0.75277749395584648</v>
      </c>
      <c r="J2796" s="83">
        <v>11215.009077336133</v>
      </c>
      <c r="K2796" s="6">
        <v>19610.449064066845</v>
      </c>
      <c r="L2796" s="6">
        <v>8449.045634222417</v>
      </c>
      <c r="M2796" s="75">
        <v>8442.8675961957269</v>
      </c>
      <c r="N2796" s="20">
        <v>0.75281861458832944</v>
      </c>
    </row>
    <row r="2797" spans="1:14" x14ac:dyDescent="0.3">
      <c r="A2797" s="56" t="s">
        <v>3596</v>
      </c>
      <c r="B2797" s="1" t="s">
        <v>9667</v>
      </c>
      <c r="C2797" s="139" t="s">
        <v>48</v>
      </c>
      <c r="D2797" s="139" t="s">
        <v>6427</v>
      </c>
      <c r="E2797" s="88">
        <v>5427.666666666667</v>
      </c>
      <c r="F2797" s="6">
        <v>11071.988801934645</v>
      </c>
      <c r="G2797" s="6">
        <v>4769.9212693892005</v>
      </c>
      <c r="H2797" s="75">
        <v>4766.5522154049004</v>
      </c>
      <c r="I2797" s="20">
        <v>0.87819545822113254</v>
      </c>
      <c r="J2797" s="83">
        <v>5487.3332175568648</v>
      </c>
      <c r="K2797" s="6">
        <v>11193.703605712757</v>
      </c>
      <c r="L2797" s="6">
        <v>4822.7407884260738</v>
      </c>
      <c r="M2797" s="75">
        <v>4819.2143456450012</v>
      </c>
      <c r="N2797" s="20">
        <v>0.8782434298368833</v>
      </c>
    </row>
    <row r="2798" spans="1:14" x14ac:dyDescent="0.3">
      <c r="A2798" s="56" t="s">
        <v>3595</v>
      </c>
      <c r="B2798" s="1" t="s">
        <v>9666</v>
      </c>
      <c r="C2798" s="139" t="s">
        <v>48</v>
      </c>
      <c r="D2798" s="139" t="s">
        <v>6427</v>
      </c>
      <c r="E2798" s="88">
        <v>13197.916666666668</v>
      </c>
      <c r="F2798" s="6">
        <v>24117.511282860378</v>
      </c>
      <c r="G2798" s="6">
        <v>10390.060186183413</v>
      </c>
      <c r="H2798" s="75">
        <v>10382.721559046731</v>
      </c>
      <c r="I2798" s="20">
        <v>0.78669397763889981</v>
      </c>
      <c r="J2798" s="83">
        <v>13314.951131725071</v>
      </c>
      <c r="K2798" s="6">
        <v>24331.376857467196</v>
      </c>
      <c r="L2798" s="6">
        <v>10483.029365650371</v>
      </c>
      <c r="M2798" s="75">
        <v>10475.364055642627</v>
      </c>
      <c r="N2798" s="20">
        <v>0.78673695096659735</v>
      </c>
    </row>
    <row r="2799" spans="1:14" x14ac:dyDescent="0.3">
      <c r="A2799" s="56" t="s">
        <v>3594</v>
      </c>
      <c r="B2799" s="1" t="s">
        <v>9665</v>
      </c>
      <c r="C2799" s="139" t="s">
        <v>48</v>
      </c>
      <c r="D2799" s="139" t="s">
        <v>6427</v>
      </c>
      <c r="E2799" s="88">
        <v>12686.833333333332</v>
      </c>
      <c r="F2799" s="6">
        <v>36601.714650329995</v>
      </c>
      <c r="G2799" s="6">
        <v>15768.377328580493</v>
      </c>
      <c r="H2799" s="75">
        <v>15757.239929981122</v>
      </c>
      <c r="I2799" s="20">
        <v>1.2420152071029906</v>
      </c>
      <c r="J2799" s="83">
        <v>12802.919450807805</v>
      </c>
      <c r="K2799" s="6">
        <v>36936.624933694533</v>
      </c>
      <c r="L2799" s="6">
        <v>15913.925714775203</v>
      </c>
      <c r="M2799" s="75">
        <v>15902.289271740556</v>
      </c>
      <c r="N2799" s="20">
        <v>1.2420830524507591</v>
      </c>
    </row>
    <row r="2800" spans="1:14" x14ac:dyDescent="0.3">
      <c r="A2800" s="56" t="s">
        <v>3593</v>
      </c>
      <c r="B2800" s="1" t="s">
        <v>9664</v>
      </c>
      <c r="C2800" s="139" t="s">
        <v>48</v>
      </c>
      <c r="D2800" s="139" t="s">
        <v>6427</v>
      </c>
      <c r="E2800" s="88">
        <v>16987.083333333328</v>
      </c>
      <c r="F2800" s="6">
        <v>41406.189525453228</v>
      </c>
      <c r="G2800" s="6">
        <v>17838.192183441253</v>
      </c>
      <c r="H2800" s="75">
        <v>17825.592849185148</v>
      </c>
      <c r="I2800" s="20">
        <v>1.0493615943006787</v>
      </c>
      <c r="J2800" s="83">
        <v>17137.781942252899</v>
      </c>
      <c r="K2800" s="6">
        <v>41773.518927428995</v>
      </c>
      <c r="L2800" s="6">
        <v>17997.872795611896</v>
      </c>
      <c r="M2800" s="75">
        <v>17984.712546828243</v>
      </c>
      <c r="N2800" s="20">
        <v>1.04941891590342</v>
      </c>
    </row>
    <row r="2801" spans="1:14" x14ac:dyDescent="0.3">
      <c r="A2801" s="56" t="s">
        <v>3592</v>
      </c>
      <c r="B2801" s="1" t="s">
        <v>9663</v>
      </c>
      <c r="C2801" s="139" t="s">
        <v>48</v>
      </c>
      <c r="D2801" s="139" t="s">
        <v>6427</v>
      </c>
      <c r="E2801" s="88">
        <v>9449.75</v>
      </c>
      <c r="F2801" s="6">
        <v>18239.947250536316</v>
      </c>
      <c r="G2801" s="6">
        <v>7857.948007287353</v>
      </c>
      <c r="H2801" s="75">
        <v>7852.3978420860385</v>
      </c>
      <c r="I2801" s="20">
        <v>0.83096355375391295</v>
      </c>
      <c r="J2801" s="83">
        <v>9530.2087320133833</v>
      </c>
      <c r="K2801" s="6">
        <v>18395.249033945311</v>
      </c>
      <c r="L2801" s="6">
        <v>7925.4839107931193</v>
      </c>
      <c r="M2801" s="75">
        <v>7919.6887070386902</v>
      </c>
      <c r="N2801" s="20">
        <v>0.83100894531672553</v>
      </c>
    </row>
    <row r="2802" spans="1:14" x14ac:dyDescent="0.3">
      <c r="A2802" s="56" t="s">
        <v>3591</v>
      </c>
      <c r="B2802" s="1" t="s">
        <v>9662</v>
      </c>
      <c r="C2802" s="139" t="s">
        <v>48</v>
      </c>
      <c r="D2802" s="139" t="s">
        <v>6427</v>
      </c>
      <c r="E2802" s="88">
        <v>7117.1666666666661</v>
      </c>
      <c r="F2802" s="6">
        <v>26191.465560671641</v>
      </c>
      <c r="G2802" s="6">
        <v>11283.540011573417</v>
      </c>
      <c r="H2802" s="75">
        <v>11275.570308660926</v>
      </c>
      <c r="I2802" s="20">
        <v>1.584277962952616</v>
      </c>
      <c r="J2802" s="83">
        <v>7177.0714162209733</v>
      </c>
      <c r="K2802" s="6">
        <v>26411.917498690837</v>
      </c>
      <c r="L2802" s="6">
        <v>11379.417957473235</v>
      </c>
      <c r="M2802" s="75">
        <v>11371.097197957144</v>
      </c>
      <c r="N2802" s="20">
        <v>1.5843645044770225</v>
      </c>
    </row>
    <row r="2803" spans="1:14" x14ac:dyDescent="0.3">
      <c r="A2803" s="56" t="s">
        <v>3590</v>
      </c>
      <c r="B2803" s="1" t="s">
        <v>19033</v>
      </c>
      <c r="C2803" s="139" t="s">
        <v>48</v>
      </c>
      <c r="D2803" s="139" t="s">
        <v>6427</v>
      </c>
      <c r="E2803" s="88">
        <v>17331.916666666664</v>
      </c>
      <c r="F2803" s="6">
        <v>28136.800846030717</v>
      </c>
      <c r="G2803" s="6">
        <v>12121.609514687998</v>
      </c>
      <c r="H2803" s="75">
        <v>12113.047872990959</v>
      </c>
      <c r="I2803" s="20">
        <v>0.69888680553646942</v>
      </c>
      <c r="J2803" s="83">
        <v>17484.825834146006</v>
      </c>
      <c r="K2803" s="6">
        <v>28385.035064763899</v>
      </c>
      <c r="L2803" s="6">
        <v>12229.523954687964</v>
      </c>
      <c r="M2803" s="75">
        <v>12220.5815880218</v>
      </c>
      <c r="N2803" s="20">
        <v>0.6989249823785092</v>
      </c>
    </row>
    <row r="2804" spans="1:14" x14ac:dyDescent="0.3">
      <c r="A2804" s="56" t="s">
        <v>3589</v>
      </c>
      <c r="B2804" s="1" t="s">
        <v>19034</v>
      </c>
      <c r="C2804" s="139" t="s">
        <v>48</v>
      </c>
      <c r="D2804" s="139" t="s">
        <v>6427</v>
      </c>
      <c r="E2804" s="88">
        <v>19814.333333333328</v>
      </c>
      <c r="F2804" s="6">
        <v>34395.952400652721</v>
      </c>
      <c r="G2804" s="6">
        <v>14818.113337335037</v>
      </c>
      <c r="H2804" s="75">
        <v>14807.647121865331</v>
      </c>
      <c r="I2804" s="20">
        <v>0.74731997654216653</v>
      </c>
      <c r="J2804" s="83">
        <v>19982.089125753242</v>
      </c>
      <c r="K2804" s="6">
        <v>34687.161807193901</v>
      </c>
      <c r="L2804" s="6">
        <v>14944.757872355432</v>
      </c>
      <c r="M2804" s="75">
        <v>14933.830095842888</v>
      </c>
      <c r="N2804" s="20">
        <v>0.74736079905658737</v>
      </c>
    </row>
    <row r="2805" spans="1:14" x14ac:dyDescent="0.3">
      <c r="A2805" s="56" t="s">
        <v>3588</v>
      </c>
      <c r="B2805" s="1" t="s">
        <v>9661</v>
      </c>
      <c r="C2805" s="139" t="s">
        <v>48</v>
      </c>
      <c r="D2805" s="139" t="s">
        <v>6427</v>
      </c>
      <c r="E2805" s="88">
        <v>7942.5000000000009</v>
      </c>
      <c r="F2805" s="6">
        <v>15798.853188942025</v>
      </c>
      <c r="G2805" s="6">
        <v>6806.3007654708053</v>
      </c>
      <c r="H2805" s="75">
        <v>6801.4933916343834</v>
      </c>
      <c r="I2805" s="20">
        <v>0.85634162941572334</v>
      </c>
      <c r="J2805" s="83">
        <v>8011.5147910925407</v>
      </c>
      <c r="K2805" s="6">
        <v>15936.134215361482</v>
      </c>
      <c r="L2805" s="6">
        <v>6865.9888806625577</v>
      </c>
      <c r="M2805" s="75">
        <v>6860.9683916946988</v>
      </c>
      <c r="N2805" s="20">
        <v>0.85638840726137633</v>
      </c>
    </row>
    <row r="2806" spans="1:14" x14ac:dyDescent="0.3">
      <c r="A2806" s="56" t="s">
        <v>3587</v>
      </c>
      <c r="B2806" s="1" t="s">
        <v>9660</v>
      </c>
      <c r="C2806" s="139" t="s">
        <v>48</v>
      </c>
      <c r="D2806" s="139" t="s">
        <v>6427</v>
      </c>
      <c r="E2806" s="88">
        <v>14113.583333333336</v>
      </c>
      <c r="F2806" s="6">
        <v>25406.671444598716</v>
      </c>
      <c r="G2806" s="6">
        <v>10945.443016235629</v>
      </c>
      <c r="H2806" s="75">
        <v>10937.712115383989</v>
      </c>
      <c r="I2806" s="20">
        <v>0.77497768334646788</v>
      </c>
      <c r="J2806" s="83">
        <v>14246.609515239419</v>
      </c>
      <c r="K2806" s="6">
        <v>25646.139510035722</v>
      </c>
      <c r="L2806" s="6">
        <v>11049.487054275023</v>
      </c>
      <c r="M2806" s="75">
        <v>11041.407543978592</v>
      </c>
      <c r="N2806" s="20">
        <v>0.77502001666907039</v>
      </c>
    </row>
    <row r="2807" spans="1:14" x14ac:dyDescent="0.3">
      <c r="A2807" s="56" t="s">
        <v>3586</v>
      </c>
      <c r="B2807" s="1" t="s">
        <v>19035</v>
      </c>
      <c r="C2807" s="139" t="s">
        <v>48</v>
      </c>
      <c r="D2807" s="139" t="s">
        <v>6427</v>
      </c>
      <c r="E2807" s="88">
        <v>23687.5</v>
      </c>
      <c r="F2807" s="6">
        <v>47010.578075004218</v>
      </c>
      <c r="G2807" s="6">
        <v>20252.617687534384</v>
      </c>
      <c r="H2807" s="75">
        <v>20238.313014886939</v>
      </c>
      <c r="I2807" s="20">
        <v>0.85438788453348558</v>
      </c>
      <c r="J2807" s="83">
        <v>23898.09452631995</v>
      </c>
      <c r="K2807" s="6">
        <v>47428.527222095829</v>
      </c>
      <c r="L2807" s="6">
        <v>20434.299569290164</v>
      </c>
      <c r="M2807" s="75">
        <v>20419.357777607031</v>
      </c>
      <c r="N2807" s="20">
        <v>0.85443455565540405</v>
      </c>
    </row>
    <row r="2808" spans="1:14" x14ac:dyDescent="0.3">
      <c r="A2808" s="56" t="s">
        <v>3585</v>
      </c>
      <c r="B2808" s="1" t="s">
        <v>9659</v>
      </c>
      <c r="C2808" s="139" t="s">
        <v>48</v>
      </c>
      <c r="D2808" s="139" t="s">
        <v>6427</v>
      </c>
      <c r="E2808" s="88">
        <v>11020.333333333332</v>
      </c>
      <c r="F2808" s="6">
        <v>22728.895575366994</v>
      </c>
      <c r="G2808" s="6">
        <v>9791.8309324631355</v>
      </c>
      <c r="H2808" s="75">
        <v>9784.9148419967551</v>
      </c>
      <c r="I2808" s="20">
        <v>0.88789644977436466</v>
      </c>
      <c r="J2808" s="83">
        <v>11118.051114383259</v>
      </c>
      <c r="K2808" s="6">
        <v>22930.433693512878</v>
      </c>
      <c r="L2808" s="6">
        <v>9879.4413149875836</v>
      </c>
      <c r="M2808" s="75">
        <v>9872.2173554105138</v>
      </c>
      <c r="N2808" s="20">
        <v>0.88794495130886486</v>
      </c>
    </row>
    <row r="2809" spans="1:14" x14ac:dyDescent="0.3">
      <c r="A2809" s="56" t="s">
        <v>3584</v>
      </c>
      <c r="B2809" s="1" t="s">
        <v>9658</v>
      </c>
      <c r="C2809" s="139" t="s">
        <v>48</v>
      </c>
      <c r="D2809" s="139" t="s">
        <v>6427</v>
      </c>
      <c r="E2809" s="88">
        <v>14901.75</v>
      </c>
      <c r="F2809" s="6">
        <v>41975.060142912771</v>
      </c>
      <c r="G2809" s="6">
        <v>18083.267219759633</v>
      </c>
      <c r="H2809" s="75">
        <v>18070.494785994975</v>
      </c>
      <c r="I2809" s="20">
        <v>1.2126424605160451</v>
      </c>
      <c r="J2809" s="83">
        <v>15033.617199834007</v>
      </c>
      <c r="K2809" s="6">
        <v>42346.501996648731</v>
      </c>
      <c r="L2809" s="6">
        <v>18244.739151586633</v>
      </c>
      <c r="M2809" s="75">
        <v>18231.398391322662</v>
      </c>
      <c r="N2809" s="20">
        <v>1.2127087013712152</v>
      </c>
    </row>
    <row r="2810" spans="1:14" x14ac:dyDescent="0.3">
      <c r="A2810" s="56" t="s">
        <v>3583</v>
      </c>
      <c r="B2810" s="1" t="s">
        <v>9657</v>
      </c>
      <c r="C2810" s="139" t="s">
        <v>48</v>
      </c>
      <c r="D2810" s="139" t="s">
        <v>6427</v>
      </c>
      <c r="E2810" s="88">
        <v>10422.5</v>
      </c>
      <c r="F2810" s="6">
        <v>24136.654438964859</v>
      </c>
      <c r="G2810" s="6">
        <v>10398.307245415448</v>
      </c>
      <c r="H2810" s="75">
        <v>10390.962793279527</v>
      </c>
      <c r="I2810" s="20">
        <v>0.99697412264615271</v>
      </c>
      <c r="J2810" s="83">
        <v>10517.743801130973</v>
      </c>
      <c r="K2810" s="6">
        <v>24357.222125734042</v>
      </c>
      <c r="L2810" s="6">
        <v>10494.164646148125</v>
      </c>
      <c r="M2810" s="75">
        <v>10486.491193896945</v>
      </c>
      <c r="N2810" s="20">
        <v>0.99702858257198967</v>
      </c>
    </row>
    <row r="2811" spans="1:14" x14ac:dyDescent="0.3">
      <c r="A2811" s="56" t="s">
        <v>3582</v>
      </c>
      <c r="B2811" s="1" t="s">
        <v>9656</v>
      </c>
      <c r="C2811" s="139" t="s">
        <v>48</v>
      </c>
      <c r="D2811" s="139" t="s">
        <v>6427</v>
      </c>
      <c r="E2811" s="88">
        <v>11574</v>
      </c>
      <c r="F2811" s="6">
        <v>24561.210813520411</v>
      </c>
      <c r="G2811" s="6">
        <v>10581.210291767287</v>
      </c>
      <c r="H2811" s="75">
        <v>10573.736652963024</v>
      </c>
      <c r="I2811" s="20">
        <v>0.91357669370684491</v>
      </c>
      <c r="J2811" s="83">
        <v>11693.461896023542</v>
      </c>
      <c r="K2811" s="6">
        <v>24814.721165379498</v>
      </c>
      <c r="L2811" s="6">
        <v>10691.275393125368</v>
      </c>
      <c r="M2811" s="75">
        <v>10683.457811259674</v>
      </c>
      <c r="N2811" s="20">
        <v>0.91362659803019253</v>
      </c>
    </row>
    <row r="2812" spans="1:14" x14ac:dyDescent="0.3">
      <c r="A2812" s="56" t="s">
        <v>3581</v>
      </c>
      <c r="B2812" s="1" t="s">
        <v>9655</v>
      </c>
      <c r="C2812" s="139" t="s">
        <v>48</v>
      </c>
      <c r="D2812" s="139" t="s">
        <v>6427</v>
      </c>
      <c r="E2812" s="88">
        <v>16621.833333333336</v>
      </c>
      <c r="F2812" s="6">
        <v>24514.258955987618</v>
      </c>
      <c r="G2812" s="6">
        <v>10560.982971464737</v>
      </c>
      <c r="H2812" s="75">
        <v>10553.523619465266</v>
      </c>
      <c r="I2812" s="20">
        <v>0.63491935022000767</v>
      </c>
      <c r="J2812" s="83">
        <v>16771.264032051353</v>
      </c>
      <c r="K2812" s="6">
        <v>24734.64275907879</v>
      </c>
      <c r="L2812" s="6">
        <v>10656.774086860523</v>
      </c>
      <c r="M2812" s="75">
        <v>10648.981732741404</v>
      </c>
      <c r="N2812" s="20">
        <v>0.63495403282604512</v>
      </c>
    </row>
    <row r="2813" spans="1:14" x14ac:dyDescent="0.3">
      <c r="A2813" s="56" t="s">
        <v>3580</v>
      </c>
      <c r="B2813" s="1" t="s">
        <v>9654</v>
      </c>
      <c r="C2813" s="139" t="s">
        <v>48</v>
      </c>
      <c r="D2813" s="139" t="s">
        <v>6427</v>
      </c>
      <c r="E2813" s="88">
        <v>10538.333333333332</v>
      </c>
      <c r="F2813" s="6">
        <v>22260.332476008844</v>
      </c>
      <c r="G2813" s="6">
        <v>9589.9693578480274</v>
      </c>
      <c r="H2813" s="75">
        <v>9583.1958446913814</v>
      </c>
      <c r="I2813" s="20">
        <v>0.90936541306576457</v>
      </c>
      <c r="J2813" s="83">
        <v>10644.121818882002</v>
      </c>
      <c r="K2813" s="6">
        <v>22483.791611904478</v>
      </c>
      <c r="L2813" s="6">
        <v>9687.0082239683597</v>
      </c>
      <c r="M2813" s="75">
        <v>9679.9249736507008</v>
      </c>
      <c r="N2813" s="20">
        <v>0.90941508734700149</v>
      </c>
    </row>
    <row r="2814" spans="1:14" x14ac:dyDescent="0.3">
      <c r="A2814" s="56" t="s">
        <v>3579</v>
      </c>
      <c r="B2814" s="1" t="s">
        <v>9653</v>
      </c>
      <c r="C2814" s="139" t="s">
        <v>48</v>
      </c>
      <c r="D2814" s="139" t="s">
        <v>6427</v>
      </c>
      <c r="E2814" s="88">
        <v>19439.916666666664</v>
      </c>
      <c r="F2814" s="6">
        <v>34084.223220160224</v>
      </c>
      <c r="G2814" s="6">
        <v>14683.81735177004</v>
      </c>
      <c r="H2814" s="75">
        <v>14673.445991204575</v>
      </c>
      <c r="I2814" s="20">
        <v>0.75481012819180004</v>
      </c>
      <c r="J2814" s="83">
        <v>19622.404041651826</v>
      </c>
      <c r="K2814" s="6">
        <v>34404.180374838805</v>
      </c>
      <c r="L2814" s="6">
        <v>14822.83700109977</v>
      </c>
      <c r="M2814" s="75">
        <v>14811.998374511544</v>
      </c>
      <c r="N2814" s="20">
        <v>0.7548513598573654</v>
      </c>
    </row>
    <row r="2815" spans="1:14" x14ac:dyDescent="0.3">
      <c r="A2815" s="56" t="s">
        <v>3578</v>
      </c>
      <c r="B2815" s="1" t="s">
        <v>9652</v>
      </c>
      <c r="C2815" s="139" t="s">
        <v>48</v>
      </c>
      <c r="D2815" s="139" t="s">
        <v>6427</v>
      </c>
      <c r="E2815" s="88">
        <v>14425.416666666668</v>
      </c>
      <c r="F2815" s="6">
        <v>24935.272779150728</v>
      </c>
      <c r="G2815" s="6">
        <v>10742.359851963538</v>
      </c>
      <c r="H2815" s="75">
        <v>10734.772391245413</v>
      </c>
      <c r="I2815" s="20">
        <v>0.74415683368443974</v>
      </c>
      <c r="J2815" s="83">
        <v>14548.534105954101</v>
      </c>
      <c r="K2815" s="6">
        <v>25148.089296235918</v>
      </c>
      <c r="L2815" s="6">
        <v>10834.905074495713</v>
      </c>
      <c r="M2815" s="75">
        <v>10826.982468977443</v>
      </c>
      <c r="N2815" s="20">
        <v>0.74419748341150171</v>
      </c>
    </row>
    <row r="2816" spans="1:14" x14ac:dyDescent="0.3">
      <c r="A2816" s="56" t="s">
        <v>3577</v>
      </c>
      <c r="B2816" s="1" t="s">
        <v>9651</v>
      </c>
      <c r="C2816" s="139" t="s">
        <v>48</v>
      </c>
      <c r="D2816" s="139" t="s">
        <v>6427</v>
      </c>
      <c r="E2816" s="88">
        <v>17559.5</v>
      </c>
      <c r="F2816" s="6">
        <v>31298.097018789726</v>
      </c>
      <c r="G2816" s="6">
        <v>13483.526883196088</v>
      </c>
      <c r="H2816" s="75">
        <v>13474.003302532446</v>
      </c>
      <c r="I2816" s="20">
        <v>0.76733410988538664</v>
      </c>
      <c r="J2816" s="83">
        <v>17711.835367618532</v>
      </c>
      <c r="K2816" s="6">
        <v>31569.619961647884</v>
      </c>
      <c r="L2816" s="6">
        <v>13601.583463979401</v>
      </c>
      <c r="M2816" s="75">
        <v>13591.637831833294</v>
      </c>
      <c r="N2816" s="20">
        <v>0.76737602567614505</v>
      </c>
    </row>
    <row r="2817" spans="1:14" x14ac:dyDescent="0.3">
      <c r="A2817" s="56" t="s">
        <v>3576</v>
      </c>
      <c r="B2817" s="1" t="s">
        <v>9650</v>
      </c>
      <c r="C2817" s="139" t="s">
        <v>48</v>
      </c>
      <c r="D2817" s="139" t="s">
        <v>6427</v>
      </c>
      <c r="E2817" s="88">
        <v>22602.916666666672</v>
      </c>
      <c r="F2817" s="6">
        <v>58384.424052419308</v>
      </c>
      <c r="G2817" s="6">
        <v>25152.581985994417</v>
      </c>
      <c r="H2817" s="75">
        <v>25134.816408373845</v>
      </c>
      <c r="I2817" s="20">
        <v>1.1120165056150058</v>
      </c>
      <c r="J2817" s="83">
        <v>22779.712619512953</v>
      </c>
      <c r="K2817" s="6">
        <v>58841.096526770867</v>
      </c>
      <c r="L2817" s="6">
        <v>25351.337345625947</v>
      </c>
      <c r="M2817" s="75">
        <v>25332.800160134331</v>
      </c>
      <c r="N2817" s="20">
        <v>1.1120772497557507</v>
      </c>
    </row>
    <row r="2818" spans="1:14" x14ac:dyDescent="0.3">
      <c r="A2818" s="56" t="s">
        <v>3575</v>
      </c>
      <c r="B2818" s="1" t="s">
        <v>9649</v>
      </c>
      <c r="C2818" s="139" t="s">
        <v>48</v>
      </c>
      <c r="D2818" s="139" t="s">
        <v>6427</v>
      </c>
      <c r="E2818" s="88">
        <v>5852.75</v>
      </c>
      <c r="F2818" s="6">
        <v>18719.655491846832</v>
      </c>
      <c r="G2818" s="6">
        <v>8064.6110182658776</v>
      </c>
      <c r="H2818" s="75">
        <v>8058.9148844413467</v>
      </c>
      <c r="I2818" s="20">
        <v>1.3769450060982182</v>
      </c>
      <c r="J2818" s="83">
        <v>5909.0764681221035</v>
      </c>
      <c r="K2818" s="6">
        <v>18899.812183712751</v>
      </c>
      <c r="L2818" s="6">
        <v>8142.8719503940856</v>
      </c>
      <c r="M2818" s="75">
        <v>8136.9177900387158</v>
      </c>
      <c r="N2818" s="20">
        <v>1.3770202220152716</v>
      </c>
    </row>
    <row r="2819" spans="1:14" x14ac:dyDescent="0.3">
      <c r="A2819" s="56" t="s">
        <v>3574</v>
      </c>
      <c r="B2819" s="1" t="s">
        <v>9648</v>
      </c>
      <c r="C2819" s="139" t="s">
        <v>48</v>
      </c>
      <c r="D2819" s="139" t="s">
        <v>6427</v>
      </c>
      <c r="E2819" s="88">
        <v>9217.0833333333321</v>
      </c>
      <c r="F2819" s="6">
        <v>19328.787268721764</v>
      </c>
      <c r="G2819" s="6">
        <v>8327.0309565762273</v>
      </c>
      <c r="H2819" s="75">
        <v>8321.1494723258111</v>
      </c>
      <c r="I2819" s="20">
        <v>0.90279638052447675</v>
      </c>
      <c r="J2819" s="83">
        <v>9302.3841753964152</v>
      </c>
      <c r="K2819" s="6">
        <v>19507.668349694253</v>
      </c>
      <c r="L2819" s="6">
        <v>8404.7631732132395</v>
      </c>
      <c r="M2819" s="75">
        <v>8398.6175150244489</v>
      </c>
      <c r="N2819" s="20">
        <v>0.90284569597089848</v>
      </c>
    </row>
    <row r="2820" spans="1:14" x14ac:dyDescent="0.3">
      <c r="A2820" s="56" t="s">
        <v>3573</v>
      </c>
      <c r="B2820" s="1" t="s">
        <v>9647</v>
      </c>
      <c r="C2820" s="139" t="s">
        <v>48</v>
      </c>
      <c r="D2820" s="139" t="s">
        <v>6427</v>
      </c>
      <c r="E2820" s="88">
        <v>24590.666666666668</v>
      </c>
      <c r="F2820" s="6">
        <v>58547.753542320854</v>
      </c>
      <c r="G2820" s="6">
        <v>25222.945930696362</v>
      </c>
      <c r="H2820" s="75">
        <v>25205.130654157325</v>
      </c>
      <c r="I2820" s="20">
        <v>1.0249876912984868</v>
      </c>
      <c r="J2820" s="83">
        <v>24800.676003591667</v>
      </c>
      <c r="K2820" s="6">
        <v>59047.763365825878</v>
      </c>
      <c r="L2820" s="6">
        <v>25440.378527118104</v>
      </c>
      <c r="M2820" s="75">
        <v>25421.776233704364</v>
      </c>
      <c r="N2820" s="20">
        <v>1.0250436814715354</v>
      </c>
    </row>
    <row r="2821" spans="1:14" x14ac:dyDescent="0.3">
      <c r="A2821" s="56" t="s">
        <v>3572</v>
      </c>
      <c r="B2821" s="1" t="s">
        <v>9646</v>
      </c>
      <c r="C2821" s="139" t="s">
        <v>48</v>
      </c>
      <c r="D2821" s="139" t="s">
        <v>6427</v>
      </c>
      <c r="E2821" s="88">
        <v>12697.5</v>
      </c>
      <c r="F2821" s="6">
        <v>33883.804372124199</v>
      </c>
      <c r="G2821" s="6">
        <v>14597.474948148165</v>
      </c>
      <c r="H2821" s="75">
        <v>14587.164572282973</v>
      </c>
      <c r="I2821" s="20">
        <v>1.148821781632839</v>
      </c>
      <c r="J2821" s="83">
        <v>12804.731900779532</v>
      </c>
      <c r="K2821" s="6">
        <v>34169.95713829586</v>
      </c>
      <c r="L2821" s="6">
        <v>14721.923309236752</v>
      </c>
      <c r="M2821" s="75">
        <v>14711.158471884937</v>
      </c>
      <c r="N2821" s="20">
        <v>1.1488845362697009</v>
      </c>
    </row>
    <row r="2822" spans="1:14" x14ac:dyDescent="0.3">
      <c r="A2822" s="56" t="s">
        <v>3571</v>
      </c>
      <c r="B2822" s="1" t="s">
        <v>7601</v>
      </c>
      <c r="C2822" s="139" t="s">
        <v>48</v>
      </c>
      <c r="D2822" s="139" t="s">
        <v>6427</v>
      </c>
      <c r="E2822" s="88">
        <v>17195.333333333332</v>
      </c>
      <c r="F2822" s="6">
        <v>91923.880335722395</v>
      </c>
      <c r="G2822" s="6">
        <v>39601.708403239594</v>
      </c>
      <c r="H2822" s="75">
        <v>39573.737230143459</v>
      </c>
      <c r="I2822" s="20">
        <v>2.3014230932894657</v>
      </c>
      <c r="J2822" s="83">
        <v>17343.122609422342</v>
      </c>
      <c r="K2822" s="6">
        <v>92713.941421876138</v>
      </c>
      <c r="L2822" s="6">
        <v>39945.251607593957</v>
      </c>
      <c r="M2822" s="75">
        <v>39916.043186418217</v>
      </c>
      <c r="N2822" s="20">
        <v>2.3015488090208298</v>
      </c>
    </row>
    <row r="2823" spans="1:14" x14ac:dyDescent="0.3">
      <c r="A2823" s="56" t="s">
        <v>3570</v>
      </c>
      <c r="B2823" s="1" t="s">
        <v>9645</v>
      </c>
      <c r="C2823" s="139" t="s">
        <v>48</v>
      </c>
      <c r="D2823" s="139" t="s">
        <v>6427</v>
      </c>
      <c r="E2823" s="88">
        <v>5378.2500000000009</v>
      </c>
      <c r="F2823" s="6">
        <v>9305.799521900426</v>
      </c>
      <c r="G2823" s="6">
        <v>4009.0296208056716</v>
      </c>
      <c r="H2823" s="75">
        <v>4006.1979939392422</v>
      </c>
      <c r="I2823" s="20">
        <v>0.74488876380592972</v>
      </c>
      <c r="J2823" s="83">
        <v>5434.0471191798606</v>
      </c>
      <c r="K2823" s="6">
        <v>9402.343342843551</v>
      </c>
      <c r="L2823" s="6">
        <v>4050.9438469655292</v>
      </c>
      <c r="M2823" s="75">
        <v>4047.9817508645015</v>
      </c>
      <c r="N2823" s="20">
        <v>0.74492945351483209</v>
      </c>
    </row>
    <row r="2824" spans="1:14" x14ac:dyDescent="0.3">
      <c r="A2824" s="56" t="s">
        <v>3569</v>
      </c>
      <c r="B2824" s="1" t="s">
        <v>9644</v>
      </c>
      <c r="C2824" s="139" t="s">
        <v>48</v>
      </c>
      <c r="D2824" s="139" t="s">
        <v>6427</v>
      </c>
      <c r="E2824" s="88">
        <v>9840.8333333333321</v>
      </c>
      <c r="F2824" s="6">
        <v>14409.003109703068</v>
      </c>
      <c r="G2824" s="6">
        <v>6207.5397323070274</v>
      </c>
      <c r="H2824" s="75">
        <v>6203.1552707432611</v>
      </c>
      <c r="I2824" s="20">
        <v>0.63034857523007148</v>
      </c>
      <c r="J2824" s="83">
        <v>9934.8092533301024</v>
      </c>
      <c r="K2824" s="6">
        <v>14546.603176445789</v>
      </c>
      <c r="L2824" s="6">
        <v>6267.3176763667152</v>
      </c>
      <c r="M2824" s="75">
        <v>6262.734942575682</v>
      </c>
      <c r="N2824" s="20">
        <v>0.63038300815654236</v>
      </c>
    </row>
    <row r="2825" spans="1:14" x14ac:dyDescent="0.3">
      <c r="A2825" s="56" t="s">
        <v>3568</v>
      </c>
      <c r="B2825" s="1" t="s">
        <v>19036</v>
      </c>
      <c r="C2825" s="139" t="s">
        <v>48</v>
      </c>
      <c r="D2825" s="139" t="s">
        <v>6427</v>
      </c>
      <c r="E2825" s="88">
        <v>11527.666666666668</v>
      </c>
      <c r="F2825" s="6">
        <v>21242.361674625125</v>
      </c>
      <c r="G2825" s="6">
        <v>9151.4175615990171</v>
      </c>
      <c r="H2825" s="75">
        <v>9144.9538029630512</v>
      </c>
      <c r="I2825" s="20">
        <v>0.79330484367721565</v>
      </c>
      <c r="J2825" s="83">
        <v>11629.935702349176</v>
      </c>
      <c r="K2825" s="6">
        <v>21430.815757042757</v>
      </c>
      <c r="L2825" s="6">
        <v>9233.3398240048537</v>
      </c>
      <c r="M2825" s="75">
        <v>9226.5883011683582</v>
      </c>
      <c r="N2825" s="20">
        <v>0.79334817812489233</v>
      </c>
    </row>
    <row r="2826" spans="1:14" x14ac:dyDescent="0.3">
      <c r="A2826" s="56" t="s">
        <v>3567</v>
      </c>
      <c r="B2826" s="1" t="s">
        <v>7246</v>
      </c>
      <c r="C2826" s="139" t="s">
        <v>48</v>
      </c>
      <c r="D2826" s="139" t="s">
        <v>6427</v>
      </c>
      <c r="E2826" s="88">
        <v>11049.666666666668</v>
      </c>
      <c r="F2826" s="6">
        <v>43552.357012566426</v>
      </c>
      <c r="G2826" s="6">
        <v>18762.782167009882</v>
      </c>
      <c r="H2826" s="75">
        <v>18749.529783491103</v>
      </c>
      <c r="I2826" s="20">
        <v>1.6968412124188754</v>
      </c>
      <c r="J2826" s="83">
        <v>11153.868694855024</v>
      </c>
      <c r="K2826" s="6">
        <v>43963.070210529513</v>
      </c>
      <c r="L2826" s="6">
        <v>18941.227975748196</v>
      </c>
      <c r="M2826" s="75">
        <v>18927.377934953958</v>
      </c>
      <c r="N2826" s="20">
        <v>1.6969339027349895</v>
      </c>
    </row>
    <row r="2827" spans="1:14" x14ac:dyDescent="0.3">
      <c r="A2827" s="56" t="s">
        <v>3566</v>
      </c>
      <c r="B2827" s="1" t="s">
        <v>9643</v>
      </c>
      <c r="C2827" s="139" t="s">
        <v>48</v>
      </c>
      <c r="D2827" s="139" t="s">
        <v>6427</v>
      </c>
      <c r="E2827" s="88">
        <v>6871.666666666667</v>
      </c>
      <c r="F2827" s="6">
        <v>12840.482068754764</v>
      </c>
      <c r="G2827" s="6">
        <v>5531.8054980566731</v>
      </c>
      <c r="H2827" s="75">
        <v>5527.898315882996</v>
      </c>
      <c r="I2827" s="20">
        <v>0.80444797223618658</v>
      </c>
      <c r="J2827" s="83">
        <v>6931.0758160764162</v>
      </c>
      <c r="K2827" s="6">
        <v>12951.494746569344</v>
      </c>
      <c r="L2827" s="6">
        <v>5580.0746728266395</v>
      </c>
      <c r="M2827" s="75">
        <v>5575.9944589169345</v>
      </c>
      <c r="N2827" s="20">
        <v>0.80449191537965692</v>
      </c>
    </row>
    <row r="2828" spans="1:14" x14ac:dyDescent="0.3">
      <c r="A2828" s="56" t="s">
        <v>3565</v>
      </c>
      <c r="B2828" s="1" t="s">
        <v>9642</v>
      </c>
      <c r="C2828" s="139" t="s">
        <v>48</v>
      </c>
      <c r="D2828" s="139" t="s">
        <v>6427</v>
      </c>
      <c r="E2828" s="88">
        <v>18539.083333333332</v>
      </c>
      <c r="F2828" s="6">
        <v>30802.397935387795</v>
      </c>
      <c r="G2828" s="6">
        <v>13269.974860751625</v>
      </c>
      <c r="H2828" s="75">
        <v>13260.60211450462</v>
      </c>
      <c r="I2828" s="20">
        <v>0.71527819774465407</v>
      </c>
      <c r="J2828" s="83">
        <v>18696.15555940161</v>
      </c>
      <c r="K2828" s="6">
        <v>31063.370990255789</v>
      </c>
      <c r="L2828" s="6">
        <v>13383.469098133108</v>
      </c>
      <c r="M2828" s="75">
        <v>13373.682953685933</v>
      </c>
      <c r="N2828" s="20">
        <v>0.71531726997001799</v>
      </c>
    </row>
    <row r="2829" spans="1:14" x14ac:dyDescent="0.3">
      <c r="A2829" s="56" t="s">
        <v>3564</v>
      </c>
      <c r="B2829" s="1" t="s">
        <v>9641</v>
      </c>
      <c r="C2829" s="139" t="s">
        <v>48</v>
      </c>
      <c r="D2829" s="139" t="s">
        <v>6427</v>
      </c>
      <c r="E2829" s="88">
        <v>21115.916666666668</v>
      </c>
      <c r="F2829" s="6">
        <v>54120.26192610951</v>
      </c>
      <c r="G2829" s="6">
        <v>23315.539157803065</v>
      </c>
      <c r="H2829" s="75">
        <v>23299.071106097515</v>
      </c>
      <c r="I2829" s="20">
        <v>1.1033890440985283</v>
      </c>
      <c r="J2829" s="83">
        <v>21310.505685212622</v>
      </c>
      <c r="K2829" s="6">
        <v>54618.995124288682</v>
      </c>
      <c r="L2829" s="6">
        <v>23532.270005283841</v>
      </c>
      <c r="M2829" s="75">
        <v>23515.062942469776</v>
      </c>
      <c r="N2829" s="20">
        <v>1.1034493169623327</v>
      </c>
    </row>
    <row r="2830" spans="1:14" x14ac:dyDescent="0.3">
      <c r="A2830" s="56" t="s">
        <v>3563</v>
      </c>
      <c r="B2830" s="1" t="s">
        <v>9640</v>
      </c>
      <c r="C2830" s="139" t="s">
        <v>48</v>
      </c>
      <c r="D2830" s="139" t="s">
        <v>6427</v>
      </c>
      <c r="E2830" s="88">
        <v>2460.666666666667</v>
      </c>
      <c r="F2830" s="6">
        <v>7066.2049944377368</v>
      </c>
      <c r="G2830" s="6">
        <v>3044.1903527705276</v>
      </c>
      <c r="H2830" s="75">
        <v>3042.0402037307967</v>
      </c>
      <c r="I2830" s="20">
        <v>1.236266677213816</v>
      </c>
      <c r="J2830" s="83">
        <v>2482.9202674520729</v>
      </c>
      <c r="K2830" s="6">
        <v>7130.1098325632011</v>
      </c>
      <c r="L2830" s="6">
        <v>3071.9655197865845</v>
      </c>
      <c r="M2830" s="75">
        <v>3069.7192637454232</v>
      </c>
      <c r="N2830" s="20">
        <v>1.2363342085469029</v>
      </c>
    </row>
    <row r="2831" spans="1:14" x14ac:dyDescent="0.3">
      <c r="A2831" s="56" t="s">
        <v>3562</v>
      </c>
      <c r="B2831" s="1" t="s">
        <v>9639</v>
      </c>
      <c r="C2831" s="139" t="s">
        <v>48</v>
      </c>
      <c r="D2831" s="139" t="s">
        <v>6427</v>
      </c>
      <c r="E2831" s="88">
        <v>13086.166666666666</v>
      </c>
      <c r="F2831" s="6">
        <v>22804.048661287761</v>
      </c>
      <c r="G2831" s="6">
        <v>9824.2076182967648</v>
      </c>
      <c r="H2831" s="75">
        <v>9817.2686597794782</v>
      </c>
      <c r="I2831" s="20">
        <v>0.75020201941843001</v>
      </c>
      <c r="J2831" s="83">
        <v>13218.98518025906</v>
      </c>
      <c r="K2831" s="6">
        <v>23035.499163503653</v>
      </c>
      <c r="L2831" s="6">
        <v>9924.7081493998394</v>
      </c>
      <c r="M2831" s="75">
        <v>9917.451090199871</v>
      </c>
      <c r="N2831" s="20">
        <v>0.75024299936506267</v>
      </c>
    </row>
    <row r="2832" spans="1:14" x14ac:dyDescent="0.3">
      <c r="A2832" s="56" t="s">
        <v>3561</v>
      </c>
      <c r="B2832" s="1" t="s">
        <v>9638</v>
      </c>
      <c r="C2832" s="139" t="s">
        <v>48</v>
      </c>
      <c r="D2832" s="139" t="s">
        <v>6427</v>
      </c>
      <c r="E2832" s="88">
        <v>10587.166666666664</v>
      </c>
      <c r="F2832" s="6">
        <v>33003.816488551158</v>
      </c>
      <c r="G2832" s="6">
        <v>14218.367544975357</v>
      </c>
      <c r="H2832" s="75">
        <v>14208.324937325824</v>
      </c>
      <c r="I2832" s="20">
        <v>1.3420328010949572</v>
      </c>
      <c r="J2832" s="83">
        <v>10678.129851666172</v>
      </c>
      <c r="K2832" s="6">
        <v>33287.379821353876</v>
      </c>
      <c r="L2832" s="6">
        <v>14341.670108394143</v>
      </c>
      <c r="M2832" s="75">
        <v>14331.183316496961</v>
      </c>
      <c r="N2832" s="20">
        <v>1.3421061099253051</v>
      </c>
    </row>
    <row r="2833" spans="1:14" x14ac:dyDescent="0.3">
      <c r="A2833" s="56" t="s">
        <v>3560</v>
      </c>
      <c r="B2833" s="1" t="s">
        <v>9637</v>
      </c>
      <c r="C2833" s="139" t="s">
        <v>48</v>
      </c>
      <c r="D2833" s="139" t="s">
        <v>6427</v>
      </c>
      <c r="E2833" s="88">
        <v>11990.583333333332</v>
      </c>
      <c r="F2833" s="6">
        <v>56558.840932817257</v>
      </c>
      <c r="G2833" s="6">
        <v>24366.102889329675</v>
      </c>
      <c r="H2833" s="75">
        <v>24348.892811555863</v>
      </c>
      <c r="I2833" s="20">
        <v>2.0306679111988601</v>
      </c>
      <c r="J2833" s="83">
        <v>12097.549535118007</v>
      </c>
      <c r="K2833" s="6">
        <v>57063.39389940301</v>
      </c>
      <c r="L2833" s="6">
        <v>24585.42471539303</v>
      </c>
      <c r="M2833" s="75">
        <v>24567.447573906331</v>
      </c>
      <c r="N2833" s="20">
        <v>2.03077883687018</v>
      </c>
    </row>
    <row r="2834" spans="1:14" x14ac:dyDescent="0.3">
      <c r="A2834" s="56" t="s">
        <v>3559</v>
      </c>
      <c r="B2834" s="1" t="s">
        <v>9636</v>
      </c>
      <c r="C2834" s="139" t="s">
        <v>48</v>
      </c>
      <c r="D2834" s="139" t="s">
        <v>6427</v>
      </c>
      <c r="E2834" s="88">
        <v>9406.8333333333321</v>
      </c>
      <c r="F2834" s="6">
        <v>21838.554169610641</v>
      </c>
      <c r="G2834" s="6">
        <v>9408.2631304804381</v>
      </c>
      <c r="H2834" s="75">
        <v>9401.6179586641847</v>
      </c>
      <c r="I2834" s="20">
        <v>0.9994455759462999</v>
      </c>
      <c r="J2834" s="83">
        <v>9491.9753028441264</v>
      </c>
      <c r="K2834" s="6">
        <v>22036.216597271614</v>
      </c>
      <c r="L2834" s="6">
        <v>9494.1731842904555</v>
      </c>
      <c r="M2834" s="75">
        <v>9487.2309371416268</v>
      </c>
      <c r="N2834" s="20">
        <v>0.99950017087580512</v>
      </c>
    </row>
    <row r="2835" spans="1:14" x14ac:dyDescent="0.3">
      <c r="A2835" s="56" t="s">
        <v>3558</v>
      </c>
      <c r="B2835" s="1" t="s">
        <v>8265</v>
      </c>
      <c r="C2835" s="139" t="s">
        <v>48</v>
      </c>
      <c r="D2835" s="139" t="s">
        <v>6427</v>
      </c>
      <c r="E2835" s="88">
        <v>11900.833333333336</v>
      </c>
      <c r="F2835" s="6">
        <v>22110.694100724948</v>
      </c>
      <c r="G2835" s="6">
        <v>9525.5036794814841</v>
      </c>
      <c r="H2835" s="75">
        <v>9518.775699225338</v>
      </c>
      <c r="I2835" s="20">
        <v>0.79984110630000727</v>
      </c>
      <c r="J2835" s="83">
        <v>12007.259907646076</v>
      </c>
      <c r="K2835" s="6">
        <v>22308.425248024188</v>
      </c>
      <c r="L2835" s="6">
        <v>9611.4526665055182</v>
      </c>
      <c r="M2835" s="75">
        <v>9604.4246632686936</v>
      </c>
      <c r="N2835" s="20">
        <v>0.79988479779243504</v>
      </c>
    </row>
    <row r="2836" spans="1:14" x14ac:dyDescent="0.3">
      <c r="A2836" s="56" t="s">
        <v>3557</v>
      </c>
      <c r="B2836" s="1" t="s">
        <v>9635</v>
      </c>
      <c r="C2836" s="139" t="s">
        <v>48</v>
      </c>
      <c r="D2836" s="139" t="s">
        <v>6427</v>
      </c>
      <c r="E2836" s="88">
        <v>43728.25</v>
      </c>
      <c r="F2836" s="6">
        <v>79593.781727571273</v>
      </c>
      <c r="G2836" s="6">
        <v>34289.781101216897</v>
      </c>
      <c r="H2836" s="75">
        <v>34265.561807623686</v>
      </c>
      <c r="I2836" s="20">
        <v>0.78360240365492984</v>
      </c>
      <c r="J2836" s="83">
        <v>44145.84525141721</v>
      </c>
      <c r="K2836" s="6">
        <v>80353.884985574317</v>
      </c>
      <c r="L2836" s="6">
        <v>34619.994621856087</v>
      </c>
      <c r="M2836" s="75">
        <v>34594.680089006215</v>
      </c>
      <c r="N2836" s="20">
        <v>0.78364520810473381</v>
      </c>
    </row>
    <row r="2837" spans="1:14" x14ac:dyDescent="0.3">
      <c r="A2837" s="56" t="s">
        <v>3556</v>
      </c>
      <c r="B2837" s="1" t="s">
        <v>9634</v>
      </c>
      <c r="C2837" s="139" t="s">
        <v>48</v>
      </c>
      <c r="D2837" s="139" t="s">
        <v>6427</v>
      </c>
      <c r="E2837" s="88">
        <v>10298.5</v>
      </c>
      <c r="F2837" s="6">
        <v>14143.311420493157</v>
      </c>
      <c r="G2837" s="6">
        <v>6093.0771491041924</v>
      </c>
      <c r="H2837" s="75">
        <v>6088.7735338689527</v>
      </c>
      <c r="I2837" s="20">
        <v>0.59122916287507432</v>
      </c>
      <c r="J2837" s="83">
        <v>10398.175563572393</v>
      </c>
      <c r="K2837" s="6">
        <v>14280.199563098149</v>
      </c>
      <c r="L2837" s="6">
        <v>6152.5392600773957</v>
      </c>
      <c r="M2837" s="75">
        <v>6148.0404535665757</v>
      </c>
      <c r="N2837" s="20">
        <v>0.59126145889523307</v>
      </c>
    </row>
    <row r="2838" spans="1:14" x14ac:dyDescent="0.3">
      <c r="A2838" s="56" t="s">
        <v>3555</v>
      </c>
      <c r="B2838" s="1" t="s">
        <v>9633</v>
      </c>
      <c r="C2838" s="139" t="s">
        <v>48</v>
      </c>
      <c r="D2838" s="139" t="s">
        <v>6427</v>
      </c>
      <c r="E2838" s="88">
        <v>15474</v>
      </c>
      <c r="F2838" s="6">
        <v>21914.174080945857</v>
      </c>
      <c r="G2838" s="6">
        <v>9440.8409292769957</v>
      </c>
      <c r="H2838" s="75">
        <v>9434.1727473612809</v>
      </c>
      <c r="I2838" s="20">
        <v>0.60967899362551903</v>
      </c>
      <c r="J2838" s="83">
        <v>15617.008042840887</v>
      </c>
      <c r="K2838" s="6">
        <v>22116.701103421659</v>
      </c>
      <c r="L2838" s="6">
        <v>9528.8494562660726</v>
      </c>
      <c r="M2838" s="75">
        <v>9521.8818534337533</v>
      </c>
      <c r="N2838" s="20">
        <v>0.60971229747165001</v>
      </c>
    </row>
    <row r="2839" spans="1:14" x14ac:dyDescent="0.3">
      <c r="A2839" s="56" t="s">
        <v>3554</v>
      </c>
      <c r="B2839" s="1" t="s">
        <v>9632</v>
      </c>
      <c r="C2839" s="139" t="s">
        <v>48</v>
      </c>
      <c r="D2839" s="139" t="s">
        <v>6427</v>
      </c>
      <c r="E2839" s="88">
        <v>9831.6666666666642</v>
      </c>
      <c r="F2839" s="6">
        <v>24563.106316280999</v>
      </c>
      <c r="G2839" s="6">
        <v>10582.026892930426</v>
      </c>
      <c r="H2839" s="75">
        <v>10574.55267735073</v>
      </c>
      <c r="I2839" s="20">
        <v>1.0755605367707135</v>
      </c>
      <c r="J2839" s="83">
        <v>9914.7307524419939</v>
      </c>
      <c r="K2839" s="6">
        <v>24770.63084280727</v>
      </c>
      <c r="L2839" s="6">
        <v>10672.279339224546</v>
      </c>
      <c r="M2839" s="75">
        <v>10664.475647488984</v>
      </c>
      <c r="N2839" s="20">
        <v>1.0756192894963212</v>
      </c>
    </row>
    <row r="2840" spans="1:14" x14ac:dyDescent="0.3">
      <c r="A2840" s="56" t="s">
        <v>3553</v>
      </c>
      <c r="B2840" s="1" t="s">
        <v>7000</v>
      </c>
      <c r="C2840" s="139" t="s">
        <v>48</v>
      </c>
      <c r="D2840" s="139" t="s">
        <v>6427</v>
      </c>
      <c r="E2840" s="88">
        <v>12188.25</v>
      </c>
      <c r="F2840" s="6">
        <v>26286.081715226013</v>
      </c>
      <c r="G2840" s="6">
        <v>11324.301578091427</v>
      </c>
      <c r="H2840" s="75">
        <v>11316.303084783807</v>
      </c>
      <c r="I2840" s="20">
        <v>0.92846004018491635</v>
      </c>
      <c r="J2840" s="83">
        <v>12301.408475645407</v>
      </c>
      <c r="K2840" s="6">
        <v>26530.127655995657</v>
      </c>
      <c r="L2840" s="6">
        <v>11430.348102429842</v>
      </c>
      <c r="M2840" s="75">
        <v>11421.990102213927</v>
      </c>
      <c r="N2840" s="20">
        <v>0.92851075751426593</v>
      </c>
    </row>
    <row r="2841" spans="1:14" x14ac:dyDescent="0.3">
      <c r="A2841" s="56" t="s">
        <v>3552</v>
      </c>
      <c r="B2841" s="1" t="s">
        <v>9631</v>
      </c>
      <c r="C2841" s="139" t="s">
        <v>48</v>
      </c>
      <c r="D2841" s="139" t="s">
        <v>6427</v>
      </c>
      <c r="E2841" s="88">
        <v>10370.333333333336</v>
      </c>
      <c r="F2841" s="6">
        <v>25302.793458562624</v>
      </c>
      <c r="G2841" s="6">
        <v>10900.691361959363</v>
      </c>
      <c r="H2841" s="75">
        <v>10892.99206975085</v>
      </c>
      <c r="I2841" s="20">
        <v>1.0503994152953149</v>
      </c>
      <c r="J2841" s="83">
        <v>10472.093408243449</v>
      </c>
      <c r="K2841" s="6">
        <v>25551.079996228895</v>
      </c>
      <c r="L2841" s="6">
        <v>11008.531226721205</v>
      </c>
      <c r="M2841" s="75">
        <v>11000.481663790546</v>
      </c>
      <c r="N2841" s="20">
        <v>1.0504567935892513</v>
      </c>
    </row>
    <row r="2842" spans="1:14" x14ac:dyDescent="0.3">
      <c r="A2842" s="56" t="s">
        <v>3551</v>
      </c>
      <c r="B2842" s="1" t="s">
        <v>9630</v>
      </c>
      <c r="C2842" s="139" t="s">
        <v>48</v>
      </c>
      <c r="D2842" s="139" t="s">
        <v>6427</v>
      </c>
      <c r="E2842" s="88">
        <v>36671.25</v>
      </c>
      <c r="F2842" s="6">
        <v>81613.564970065883</v>
      </c>
      <c r="G2842" s="6">
        <v>35159.923513774927</v>
      </c>
      <c r="H2842" s="75">
        <v>35135.089627907262</v>
      </c>
      <c r="I2842" s="20">
        <v>0.95810995338057092</v>
      </c>
      <c r="J2842" s="83">
        <v>36978.577145418865</v>
      </c>
      <c r="K2842" s="6">
        <v>82297.5357632542</v>
      </c>
      <c r="L2842" s="6">
        <v>35457.405028112415</v>
      </c>
      <c r="M2842" s="75">
        <v>35431.478171272618</v>
      </c>
      <c r="N2842" s="20">
        <v>0.95816229034280431</v>
      </c>
    </row>
    <row r="2843" spans="1:14" x14ac:dyDescent="0.3">
      <c r="A2843" s="56" t="s">
        <v>3550</v>
      </c>
      <c r="B2843" s="1" t="s">
        <v>9629</v>
      </c>
      <c r="C2843" s="139" t="s">
        <v>48</v>
      </c>
      <c r="D2843" s="139" t="s">
        <v>6427</v>
      </c>
      <c r="E2843" s="88">
        <v>16619.25</v>
      </c>
      <c r="F2843" s="6">
        <v>38492.273390660041</v>
      </c>
      <c r="G2843" s="6">
        <v>16582.848559345664</v>
      </c>
      <c r="H2843" s="75">
        <v>16571.135889711379</v>
      </c>
      <c r="I2843" s="20">
        <v>0.99710491687118119</v>
      </c>
      <c r="J2843" s="83">
        <v>16767.266262188939</v>
      </c>
      <c r="K2843" s="6">
        <v>38835.097671565636</v>
      </c>
      <c r="L2843" s="6">
        <v>16731.871430612555</v>
      </c>
      <c r="M2843" s="75">
        <v>16719.636896390453</v>
      </c>
      <c r="N2843" s="20">
        <v>0.99715938394168091</v>
      </c>
    </row>
    <row r="2844" spans="1:14" x14ac:dyDescent="0.3">
      <c r="A2844" s="56" t="s">
        <v>3549</v>
      </c>
      <c r="B2844" s="1" t="s">
        <v>9628</v>
      </c>
      <c r="C2844" s="139" t="s">
        <v>48</v>
      </c>
      <c r="D2844" s="139" t="s">
        <v>6427</v>
      </c>
      <c r="E2844" s="88">
        <v>14824.833333333332</v>
      </c>
      <c r="F2844" s="6">
        <v>26559.332175492422</v>
      </c>
      <c r="G2844" s="6">
        <v>11442.020553933182</v>
      </c>
      <c r="H2844" s="75">
        <v>11433.938914266913</v>
      </c>
      <c r="I2844" s="20">
        <v>0.77126930584493902</v>
      </c>
      <c r="J2844" s="83">
        <v>14951.113187462612</v>
      </c>
      <c r="K2844" s="6">
        <v>26785.56801352718</v>
      </c>
      <c r="L2844" s="6">
        <v>11540.403064993679</v>
      </c>
      <c r="M2844" s="75">
        <v>11531.964591340506</v>
      </c>
      <c r="N2844" s="20">
        <v>0.77131143659662327</v>
      </c>
    </row>
    <row r="2845" spans="1:14" x14ac:dyDescent="0.3">
      <c r="A2845" s="56" t="s">
        <v>3548</v>
      </c>
      <c r="B2845" s="1" t="s">
        <v>9627</v>
      </c>
      <c r="C2845" s="139" t="s">
        <v>48</v>
      </c>
      <c r="D2845" s="139" t="s">
        <v>6427</v>
      </c>
      <c r="E2845" s="88">
        <v>12063.833333333332</v>
      </c>
      <c r="F2845" s="6">
        <v>23032.455032920916</v>
      </c>
      <c r="G2845" s="6">
        <v>9922.607321331745</v>
      </c>
      <c r="H2845" s="75">
        <v>9915.5988618955053</v>
      </c>
      <c r="I2845" s="20">
        <v>0.82192770638648627</v>
      </c>
      <c r="J2845" s="83">
        <v>12166.409961496205</v>
      </c>
      <c r="K2845" s="6">
        <v>23228.295899609784</v>
      </c>
      <c r="L2845" s="6">
        <v>10007.773479325131</v>
      </c>
      <c r="M2845" s="75">
        <v>10000.455681813502</v>
      </c>
      <c r="N2845" s="20">
        <v>0.8219726043641935</v>
      </c>
    </row>
    <row r="2846" spans="1:14" x14ac:dyDescent="0.3">
      <c r="A2846" s="56" t="s">
        <v>3547</v>
      </c>
      <c r="B2846" s="1" t="s">
        <v>9626</v>
      </c>
      <c r="C2846" s="139" t="s">
        <v>48</v>
      </c>
      <c r="D2846" s="139" t="s">
        <v>6427</v>
      </c>
      <c r="E2846" s="88">
        <v>10277.416666666666</v>
      </c>
      <c r="F2846" s="6">
        <v>33927.699789976468</v>
      </c>
      <c r="G2846" s="6">
        <v>14616.385524286543</v>
      </c>
      <c r="H2846" s="75">
        <v>14606.061791649134</v>
      </c>
      <c r="I2846" s="20">
        <v>1.4211802698456131</v>
      </c>
      <c r="J2846" s="83">
        <v>10367.033616832427</v>
      </c>
      <c r="K2846" s="6">
        <v>34223.542323166606</v>
      </c>
      <c r="L2846" s="6">
        <v>14745.010168227696</v>
      </c>
      <c r="M2846" s="75">
        <v>14734.228449502654</v>
      </c>
      <c r="N2846" s="20">
        <v>1.4212579021234613</v>
      </c>
    </row>
    <row r="2847" spans="1:14" x14ac:dyDescent="0.3">
      <c r="A2847" s="56" t="s">
        <v>3546</v>
      </c>
      <c r="B2847" s="1" t="s">
        <v>9625</v>
      </c>
      <c r="C2847" s="139" t="s">
        <v>48</v>
      </c>
      <c r="D2847" s="139" t="s">
        <v>6427</v>
      </c>
      <c r="E2847" s="88">
        <v>18029.416666666668</v>
      </c>
      <c r="F2847" s="6">
        <v>33963.467518296267</v>
      </c>
      <c r="G2847" s="6">
        <v>14631.794612131767</v>
      </c>
      <c r="H2847" s="75">
        <v>14621.459995866333</v>
      </c>
      <c r="I2847" s="20">
        <v>0.81097798482293282</v>
      </c>
      <c r="J2847" s="83">
        <v>18192.171705261688</v>
      </c>
      <c r="K2847" s="6">
        <v>34270.062322163707</v>
      </c>
      <c r="L2847" s="6">
        <v>14765.05303380137</v>
      </c>
      <c r="M2847" s="75">
        <v>14754.256659505625</v>
      </c>
      <c r="N2847" s="20">
        <v>0.81102228466974502</v>
      </c>
    </row>
    <row r="2848" spans="1:14" x14ac:dyDescent="0.3">
      <c r="A2848" s="56" t="s">
        <v>3545</v>
      </c>
      <c r="B2848" s="1" t="s">
        <v>9624</v>
      </c>
      <c r="C2848" s="139" t="s">
        <v>48</v>
      </c>
      <c r="D2848" s="139" t="s">
        <v>6427</v>
      </c>
      <c r="E2848" s="88">
        <v>4602.25</v>
      </c>
      <c r="F2848" s="6">
        <v>9422.3764337571829</v>
      </c>
      <c r="G2848" s="6">
        <v>4059.252096761219</v>
      </c>
      <c r="H2848" s="75">
        <v>4056.3849971431109</v>
      </c>
      <c r="I2848" s="20">
        <v>0.88139170995558935</v>
      </c>
      <c r="J2848" s="83">
        <v>4645.0454055445261</v>
      </c>
      <c r="K2848" s="6">
        <v>9509.9932343820565</v>
      </c>
      <c r="L2848" s="6">
        <v>4097.3241640687475</v>
      </c>
      <c r="M2848" s="75">
        <v>4094.3281541536444</v>
      </c>
      <c r="N2848" s="20">
        <v>0.88143985616727838</v>
      </c>
    </row>
    <row r="2849" spans="1:14" x14ac:dyDescent="0.3">
      <c r="A2849" s="56" t="s">
        <v>3544</v>
      </c>
      <c r="B2849" s="1" t="s">
        <v>9623</v>
      </c>
      <c r="C2849" s="139" t="s">
        <v>48</v>
      </c>
      <c r="D2849" s="139" t="s">
        <v>6427</v>
      </c>
      <c r="E2849" s="88">
        <v>8906.6666666666661</v>
      </c>
      <c r="F2849" s="6">
        <v>21216.998990257991</v>
      </c>
      <c r="G2849" s="6">
        <v>9140.4910686467792</v>
      </c>
      <c r="H2849" s="75">
        <v>9134.0350275270011</v>
      </c>
      <c r="I2849" s="20">
        <v>1.0255278848271334</v>
      </c>
      <c r="J2849" s="83">
        <v>8985.638613228024</v>
      </c>
      <c r="K2849" s="6">
        <v>21405.12186194037</v>
      </c>
      <c r="L2849" s="6">
        <v>9222.2697617369377</v>
      </c>
      <c r="M2849" s="75">
        <v>9215.5263334555675</v>
      </c>
      <c r="N2849" s="20">
        <v>1.0255839045083694</v>
      </c>
    </row>
    <row r="2850" spans="1:14" x14ac:dyDescent="0.3">
      <c r="A2850" s="56" t="s">
        <v>3543</v>
      </c>
      <c r="B2850" s="1" t="s">
        <v>9622</v>
      </c>
      <c r="C2850" s="139" t="s">
        <v>48</v>
      </c>
      <c r="D2850" s="139" t="s">
        <v>6427</v>
      </c>
      <c r="E2850" s="88">
        <v>18049</v>
      </c>
      <c r="F2850" s="6">
        <v>40123.519855895334</v>
      </c>
      <c r="G2850" s="6">
        <v>17285.605521020174</v>
      </c>
      <c r="H2850" s="75">
        <v>17273.396485511483</v>
      </c>
      <c r="I2850" s="20">
        <v>0.95702789547961009</v>
      </c>
      <c r="J2850" s="83">
        <v>18225.984211922805</v>
      </c>
      <c r="K2850" s="6">
        <v>40516.961572403983</v>
      </c>
      <c r="L2850" s="6">
        <v>17456.492514113008</v>
      </c>
      <c r="M2850" s="75">
        <v>17443.728128733437</v>
      </c>
      <c r="N2850" s="20">
        <v>0.95708017333419815</v>
      </c>
    </row>
    <row r="2851" spans="1:14" x14ac:dyDescent="0.3">
      <c r="A2851" s="56" t="s">
        <v>3542</v>
      </c>
      <c r="B2851" s="1" t="s">
        <v>9621</v>
      </c>
      <c r="C2851" s="139" t="s">
        <v>48</v>
      </c>
      <c r="D2851" s="139" t="s">
        <v>6427</v>
      </c>
      <c r="E2851" s="88">
        <v>9827.9166666666642</v>
      </c>
      <c r="F2851" s="6">
        <v>39378.288811991384</v>
      </c>
      <c r="G2851" s="6">
        <v>16964.552684848102</v>
      </c>
      <c r="H2851" s="75">
        <v>16952.570412901277</v>
      </c>
      <c r="I2851" s="20">
        <v>1.724940390510157</v>
      </c>
      <c r="J2851" s="83">
        <v>9914.8752747781982</v>
      </c>
      <c r="K2851" s="6">
        <v>39726.712725323792</v>
      </c>
      <c r="L2851" s="6">
        <v>17116.018486743258</v>
      </c>
      <c r="M2851" s="75">
        <v>17103.503059835359</v>
      </c>
      <c r="N2851" s="20">
        <v>1.7250346157499168</v>
      </c>
    </row>
    <row r="2852" spans="1:14" x14ac:dyDescent="0.3">
      <c r="A2852" s="56" t="s">
        <v>3541</v>
      </c>
      <c r="B2852" s="1" t="s">
        <v>9620</v>
      </c>
      <c r="C2852" s="139" t="s">
        <v>48</v>
      </c>
      <c r="D2852" s="139" t="s">
        <v>6427</v>
      </c>
      <c r="E2852" s="88">
        <v>8287.1666666666679</v>
      </c>
      <c r="F2852" s="6">
        <v>10901.421745019783</v>
      </c>
      <c r="G2852" s="6">
        <v>4696.4393098975906</v>
      </c>
      <c r="H2852" s="75">
        <v>4693.1221571239012</v>
      </c>
      <c r="I2852" s="20">
        <v>0.56631202748714682</v>
      </c>
      <c r="J2852" s="83">
        <v>8363.0793360788393</v>
      </c>
      <c r="K2852" s="6">
        <v>11001.281692133072</v>
      </c>
      <c r="L2852" s="6">
        <v>4739.8369485625517</v>
      </c>
      <c r="M2852" s="75">
        <v>4736.3711260097762</v>
      </c>
      <c r="N2852" s="20">
        <v>0.56634296240342707</v>
      </c>
    </row>
    <row r="2853" spans="1:14" x14ac:dyDescent="0.3">
      <c r="A2853" s="56" t="s">
        <v>3540</v>
      </c>
      <c r="B2853" s="1" t="s">
        <v>9619</v>
      </c>
      <c r="C2853" s="139" t="s">
        <v>48</v>
      </c>
      <c r="D2853" s="139" t="s">
        <v>6427</v>
      </c>
      <c r="E2853" s="88">
        <v>10282.916666666664</v>
      </c>
      <c r="F2853" s="6">
        <v>14937.879864396022</v>
      </c>
      <c r="G2853" s="6">
        <v>6435.3850206489606</v>
      </c>
      <c r="H2853" s="75">
        <v>6430.8396291592808</v>
      </c>
      <c r="I2853" s="20">
        <v>0.62539061995957201</v>
      </c>
      <c r="J2853" s="83">
        <v>10377.767227518803</v>
      </c>
      <c r="K2853" s="6">
        <v>15075.668230188461</v>
      </c>
      <c r="L2853" s="6">
        <v>6495.2622159303164</v>
      </c>
      <c r="M2853" s="75">
        <v>6490.5128065058016</v>
      </c>
      <c r="N2853" s="20">
        <v>0.62542478205667018</v>
      </c>
    </row>
    <row r="2854" spans="1:14" x14ac:dyDescent="0.3">
      <c r="A2854" s="56" t="s">
        <v>3539</v>
      </c>
      <c r="B2854" s="1" t="s">
        <v>9618</v>
      </c>
      <c r="C2854" s="139" t="s">
        <v>48</v>
      </c>
      <c r="D2854" s="139" t="s">
        <v>6427</v>
      </c>
      <c r="E2854" s="88">
        <v>11057.916666666664</v>
      </c>
      <c r="F2854" s="6">
        <v>17903.556811049348</v>
      </c>
      <c r="G2854" s="6">
        <v>7713.0277096938717</v>
      </c>
      <c r="H2854" s="75">
        <v>7707.5799034788879</v>
      </c>
      <c r="I2854" s="20">
        <v>0.69701917059231078</v>
      </c>
      <c r="J2854" s="83">
        <v>11159.283523150087</v>
      </c>
      <c r="K2854" s="6">
        <v>18067.676991053879</v>
      </c>
      <c r="L2854" s="6">
        <v>7784.3514395354105</v>
      </c>
      <c r="M2854" s="75">
        <v>7778.6594334451884</v>
      </c>
      <c r="N2854" s="20">
        <v>0.69705724541438996</v>
      </c>
    </row>
    <row r="2855" spans="1:14" x14ac:dyDescent="0.3">
      <c r="A2855" s="56" t="s">
        <v>3538</v>
      </c>
      <c r="B2855" s="1" t="s">
        <v>9617</v>
      </c>
      <c r="C2855" s="139" t="s">
        <v>48</v>
      </c>
      <c r="D2855" s="139" t="s">
        <v>6427</v>
      </c>
      <c r="E2855" s="88">
        <v>12598.25</v>
      </c>
      <c r="F2855" s="6">
        <v>32198.585145266934</v>
      </c>
      <c r="G2855" s="6">
        <v>13871.465991892219</v>
      </c>
      <c r="H2855" s="75">
        <v>13861.668405070821</v>
      </c>
      <c r="I2855" s="20">
        <v>1.100285230493983</v>
      </c>
      <c r="J2855" s="83">
        <v>12713.813895406935</v>
      </c>
      <c r="K2855" s="6">
        <v>32493.943145463698</v>
      </c>
      <c r="L2855" s="6">
        <v>13999.822623894384</v>
      </c>
      <c r="M2855" s="75">
        <v>13989.585794756311</v>
      </c>
      <c r="N2855" s="20">
        <v>1.1003453338113018</v>
      </c>
    </row>
    <row r="2856" spans="1:14" x14ac:dyDescent="0.3">
      <c r="A2856" s="56" t="s">
        <v>3537</v>
      </c>
      <c r="B2856" s="1" t="s">
        <v>7389</v>
      </c>
      <c r="C2856" s="139" t="s">
        <v>48</v>
      </c>
      <c r="D2856" s="139" t="s">
        <v>6427</v>
      </c>
      <c r="E2856" s="88">
        <v>15660.166666666668</v>
      </c>
      <c r="F2856" s="6">
        <v>23791.697853522684</v>
      </c>
      <c r="G2856" s="6">
        <v>10249.696568205498</v>
      </c>
      <c r="H2856" s="75">
        <v>10242.457081616361</v>
      </c>
      <c r="I2856" s="20">
        <v>0.65404521545852179</v>
      </c>
      <c r="J2856" s="83">
        <v>15816.888848777653</v>
      </c>
      <c r="K2856" s="6">
        <v>24029.797925067003</v>
      </c>
      <c r="L2856" s="6">
        <v>10353.095871835676</v>
      </c>
      <c r="M2856" s="75">
        <v>10345.525570672777</v>
      </c>
      <c r="N2856" s="20">
        <v>0.65408094281906082</v>
      </c>
    </row>
    <row r="2857" spans="1:14" x14ac:dyDescent="0.3">
      <c r="A2857" s="56" t="s">
        <v>3536</v>
      </c>
      <c r="B2857" s="1" t="s">
        <v>9616</v>
      </c>
      <c r="C2857" s="139" t="s">
        <v>48</v>
      </c>
      <c r="D2857" s="139" t="s">
        <v>6427</v>
      </c>
      <c r="E2857" s="88">
        <v>8247.1666666666679</v>
      </c>
      <c r="F2857" s="6">
        <v>15677.80133459032</v>
      </c>
      <c r="G2857" s="6">
        <v>6754.150440438837</v>
      </c>
      <c r="H2857" s="75">
        <v>6749.379901017578</v>
      </c>
      <c r="I2857" s="20">
        <v>0.81838771711710001</v>
      </c>
      <c r="J2857" s="83">
        <v>8315.2930130402892</v>
      </c>
      <c r="K2857" s="6">
        <v>15807.309002770962</v>
      </c>
      <c r="L2857" s="6">
        <v>6810.4853021131948</v>
      </c>
      <c r="M2857" s="75">
        <v>6805.5053979916884</v>
      </c>
      <c r="N2857" s="20">
        <v>0.81843242172213204</v>
      </c>
    </row>
    <row r="2858" spans="1:14" x14ac:dyDescent="0.3">
      <c r="A2858" s="56" t="s">
        <v>3535</v>
      </c>
      <c r="B2858" s="1" t="s">
        <v>9615</v>
      </c>
      <c r="C2858" s="139" t="s">
        <v>48</v>
      </c>
      <c r="D2858" s="139" t="s">
        <v>6427</v>
      </c>
      <c r="E2858" s="88">
        <v>32759.166666666672</v>
      </c>
      <c r="F2858" s="6">
        <v>77085.404839666851</v>
      </c>
      <c r="G2858" s="6">
        <v>33209.147758527011</v>
      </c>
      <c r="H2858" s="75">
        <v>33185.691729537793</v>
      </c>
      <c r="I2858" s="20">
        <v>1.0130200217609664</v>
      </c>
      <c r="J2858" s="83">
        <v>33032.624975800456</v>
      </c>
      <c r="K2858" s="6">
        <v>77728.87799882378</v>
      </c>
      <c r="L2858" s="6">
        <v>33489.025935277299</v>
      </c>
      <c r="M2858" s="75">
        <v>33464.538379562495</v>
      </c>
      <c r="N2858" s="20">
        <v>1.0130753581974927</v>
      </c>
    </row>
    <row r="2859" spans="1:14" x14ac:dyDescent="0.3">
      <c r="A2859" s="56" t="s">
        <v>3534</v>
      </c>
      <c r="B2859" s="1" t="s">
        <v>9614</v>
      </c>
      <c r="C2859" s="139" t="s">
        <v>48</v>
      </c>
      <c r="D2859" s="139" t="s">
        <v>6427</v>
      </c>
      <c r="E2859" s="88">
        <v>15398.333333333336</v>
      </c>
      <c r="F2859" s="6">
        <v>28003.872246418596</v>
      </c>
      <c r="G2859" s="6">
        <v>12064.342571418583</v>
      </c>
      <c r="H2859" s="75">
        <v>12055.821378067019</v>
      </c>
      <c r="I2859" s="20">
        <v>0.78293027674425919</v>
      </c>
      <c r="J2859" s="83">
        <v>15534.032203419916</v>
      </c>
      <c r="K2859" s="6">
        <v>28250.658293948931</v>
      </c>
      <c r="L2859" s="6">
        <v>12171.628520213928</v>
      </c>
      <c r="M2859" s="75">
        <v>12162.728487346305</v>
      </c>
      <c r="N2859" s="20">
        <v>0.78297304447898608</v>
      </c>
    </row>
    <row r="2860" spans="1:14" x14ac:dyDescent="0.3">
      <c r="A2860" s="56" t="s">
        <v>3533</v>
      </c>
      <c r="B2860" s="1" t="s">
        <v>9613</v>
      </c>
      <c r="C2860" s="139" t="s">
        <v>48</v>
      </c>
      <c r="D2860" s="139" t="s">
        <v>6427</v>
      </c>
      <c r="E2860" s="88">
        <v>19063.5</v>
      </c>
      <c r="F2860" s="6">
        <v>103906.97358728248</v>
      </c>
      <c r="G2860" s="6">
        <v>44764.142397365671</v>
      </c>
      <c r="H2860" s="75">
        <v>44732.524933726294</v>
      </c>
      <c r="I2860" s="20">
        <v>2.3465011636754158</v>
      </c>
      <c r="J2860" s="83">
        <v>19240.332727305933</v>
      </c>
      <c r="K2860" s="6">
        <v>104870.81304622468</v>
      </c>
      <c r="L2860" s="6">
        <v>45182.967622558244</v>
      </c>
      <c r="M2860" s="75">
        <v>45149.929324007673</v>
      </c>
      <c r="N2860" s="20">
        <v>2.346629341806068</v>
      </c>
    </row>
    <row r="2861" spans="1:14" x14ac:dyDescent="0.3">
      <c r="A2861" s="56" t="s">
        <v>3532</v>
      </c>
      <c r="B2861" s="1" t="s">
        <v>9612</v>
      </c>
      <c r="C2861" s="139" t="s">
        <v>48</v>
      </c>
      <c r="D2861" s="139" t="s">
        <v>6427</v>
      </c>
      <c r="E2861" s="88">
        <v>7151.0833333333321</v>
      </c>
      <c r="F2861" s="6">
        <v>12193.159942989378</v>
      </c>
      <c r="G2861" s="6">
        <v>5252.9327832201998</v>
      </c>
      <c r="H2861" s="75">
        <v>5249.222572270568</v>
      </c>
      <c r="I2861" s="20">
        <v>0.7340457840565745</v>
      </c>
      <c r="J2861" s="83">
        <v>7209.9246025472348</v>
      </c>
      <c r="K2861" s="6">
        <v>12293.488938377994</v>
      </c>
      <c r="L2861" s="6">
        <v>5296.5767741895761</v>
      </c>
      <c r="M2861" s="75">
        <v>5292.7038571597895</v>
      </c>
      <c r="N2861" s="20">
        <v>0.73408588146537623</v>
      </c>
    </row>
    <row r="2862" spans="1:14" x14ac:dyDescent="0.3">
      <c r="A2862" s="56" t="s">
        <v>3531</v>
      </c>
      <c r="B2862" s="1" t="s">
        <v>9611</v>
      </c>
      <c r="C2862" s="139" t="s">
        <v>48</v>
      </c>
      <c r="D2862" s="139" t="s">
        <v>6427</v>
      </c>
      <c r="E2862" s="88">
        <v>9115.8333333333339</v>
      </c>
      <c r="F2862" s="6">
        <v>17080.840116831685</v>
      </c>
      <c r="G2862" s="6">
        <v>7358.5932960910777</v>
      </c>
      <c r="H2862" s="75">
        <v>7353.3958312561472</v>
      </c>
      <c r="I2862" s="20">
        <v>0.80666194327702501</v>
      </c>
      <c r="J2862" s="83">
        <v>9207.0905222391211</v>
      </c>
      <c r="K2862" s="6">
        <v>17251.833749143003</v>
      </c>
      <c r="L2862" s="6">
        <v>7432.8502189994924</v>
      </c>
      <c r="M2862" s="75">
        <v>7427.4152345896955</v>
      </c>
      <c r="N2862" s="20">
        <v>0.80670600735913944</v>
      </c>
    </row>
    <row r="2863" spans="1:14" x14ac:dyDescent="0.3">
      <c r="A2863" s="56" t="s">
        <v>3530</v>
      </c>
      <c r="B2863" s="1" t="s">
        <v>9610</v>
      </c>
      <c r="C2863" s="139" t="s">
        <v>48</v>
      </c>
      <c r="D2863" s="139" t="s">
        <v>6427</v>
      </c>
      <c r="E2863" s="88">
        <v>5870.0833333333321</v>
      </c>
      <c r="F2863" s="6">
        <v>11847.551976645791</v>
      </c>
      <c r="G2863" s="6">
        <v>5104.0414847350921</v>
      </c>
      <c r="H2863" s="75">
        <v>5100.4364375384994</v>
      </c>
      <c r="I2863" s="20">
        <v>0.86888654690396228</v>
      </c>
      <c r="J2863" s="83">
        <v>5923.2971655122419</v>
      </c>
      <c r="K2863" s="6">
        <v>11954.953116768642</v>
      </c>
      <c r="L2863" s="6">
        <v>5150.7206239172465</v>
      </c>
      <c r="M2863" s="75">
        <v>5146.9543585593556</v>
      </c>
      <c r="N2863" s="20">
        <v>0.86893401001843051</v>
      </c>
    </row>
    <row r="2864" spans="1:14" x14ac:dyDescent="0.3">
      <c r="A2864" s="56" t="s">
        <v>3529</v>
      </c>
      <c r="B2864" s="1" t="s">
        <v>9609</v>
      </c>
      <c r="C2864" s="139" t="s">
        <v>48</v>
      </c>
      <c r="D2864" s="139" t="s">
        <v>6427</v>
      </c>
      <c r="E2864" s="88">
        <v>7177.4166666666679</v>
      </c>
      <c r="F2864" s="6">
        <v>10024.556655748729</v>
      </c>
      <c r="G2864" s="6">
        <v>4318.6772371100869</v>
      </c>
      <c r="H2864" s="75">
        <v>4315.6269023286795</v>
      </c>
      <c r="I2864" s="20">
        <v>0.6012785801291568</v>
      </c>
      <c r="J2864" s="83">
        <v>7235.2084261665696</v>
      </c>
      <c r="K2864" s="6">
        <v>10105.273269294759</v>
      </c>
      <c r="L2864" s="6">
        <v>4353.7970354286808</v>
      </c>
      <c r="M2864" s="75">
        <v>4350.6134896402173</v>
      </c>
      <c r="N2864" s="20">
        <v>0.60131142510089408</v>
      </c>
    </row>
    <row r="2865" spans="1:14" x14ac:dyDescent="0.3">
      <c r="A2865" s="56" t="s">
        <v>3528</v>
      </c>
      <c r="B2865" s="1" t="s">
        <v>8480</v>
      </c>
      <c r="C2865" s="139" t="s">
        <v>48</v>
      </c>
      <c r="D2865" s="139" t="s">
        <v>6427</v>
      </c>
      <c r="E2865" s="88">
        <v>11029.25</v>
      </c>
      <c r="F2865" s="6">
        <v>22982.818694380225</v>
      </c>
      <c r="G2865" s="6">
        <v>9901.2235003059795</v>
      </c>
      <c r="H2865" s="75">
        <v>9894.2301445251996</v>
      </c>
      <c r="I2865" s="20">
        <v>0.89709002375729985</v>
      </c>
      <c r="J2865" s="83">
        <v>11143.305831306994</v>
      </c>
      <c r="K2865" s="6">
        <v>23220.488934148609</v>
      </c>
      <c r="L2865" s="6">
        <v>10004.409894573411</v>
      </c>
      <c r="M2865" s="75">
        <v>9997.0945565531129</v>
      </c>
      <c r="N2865" s="20">
        <v>0.89713902749275598</v>
      </c>
    </row>
    <row r="2866" spans="1:14" x14ac:dyDescent="0.3">
      <c r="A2866" s="56" t="s">
        <v>3527</v>
      </c>
      <c r="B2866" s="1" t="s">
        <v>9608</v>
      </c>
      <c r="C2866" s="139" t="s">
        <v>48</v>
      </c>
      <c r="D2866" s="139" t="s">
        <v>6427</v>
      </c>
      <c r="E2866" s="88">
        <v>8265.25</v>
      </c>
      <c r="F2866" s="6">
        <v>16136.533295287036</v>
      </c>
      <c r="G2866" s="6">
        <v>6951.7766641840726</v>
      </c>
      <c r="H2866" s="75">
        <v>6946.8665389334237</v>
      </c>
      <c r="I2866" s="20">
        <v>0.84049079446277164</v>
      </c>
      <c r="J2866" s="83">
        <v>8339.5891286186452</v>
      </c>
      <c r="K2866" s="6">
        <v>16281.668145908299</v>
      </c>
      <c r="L2866" s="6">
        <v>7014.8601246521566</v>
      </c>
      <c r="M2866" s="75">
        <v>7009.7307793416685</v>
      </c>
      <c r="N2866" s="20">
        <v>0.84053670645315692</v>
      </c>
    </row>
    <row r="2867" spans="1:14" x14ac:dyDescent="0.3">
      <c r="A2867" s="56" t="s">
        <v>3526</v>
      </c>
      <c r="B2867" s="1" t="s">
        <v>9607</v>
      </c>
      <c r="C2867" s="139" t="s">
        <v>48</v>
      </c>
      <c r="D2867" s="139" t="s">
        <v>6427</v>
      </c>
      <c r="E2867" s="88">
        <v>8421</v>
      </c>
      <c r="F2867" s="6">
        <v>25125.147233171836</v>
      </c>
      <c r="G2867" s="6">
        <v>10824.15962732013</v>
      </c>
      <c r="H2867" s="75">
        <v>10816.514390415876</v>
      </c>
      <c r="I2867" s="20">
        <v>1.2844691117938341</v>
      </c>
      <c r="J2867" s="83">
        <v>8494.7476642854926</v>
      </c>
      <c r="K2867" s="6">
        <v>25345.182968034147</v>
      </c>
      <c r="L2867" s="6">
        <v>10919.82171367105</v>
      </c>
      <c r="M2867" s="75">
        <v>10911.83701614279</v>
      </c>
      <c r="N2867" s="20">
        <v>1.284539276195275</v>
      </c>
    </row>
    <row r="2868" spans="1:14" x14ac:dyDescent="0.3">
      <c r="A2868" s="56" t="s">
        <v>3525</v>
      </c>
      <c r="B2868" s="1" t="s">
        <v>9606</v>
      </c>
      <c r="C2868" s="139" t="s">
        <v>48</v>
      </c>
      <c r="D2868" s="139" t="s">
        <v>6427</v>
      </c>
      <c r="E2868" s="88">
        <v>15368.750000000002</v>
      </c>
      <c r="F2868" s="6">
        <v>23187.611634219506</v>
      </c>
      <c r="G2868" s="6">
        <v>9989.4503055380665</v>
      </c>
      <c r="H2868" s="75">
        <v>9982.3946340810089</v>
      </c>
      <c r="I2868" s="20">
        <v>0.64952547436069996</v>
      </c>
      <c r="J2868" s="83">
        <v>15534.216783472337</v>
      </c>
      <c r="K2868" s="6">
        <v>23437.25975221999</v>
      </c>
      <c r="L2868" s="6">
        <v>10097.804315479805</v>
      </c>
      <c r="M2868" s="75">
        <v>10090.420686399331</v>
      </c>
      <c r="N2868" s="20">
        <v>0.64956095482940956</v>
      </c>
    </row>
    <row r="2869" spans="1:14" x14ac:dyDescent="0.3">
      <c r="A2869" s="56" t="s">
        <v>3524</v>
      </c>
      <c r="B2869" s="1" t="s">
        <v>9605</v>
      </c>
      <c r="C2869" s="139" t="s">
        <v>48</v>
      </c>
      <c r="D2869" s="139" t="s">
        <v>6427</v>
      </c>
      <c r="E2869" s="88">
        <v>10432.333333333332</v>
      </c>
      <c r="F2869" s="6">
        <v>25834.811640970405</v>
      </c>
      <c r="G2869" s="6">
        <v>11129.890008143439</v>
      </c>
      <c r="H2869" s="75">
        <v>11122.028830115743</v>
      </c>
      <c r="I2869" s="20">
        <v>1.0661113362414045</v>
      </c>
      <c r="J2869" s="83">
        <v>10530.878249354304</v>
      </c>
      <c r="K2869" s="6">
        <v>26078.849984285458</v>
      </c>
      <c r="L2869" s="6">
        <v>11235.917794917321</v>
      </c>
      <c r="M2869" s="75">
        <v>11227.701964348176</v>
      </c>
      <c r="N2869" s="20">
        <v>1.0661695728024012</v>
      </c>
    </row>
    <row r="2870" spans="1:14" x14ac:dyDescent="0.3">
      <c r="A2870" s="56" t="s">
        <v>3523</v>
      </c>
      <c r="B2870" s="1" t="s">
        <v>7527</v>
      </c>
      <c r="C2870" s="139" t="s">
        <v>48</v>
      </c>
      <c r="D2870" s="139" t="s">
        <v>6427</v>
      </c>
      <c r="E2870" s="88">
        <v>9150.6666666666661</v>
      </c>
      <c r="F2870" s="6">
        <v>26330.063175286989</v>
      </c>
      <c r="G2870" s="6">
        <v>11343.249222056438</v>
      </c>
      <c r="H2870" s="75">
        <v>11335.23734579514</v>
      </c>
      <c r="I2870" s="20">
        <v>1.2387334998319037</v>
      </c>
      <c r="J2870" s="83">
        <v>9232.7734713717509</v>
      </c>
      <c r="K2870" s="6">
        <v>26566.31671109558</v>
      </c>
      <c r="L2870" s="6">
        <v>11445.939942116924</v>
      </c>
      <c r="M2870" s="75">
        <v>11437.570540970932</v>
      </c>
      <c r="N2870" s="20">
        <v>1.2388011659157068</v>
      </c>
    </row>
    <row r="2871" spans="1:14" x14ac:dyDescent="0.3">
      <c r="A2871" s="56" t="s">
        <v>3522</v>
      </c>
      <c r="B2871" s="1" t="s">
        <v>9354</v>
      </c>
      <c r="C2871" s="139" t="s">
        <v>48</v>
      </c>
      <c r="D2871" s="139" t="s">
        <v>6427</v>
      </c>
      <c r="E2871" s="88">
        <v>13423.25</v>
      </c>
      <c r="F2871" s="6">
        <v>21713.159744954217</v>
      </c>
      <c r="G2871" s="6">
        <v>9354.2419836087047</v>
      </c>
      <c r="H2871" s="75">
        <v>9347.634967592061</v>
      </c>
      <c r="I2871" s="20">
        <v>0.69637643399266658</v>
      </c>
      <c r="J2871" s="83">
        <v>13541.601763861805</v>
      </c>
      <c r="K2871" s="6">
        <v>21904.603006074176</v>
      </c>
      <c r="L2871" s="6">
        <v>9437.4682493612163</v>
      </c>
      <c r="M2871" s="75">
        <v>9430.5674655041548</v>
      </c>
      <c r="N2871" s="20">
        <v>0.69641447370512077</v>
      </c>
    </row>
    <row r="2872" spans="1:14" x14ac:dyDescent="0.3">
      <c r="A2872" s="56" t="s">
        <v>3521</v>
      </c>
      <c r="B2872" s="1" t="s">
        <v>8926</v>
      </c>
      <c r="C2872" s="139" t="s">
        <v>48</v>
      </c>
      <c r="D2872" s="139" t="s">
        <v>6427</v>
      </c>
      <c r="E2872" s="88">
        <v>23908.916666666668</v>
      </c>
      <c r="F2872" s="6">
        <v>55278.318695912472</v>
      </c>
      <c r="G2872" s="6">
        <v>23814.441361938072</v>
      </c>
      <c r="H2872" s="75">
        <v>23797.620929477434</v>
      </c>
      <c r="I2872" s="20">
        <v>0.99534501128842867</v>
      </c>
      <c r="J2872" s="83">
        <v>24133.297536610597</v>
      </c>
      <c r="K2872" s="6">
        <v>55797.09574511768</v>
      </c>
      <c r="L2872" s="6">
        <v>24039.847668323124</v>
      </c>
      <c r="M2872" s="75">
        <v>24022.269458963103</v>
      </c>
      <c r="N2872" s="20">
        <v>0.99539938222370716</v>
      </c>
    </row>
    <row r="2873" spans="1:14" x14ac:dyDescent="0.3">
      <c r="A2873" s="56" t="s">
        <v>3520</v>
      </c>
      <c r="B2873" s="1" t="s">
        <v>9604</v>
      </c>
      <c r="C2873" s="139" t="s">
        <v>48</v>
      </c>
      <c r="D2873" s="139" t="s">
        <v>6427</v>
      </c>
      <c r="E2873" s="88">
        <v>15508.75</v>
      </c>
      <c r="F2873" s="6">
        <v>20301.830066304923</v>
      </c>
      <c r="G2873" s="6">
        <v>8746.2273285421106</v>
      </c>
      <c r="H2873" s="75">
        <v>8740.0497607449397</v>
      </c>
      <c r="I2873" s="20">
        <v>0.56355604163745887</v>
      </c>
      <c r="J2873" s="83">
        <v>15641.678544191262</v>
      </c>
      <c r="K2873" s="6">
        <v>20475.841041730557</v>
      </c>
      <c r="L2873" s="6">
        <v>8821.8946335943037</v>
      </c>
      <c r="M2873" s="75">
        <v>8815.4439641491026</v>
      </c>
      <c r="N2873" s="20">
        <v>0.56358682600741916</v>
      </c>
    </row>
    <row r="2874" spans="1:14" x14ac:dyDescent="0.3">
      <c r="A2874" s="56" t="s">
        <v>3519</v>
      </c>
      <c r="B2874" s="1" t="s">
        <v>9603</v>
      </c>
      <c r="C2874" s="139" t="s">
        <v>48</v>
      </c>
      <c r="D2874" s="139" t="s">
        <v>6427</v>
      </c>
      <c r="E2874" s="88">
        <v>12883.083333333332</v>
      </c>
      <c r="F2874" s="6">
        <v>30487.647526646524</v>
      </c>
      <c r="G2874" s="6">
        <v>13134.377300452286</v>
      </c>
      <c r="H2874" s="75">
        <v>13125.100328427745</v>
      </c>
      <c r="I2874" s="20">
        <v>1.0187856422901671</v>
      </c>
      <c r="J2874" s="83">
        <v>13002.471255289991</v>
      </c>
      <c r="K2874" s="6">
        <v>30770.177476145163</v>
      </c>
      <c r="L2874" s="6">
        <v>13257.148412039396</v>
      </c>
      <c r="M2874" s="75">
        <v>13247.454634711068</v>
      </c>
      <c r="N2874" s="20">
        <v>1.0188412936749549</v>
      </c>
    </row>
    <row r="2875" spans="1:14" x14ac:dyDescent="0.3">
      <c r="A2875" s="56" t="s">
        <v>3518</v>
      </c>
      <c r="B2875" s="1" t="s">
        <v>9602</v>
      </c>
      <c r="C2875" s="139" t="s">
        <v>48</v>
      </c>
      <c r="D2875" s="139" t="s">
        <v>6427</v>
      </c>
      <c r="E2875" s="88">
        <v>34914.416666666664</v>
      </c>
      <c r="F2875" s="6">
        <v>78707.394779313865</v>
      </c>
      <c r="G2875" s="6">
        <v>33907.916918274153</v>
      </c>
      <c r="H2875" s="75">
        <v>33883.967340044022</v>
      </c>
      <c r="I2875" s="20">
        <v>0.97048642294498288</v>
      </c>
      <c r="J2875" s="83">
        <v>35194.870313852749</v>
      </c>
      <c r="K2875" s="6">
        <v>79339.620032770486</v>
      </c>
      <c r="L2875" s="6">
        <v>34183.004584379873</v>
      </c>
      <c r="M2875" s="75">
        <v>34158.009583603285</v>
      </c>
      <c r="N2875" s="20">
        <v>0.97053943597452741</v>
      </c>
    </row>
    <row r="2876" spans="1:14" x14ac:dyDescent="0.3">
      <c r="A2876" s="56" t="s">
        <v>3517</v>
      </c>
      <c r="B2876" s="1" t="s">
        <v>9601</v>
      </c>
      <c r="C2876" s="139" t="s">
        <v>48</v>
      </c>
      <c r="D2876" s="139" t="s">
        <v>6427</v>
      </c>
      <c r="E2876" s="88">
        <v>11399.166666666664</v>
      </c>
      <c r="F2876" s="6">
        <v>15877.700541056132</v>
      </c>
      <c r="G2876" s="6">
        <v>6840.2689773803386</v>
      </c>
      <c r="H2876" s="75">
        <v>6835.4376113785929</v>
      </c>
      <c r="I2876" s="20">
        <v>0.59964362407005722</v>
      </c>
      <c r="J2876" s="83">
        <v>11498.663886285865</v>
      </c>
      <c r="K2876" s="6">
        <v>16016.288483839789</v>
      </c>
      <c r="L2876" s="6">
        <v>6900.5228716965439</v>
      </c>
      <c r="M2876" s="75">
        <v>6895.4771310826336</v>
      </c>
      <c r="N2876" s="20">
        <v>0.5996763797319683</v>
      </c>
    </row>
    <row r="2877" spans="1:14" x14ac:dyDescent="0.3">
      <c r="A2877" s="56" t="s">
        <v>3516</v>
      </c>
      <c r="B2877" s="1" t="s">
        <v>9600</v>
      </c>
      <c r="C2877" s="139" t="s">
        <v>48</v>
      </c>
      <c r="D2877" s="139" t="s">
        <v>6427</v>
      </c>
      <c r="E2877" s="88">
        <v>15460.5</v>
      </c>
      <c r="F2877" s="6">
        <v>42042.364817541849</v>
      </c>
      <c r="G2877" s="6">
        <v>18112.26273310286</v>
      </c>
      <c r="H2877" s="75">
        <v>18099.469819450962</v>
      </c>
      <c r="I2877" s="20">
        <v>1.1706911043918995</v>
      </c>
      <c r="J2877" s="83">
        <v>15606.822635621716</v>
      </c>
      <c r="K2877" s="6">
        <v>42440.265896282668</v>
      </c>
      <c r="L2877" s="6">
        <v>18285.136771460693</v>
      </c>
      <c r="M2877" s="75">
        <v>18271.766471998737</v>
      </c>
      <c r="N2877" s="20">
        <v>1.17075505364522</v>
      </c>
    </row>
    <row r="2878" spans="1:14" x14ac:dyDescent="0.3">
      <c r="A2878" s="56" t="s">
        <v>3515</v>
      </c>
      <c r="B2878" s="1" t="s">
        <v>9599</v>
      </c>
      <c r="C2878" s="139" t="s">
        <v>48</v>
      </c>
      <c r="D2878" s="139" t="s">
        <v>6427</v>
      </c>
      <c r="E2878" s="88">
        <v>4719.8333333333339</v>
      </c>
      <c r="F2878" s="6">
        <v>15719.490537296855</v>
      </c>
      <c r="G2878" s="6">
        <v>6772.1105574739113</v>
      </c>
      <c r="H2878" s="75">
        <v>6767.3273326013759</v>
      </c>
      <c r="I2878" s="20">
        <v>1.433806419563129</v>
      </c>
      <c r="J2878" s="83">
        <v>4764.9393882616232</v>
      </c>
      <c r="K2878" s="6">
        <v>15869.717071486628</v>
      </c>
      <c r="L2878" s="6">
        <v>6837.3734482642449</v>
      </c>
      <c r="M2878" s="75">
        <v>6832.3738832252129</v>
      </c>
      <c r="N2878" s="20">
        <v>1.4338847415471208</v>
      </c>
    </row>
    <row r="2879" spans="1:14" x14ac:dyDescent="0.3">
      <c r="A2879" s="56" t="s">
        <v>3514</v>
      </c>
      <c r="B2879" s="1" t="s">
        <v>9598</v>
      </c>
      <c r="C2879" s="139" t="s">
        <v>48</v>
      </c>
      <c r="D2879" s="139" t="s">
        <v>6427</v>
      </c>
      <c r="E2879" s="88">
        <v>20944.416666666664</v>
      </c>
      <c r="F2879" s="6">
        <v>31354.878161490506</v>
      </c>
      <c r="G2879" s="6">
        <v>13507.988755865374</v>
      </c>
      <c r="H2879" s="75">
        <v>13498.447897480586</v>
      </c>
      <c r="I2879" s="20">
        <v>0.64448908328698207</v>
      </c>
      <c r="J2879" s="83">
        <v>21112.087480629285</v>
      </c>
      <c r="K2879" s="6">
        <v>31605.890067274588</v>
      </c>
      <c r="L2879" s="6">
        <v>13617.21022380509</v>
      </c>
      <c r="M2879" s="75">
        <v>13607.253165194905</v>
      </c>
      <c r="N2879" s="20">
        <v>0.64452428864174616</v>
      </c>
    </row>
    <row r="2880" spans="1:14" x14ac:dyDescent="0.3">
      <c r="A2880" s="56" t="s">
        <v>3513</v>
      </c>
      <c r="B2880" s="1" t="s">
        <v>6860</v>
      </c>
      <c r="C2880" s="139" t="s">
        <v>48</v>
      </c>
      <c r="D2880" s="139" t="s">
        <v>6427</v>
      </c>
      <c r="E2880" s="88">
        <v>9822.9166666666679</v>
      </c>
      <c r="F2880" s="6">
        <v>15464.901732893904</v>
      </c>
      <c r="G2880" s="6">
        <v>6662.4312058421783</v>
      </c>
      <c r="H2880" s="75">
        <v>6657.7254488429562</v>
      </c>
      <c r="I2880" s="20">
        <v>0.67777480709323834</v>
      </c>
      <c r="J2880" s="83">
        <v>9909.0677996500726</v>
      </c>
      <c r="K2880" s="6">
        <v>15600.535460734329</v>
      </c>
      <c r="L2880" s="6">
        <v>6721.3981482744539</v>
      </c>
      <c r="M2880" s="75">
        <v>6716.4833856905761</v>
      </c>
      <c r="N2880" s="20">
        <v>0.67781183068782325</v>
      </c>
    </row>
    <row r="2881" spans="1:14" x14ac:dyDescent="0.3">
      <c r="A2881" s="56" t="s">
        <v>3512</v>
      </c>
      <c r="B2881" s="1" t="s">
        <v>9597</v>
      </c>
      <c r="C2881" s="139" t="s">
        <v>48</v>
      </c>
      <c r="D2881" s="139" t="s">
        <v>6427</v>
      </c>
      <c r="E2881" s="88">
        <v>4575.0833333333339</v>
      </c>
      <c r="F2881" s="6">
        <v>6815.1124466220754</v>
      </c>
      <c r="G2881" s="6">
        <v>2936.0172227361318</v>
      </c>
      <c r="H2881" s="75">
        <v>2933.9434777068982</v>
      </c>
      <c r="I2881" s="20">
        <v>0.64128743980041847</v>
      </c>
      <c r="J2881" s="83">
        <v>4622.3390522609734</v>
      </c>
      <c r="K2881" s="6">
        <v>6885.5052711399157</v>
      </c>
      <c r="L2881" s="6">
        <v>2966.579095689282</v>
      </c>
      <c r="M2881" s="75">
        <v>2964.4098993970865</v>
      </c>
      <c r="N2881" s="20">
        <v>0.64132247026471878</v>
      </c>
    </row>
    <row r="2882" spans="1:14" x14ac:dyDescent="0.3">
      <c r="A2882" s="56" t="s">
        <v>3511</v>
      </c>
      <c r="B2882" s="1" t="s">
        <v>9596</v>
      </c>
      <c r="C2882" s="139" t="s">
        <v>48</v>
      </c>
      <c r="D2882" s="139" t="s">
        <v>6427</v>
      </c>
      <c r="E2882" s="88">
        <v>3641.5833333333339</v>
      </c>
      <c r="F2882" s="6">
        <v>11066.362963280093</v>
      </c>
      <c r="G2882" s="6">
        <v>4767.4976029696845</v>
      </c>
      <c r="H2882" s="75">
        <v>4764.1302608507476</v>
      </c>
      <c r="I2882" s="20">
        <v>1.3082579265019556</v>
      </c>
      <c r="J2882" s="83">
        <v>3673.1685047952369</v>
      </c>
      <c r="K2882" s="6">
        <v>11162.346753752603</v>
      </c>
      <c r="L2882" s="6">
        <v>4809.2308747932266</v>
      </c>
      <c r="M2882" s="75">
        <v>4805.7143106142794</v>
      </c>
      <c r="N2882" s="20">
        <v>1.3083293903725162</v>
      </c>
    </row>
    <row r="2883" spans="1:14" x14ac:dyDescent="0.3">
      <c r="A2883" s="56" t="s">
        <v>3510</v>
      </c>
      <c r="B2883" s="1" t="s">
        <v>8482</v>
      </c>
      <c r="C2883" s="139" t="s">
        <v>48</v>
      </c>
      <c r="D2883" s="139" t="s">
        <v>6427</v>
      </c>
      <c r="E2883" s="88">
        <v>14873.999999999996</v>
      </c>
      <c r="F2883" s="6">
        <v>27431.202508740062</v>
      </c>
      <c r="G2883" s="6">
        <v>11817.630836882592</v>
      </c>
      <c r="H2883" s="75">
        <v>11809.283899059636</v>
      </c>
      <c r="I2883" s="20">
        <v>0.79395481370577103</v>
      </c>
      <c r="J2883" s="83">
        <v>15056.331634733233</v>
      </c>
      <c r="K2883" s="6">
        <v>27767.465517756937</v>
      </c>
      <c r="L2883" s="6">
        <v>11963.447779281616</v>
      </c>
      <c r="M2883" s="75">
        <v>11954.699970533686</v>
      </c>
      <c r="N2883" s="20">
        <v>0.79399818365820007</v>
      </c>
    </row>
    <row r="2884" spans="1:14" x14ac:dyDescent="0.3">
      <c r="A2884" s="56" t="s">
        <v>3509</v>
      </c>
      <c r="B2884" s="1" t="s">
        <v>9595</v>
      </c>
      <c r="C2884" s="139" t="s">
        <v>48</v>
      </c>
      <c r="D2884" s="139" t="s">
        <v>6427</v>
      </c>
      <c r="E2884" s="88">
        <v>6854.75</v>
      </c>
      <c r="F2884" s="6">
        <v>10652.089522666723</v>
      </c>
      <c r="G2884" s="6">
        <v>4589.0245453217694</v>
      </c>
      <c r="H2884" s="75">
        <v>4585.7832609157385</v>
      </c>
      <c r="I2884" s="20">
        <v>0.66899350974371619</v>
      </c>
      <c r="J2884" s="83">
        <v>6914.5377904617844</v>
      </c>
      <c r="K2884" s="6">
        <v>10744.998074599525</v>
      </c>
      <c r="L2884" s="6">
        <v>4629.4186724297415</v>
      </c>
      <c r="M2884" s="75">
        <v>4626.0335889732278</v>
      </c>
      <c r="N2884" s="20">
        <v>0.66903005365804502</v>
      </c>
    </row>
    <row r="2885" spans="1:14" x14ac:dyDescent="0.3">
      <c r="A2885" s="56" t="s">
        <v>3508</v>
      </c>
      <c r="B2885" s="1" t="s">
        <v>9594</v>
      </c>
      <c r="C2885" s="139" t="s">
        <v>48</v>
      </c>
      <c r="D2885" s="139" t="s">
        <v>6427</v>
      </c>
      <c r="E2885" s="88">
        <v>10148.083333333334</v>
      </c>
      <c r="F2885" s="6">
        <v>17232.443250645847</v>
      </c>
      <c r="G2885" s="6">
        <v>7423.9054116849693</v>
      </c>
      <c r="H2885" s="75">
        <v>7418.6618161005272</v>
      </c>
      <c r="I2885" s="20">
        <v>0.73104068743035489</v>
      </c>
      <c r="J2885" s="83">
        <v>10240.636550131483</v>
      </c>
      <c r="K2885" s="6">
        <v>17389.607712520141</v>
      </c>
      <c r="L2885" s="6">
        <v>7492.209313734048</v>
      </c>
      <c r="M2885" s="75">
        <v>7486.7309252807208</v>
      </c>
      <c r="N2885" s="20">
        <v>0.73108062068510737</v>
      </c>
    </row>
    <row r="2886" spans="1:14" x14ac:dyDescent="0.3">
      <c r="A2886" s="56" t="s">
        <v>3507</v>
      </c>
      <c r="B2886" s="1" t="s">
        <v>9593</v>
      </c>
      <c r="C2886" s="139" t="s">
        <v>48</v>
      </c>
      <c r="D2886" s="139" t="s">
        <v>6427</v>
      </c>
      <c r="E2886" s="88">
        <v>7007.1666666666661</v>
      </c>
      <c r="F2886" s="6">
        <v>14480.923371636167</v>
      </c>
      <c r="G2886" s="6">
        <v>6238.523685888591</v>
      </c>
      <c r="H2886" s="75">
        <v>6234.1173399778163</v>
      </c>
      <c r="I2886" s="20">
        <v>0.88967733130049953</v>
      </c>
      <c r="J2886" s="83">
        <v>7068.2973613485628</v>
      </c>
      <c r="K2886" s="6">
        <v>14607.255303992579</v>
      </c>
      <c r="L2886" s="6">
        <v>6293.4492856828165</v>
      </c>
      <c r="M2886" s="75">
        <v>6288.847444162574</v>
      </c>
      <c r="N2886" s="20">
        <v>0.88972593011603618</v>
      </c>
    </row>
    <row r="2887" spans="1:14" x14ac:dyDescent="0.3">
      <c r="A2887" s="56" t="s">
        <v>3506</v>
      </c>
      <c r="B2887" s="1" t="s">
        <v>9592</v>
      </c>
      <c r="C2887" s="139" t="s">
        <v>48</v>
      </c>
      <c r="D2887" s="139" t="s">
        <v>6427</v>
      </c>
      <c r="E2887" s="88">
        <v>5773.1666666666679</v>
      </c>
      <c r="F2887" s="6">
        <v>11321.964935277701</v>
      </c>
      <c r="G2887" s="6">
        <v>4877.6134371291428</v>
      </c>
      <c r="H2887" s="75">
        <v>4874.168318843922</v>
      </c>
      <c r="I2887" s="20">
        <v>0.84427985545378115</v>
      </c>
      <c r="J2887" s="83">
        <v>5832.608749509287</v>
      </c>
      <c r="K2887" s="6">
        <v>11438.538943353686</v>
      </c>
      <c r="L2887" s="6">
        <v>4928.2266410875973</v>
      </c>
      <c r="M2887" s="75">
        <v>4924.6230658542645</v>
      </c>
      <c r="N2887" s="20">
        <v>0.84432597442243773</v>
      </c>
    </row>
    <row r="2888" spans="1:14" x14ac:dyDescent="0.3">
      <c r="A2888" s="56" t="s">
        <v>3505</v>
      </c>
      <c r="B2888" s="1" t="s">
        <v>9591</v>
      </c>
      <c r="C2888" s="139" t="s">
        <v>48</v>
      </c>
      <c r="D2888" s="139" t="s">
        <v>6427</v>
      </c>
      <c r="E2888" s="88">
        <v>6973.1666666666661</v>
      </c>
      <c r="F2888" s="6">
        <v>25212.963717757455</v>
      </c>
      <c r="G2888" s="6">
        <v>10861.991829386188</v>
      </c>
      <c r="H2888" s="75">
        <v>10854.319871132901</v>
      </c>
      <c r="I2888" s="20">
        <v>1.5565840298954901</v>
      </c>
      <c r="J2888" s="83">
        <v>7035.2404504238457</v>
      </c>
      <c r="K2888" s="6">
        <v>25437.404654351591</v>
      </c>
      <c r="L2888" s="6">
        <v>10959.554880087355</v>
      </c>
      <c r="M2888" s="75">
        <v>10951.541129217019</v>
      </c>
      <c r="N2888" s="20">
        <v>1.5566690586328478</v>
      </c>
    </row>
    <row r="2889" spans="1:14" x14ac:dyDescent="0.3">
      <c r="A2889" s="56" t="s">
        <v>3504</v>
      </c>
      <c r="B2889" s="1" t="s">
        <v>9590</v>
      </c>
      <c r="C2889" s="139" t="s">
        <v>48</v>
      </c>
      <c r="D2889" s="139" t="s">
        <v>6427</v>
      </c>
      <c r="E2889" s="88">
        <v>6714.9166666666661</v>
      </c>
      <c r="F2889" s="6">
        <v>12200.316550743777</v>
      </c>
      <c r="G2889" s="6">
        <v>5256.015919967811</v>
      </c>
      <c r="H2889" s="75">
        <v>5252.3035313608225</v>
      </c>
      <c r="I2889" s="20">
        <v>0.7821844696053547</v>
      </c>
      <c r="J2889" s="83">
        <v>6775.4185970770595</v>
      </c>
      <c r="K2889" s="6">
        <v>12310.242368081477</v>
      </c>
      <c r="L2889" s="6">
        <v>5303.7948899824387</v>
      </c>
      <c r="M2889" s="75">
        <v>5299.9166949844921</v>
      </c>
      <c r="N2889" s="20">
        <v>0.78222719660020645</v>
      </c>
    </row>
    <row r="2890" spans="1:14" x14ac:dyDescent="0.3">
      <c r="A2890" s="56" t="s">
        <v>3503</v>
      </c>
      <c r="B2890" s="1" t="s">
        <v>9589</v>
      </c>
      <c r="C2890" s="139" t="s">
        <v>48</v>
      </c>
      <c r="D2890" s="139" t="s">
        <v>6427</v>
      </c>
      <c r="E2890" s="88">
        <v>5900.1666666666661</v>
      </c>
      <c r="F2890" s="6">
        <v>9980.6395281586429</v>
      </c>
      <c r="G2890" s="6">
        <v>4299.7573082039244</v>
      </c>
      <c r="H2890" s="75">
        <v>4296.7203368007085</v>
      </c>
      <c r="I2890" s="20">
        <v>0.72823711253366441</v>
      </c>
      <c r="J2890" s="83">
        <v>5957.6773603758393</v>
      </c>
      <c r="K2890" s="6">
        <v>10077.923814409132</v>
      </c>
      <c r="L2890" s="6">
        <v>4342.0136850502759</v>
      </c>
      <c r="M2890" s="75">
        <v>4338.8387553812981</v>
      </c>
      <c r="N2890" s="20">
        <v>0.72827689264253526</v>
      </c>
    </row>
    <row r="2891" spans="1:14" x14ac:dyDescent="0.3">
      <c r="A2891" s="56" t="s">
        <v>3502</v>
      </c>
      <c r="B2891" s="1" t="s">
        <v>9588</v>
      </c>
      <c r="C2891" s="139" t="s">
        <v>48</v>
      </c>
      <c r="D2891" s="139" t="s">
        <v>6427</v>
      </c>
      <c r="E2891" s="88">
        <v>6458.9166666666679</v>
      </c>
      <c r="F2891" s="6">
        <v>11696.895198886197</v>
      </c>
      <c r="G2891" s="6">
        <v>5039.1370686027749</v>
      </c>
      <c r="H2891" s="75">
        <v>5035.5778641925554</v>
      </c>
      <c r="I2891" s="20">
        <v>0.77963196060111539</v>
      </c>
      <c r="J2891" s="83">
        <v>6520.8464021578566</v>
      </c>
      <c r="K2891" s="6">
        <v>11809.048004553068</v>
      </c>
      <c r="L2891" s="6">
        <v>5087.8582719461965</v>
      </c>
      <c r="M2891" s="75">
        <v>5084.1379722532738</v>
      </c>
      <c r="N2891" s="20">
        <v>0.77967454816461368</v>
      </c>
    </row>
    <row r="2892" spans="1:14" x14ac:dyDescent="0.3">
      <c r="A2892" s="56" t="s">
        <v>3501</v>
      </c>
      <c r="B2892" s="1" t="s">
        <v>9587</v>
      </c>
      <c r="C2892" s="139" t="s">
        <v>48</v>
      </c>
      <c r="D2892" s="139" t="s">
        <v>6427</v>
      </c>
      <c r="E2892" s="88">
        <v>5239.583333333333</v>
      </c>
      <c r="F2892" s="6">
        <v>7554.6990355754569</v>
      </c>
      <c r="G2892" s="6">
        <v>3254.6383724059474</v>
      </c>
      <c r="H2892" s="75">
        <v>3252.3395813448919</v>
      </c>
      <c r="I2892" s="20">
        <v>0.62072485051512849</v>
      </c>
      <c r="J2892" s="83">
        <v>5287.7079738177545</v>
      </c>
      <c r="K2892" s="6">
        <v>7624.0876017887513</v>
      </c>
      <c r="L2892" s="6">
        <v>3284.7929109821089</v>
      </c>
      <c r="M2892" s="75">
        <v>3282.3910331378647</v>
      </c>
      <c r="N2892" s="20">
        <v>0.62075875774356737</v>
      </c>
    </row>
    <row r="2893" spans="1:14" x14ac:dyDescent="0.3">
      <c r="A2893" s="56" t="s">
        <v>3500</v>
      </c>
      <c r="B2893" s="1" t="s">
        <v>9586</v>
      </c>
      <c r="C2893" s="139" t="s">
        <v>48</v>
      </c>
      <c r="D2893" s="139" t="s">
        <v>6427</v>
      </c>
      <c r="E2893" s="88">
        <v>11987.916666666668</v>
      </c>
      <c r="F2893" s="6">
        <v>23257.298933512298</v>
      </c>
      <c r="G2893" s="6">
        <v>10019.472276933568</v>
      </c>
      <c r="H2893" s="75">
        <v>10012.395400589336</v>
      </c>
      <c r="I2893" s="20">
        <v>0.8352072907237984</v>
      </c>
      <c r="J2893" s="83">
        <v>12112.317483603525</v>
      </c>
      <c r="K2893" s="6">
        <v>23498.644203714124</v>
      </c>
      <c r="L2893" s="6">
        <v>10124.251442223882</v>
      </c>
      <c r="M2893" s="75">
        <v>10116.848474704275</v>
      </c>
      <c r="N2893" s="20">
        <v>0.83525291410165547</v>
      </c>
    </row>
    <row r="2894" spans="1:14" x14ac:dyDescent="0.3">
      <c r="A2894" s="56" t="s">
        <v>3499</v>
      </c>
      <c r="B2894" s="1" t="s">
        <v>9585</v>
      </c>
      <c r="C2894" s="139" t="s">
        <v>48</v>
      </c>
      <c r="D2894" s="139" t="s">
        <v>6427</v>
      </c>
      <c r="E2894" s="88">
        <v>23405.916666666664</v>
      </c>
      <c r="F2894" s="6">
        <v>54980.341259985362</v>
      </c>
      <c r="G2894" s="6">
        <v>23686.069762684067</v>
      </c>
      <c r="H2894" s="75">
        <v>23669.340000660846</v>
      </c>
      <c r="I2894" s="20">
        <v>1.0112545617309376</v>
      </c>
      <c r="J2894" s="83">
        <v>23610.659212622511</v>
      </c>
      <c r="K2894" s="6">
        <v>55461.280127170256</v>
      </c>
      <c r="L2894" s="6">
        <v>23895.163501660089</v>
      </c>
      <c r="M2894" s="75">
        <v>23877.691087004256</v>
      </c>
      <c r="N2894" s="20">
        <v>1.0113098017288304</v>
      </c>
    </row>
    <row r="2895" spans="1:14" x14ac:dyDescent="0.3">
      <c r="A2895" s="56" t="s">
        <v>3498</v>
      </c>
      <c r="B2895" s="1" t="s">
        <v>9584</v>
      </c>
      <c r="C2895" s="139" t="s">
        <v>48</v>
      </c>
      <c r="D2895" s="139" t="s">
        <v>6427</v>
      </c>
      <c r="E2895" s="88">
        <v>5154.0833333333339</v>
      </c>
      <c r="F2895" s="6">
        <v>9473.3799797625434</v>
      </c>
      <c r="G2895" s="6">
        <v>4081.2249241599184</v>
      </c>
      <c r="H2895" s="75">
        <v>4078.3423048639133</v>
      </c>
      <c r="I2895" s="20">
        <v>0.79128373390623863</v>
      </c>
      <c r="J2895" s="83">
        <v>5202.6209897080953</v>
      </c>
      <c r="K2895" s="6">
        <v>9562.5938384503661</v>
      </c>
      <c r="L2895" s="6">
        <v>4119.9868222622899</v>
      </c>
      <c r="M2895" s="75">
        <v>4116.9742411543957</v>
      </c>
      <c r="N2895" s="20">
        <v>0.79132695795035957</v>
      </c>
    </row>
    <row r="2896" spans="1:14" x14ac:dyDescent="0.3">
      <c r="A2896" s="56" t="s">
        <v>3497</v>
      </c>
      <c r="B2896" s="1" t="s">
        <v>9583</v>
      </c>
      <c r="C2896" s="139" t="s">
        <v>48</v>
      </c>
      <c r="D2896" s="139" t="s">
        <v>6427</v>
      </c>
      <c r="E2896" s="88">
        <v>13322.166666666666</v>
      </c>
      <c r="F2896" s="6">
        <v>29003.140890764444</v>
      </c>
      <c r="G2896" s="6">
        <v>12494.837295154768</v>
      </c>
      <c r="H2896" s="75">
        <v>12486.012038091812</v>
      </c>
      <c r="I2896" s="20">
        <v>0.93723583787110298</v>
      </c>
      <c r="J2896" s="83">
        <v>13434.90147579726</v>
      </c>
      <c r="K2896" s="6">
        <v>29248.571205090797</v>
      </c>
      <c r="L2896" s="6">
        <v>12601.573377553612</v>
      </c>
      <c r="M2896" s="75">
        <v>12592.358964128349</v>
      </c>
      <c r="N2896" s="20">
        <v>0.93728703458028806</v>
      </c>
    </row>
    <row r="2897" spans="1:14" x14ac:dyDescent="0.3">
      <c r="A2897" s="56" t="s">
        <v>3496</v>
      </c>
      <c r="B2897" s="1" t="s">
        <v>9582</v>
      </c>
      <c r="C2897" s="139" t="s">
        <v>48</v>
      </c>
      <c r="D2897" s="139" t="s">
        <v>6427</v>
      </c>
      <c r="E2897" s="88">
        <v>10098.166666666664</v>
      </c>
      <c r="F2897" s="6">
        <v>18329.723664453584</v>
      </c>
      <c r="G2897" s="6">
        <v>7896.624566114675</v>
      </c>
      <c r="H2897" s="75">
        <v>7891.0470831847742</v>
      </c>
      <c r="I2897" s="20">
        <v>0.78143363480349004</v>
      </c>
      <c r="J2897" s="83">
        <v>10186.395279562468</v>
      </c>
      <c r="K2897" s="6">
        <v>18489.872149526269</v>
      </c>
      <c r="L2897" s="6">
        <v>7966.2517187603898</v>
      </c>
      <c r="M2897" s="75">
        <v>7960.4267051222423</v>
      </c>
      <c r="N2897" s="20">
        <v>0.78147632078382911</v>
      </c>
    </row>
    <row r="2898" spans="1:14" x14ac:dyDescent="0.3">
      <c r="A2898" s="56" t="s">
        <v>3495</v>
      </c>
      <c r="B2898" s="1" t="s">
        <v>9581</v>
      </c>
      <c r="C2898" s="139" t="s">
        <v>48</v>
      </c>
      <c r="D2898" s="139" t="s">
        <v>6427</v>
      </c>
      <c r="E2898" s="88">
        <v>3177.083333333333</v>
      </c>
      <c r="F2898" s="6">
        <v>3925.079771093418</v>
      </c>
      <c r="G2898" s="6">
        <v>1690.9628269237751</v>
      </c>
      <c r="H2898" s="75">
        <v>1689.7684791080342</v>
      </c>
      <c r="I2898" s="20">
        <v>0.53186155407990587</v>
      </c>
      <c r="J2898" s="83">
        <v>3207.0260287655119</v>
      </c>
      <c r="K2898" s="6">
        <v>3962.072023358186</v>
      </c>
      <c r="L2898" s="6">
        <v>1707.0352250509359</v>
      </c>
      <c r="M2898" s="75">
        <v>1705.7870215271503</v>
      </c>
      <c r="N2898" s="20">
        <v>0.53189060713166803</v>
      </c>
    </row>
    <row r="2899" spans="1:14" x14ac:dyDescent="0.3">
      <c r="A2899" s="56" t="s">
        <v>3494</v>
      </c>
      <c r="B2899" s="1" t="s">
        <v>9580</v>
      </c>
      <c r="C2899" s="139" t="s">
        <v>48</v>
      </c>
      <c r="D2899" s="139" t="s">
        <v>6427</v>
      </c>
      <c r="E2899" s="88">
        <v>4819.0833333333339</v>
      </c>
      <c r="F2899" s="6">
        <v>8245.0063421632985</v>
      </c>
      <c r="G2899" s="6">
        <v>3552.0295243490177</v>
      </c>
      <c r="H2899" s="75">
        <v>3549.5206822643158</v>
      </c>
      <c r="I2899" s="20">
        <v>0.73655515722512555</v>
      </c>
      <c r="J2899" s="83">
        <v>4864.2939214182297</v>
      </c>
      <c r="K2899" s="6">
        <v>8322.3574813134619</v>
      </c>
      <c r="L2899" s="6">
        <v>3585.6383458741429</v>
      </c>
      <c r="M2899" s="75">
        <v>3583.0164864346534</v>
      </c>
      <c r="N2899" s="20">
        <v>0.73659539170897637</v>
      </c>
    </row>
    <row r="2900" spans="1:14" x14ac:dyDescent="0.3">
      <c r="A2900" s="56" t="s">
        <v>3493</v>
      </c>
      <c r="B2900" s="1" t="s">
        <v>9579</v>
      </c>
      <c r="C2900" s="139" t="s">
        <v>48</v>
      </c>
      <c r="D2900" s="139" t="s">
        <v>6427</v>
      </c>
      <c r="E2900" s="88">
        <v>1401.9166666666665</v>
      </c>
      <c r="F2900" s="6">
        <v>3197.4847779837582</v>
      </c>
      <c r="G2900" s="6">
        <v>1377.5077742481049</v>
      </c>
      <c r="H2900" s="75">
        <v>1376.5348235864203</v>
      </c>
      <c r="I2900" s="20">
        <v>0.98189489883118619</v>
      </c>
      <c r="J2900" s="83">
        <v>1416.3439194282291</v>
      </c>
      <c r="K2900" s="6">
        <v>3230.3903865624093</v>
      </c>
      <c r="L2900" s="6">
        <v>1391.7945327642067</v>
      </c>
      <c r="M2900" s="75">
        <v>1390.7768368111954</v>
      </c>
      <c r="N2900" s="20">
        <v>0.98194853505117952</v>
      </c>
    </row>
    <row r="2901" spans="1:14" x14ac:dyDescent="0.3">
      <c r="A2901" s="56" t="s">
        <v>3492</v>
      </c>
      <c r="B2901" s="1" t="s">
        <v>9578</v>
      </c>
      <c r="C2901" s="139" t="s">
        <v>48</v>
      </c>
      <c r="D2901" s="139" t="s">
        <v>6427</v>
      </c>
      <c r="E2901" s="88">
        <v>8964.1666666666642</v>
      </c>
      <c r="F2901" s="6">
        <v>16189.337666193065</v>
      </c>
      <c r="G2901" s="6">
        <v>6974.5253045961163</v>
      </c>
      <c r="H2901" s="75">
        <v>6969.59911170131</v>
      </c>
      <c r="I2901" s="20">
        <v>0.77749548517631073</v>
      </c>
      <c r="J2901" s="83">
        <v>9044.3095339013853</v>
      </c>
      <c r="K2901" s="6">
        <v>16334.07615527364</v>
      </c>
      <c r="L2901" s="6">
        <v>7037.4398045605521</v>
      </c>
      <c r="M2901" s="75">
        <v>7032.2939487319354</v>
      </c>
      <c r="N2901" s="20">
        <v>0.77753795603437958</v>
      </c>
    </row>
    <row r="2902" spans="1:14" x14ac:dyDescent="0.3">
      <c r="A2902" s="56" t="s">
        <v>3491</v>
      </c>
      <c r="B2902" s="1" t="s">
        <v>9577</v>
      </c>
      <c r="C2902" s="139" t="s">
        <v>48</v>
      </c>
      <c r="D2902" s="139" t="s">
        <v>6427</v>
      </c>
      <c r="E2902" s="88">
        <v>7677.9166666666661</v>
      </c>
      <c r="F2902" s="6">
        <v>12283.091342856062</v>
      </c>
      <c r="G2902" s="6">
        <v>5291.676111513224</v>
      </c>
      <c r="H2902" s="75">
        <v>5287.9385356749117</v>
      </c>
      <c r="I2902" s="20">
        <v>0.6887204908894442</v>
      </c>
      <c r="J2902" s="83">
        <v>7749.6737666734443</v>
      </c>
      <c r="K2902" s="6">
        <v>12397.887980036076</v>
      </c>
      <c r="L2902" s="6">
        <v>5341.5564819084821</v>
      </c>
      <c r="M2902" s="75">
        <v>5337.6506752060932</v>
      </c>
      <c r="N2902" s="20">
        <v>0.68875811239436024</v>
      </c>
    </row>
    <row r="2903" spans="1:14" x14ac:dyDescent="0.3">
      <c r="A2903" s="56" t="s">
        <v>3490</v>
      </c>
      <c r="B2903" s="1" t="s">
        <v>9576</v>
      </c>
      <c r="C2903" s="139" t="s">
        <v>48</v>
      </c>
      <c r="D2903" s="139" t="s">
        <v>6427</v>
      </c>
      <c r="E2903" s="88">
        <v>10316.333333333332</v>
      </c>
      <c r="F2903" s="6">
        <v>16220.026717132472</v>
      </c>
      <c r="G2903" s="6">
        <v>6987.7464484603215</v>
      </c>
      <c r="H2903" s="75">
        <v>6982.8109173092007</v>
      </c>
      <c r="I2903" s="20">
        <v>0.67686945464886117</v>
      </c>
      <c r="J2903" s="83">
        <v>10404.805519045411</v>
      </c>
      <c r="K2903" s="6">
        <v>16359.128583038288</v>
      </c>
      <c r="L2903" s="6">
        <v>7048.2334944317045</v>
      </c>
      <c r="M2903" s="75">
        <v>7043.0797461345937</v>
      </c>
      <c r="N2903" s="20">
        <v>0.67690642878837404</v>
      </c>
    </row>
    <row r="2904" spans="1:14" x14ac:dyDescent="0.3">
      <c r="A2904" s="56" t="s">
        <v>3489</v>
      </c>
      <c r="B2904" s="1" t="s">
        <v>9575</v>
      </c>
      <c r="C2904" s="139" t="s">
        <v>48</v>
      </c>
      <c r="D2904" s="139" t="s">
        <v>6427</v>
      </c>
      <c r="E2904" s="88">
        <v>10738.166666666668</v>
      </c>
      <c r="F2904" s="6">
        <v>27072.815280513754</v>
      </c>
      <c r="G2904" s="6">
        <v>11663.234107155464</v>
      </c>
      <c r="H2904" s="75">
        <v>11654.99622163926</v>
      </c>
      <c r="I2904" s="20">
        <v>1.0853804549168162</v>
      </c>
      <c r="J2904" s="83">
        <v>10826.077205618083</v>
      </c>
      <c r="K2904" s="6">
        <v>27294.453280381087</v>
      </c>
      <c r="L2904" s="6">
        <v>11759.653263099059</v>
      </c>
      <c r="M2904" s="75">
        <v>11751.05447121352</v>
      </c>
      <c r="N2904" s="20">
        <v>1.085439744057564</v>
      </c>
    </row>
    <row r="2905" spans="1:14" x14ac:dyDescent="0.3">
      <c r="A2905" s="56" t="s">
        <v>3488</v>
      </c>
      <c r="B2905" s="1" t="s">
        <v>9574</v>
      </c>
      <c r="C2905" s="139" t="s">
        <v>48</v>
      </c>
      <c r="D2905" s="139" t="s">
        <v>6427</v>
      </c>
      <c r="E2905" s="88">
        <v>8758.1666666666679</v>
      </c>
      <c r="F2905" s="6">
        <v>13753.2529063118</v>
      </c>
      <c r="G2905" s="6">
        <v>5925.0361190432786</v>
      </c>
      <c r="H2905" s="75">
        <v>5920.8511932517167</v>
      </c>
      <c r="I2905" s="20">
        <v>0.6760377392435688</v>
      </c>
      <c r="J2905" s="83">
        <v>8825.0518880111358</v>
      </c>
      <c r="K2905" s="6">
        <v>13858.285089399407</v>
      </c>
      <c r="L2905" s="6">
        <v>5970.7599122218944</v>
      </c>
      <c r="M2905" s="75">
        <v>5966.3940248326107</v>
      </c>
      <c r="N2905" s="20">
        <v>0.6760746679504489</v>
      </c>
    </row>
    <row r="2906" spans="1:14" x14ac:dyDescent="0.3">
      <c r="A2906" s="56" t="s">
        <v>3487</v>
      </c>
      <c r="B2906" s="1" t="s">
        <v>9573</v>
      </c>
      <c r="C2906" s="139" t="s">
        <v>48</v>
      </c>
      <c r="D2906" s="139" t="s">
        <v>6427</v>
      </c>
      <c r="E2906" s="88">
        <v>8263.9166666666679</v>
      </c>
      <c r="F2906" s="6">
        <v>17204.226103908211</v>
      </c>
      <c r="G2906" s="6">
        <v>7411.7491883728753</v>
      </c>
      <c r="H2906" s="75">
        <v>7406.5141788782803</v>
      </c>
      <c r="I2906" s="20">
        <v>0.89624744266277445</v>
      </c>
      <c r="J2906" s="83">
        <v>8334.4303053075564</v>
      </c>
      <c r="K2906" s="6">
        <v>17351.024847351549</v>
      </c>
      <c r="L2906" s="6">
        <v>7475.5861151808949</v>
      </c>
      <c r="M2906" s="75">
        <v>7470.1198817989489</v>
      </c>
      <c r="N2906" s="20">
        <v>0.89629640037205727</v>
      </c>
    </row>
    <row r="2907" spans="1:14" x14ac:dyDescent="0.3">
      <c r="A2907" s="56" t="s">
        <v>3486</v>
      </c>
      <c r="B2907" s="1" t="s">
        <v>9572</v>
      </c>
      <c r="C2907" s="139" t="s">
        <v>48</v>
      </c>
      <c r="D2907" s="139" t="s">
        <v>6427</v>
      </c>
      <c r="E2907" s="88">
        <v>8419.3333333333321</v>
      </c>
      <c r="F2907" s="6">
        <v>18229.511738038065</v>
      </c>
      <c r="G2907" s="6">
        <v>7853.4522862463709</v>
      </c>
      <c r="H2907" s="75">
        <v>7847.9052964280509</v>
      </c>
      <c r="I2907" s="20">
        <v>0.93212906363465653</v>
      </c>
      <c r="J2907" s="83">
        <v>8485.8798766267591</v>
      </c>
      <c r="K2907" s="6">
        <v>18373.598085978527</v>
      </c>
      <c r="L2907" s="6">
        <v>7916.1557283125494</v>
      </c>
      <c r="M2907" s="75">
        <v>7910.3673454309828</v>
      </c>
      <c r="N2907" s="20">
        <v>0.93217998138520086</v>
      </c>
    </row>
    <row r="2908" spans="1:14" x14ac:dyDescent="0.3">
      <c r="A2908" s="56" t="s">
        <v>3485</v>
      </c>
      <c r="B2908" s="1" t="s">
        <v>9571</v>
      </c>
      <c r="C2908" s="139" t="s">
        <v>48</v>
      </c>
      <c r="D2908" s="139" t="s">
        <v>6427</v>
      </c>
      <c r="E2908" s="88">
        <v>7532.583333333333</v>
      </c>
      <c r="F2908" s="6">
        <v>11621.339015297635</v>
      </c>
      <c r="G2908" s="6">
        <v>5006.5867243439379</v>
      </c>
      <c r="H2908" s="75">
        <v>5003.0505106417031</v>
      </c>
      <c r="I2908" s="20">
        <v>0.66418787409919611</v>
      </c>
      <c r="J2908" s="83">
        <v>7598.9713346262079</v>
      </c>
      <c r="K2908" s="6">
        <v>11723.763035773902</v>
      </c>
      <c r="L2908" s="6">
        <v>5051.1137491270447</v>
      </c>
      <c r="M2908" s="75">
        <v>5047.4203174460936</v>
      </c>
      <c r="N2908" s="20">
        <v>0.66422415550464442</v>
      </c>
    </row>
    <row r="2909" spans="1:14" x14ac:dyDescent="0.3">
      <c r="A2909" s="56" t="s">
        <v>3484</v>
      </c>
      <c r="B2909" s="1" t="s">
        <v>6706</v>
      </c>
      <c r="C2909" s="139" t="s">
        <v>48</v>
      </c>
      <c r="D2909" s="139" t="s">
        <v>6427</v>
      </c>
      <c r="E2909" s="88">
        <v>3582.083333333333</v>
      </c>
      <c r="F2909" s="6">
        <v>13668.482066092154</v>
      </c>
      <c r="G2909" s="6">
        <v>5888.5160104141014</v>
      </c>
      <c r="H2909" s="75">
        <v>5884.3568792238621</v>
      </c>
      <c r="I2909" s="20">
        <v>1.6427191473929592</v>
      </c>
      <c r="J2909" s="83">
        <v>3611.9924433459109</v>
      </c>
      <c r="K2909" s="6">
        <v>13782.608984920498</v>
      </c>
      <c r="L2909" s="6">
        <v>5938.1553115789602</v>
      </c>
      <c r="M2909" s="75">
        <v>5933.8132650435828</v>
      </c>
      <c r="N2909" s="20">
        <v>1.6428088812796326</v>
      </c>
    </row>
    <row r="2910" spans="1:14" x14ac:dyDescent="0.3">
      <c r="A2910" s="56" t="s">
        <v>3483</v>
      </c>
      <c r="B2910" s="1" t="s">
        <v>19037</v>
      </c>
      <c r="C2910" s="139" t="s">
        <v>48</v>
      </c>
      <c r="D2910" s="139" t="s">
        <v>6427</v>
      </c>
      <c r="E2910" s="88">
        <v>8028.3333333333339</v>
      </c>
      <c r="F2910" s="6">
        <v>15349.38655159973</v>
      </c>
      <c r="G2910" s="6">
        <v>6612.6661338168024</v>
      </c>
      <c r="H2910" s="75">
        <v>6607.995526499245</v>
      </c>
      <c r="I2910" s="20">
        <v>0.82308435040472216</v>
      </c>
      <c r="J2910" s="83">
        <v>8105.4903251455989</v>
      </c>
      <c r="K2910" s="6">
        <v>15496.903158510886</v>
      </c>
      <c r="L2910" s="6">
        <v>6676.7487856920443</v>
      </c>
      <c r="M2910" s="75">
        <v>6671.8666712286577</v>
      </c>
      <c r="N2910" s="20">
        <v>0.82312931156435754</v>
      </c>
    </row>
    <row r="2911" spans="1:14" x14ac:dyDescent="0.3">
      <c r="A2911" s="56" t="s">
        <v>3482</v>
      </c>
      <c r="B2911" s="1" t="s">
        <v>7607</v>
      </c>
      <c r="C2911" s="139" t="s">
        <v>48</v>
      </c>
      <c r="D2911" s="139" t="s">
        <v>6427</v>
      </c>
      <c r="E2911" s="88">
        <v>4436.416666666667</v>
      </c>
      <c r="F2911" s="6">
        <v>10403.449986663521</v>
      </c>
      <c r="G2911" s="6">
        <v>4481.908196813044</v>
      </c>
      <c r="H2911" s="75">
        <v>4478.7425699997375</v>
      </c>
      <c r="I2911" s="20">
        <v>1.009540560888045</v>
      </c>
      <c r="J2911" s="83">
        <v>4481.9972947118749</v>
      </c>
      <c r="K2911" s="6">
        <v>10510.337102968881</v>
      </c>
      <c r="L2911" s="6">
        <v>4528.3163850011879</v>
      </c>
      <c r="M2911" s="75">
        <v>4525.005228684302</v>
      </c>
      <c r="N2911" s="20">
        <v>1.0095957072582731</v>
      </c>
    </row>
    <row r="2912" spans="1:14" x14ac:dyDescent="0.3">
      <c r="A2912" s="56" t="s">
        <v>3481</v>
      </c>
      <c r="B2912" s="1" t="s">
        <v>9570</v>
      </c>
      <c r="C2912" s="139" t="s">
        <v>48</v>
      </c>
      <c r="D2912" s="139" t="s">
        <v>6427</v>
      </c>
      <c r="E2912" s="88">
        <v>3798.25</v>
      </c>
      <c r="F2912" s="6">
        <v>4903.5837793639448</v>
      </c>
      <c r="G2912" s="6">
        <v>2112.5119419677339</v>
      </c>
      <c r="H2912" s="75">
        <v>2111.0198488339033</v>
      </c>
      <c r="I2912" s="20">
        <v>0.55578749393375981</v>
      </c>
      <c r="J2912" s="83">
        <v>3833.4496393356171</v>
      </c>
      <c r="K2912" s="6">
        <v>4949.0269125135774</v>
      </c>
      <c r="L2912" s="6">
        <v>2132.258883629589</v>
      </c>
      <c r="M2912" s="75">
        <v>2130.6997517422606</v>
      </c>
      <c r="N2912" s="20">
        <v>0.55581785394513139</v>
      </c>
    </row>
    <row r="2913" spans="1:14" x14ac:dyDescent="0.3">
      <c r="A2913" s="56" t="s">
        <v>3480</v>
      </c>
      <c r="B2913" s="1" t="s">
        <v>9569</v>
      </c>
      <c r="C2913" s="139" t="s">
        <v>48</v>
      </c>
      <c r="D2913" s="139" t="s">
        <v>6427</v>
      </c>
      <c r="E2913" s="88">
        <v>877.08333333333326</v>
      </c>
      <c r="F2913" s="6">
        <v>1440.2373262151812</v>
      </c>
      <c r="G2913" s="6">
        <v>620.46835290166109</v>
      </c>
      <c r="H2913" s="75">
        <v>620.03010848243127</v>
      </c>
      <c r="I2913" s="20">
        <v>0.70692268900609745</v>
      </c>
      <c r="J2913" s="83">
        <v>884.77377060974572</v>
      </c>
      <c r="K2913" s="6">
        <v>1452.8656072455726</v>
      </c>
      <c r="L2913" s="6">
        <v>625.95852730893205</v>
      </c>
      <c r="M2913" s="75">
        <v>625.50081933192916</v>
      </c>
      <c r="N2913" s="20">
        <v>0.70696130480999964</v>
      </c>
    </row>
    <row r="2914" spans="1:14" x14ac:dyDescent="0.3">
      <c r="A2914" s="56" t="s">
        <v>3479</v>
      </c>
      <c r="B2914" s="1" t="s">
        <v>9568</v>
      </c>
      <c r="C2914" s="139" t="s">
        <v>48</v>
      </c>
      <c r="D2914" s="139" t="s">
        <v>6427</v>
      </c>
      <c r="E2914" s="88">
        <v>4819.25</v>
      </c>
      <c r="F2914" s="6">
        <v>7536.2144193259437</v>
      </c>
      <c r="G2914" s="6">
        <v>3246.6750185964092</v>
      </c>
      <c r="H2914" s="75">
        <v>3244.3818521499679</v>
      </c>
      <c r="I2914" s="20">
        <v>0.67321302114436232</v>
      </c>
      <c r="J2914" s="83">
        <v>4865.5958124239187</v>
      </c>
      <c r="K2914" s="6">
        <v>7608.6887628160121</v>
      </c>
      <c r="L2914" s="6">
        <v>3278.1584125690606</v>
      </c>
      <c r="M2914" s="75">
        <v>3275.7613859453281</v>
      </c>
      <c r="N2914" s="20">
        <v>0.67324979555040876</v>
      </c>
    </row>
    <row r="2915" spans="1:14" x14ac:dyDescent="0.3">
      <c r="A2915" s="56" t="s">
        <v>3478</v>
      </c>
      <c r="B2915" s="1" t="s">
        <v>9567</v>
      </c>
      <c r="C2915" s="139" t="s">
        <v>48</v>
      </c>
      <c r="D2915" s="139" t="s">
        <v>6427</v>
      </c>
      <c r="E2915" s="88">
        <v>5670.9166666666661</v>
      </c>
      <c r="F2915" s="6">
        <v>9848.4676494784781</v>
      </c>
      <c r="G2915" s="6">
        <v>4242.8163677270441</v>
      </c>
      <c r="H2915" s="75">
        <v>4239.8196144095255</v>
      </c>
      <c r="I2915" s="20">
        <v>0.74764272931939735</v>
      </c>
      <c r="J2915" s="83">
        <v>5726.684493377159</v>
      </c>
      <c r="K2915" s="6">
        <v>9945.3175362822003</v>
      </c>
      <c r="L2915" s="6">
        <v>4284.8810568468862</v>
      </c>
      <c r="M2915" s="75">
        <v>4281.74790320385</v>
      </c>
      <c r="N2915" s="20">
        <v>0.74768356946425796</v>
      </c>
    </row>
    <row r="2916" spans="1:14" x14ac:dyDescent="0.3">
      <c r="A2916" s="56" t="s">
        <v>3477</v>
      </c>
      <c r="B2916" s="1" t="s">
        <v>9566</v>
      </c>
      <c r="C2916" s="139" t="s">
        <v>48</v>
      </c>
      <c r="D2916" s="139" t="s">
        <v>6427</v>
      </c>
      <c r="E2916" s="88">
        <v>24134</v>
      </c>
      <c r="F2916" s="6">
        <v>48071.831702726791</v>
      </c>
      <c r="G2916" s="6">
        <v>20709.816149495062</v>
      </c>
      <c r="H2916" s="75">
        <v>20695.188551957897</v>
      </c>
      <c r="I2916" s="20">
        <v>0.85751174906596073</v>
      </c>
      <c r="J2916" s="83">
        <v>24364.908703499335</v>
      </c>
      <c r="K2916" s="6">
        <v>48531.772215419049</v>
      </c>
      <c r="L2916" s="6">
        <v>20909.626129322656</v>
      </c>
      <c r="M2916" s="75">
        <v>20894.336773465995</v>
      </c>
      <c r="N2916" s="20">
        <v>0.85755859082965125</v>
      </c>
    </row>
    <row r="2917" spans="1:14" x14ac:dyDescent="0.3">
      <c r="A2917" s="56" t="s">
        <v>3476</v>
      </c>
      <c r="B2917" s="1" t="s">
        <v>9565</v>
      </c>
      <c r="C2917" s="139" t="s">
        <v>48</v>
      </c>
      <c r="D2917" s="139" t="s">
        <v>6427</v>
      </c>
      <c r="E2917" s="88">
        <v>7453.416666666667</v>
      </c>
      <c r="F2917" s="6">
        <v>10942.276392763049</v>
      </c>
      <c r="G2917" s="6">
        <v>4714.0398924767524</v>
      </c>
      <c r="H2917" s="75">
        <v>4710.7103081953892</v>
      </c>
      <c r="I2917" s="20">
        <v>0.63202025579258581</v>
      </c>
      <c r="J2917" s="83">
        <v>7519.9893499476002</v>
      </c>
      <c r="K2917" s="6">
        <v>11040.010993315527</v>
      </c>
      <c r="L2917" s="6">
        <v>4756.523238203501</v>
      </c>
      <c r="M2917" s="75">
        <v>4753.0452144464243</v>
      </c>
      <c r="N2917" s="20">
        <v>0.63205478003496696</v>
      </c>
    </row>
    <row r="2918" spans="1:14" x14ac:dyDescent="0.3">
      <c r="A2918" s="56" t="s">
        <v>3475</v>
      </c>
      <c r="B2918" s="1" t="s">
        <v>9564</v>
      </c>
      <c r="C2918" s="139" t="s">
        <v>48</v>
      </c>
      <c r="D2918" s="139" t="s">
        <v>6427</v>
      </c>
      <c r="E2918" s="88">
        <v>7088.5833333333339</v>
      </c>
      <c r="F2918" s="6">
        <v>15081.303125534365</v>
      </c>
      <c r="G2918" s="6">
        <v>6497.1731669402043</v>
      </c>
      <c r="H2918" s="75">
        <v>6492.5841337238198</v>
      </c>
      <c r="I2918" s="20">
        <v>0.91592125371413935</v>
      </c>
      <c r="J2918" s="83">
        <v>7156.099056570537</v>
      </c>
      <c r="K2918" s="6">
        <v>15224.946084923984</v>
      </c>
      <c r="L2918" s="6">
        <v>6559.5776940062524</v>
      </c>
      <c r="M2918" s="75">
        <v>6554.7812563744747</v>
      </c>
      <c r="N2918" s="20">
        <v>0.91597128610958112</v>
      </c>
    </row>
    <row r="2919" spans="1:14" x14ac:dyDescent="0.3">
      <c r="A2919" s="56" t="s">
        <v>3474</v>
      </c>
      <c r="B2919" s="1" t="s">
        <v>9563</v>
      </c>
      <c r="C2919" s="139" t="s">
        <v>48</v>
      </c>
      <c r="D2919" s="139" t="s">
        <v>6427</v>
      </c>
      <c r="E2919" s="88">
        <v>9673.9166666666661</v>
      </c>
      <c r="F2919" s="6">
        <v>33885.960416006339</v>
      </c>
      <c r="G2919" s="6">
        <v>14598.403792979489</v>
      </c>
      <c r="H2919" s="75">
        <v>14588.092761059783</v>
      </c>
      <c r="I2919" s="20">
        <v>1.5079820577042857</v>
      </c>
      <c r="J2919" s="83">
        <v>9754.8490903013117</v>
      </c>
      <c r="K2919" s="6">
        <v>34169.451890881741</v>
      </c>
      <c r="L2919" s="6">
        <v>14721.705626385916</v>
      </c>
      <c r="M2919" s="75">
        <v>14710.940948206271</v>
      </c>
      <c r="N2919" s="20">
        <v>1.5080644315484613</v>
      </c>
    </row>
    <row r="2920" spans="1:14" x14ac:dyDescent="0.3">
      <c r="A2920" s="56" t="s">
        <v>3473</v>
      </c>
      <c r="B2920" s="1" t="s">
        <v>9562</v>
      </c>
      <c r="C2920" s="139" t="s">
        <v>48</v>
      </c>
      <c r="D2920" s="139" t="s">
        <v>6427</v>
      </c>
      <c r="E2920" s="88">
        <v>9587.4166666666642</v>
      </c>
      <c r="F2920" s="6">
        <v>23815.715187660695</v>
      </c>
      <c r="G2920" s="6">
        <v>10260.043471096053</v>
      </c>
      <c r="H2920" s="75">
        <v>10252.796676362308</v>
      </c>
      <c r="I2920" s="20">
        <v>1.0694013865079031</v>
      </c>
      <c r="J2920" s="83">
        <v>9667.9372171544346</v>
      </c>
      <c r="K2920" s="6">
        <v>24015.733040628082</v>
      </c>
      <c r="L2920" s="6">
        <v>10347.036099819426</v>
      </c>
      <c r="M2920" s="75">
        <v>10339.470229630575</v>
      </c>
      <c r="N2920" s="20">
        <v>1.0694598027886029</v>
      </c>
    </row>
    <row r="2921" spans="1:14" x14ac:dyDescent="0.3">
      <c r="A2921" s="56" t="s">
        <v>3472</v>
      </c>
      <c r="B2921" s="1" t="s">
        <v>9561</v>
      </c>
      <c r="C2921" s="139" t="s">
        <v>48</v>
      </c>
      <c r="D2921" s="139" t="s">
        <v>6427</v>
      </c>
      <c r="E2921" s="88">
        <v>5632.75</v>
      </c>
      <c r="F2921" s="6">
        <v>10732.869245307993</v>
      </c>
      <c r="G2921" s="6">
        <v>4623.8252413895461</v>
      </c>
      <c r="H2921" s="75">
        <v>4620.5593768244053</v>
      </c>
      <c r="I2921" s="20">
        <v>0.82030258343161067</v>
      </c>
      <c r="J2921" s="83">
        <v>5678.027414963507</v>
      </c>
      <c r="K2921" s="6">
        <v>10819.142659638272</v>
      </c>
      <c r="L2921" s="6">
        <v>4661.3634270080911</v>
      </c>
      <c r="M2921" s="75">
        <v>4657.9549851845995</v>
      </c>
      <c r="N2921" s="20">
        <v>0.82034739263662682</v>
      </c>
    </row>
    <row r="2922" spans="1:14" x14ac:dyDescent="0.3">
      <c r="A2922" s="56" t="s">
        <v>3471</v>
      </c>
      <c r="B2922" s="1" t="s">
        <v>9520</v>
      </c>
      <c r="C2922" s="139" t="s">
        <v>48</v>
      </c>
      <c r="D2922" s="139" t="s">
        <v>6427</v>
      </c>
      <c r="E2922" s="88">
        <v>5015.6666666666661</v>
      </c>
      <c r="F2922" s="6">
        <v>7487.1580626432469</v>
      </c>
      <c r="G2922" s="6">
        <v>3225.5410594382633</v>
      </c>
      <c r="H2922" s="75">
        <v>3223.2628201667762</v>
      </c>
      <c r="I2922" s="20">
        <v>0.64263896195257064</v>
      </c>
      <c r="J2922" s="83">
        <v>5066.8147093835823</v>
      </c>
      <c r="K2922" s="6">
        <v>7563.5095241471445</v>
      </c>
      <c r="L2922" s="6">
        <v>3258.6932056283317</v>
      </c>
      <c r="M2922" s="75">
        <v>3256.3104121847578</v>
      </c>
      <c r="N2922" s="20">
        <v>0.64267406624405921</v>
      </c>
    </row>
    <row r="2923" spans="1:14" x14ac:dyDescent="0.3">
      <c r="A2923" s="56" t="s">
        <v>3470</v>
      </c>
      <c r="B2923" s="1" t="s">
        <v>9560</v>
      </c>
      <c r="C2923" s="139" t="s">
        <v>48</v>
      </c>
      <c r="D2923" s="139" t="s">
        <v>6427</v>
      </c>
      <c r="E2923" s="88">
        <v>2239.166666666667</v>
      </c>
      <c r="F2923" s="6">
        <v>5334.3084022781823</v>
      </c>
      <c r="G2923" s="6">
        <v>2298.0723301546573</v>
      </c>
      <c r="H2923" s="75">
        <v>2296.4491734393036</v>
      </c>
      <c r="I2923" s="20">
        <v>1.0255820648035594</v>
      </c>
      <c r="J2923" s="83">
        <v>2260.0126198816542</v>
      </c>
      <c r="K2923" s="6">
        <v>5383.9691734228963</v>
      </c>
      <c r="L2923" s="6">
        <v>2319.6511763134063</v>
      </c>
      <c r="M2923" s="75">
        <v>2317.9550210556017</v>
      </c>
      <c r="N2923" s="20">
        <v>1.0256380874443884</v>
      </c>
    </row>
    <row r="2924" spans="1:14" x14ac:dyDescent="0.3">
      <c r="A2924" s="56" t="s">
        <v>3469</v>
      </c>
      <c r="B2924" s="1" t="s">
        <v>9559</v>
      </c>
      <c r="C2924" s="139" t="s">
        <v>48</v>
      </c>
      <c r="D2924" s="139" t="s">
        <v>6427</v>
      </c>
      <c r="E2924" s="88">
        <v>15543.583333333332</v>
      </c>
      <c r="F2924" s="6">
        <v>33797.241688599177</v>
      </c>
      <c r="G2924" s="6">
        <v>14560.182895864906</v>
      </c>
      <c r="H2924" s="75">
        <v>14549.898859834322</v>
      </c>
      <c r="I2924" s="20">
        <v>0.93607108141093531</v>
      </c>
      <c r="J2924" s="83">
        <v>15668.422352306334</v>
      </c>
      <c r="K2924" s="6">
        <v>34068.685821262588</v>
      </c>
      <c r="L2924" s="6">
        <v>14678.291163116257</v>
      </c>
      <c r="M2924" s="75">
        <v>14667.558230084716</v>
      </c>
      <c r="N2924" s="20">
        <v>0.93612221449504818</v>
      </c>
    </row>
    <row r="2925" spans="1:14" x14ac:dyDescent="0.3">
      <c r="A2925" s="56" t="s">
        <v>3468</v>
      </c>
      <c r="B2925" s="1" t="s">
        <v>9558</v>
      </c>
      <c r="C2925" s="139" t="s">
        <v>48</v>
      </c>
      <c r="D2925" s="139" t="s">
        <v>6427</v>
      </c>
      <c r="E2925" s="88">
        <v>959.91666666666674</v>
      </c>
      <c r="F2925" s="6">
        <v>1430.3870477563378</v>
      </c>
      <c r="G2925" s="6">
        <v>616.22475641951564</v>
      </c>
      <c r="H2925" s="75">
        <v>615.7895093046078</v>
      </c>
      <c r="I2925" s="20">
        <v>0.64150309155788632</v>
      </c>
      <c r="J2925" s="83">
        <v>970.12043360100984</v>
      </c>
      <c r="K2925" s="6">
        <v>1445.5918426807675</v>
      </c>
      <c r="L2925" s="6">
        <v>622.82466900003499</v>
      </c>
      <c r="M2925" s="75">
        <v>622.36925253578295</v>
      </c>
      <c r="N2925" s="20">
        <v>0.64153813380221036</v>
      </c>
    </row>
    <row r="2926" spans="1:14" x14ac:dyDescent="0.3">
      <c r="A2926" s="56" t="s">
        <v>3467</v>
      </c>
      <c r="B2926" s="1" t="s">
        <v>9557</v>
      </c>
      <c r="C2926" s="139" t="s">
        <v>48</v>
      </c>
      <c r="D2926" s="139" t="s">
        <v>6427</v>
      </c>
      <c r="E2926" s="88">
        <v>8194.0833333333339</v>
      </c>
      <c r="F2926" s="6">
        <v>37629.526360469899</v>
      </c>
      <c r="G2926" s="6">
        <v>16211.16868475193</v>
      </c>
      <c r="H2926" s="75">
        <v>16199.718537178633</v>
      </c>
      <c r="I2926" s="20">
        <v>1.9770019266558552</v>
      </c>
      <c r="J2926" s="83">
        <v>8260.5365078716986</v>
      </c>
      <c r="K2926" s="6">
        <v>37934.697955791111</v>
      </c>
      <c r="L2926" s="6">
        <v>16343.939554969817</v>
      </c>
      <c r="M2926" s="75">
        <v>16331.988680936482</v>
      </c>
      <c r="N2926" s="20">
        <v>1.9771099208112293</v>
      </c>
    </row>
    <row r="2927" spans="1:14" x14ac:dyDescent="0.3">
      <c r="A2927" s="56" t="s">
        <v>3466</v>
      </c>
      <c r="B2927" s="1" t="s">
        <v>9556</v>
      </c>
      <c r="C2927" s="139" t="s">
        <v>48</v>
      </c>
      <c r="D2927" s="139" t="s">
        <v>6427</v>
      </c>
      <c r="E2927" s="88">
        <v>11279.25</v>
      </c>
      <c r="F2927" s="6">
        <v>23615.965224626674</v>
      </c>
      <c r="G2927" s="6">
        <v>10173.989229687391</v>
      </c>
      <c r="H2927" s="75">
        <v>10166.803216121407</v>
      </c>
      <c r="I2927" s="20">
        <v>0.90137227352185711</v>
      </c>
      <c r="J2927" s="83">
        <v>11372.536000107935</v>
      </c>
      <c r="K2927" s="6">
        <v>23811.283081265505</v>
      </c>
      <c r="L2927" s="6">
        <v>10258.950047790433</v>
      </c>
      <c r="M2927" s="75">
        <v>10251.44858712221</v>
      </c>
      <c r="N2927" s="20">
        <v>0.90142151117612768</v>
      </c>
    </row>
    <row r="2928" spans="1:14" x14ac:dyDescent="0.3">
      <c r="A2928" s="56" t="s">
        <v>3465</v>
      </c>
      <c r="B2928" s="1" t="s">
        <v>9555</v>
      </c>
      <c r="C2928" s="139" t="s">
        <v>48</v>
      </c>
      <c r="D2928" s="139" t="s">
        <v>6427</v>
      </c>
      <c r="E2928" s="88">
        <v>2165.666666666667</v>
      </c>
      <c r="F2928" s="6">
        <v>3526.9002090933786</v>
      </c>
      <c r="G2928" s="6">
        <v>1519.423169885087</v>
      </c>
      <c r="H2928" s="75">
        <v>1518.3499826362342</v>
      </c>
      <c r="I2928" s="20">
        <v>0.70110049990898904</v>
      </c>
      <c r="J2928" s="83">
        <v>2188.086022032559</v>
      </c>
      <c r="K2928" s="6">
        <v>3563.411289189286</v>
      </c>
      <c r="L2928" s="6">
        <v>1535.2746129118925</v>
      </c>
      <c r="M2928" s="75">
        <v>1534.1520026964192</v>
      </c>
      <c r="N2928" s="20">
        <v>0.70113879767456</v>
      </c>
    </row>
    <row r="2929" spans="1:14" x14ac:dyDescent="0.3">
      <c r="A2929" s="56" t="s">
        <v>3464</v>
      </c>
      <c r="B2929" s="1" t="s">
        <v>9554</v>
      </c>
      <c r="C2929" s="139" t="s">
        <v>48</v>
      </c>
      <c r="D2929" s="139" t="s">
        <v>6427</v>
      </c>
      <c r="E2929" s="88">
        <v>6663.6666666666661</v>
      </c>
      <c r="F2929" s="6">
        <v>18220.503486989193</v>
      </c>
      <c r="G2929" s="6">
        <v>7849.5714434233987</v>
      </c>
      <c r="H2929" s="75">
        <v>7844.0271946920348</v>
      </c>
      <c r="I2929" s="20">
        <v>1.1771337894090395</v>
      </c>
      <c r="J2929" s="83">
        <v>6710.6105343477284</v>
      </c>
      <c r="K2929" s="6">
        <v>18348.862384209275</v>
      </c>
      <c r="L2929" s="6">
        <v>7905.4984979574383</v>
      </c>
      <c r="M2929" s="75">
        <v>7899.7179077636192</v>
      </c>
      <c r="N2929" s="20">
        <v>1.1771980905954145</v>
      </c>
    </row>
    <row r="2930" spans="1:14" x14ac:dyDescent="0.3">
      <c r="A2930" s="56" t="s">
        <v>3463</v>
      </c>
      <c r="B2930" s="1" t="s">
        <v>9553</v>
      </c>
      <c r="C2930" s="139" t="s">
        <v>48</v>
      </c>
      <c r="D2930" s="139" t="s">
        <v>6427</v>
      </c>
      <c r="E2930" s="88">
        <v>21366.999999999996</v>
      </c>
      <c r="F2930" s="6">
        <v>45583.28086542122</v>
      </c>
      <c r="G2930" s="6">
        <v>19637.724063677015</v>
      </c>
      <c r="H2930" s="75">
        <v>19623.853697949198</v>
      </c>
      <c r="I2930" s="20">
        <v>0.91841876248182719</v>
      </c>
      <c r="J2930" s="83">
        <v>21536.060709352812</v>
      </c>
      <c r="K2930" s="6">
        <v>45943.946461795851</v>
      </c>
      <c r="L2930" s="6">
        <v>19794.676756447658</v>
      </c>
      <c r="M2930" s="75">
        <v>19780.202664222139</v>
      </c>
      <c r="N2930" s="20">
        <v>0.9184689313042228</v>
      </c>
    </row>
    <row r="2931" spans="1:14" x14ac:dyDescent="0.3">
      <c r="A2931" s="56" t="s">
        <v>3462</v>
      </c>
      <c r="B2931" s="1" t="s">
        <v>9552</v>
      </c>
      <c r="C2931" s="139" t="s">
        <v>48</v>
      </c>
      <c r="D2931" s="139" t="s">
        <v>6427</v>
      </c>
      <c r="E2931" s="88">
        <v>3946.9166666666665</v>
      </c>
      <c r="F2931" s="6">
        <v>10109.022813363965</v>
      </c>
      <c r="G2931" s="6">
        <v>4355.0660854877242</v>
      </c>
      <c r="H2931" s="75">
        <v>4351.9900488157218</v>
      </c>
      <c r="I2931" s="20">
        <v>1.1026303356161702</v>
      </c>
      <c r="J2931" s="83">
        <v>3982.2783132500876</v>
      </c>
      <c r="K2931" s="6">
        <v>10199.592673895584</v>
      </c>
      <c r="L2931" s="6">
        <v>4394.4339913220201</v>
      </c>
      <c r="M2931" s="75">
        <v>4391.2207313303597</v>
      </c>
      <c r="N2931" s="20">
        <v>1.1026905670353608</v>
      </c>
    </row>
    <row r="2932" spans="1:14" x14ac:dyDescent="0.3">
      <c r="A2932" s="56" t="s">
        <v>3461</v>
      </c>
      <c r="B2932" s="1" t="s">
        <v>9551</v>
      </c>
      <c r="C2932" s="139" t="s">
        <v>48</v>
      </c>
      <c r="D2932" s="139" t="s">
        <v>6427</v>
      </c>
      <c r="E2932" s="88">
        <v>9136.8333333333321</v>
      </c>
      <c r="F2932" s="6">
        <v>22457.86410317562</v>
      </c>
      <c r="G2932" s="6">
        <v>9675.0679184277888</v>
      </c>
      <c r="H2932" s="75">
        <v>9668.2342991124915</v>
      </c>
      <c r="I2932" s="20">
        <v>1.0581602997879453</v>
      </c>
      <c r="J2932" s="83">
        <v>9230.5448022412638</v>
      </c>
      <c r="K2932" s="6">
        <v>22688.20205034659</v>
      </c>
      <c r="L2932" s="6">
        <v>9775.0772486432397</v>
      </c>
      <c r="M2932" s="75">
        <v>9767.9296012555478</v>
      </c>
      <c r="N2932" s="20">
        <v>1.0582181020218657</v>
      </c>
    </row>
    <row r="2933" spans="1:14" x14ac:dyDescent="0.3">
      <c r="A2933" s="56" t="s">
        <v>3460</v>
      </c>
      <c r="B2933" s="1" t="s">
        <v>9550</v>
      </c>
      <c r="C2933" s="139" t="s">
        <v>48</v>
      </c>
      <c r="D2933" s="139" t="s">
        <v>6427</v>
      </c>
      <c r="E2933" s="88">
        <v>2805.9166666666661</v>
      </c>
      <c r="F2933" s="6">
        <v>4567.748740968892</v>
      </c>
      <c r="G2933" s="6">
        <v>1967.8309166069789</v>
      </c>
      <c r="H2933" s="75">
        <v>1966.4410134585623</v>
      </c>
      <c r="I2933" s="20">
        <v>0.70081946367802417</v>
      </c>
      <c r="J2933" s="83">
        <v>2831.6915028977214</v>
      </c>
      <c r="K2933" s="6">
        <v>4609.707569305353</v>
      </c>
      <c r="L2933" s="6">
        <v>1986.0651577248686</v>
      </c>
      <c r="M2933" s="75">
        <v>1984.612924348568</v>
      </c>
      <c r="N2933" s="20">
        <v>0.70085774609193041</v>
      </c>
    </row>
    <row r="2934" spans="1:14" x14ac:dyDescent="0.3">
      <c r="A2934" s="56" t="s">
        <v>3459</v>
      </c>
      <c r="B2934" s="1" t="s">
        <v>9549</v>
      </c>
      <c r="C2934" s="139" t="s">
        <v>48</v>
      </c>
      <c r="D2934" s="139" t="s">
        <v>6427</v>
      </c>
      <c r="E2934" s="88">
        <v>4931.25</v>
      </c>
      <c r="F2934" s="6">
        <v>13670.396680266198</v>
      </c>
      <c r="G2934" s="6">
        <v>5889.340844961428</v>
      </c>
      <c r="H2934" s="75">
        <v>5885.1811311804167</v>
      </c>
      <c r="I2934" s="20">
        <v>1.1934461102520491</v>
      </c>
      <c r="J2934" s="83">
        <v>4972.7670781896286</v>
      </c>
      <c r="K2934" s="6">
        <v>13785.490201758284</v>
      </c>
      <c r="L2934" s="6">
        <v>5939.3966667598143</v>
      </c>
      <c r="M2934" s="75">
        <v>5935.0537125314449</v>
      </c>
      <c r="N2934" s="20">
        <v>1.1935113025024577</v>
      </c>
    </row>
    <row r="2935" spans="1:14" x14ac:dyDescent="0.3">
      <c r="A2935" s="56" t="s">
        <v>3458</v>
      </c>
      <c r="B2935" s="1" t="s">
        <v>9548</v>
      </c>
      <c r="C2935" s="139" t="s">
        <v>48</v>
      </c>
      <c r="D2935" s="139" t="s">
        <v>6427</v>
      </c>
      <c r="E2935" s="88">
        <v>5197.25</v>
      </c>
      <c r="F2935" s="6">
        <v>8100.7729703190362</v>
      </c>
      <c r="G2935" s="6">
        <v>3489.8923744274557</v>
      </c>
      <c r="H2935" s="75">
        <v>3487.4274205750098</v>
      </c>
      <c r="I2935" s="20">
        <v>0.67101398250517286</v>
      </c>
      <c r="J2935" s="83">
        <v>5242.6983699209077</v>
      </c>
      <c r="K2935" s="6">
        <v>8171.6117651817713</v>
      </c>
      <c r="L2935" s="6">
        <v>3520.6904484242077</v>
      </c>
      <c r="M2935" s="75">
        <v>3518.1160796242025</v>
      </c>
      <c r="N2935" s="20">
        <v>0.67105063678826093</v>
      </c>
    </row>
    <row r="2936" spans="1:14" x14ac:dyDescent="0.3">
      <c r="A2936" s="56" t="s">
        <v>3457</v>
      </c>
      <c r="B2936" s="1" t="s">
        <v>9547</v>
      </c>
      <c r="C2936" s="139" t="s">
        <v>48</v>
      </c>
      <c r="D2936" s="139" t="s">
        <v>6427</v>
      </c>
      <c r="E2936" s="88">
        <v>5399.25</v>
      </c>
      <c r="F2936" s="6">
        <v>10704.948968019096</v>
      </c>
      <c r="G2936" s="6">
        <v>4611.7969123449684</v>
      </c>
      <c r="H2936" s="75">
        <v>4608.5395435363826</v>
      </c>
      <c r="I2936" s="20">
        <v>0.8535517976638205</v>
      </c>
      <c r="J2936" s="83">
        <v>5455.4467069397579</v>
      </c>
      <c r="K2936" s="6">
        <v>10816.36868000888</v>
      </c>
      <c r="L2936" s="6">
        <v>4660.1682743422571</v>
      </c>
      <c r="M2936" s="75">
        <v>4656.7607064279537</v>
      </c>
      <c r="N2936" s="20">
        <v>0.85359842311431389</v>
      </c>
    </row>
    <row r="2937" spans="1:14" x14ac:dyDescent="0.3">
      <c r="A2937" s="56" t="s">
        <v>3456</v>
      </c>
      <c r="B2937" s="1" t="s">
        <v>9546</v>
      </c>
      <c r="C2937" s="139" t="s">
        <v>48</v>
      </c>
      <c r="D2937" s="139" t="s">
        <v>6427</v>
      </c>
      <c r="E2937" s="88">
        <v>12957.416666666666</v>
      </c>
      <c r="F2937" s="6">
        <v>23641.91725076245</v>
      </c>
      <c r="G2937" s="6">
        <v>10185.169616848472</v>
      </c>
      <c r="H2937" s="75">
        <v>10177.975706437701</v>
      </c>
      <c r="I2937" s="20">
        <v>0.78549420523157532</v>
      </c>
      <c r="J2937" s="83">
        <v>13100.072419462256</v>
      </c>
      <c r="K2937" s="6">
        <v>23902.204898346929</v>
      </c>
      <c r="L2937" s="6">
        <v>10298.123173258273</v>
      </c>
      <c r="M2937" s="75">
        <v>10290.593068756267</v>
      </c>
      <c r="N2937" s="20">
        <v>0.78553711302144724</v>
      </c>
    </row>
    <row r="2938" spans="1:14" x14ac:dyDescent="0.3">
      <c r="A2938" s="56" t="s">
        <v>3455</v>
      </c>
      <c r="B2938" s="1" t="s">
        <v>9545</v>
      </c>
      <c r="C2938" s="139" t="s">
        <v>48</v>
      </c>
      <c r="D2938" s="139" t="s">
        <v>6427</v>
      </c>
      <c r="E2938" s="88">
        <v>6984.4166666666679</v>
      </c>
      <c r="F2938" s="6">
        <v>15156.573487398449</v>
      </c>
      <c r="G2938" s="6">
        <v>6529.6003763993922</v>
      </c>
      <c r="H2938" s="75">
        <v>6524.9884394466435</v>
      </c>
      <c r="I2938" s="20">
        <v>0.9342209594377926</v>
      </c>
      <c r="J2938" s="83">
        <v>7042.9661270121851</v>
      </c>
      <c r="K2938" s="6">
        <v>15283.629079973494</v>
      </c>
      <c r="L2938" s="6">
        <v>6584.8609142683863</v>
      </c>
      <c r="M2938" s="75">
        <v>6580.0459892591016</v>
      </c>
      <c r="N2938" s="20">
        <v>0.93427199145859496</v>
      </c>
    </row>
    <row r="2939" spans="1:14" x14ac:dyDescent="0.3">
      <c r="A2939" s="56" t="s">
        <v>3454</v>
      </c>
      <c r="B2939" s="1" t="s">
        <v>9544</v>
      </c>
      <c r="C2939" s="139" t="s">
        <v>48</v>
      </c>
      <c r="D2939" s="139" t="s">
        <v>6427</v>
      </c>
      <c r="E2939" s="88">
        <v>6925.333333333333</v>
      </c>
      <c r="F2939" s="6">
        <v>10478.454652905293</v>
      </c>
      <c r="G2939" s="6">
        <v>4514.2209419946103</v>
      </c>
      <c r="H2939" s="75">
        <v>4511.0324922924656</v>
      </c>
      <c r="I2939" s="20">
        <v>0.65138128017315156</v>
      </c>
      <c r="J2939" s="83">
        <v>6984.3332636870909</v>
      </c>
      <c r="K2939" s="6">
        <v>10567.725171013171</v>
      </c>
      <c r="L2939" s="6">
        <v>4553.0416936456768</v>
      </c>
      <c r="M2939" s="75">
        <v>4549.7124579025876</v>
      </c>
      <c r="N2939" s="20">
        <v>0.65141686201565274</v>
      </c>
    </row>
    <row r="2940" spans="1:14" x14ac:dyDescent="0.3">
      <c r="A2940" s="56" t="s">
        <v>3453</v>
      </c>
      <c r="B2940" s="1" t="s">
        <v>9543</v>
      </c>
      <c r="C2940" s="139" t="s">
        <v>48</v>
      </c>
      <c r="D2940" s="139" t="s">
        <v>6427</v>
      </c>
      <c r="E2940" s="88">
        <v>6855.25</v>
      </c>
      <c r="F2940" s="6">
        <v>23190.539316172537</v>
      </c>
      <c r="G2940" s="6">
        <v>9990.7115796115486</v>
      </c>
      <c r="H2940" s="75">
        <v>9983.6550173011201</v>
      </c>
      <c r="I2940" s="20">
        <v>1.4563517037746427</v>
      </c>
      <c r="J2940" s="83">
        <v>6915.7179978290733</v>
      </c>
      <c r="K2940" s="6">
        <v>23395.095748253843</v>
      </c>
      <c r="L2940" s="6">
        <v>10079.638204521934</v>
      </c>
      <c r="M2940" s="75">
        <v>10072.267858707897</v>
      </c>
      <c r="N2940" s="20">
        <v>1.456431257299633</v>
      </c>
    </row>
    <row r="2941" spans="1:14" x14ac:dyDescent="0.3">
      <c r="A2941" s="56" t="s">
        <v>3452</v>
      </c>
      <c r="B2941" s="1" t="s">
        <v>9542</v>
      </c>
      <c r="C2941" s="139" t="s">
        <v>48</v>
      </c>
      <c r="D2941" s="139" t="s">
        <v>6427</v>
      </c>
      <c r="E2941" s="88">
        <v>4655.5</v>
      </c>
      <c r="F2941" s="6">
        <v>6942.849825871961</v>
      </c>
      <c r="G2941" s="6">
        <v>2991.0477374051493</v>
      </c>
      <c r="H2941" s="75">
        <v>2988.9351236474326</v>
      </c>
      <c r="I2941" s="20">
        <v>0.64202236572815652</v>
      </c>
      <c r="J2941" s="83">
        <v>4701.4398581604382</v>
      </c>
      <c r="K2941" s="6">
        <v>7011.3609495385444</v>
      </c>
      <c r="L2941" s="6">
        <v>3020.8032680497445</v>
      </c>
      <c r="M2941" s="75">
        <v>3018.5944224275167</v>
      </c>
      <c r="N2941" s="20">
        <v>0.64205743633794377</v>
      </c>
    </row>
    <row r="2942" spans="1:14" x14ac:dyDescent="0.3">
      <c r="A2942" s="56" t="s">
        <v>3451</v>
      </c>
      <c r="B2942" s="1" t="s">
        <v>19038</v>
      </c>
      <c r="C2942" s="139" t="s">
        <v>48</v>
      </c>
      <c r="D2942" s="139" t="s">
        <v>6427</v>
      </c>
      <c r="E2942" s="88">
        <v>9123.6666666666661</v>
      </c>
      <c r="F2942" s="6">
        <v>32038.974458853176</v>
      </c>
      <c r="G2942" s="6">
        <v>13802.704144173065</v>
      </c>
      <c r="H2942" s="75">
        <v>13792.955124689353</v>
      </c>
      <c r="I2942" s="20">
        <v>1.5117776250070536</v>
      </c>
      <c r="J2942" s="83">
        <v>9203.8643952847542</v>
      </c>
      <c r="K2942" s="6">
        <v>32320.599497637249</v>
      </c>
      <c r="L2942" s="6">
        <v>13925.138541642955</v>
      </c>
      <c r="M2942" s="75">
        <v>13914.956322353155</v>
      </c>
      <c r="N2942" s="20">
        <v>1.5118602061849093</v>
      </c>
    </row>
    <row r="2943" spans="1:14" x14ac:dyDescent="0.3">
      <c r="A2943" s="56" t="s">
        <v>3450</v>
      </c>
      <c r="B2943" s="1" t="s">
        <v>9541</v>
      </c>
      <c r="C2943" s="139" t="s">
        <v>48</v>
      </c>
      <c r="D2943" s="139" t="s">
        <v>6427</v>
      </c>
      <c r="E2943" s="88">
        <v>3418.4166666666661</v>
      </c>
      <c r="F2943" s="6">
        <v>6105.8813771594259</v>
      </c>
      <c r="G2943" s="6">
        <v>2630.4735283141845</v>
      </c>
      <c r="H2943" s="75">
        <v>2628.6155925494922</v>
      </c>
      <c r="I2943" s="20">
        <v>0.76895704908690454</v>
      </c>
      <c r="J2943" s="83">
        <v>3448.1179316204725</v>
      </c>
      <c r="K2943" s="6">
        <v>6158.9329557829187</v>
      </c>
      <c r="L2943" s="6">
        <v>2653.5397242318277</v>
      </c>
      <c r="M2943" s="75">
        <v>2651.5994258796409</v>
      </c>
      <c r="N2943" s="20">
        <v>0.76899905353106612</v>
      </c>
    </row>
    <row r="2944" spans="1:14" x14ac:dyDescent="0.3">
      <c r="A2944" s="56" t="s">
        <v>3449</v>
      </c>
      <c r="B2944" s="1" t="s">
        <v>9540</v>
      </c>
      <c r="C2944" s="139" t="s">
        <v>48</v>
      </c>
      <c r="D2944" s="139" t="s">
        <v>6427</v>
      </c>
      <c r="E2944" s="88">
        <v>16983.166666666664</v>
      </c>
      <c r="F2944" s="6">
        <v>35703.101539620708</v>
      </c>
      <c r="G2944" s="6">
        <v>15381.245995050307</v>
      </c>
      <c r="H2944" s="75">
        <v>15370.382032067171</v>
      </c>
      <c r="I2944" s="20">
        <v>0.90503628291154026</v>
      </c>
      <c r="J2944" s="83">
        <v>17131.201202744669</v>
      </c>
      <c r="K2944" s="6">
        <v>36014.309229958999</v>
      </c>
      <c r="L2944" s="6">
        <v>15516.551465742812</v>
      </c>
      <c r="M2944" s="75">
        <v>15505.205587267479</v>
      </c>
      <c r="N2944" s="20">
        <v>0.90508572071311133</v>
      </c>
    </row>
    <row r="2945" spans="1:14" x14ac:dyDescent="0.3">
      <c r="A2945" s="56" t="s">
        <v>3448</v>
      </c>
      <c r="B2945" s="1" t="s">
        <v>9464</v>
      </c>
      <c r="C2945" s="139" t="s">
        <v>48</v>
      </c>
      <c r="D2945" s="139" t="s">
        <v>6427</v>
      </c>
      <c r="E2945" s="88">
        <v>2416.4166666666665</v>
      </c>
      <c r="F2945" s="6">
        <v>5269.8973913836408</v>
      </c>
      <c r="G2945" s="6">
        <v>2270.3234355030436</v>
      </c>
      <c r="H2945" s="75">
        <v>2268.7198781728384</v>
      </c>
      <c r="I2945" s="20">
        <v>0.93887776452991911</v>
      </c>
      <c r="J2945" s="83">
        <v>2441.8581325914161</v>
      </c>
      <c r="K2945" s="6">
        <v>5325.381992511956</v>
      </c>
      <c r="L2945" s="6">
        <v>2294.4092370044286</v>
      </c>
      <c r="M2945" s="75">
        <v>2292.7315389390301</v>
      </c>
      <c r="N2945" s="20">
        <v>0.93892905092970091</v>
      </c>
    </row>
    <row r="2946" spans="1:14" x14ac:dyDescent="0.3">
      <c r="A2946" s="56" t="s">
        <v>3447</v>
      </c>
      <c r="B2946" s="1" t="s">
        <v>9539</v>
      </c>
      <c r="C2946" s="139" t="s">
        <v>48</v>
      </c>
      <c r="D2946" s="139" t="s">
        <v>6427</v>
      </c>
      <c r="E2946" s="88">
        <v>10207.666666666668</v>
      </c>
      <c r="F2946" s="6">
        <v>30210.375978326814</v>
      </c>
      <c r="G2946" s="6">
        <v>13014.926000474854</v>
      </c>
      <c r="H2946" s="75">
        <v>13005.733398370776</v>
      </c>
      <c r="I2946" s="20">
        <v>1.2741142342393732</v>
      </c>
      <c r="J2946" s="83">
        <v>10291.369894277628</v>
      </c>
      <c r="K2946" s="6">
        <v>30458.102129591542</v>
      </c>
      <c r="L2946" s="6">
        <v>13122.692600459908</v>
      </c>
      <c r="M2946" s="75">
        <v>13113.09713874648</v>
      </c>
      <c r="N2946" s="20">
        <v>1.2741838330034017</v>
      </c>
    </row>
    <row r="2947" spans="1:14" x14ac:dyDescent="0.3">
      <c r="A2947" s="56" t="s">
        <v>3446</v>
      </c>
      <c r="B2947" s="1" t="s">
        <v>19039</v>
      </c>
      <c r="C2947" s="139" t="s">
        <v>48</v>
      </c>
      <c r="D2947" s="139" t="s">
        <v>6427</v>
      </c>
      <c r="E2947" s="88">
        <v>3758.916666666667</v>
      </c>
      <c r="F2947" s="6">
        <v>6723.1509998239089</v>
      </c>
      <c r="G2947" s="6">
        <v>2896.3993303327607</v>
      </c>
      <c r="H2947" s="75">
        <v>2894.3535679075808</v>
      </c>
      <c r="I2947" s="20">
        <v>0.76999673697853921</v>
      </c>
      <c r="J2947" s="83">
        <v>3792.1413840009823</v>
      </c>
      <c r="K2947" s="6">
        <v>6782.576310724231</v>
      </c>
      <c r="L2947" s="6">
        <v>2922.2327637519529</v>
      </c>
      <c r="M2947" s="75">
        <v>2920.0959940008029</v>
      </c>
      <c r="N2947" s="20">
        <v>0.7700387982158754</v>
      </c>
    </row>
    <row r="2948" spans="1:14" x14ac:dyDescent="0.3">
      <c r="A2948" s="56" t="s">
        <v>3445</v>
      </c>
      <c r="B2948" s="1" t="s">
        <v>9538</v>
      </c>
      <c r="C2948" s="139" t="s">
        <v>48</v>
      </c>
      <c r="D2948" s="139" t="s">
        <v>6427</v>
      </c>
      <c r="E2948" s="88">
        <v>10547.583333333332</v>
      </c>
      <c r="F2948" s="6">
        <v>31111.991683451197</v>
      </c>
      <c r="G2948" s="6">
        <v>13403.350881101238</v>
      </c>
      <c r="H2948" s="75">
        <v>13393.883929732723</v>
      </c>
      <c r="I2948" s="20">
        <v>1.2698533404712984</v>
      </c>
      <c r="J2948" s="83">
        <v>10645.673074018427</v>
      </c>
      <c r="K2948" s="6">
        <v>31401.324993270337</v>
      </c>
      <c r="L2948" s="6">
        <v>13529.074575315684</v>
      </c>
      <c r="M2948" s="75">
        <v>13519.181962491621</v>
      </c>
      <c r="N2948" s="20">
        <v>1.2699227064830885</v>
      </c>
    </row>
    <row r="2949" spans="1:14" x14ac:dyDescent="0.3">
      <c r="A2949" s="56" t="s">
        <v>3444</v>
      </c>
      <c r="B2949" s="1" t="s">
        <v>9537</v>
      </c>
      <c r="C2949" s="139" t="s">
        <v>48</v>
      </c>
      <c r="D2949" s="139" t="s">
        <v>6427</v>
      </c>
      <c r="E2949" s="88">
        <v>8105.75</v>
      </c>
      <c r="F2949" s="6">
        <v>17287.118935317674</v>
      </c>
      <c r="G2949" s="6">
        <v>7447.4602324041698</v>
      </c>
      <c r="H2949" s="75">
        <v>7442.1999997605162</v>
      </c>
      <c r="I2949" s="20">
        <v>0.91813835854307324</v>
      </c>
      <c r="J2949" s="83">
        <v>8167.9010235702835</v>
      </c>
      <c r="K2949" s="6">
        <v>17419.668315253057</v>
      </c>
      <c r="L2949" s="6">
        <v>7505.1607460777386</v>
      </c>
      <c r="M2949" s="75">
        <v>7499.6728873901411</v>
      </c>
      <c r="N2949" s="20">
        <v>0.91818851204834362</v>
      </c>
    </row>
    <row r="2950" spans="1:14" x14ac:dyDescent="0.3">
      <c r="A2950" s="56" t="s">
        <v>3443</v>
      </c>
      <c r="B2950" s="1" t="s">
        <v>9535</v>
      </c>
      <c r="C2950" s="139" t="s">
        <v>48</v>
      </c>
      <c r="D2950" s="139" t="s">
        <v>6427</v>
      </c>
      <c r="E2950" s="88">
        <v>4259.3333333333339</v>
      </c>
      <c r="F2950" s="6">
        <v>10679.020870457487</v>
      </c>
      <c r="G2950" s="6">
        <v>4600.6268338481123</v>
      </c>
      <c r="H2950" s="75">
        <v>4597.3773546031771</v>
      </c>
      <c r="I2950" s="20">
        <v>1.0793654768985388</v>
      </c>
      <c r="J2950" s="83">
        <v>4294.3917772917648</v>
      </c>
      <c r="K2950" s="6">
        <v>10766.919568544319</v>
      </c>
      <c r="L2950" s="6">
        <v>4638.8634180398394</v>
      </c>
      <c r="M2950" s="75">
        <v>4635.4714284781803</v>
      </c>
      <c r="N2950" s="20">
        <v>1.0794244374698192</v>
      </c>
    </row>
    <row r="2951" spans="1:14" x14ac:dyDescent="0.3">
      <c r="A2951" s="56" t="s">
        <v>3442</v>
      </c>
      <c r="B2951" s="1" t="s">
        <v>9534</v>
      </c>
      <c r="C2951" s="139" t="s">
        <v>48</v>
      </c>
      <c r="D2951" s="139" t="s">
        <v>6427</v>
      </c>
      <c r="E2951" s="88">
        <v>4405.166666666667</v>
      </c>
      <c r="F2951" s="6">
        <v>9246.6996746328678</v>
      </c>
      <c r="G2951" s="6">
        <v>3983.5688274882218</v>
      </c>
      <c r="H2951" s="75">
        <v>3980.755183892863</v>
      </c>
      <c r="I2951" s="20">
        <v>0.90365597606436288</v>
      </c>
      <c r="J2951" s="83">
        <v>4442.1378558940214</v>
      </c>
      <c r="K2951" s="6">
        <v>9324.3043396245903</v>
      </c>
      <c r="L2951" s="6">
        <v>4017.3212054190694</v>
      </c>
      <c r="M2951" s="75">
        <v>4014.3836945750077</v>
      </c>
      <c r="N2951" s="20">
        <v>0.9037053384663758</v>
      </c>
    </row>
    <row r="2952" spans="1:14" x14ac:dyDescent="0.3">
      <c r="A2952" s="56" t="s">
        <v>3441</v>
      </c>
      <c r="B2952" s="1" t="s">
        <v>9533</v>
      </c>
      <c r="C2952" s="139" t="s">
        <v>48</v>
      </c>
      <c r="D2952" s="139" t="s">
        <v>6427</v>
      </c>
      <c r="E2952" s="88">
        <v>16562.25</v>
      </c>
      <c r="F2952" s="6">
        <v>42042.328132098031</v>
      </c>
      <c r="G2952" s="6">
        <v>18112.246928654185</v>
      </c>
      <c r="H2952" s="75">
        <v>18099.454026165164</v>
      </c>
      <c r="I2952" s="20">
        <v>1.0928137195227197</v>
      </c>
      <c r="J2952" s="83">
        <v>16703.835357271681</v>
      </c>
      <c r="K2952" s="6">
        <v>42401.734495914316</v>
      </c>
      <c r="L2952" s="6">
        <v>18268.535746211393</v>
      </c>
      <c r="M2952" s="75">
        <v>18255.177585607446</v>
      </c>
      <c r="N2952" s="20">
        <v>1.0928734147071451</v>
      </c>
    </row>
    <row r="2953" spans="1:14" x14ac:dyDescent="0.3">
      <c r="A2953" s="56" t="s">
        <v>3440</v>
      </c>
      <c r="B2953" s="1" t="s">
        <v>9532</v>
      </c>
      <c r="C2953" s="139" t="s">
        <v>48</v>
      </c>
      <c r="D2953" s="139" t="s">
        <v>6427</v>
      </c>
      <c r="E2953" s="88">
        <v>3423.5833333333339</v>
      </c>
      <c r="F2953" s="6">
        <v>5883.7392379082112</v>
      </c>
      <c r="G2953" s="6">
        <v>2534.7725179720464</v>
      </c>
      <c r="H2953" s="75">
        <v>2532.9821770065105</v>
      </c>
      <c r="I2953" s="20">
        <v>0.73986286600487117</v>
      </c>
      <c r="J2953" s="83">
        <v>3457.8833375712165</v>
      </c>
      <c r="K2953" s="6">
        <v>5942.6869138213178</v>
      </c>
      <c r="L2953" s="6">
        <v>2560.3713999989382</v>
      </c>
      <c r="M2953" s="75">
        <v>2558.4992273824746</v>
      </c>
      <c r="N2953" s="20">
        <v>0.73990328117302517</v>
      </c>
    </row>
    <row r="2954" spans="1:14" x14ac:dyDescent="0.3">
      <c r="A2954" s="56" t="s">
        <v>3439</v>
      </c>
      <c r="B2954" s="1" t="s">
        <v>9531</v>
      </c>
      <c r="C2954" s="139" t="s">
        <v>48</v>
      </c>
      <c r="D2954" s="139" t="s">
        <v>6427</v>
      </c>
      <c r="E2954" s="88">
        <v>9750.3333333333321</v>
      </c>
      <c r="F2954" s="6">
        <v>28143.318493439143</v>
      </c>
      <c r="G2954" s="6">
        <v>12124.417381057443</v>
      </c>
      <c r="H2954" s="75">
        <v>12115.853756129898</v>
      </c>
      <c r="I2954" s="20">
        <v>1.2426091849300775</v>
      </c>
      <c r="J2954" s="83">
        <v>9839.9658238137963</v>
      </c>
      <c r="K2954" s="6">
        <v>28402.033312790809</v>
      </c>
      <c r="L2954" s="6">
        <v>12236.847549003014</v>
      </c>
      <c r="M2954" s="75">
        <v>12227.899827241597</v>
      </c>
      <c r="N2954" s="20">
        <v>1.2426770627240127</v>
      </c>
    </row>
    <row r="2955" spans="1:14" x14ac:dyDescent="0.3">
      <c r="A2955" s="56" t="s">
        <v>3438</v>
      </c>
      <c r="B2955" s="1" t="s">
        <v>9530</v>
      </c>
      <c r="C2955" s="139" t="s">
        <v>48</v>
      </c>
      <c r="D2955" s="139" t="s">
        <v>6427</v>
      </c>
      <c r="E2955" s="88">
        <v>12470.583333333336</v>
      </c>
      <c r="F2955" s="6">
        <v>24599.723141771432</v>
      </c>
      <c r="G2955" s="6">
        <v>10597.801780156993</v>
      </c>
      <c r="H2955" s="75">
        <v>10590.316422580676</v>
      </c>
      <c r="I2955" s="20">
        <v>0.84922382053076961</v>
      </c>
      <c r="J2955" s="83">
        <v>12571.672039160227</v>
      </c>
      <c r="K2955" s="6">
        <v>24799.132753144982</v>
      </c>
      <c r="L2955" s="6">
        <v>10684.559218197184</v>
      </c>
      <c r="M2955" s="75">
        <v>10676.746547274795</v>
      </c>
      <c r="N2955" s="20">
        <v>0.84927020956458155</v>
      </c>
    </row>
    <row r="2956" spans="1:14" x14ac:dyDescent="0.3">
      <c r="A2956" s="56" t="s">
        <v>3437</v>
      </c>
      <c r="B2956" s="1" t="s">
        <v>9529</v>
      </c>
      <c r="C2956" s="139" t="s">
        <v>48</v>
      </c>
      <c r="D2956" s="139" t="s">
        <v>6427</v>
      </c>
      <c r="E2956" s="88">
        <v>4098.75</v>
      </c>
      <c r="F2956" s="6">
        <v>6106.9266017480104</v>
      </c>
      <c r="G2956" s="6">
        <v>2630.9238213090175</v>
      </c>
      <c r="H2956" s="75">
        <v>2629.0655674968521</v>
      </c>
      <c r="I2956" s="20">
        <v>0.64143106251829263</v>
      </c>
      <c r="J2956" s="83">
        <v>4133.9443804619868</v>
      </c>
      <c r="K2956" s="6">
        <v>6159.3644177346769</v>
      </c>
      <c r="L2956" s="6">
        <v>2653.7256170539617</v>
      </c>
      <c r="M2956" s="75">
        <v>2651.7851827748341</v>
      </c>
      <c r="N2956" s="20">
        <v>0.64146610082801481</v>
      </c>
    </row>
    <row r="2957" spans="1:14" x14ac:dyDescent="0.3">
      <c r="A2957" s="56" t="s">
        <v>3436</v>
      </c>
      <c r="B2957" s="1" t="s">
        <v>9528</v>
      </c>
      <c r="C2957" s="139" t="s">
        <v>48</v>
      </c>
      <c r="D2957" s="139" t="s">
        <v>6427</v>
      </c>
      <c r="E2957" s="88">
        <v>11467.833333333332</v>
      </c>
      <c r="F2957" s="6">
        <v>20701.51442630915</v>
      </c>
      <c r="G2957" s="6">
        <v>8918.4152673063945</v>
      </c>
      <c r="H2957" s="75">
        <v>8912.1160810529909</v>
      </c>
      <c r="I2957" s="20">
        <v>0.77714035616024457</v>
      </c>
      <c r="J2957" s="83">
        <v>11562.654548934323</v>
      </c>
      <c r="K2957" s="6">
        <v>20872.683879651169</v>
      </c>
      <c r="L2957" s="6">
        <v>8992.872015920002</v>
      </c>
      <c r="M2957" s="75">
        <v>8986.2963258730142</v>
      </c>
      <c r="N2957" s="20">
        <v>0.77718280761931446</v>
      </c>
    </row>
    <row r="2958" spans="1:14" x14ac:dyDescent="0.3">
      <c r="A2958" s="56" t="s">
        <v>3435</v>
      </c>
      <c r="B2958" s="1" t="s">
        <v>9527</v>
      </c>
      <c r="C2958" s="139" t="s">
        <v>48</v>
      </c>
      <c r="D2958" s="139" t="s">
        <v>6427</v>
      </c>
      <c r="E2958" s="88">
        <v>29764.583333333332</v>
      </c>
      <c r="F2958" s="6">
        <v>83836.216322342661</v>
      </c>
      <c r="G2958" s="6">
        <v>36117.463495915188</v>
      </c>
      <c r="H2958" s="75">
        <v>36091.953287796117</v>
      </c>
      <c r="I2958" s="20">
        <v>1.2125804982251094</v>
      </c>
      <c r="J2958" s="83">
        <v>29998.050956869683</v>
      </c>
      <c r="K2958" s="6">
        <v>84493.811356409104</v>
      </c>
      <c r="L2958" s="6">
        <v>36403.657337341603</v>
      </c>
      <c r="M2958" s="75">
        <v>36377.038570077559</v>
      </c>
      <c r="N2958" s="20">
        <v>1.2126467356955755</v>
      </c>
    </row>
    <row r="2959" spans="1:14" x14ac:dyDescent="0.3">
      <c r="A2959" s="56" t="s">
        <v>3434</v>
      </c>
      <c r="B2959" s="1" t="s">
        <v>19040</v>
      </c>
      <c r="C2959" s="139" t="s">
        <v>48</v>
      </c>
      <c r="D2959" s="139" t="s">
        <v>6427</v>
      </c>
      <c r="E2959" s="88">
        <v>36567.833333333336</v>
      </c>
      <c r="F2959" s="6">
        <v>109925.11270165381</v>
      </c>
      <c r="G2959" s="6">
        <v>47356.815699091458</v>
      </c>
      <c r="H2959" s="75">
        <v>47323.366998451747</v>
      </c>
      <c r="I2959" s="20">
        <v>1.2941255383406658</v>
      </c>
      <c r="J2959" s="83">
        <v>36873.678388805609</v>
      </c>
      <c r="K2959" s="6">
        <v>110844.50138639129</v>
      </c>
      <c r="L2959" s="6">
        <v>47756.695803172537</v>
      </c>
      <c r="M2959" s="75">
        <v>47721.775565375981</v>
      </c>
      <c r="N2959" s="20">
        <v>1.2941962302264838</v>
      </c>
    </row>
    <row r="2960" spans="1:14" x14ac:dyDescent="0.3">
      <c r="A2960" s="56" t="s">
        <v>3433</v>
      </c>
      <c r="B2960" s="1" t="s">
        <v>9526</v>
      </c>
      <c r="C2960" s="139" t="s">
        <v>48</v>
      </c>
      <c r="D2960" s="139" t="s">
        <v>6427</v>
      </c>
      <c r="E2960" s="88">
        <v>7603.5</v>
      </c>
      <c r="F2960" s="6">
        <v>34087.739623775968</v>
      </c>
      <c r="G2960" s="6">
        <v>14685.332252904655</v>
      </c>
      <c r="H2960" s="75">
        <v>14674.959822345909</v>
      </c>
      <c r="I2960" s="20">
        <v>1.930026937903059</v>
      </c>
      <c r="J2960" s="83">
        <v>7664.3411109421313</v>
      </c>
      <c r="K2960" s="6">
        <v>34360.500319273648</v>
      </c>
      <c r="L2960" s="6">
        <v>14804.017708304908</v>
      </c>
      <c r="M2960" s="75">
        <v>14793.192842597091</v>
      </c>
      <c r="N2960" s="20">
        <v>1.9301323660395711</v>
      </c>
    </row>
    <row r="2961" spans="1:14" x14ac:dyDescent="0.3">
      <c r="A2961" s="56" t="s">
        <v>3432</v>
      </c>
      <c r="B2961" s="1" t="s">
        <v>9525</v>
      </c>
      <c r="C2961" s="139" t="s">
        <v>48</v>
      </c>
      <c r="D2961" s="139" t="s">
        <v>6427</v>
      </c>
      <c r="E2961" s="88">
        <v>3549.333333333333</v>
      </c>
      <c r="F2961" s="6">
        <v>5140.3507069353509</v>
      </c>
      <c r="G2961" s="6">
        <v>2214.5134544253192</v>
      </c>
      <c r="H2961" s="75">
        <v>2212.9493163702955</v>
      </c>
      <c r="I2961" s="20">
        <v>0.62348309063776175</v>
      </c>
      <c r="J2961" s="83">
        <v>3581.4098202215455</v>
      </c>
      <c r="K2961" s="6">
        <v>5186.8057385051743</v>
      </c>
      <c r="L2961" s="6">
        <v>2234.7044801119268</v>
      </c>
      <c r="M2961" s="75">
        <v>2233.0704388421505</v>
      </c>
      <c r="N2961" s="20">
        <v>0.62351714853566043</v>
      </c>
    </row>
    <row r="2962" spans="1:14" x14ac:dyDescent="0.3">
      <c r="A2962" s="56" t="s">
        <v>3431</v>
      </c>
      <c r="B2962" s="1" t="s">
        <v>9524</v>
      </c>
      <c r="C2962" s="139" t="s">
        <v>48</v>
      </c>
      <c r="D2962" s="139" t="s">
        <v>6427</v>
      </c>
      <c r="E2962" s="88">
        <v>2913.916666666667</v>
      </c>
      <c r="F2962" s="6">
        <v>8772.9859303994672</v>
      </c>
      <c r="G2962" s="6">
        <v>3779.488304590107</v>
      </c>
      <c r="H2962" s="75">
        <v>3776.8188055749115</v>
      </c>
      <c r="I2962" s="20">
        <v>1.2961313714902318</v>
      </c>
      <c r="J2962" s="83">
        <v>2939.2913358102114</v>
      </c>
      <c r="K2962" s="6">
        <v>8849.381943343622</v>
      </c>
      <c r="L2962" s="6">
        <v>3812.7037086048472</v>
      </c>
      <c r="M2962" s="75">
        <v>3809.9158163959505</v>
      </c>
      <c r="N2962" s="20">
        <v>1.2962021729451165</v>
      </c>
    </row>
    <row r="2963" spans="1:14" x14ac:dyDescent="0.3">
      <c r="A2963" s="56" t="s">
        <v>3430</v>
      </c>
      <c r="B2963" s="1" t="s">
        <v>9523</v>
      </c>
      <c r="C2963" s="139" t="s">
        <v>48</v>
      </c>
      <c r="D2963" s="139" t="s">
        <v>6427</v>
      </c>
      <c r="E2963" s="88">
        <v>7308.3333333333321</v>
      </c>
      <c r="F2963" s="6">
        <v>12190.121078821139</v>
      </c>
      <c r="G2963" s="6">
        <v>5251.6236107589402</v>
      </c>
      <c r="H2963" s="75">
        <v>5247.9143244938996</v>
      </c>
      <c r="I2963" s="20">
        <v>0.71807265557499211</v>
      </c>
      <c r="J2963" s="83">
        <v>7371.9377591398097</v>
      </c>
      <c r="K2963" s="6">
        <v>12296.211703915305</v>
      </c>
      <c r="L2963" s="6">
        <v>5297.7498615676814</v>
      </c>
      <c r="M2963" s="75">
        <v>5293.8760867630945</v>
      </c>
      <c r="N2963" s="20">
        <v>0.71811188044821572</v>
      </c>
    </row>
    <row r="2964" spans="1:14" x14ac:dyDescent="0.3">
      <c r="A2964" s="56" t="s">
        <v>3429</v>
      </c>
      <c r="B2964" s="1" t="s">
        <v>9522</v>
      </c>
      <c r="C2964" s="139" t="s">
        <v>48</v>
      </c>
      <c r="D2964" s="139" t="s">
        <v>6427</v>
      </c>
      <c r="E2964" s="88">
        <v>8475.75</v>
      </c>
      <c r="F2964" s="6">
        <v>21725.777853649379</v>
      </c>
      <c r="G2964" s="6">
        <v>9359.6779884783991</v>
      </c>
      <c r="H2964" s="75">
        <v>9353.0671329447414</v>
      </c>
      <c r="I2964" s="20">
        <v>1.103509085679113</v>
      </c>
      <c r="J2964" s="83">
        <v>8547.1898435304265</v>
      </c>
      <c r="K2964" s="6">
        <v>21908.898659529863</v>
      </c>
      <c r="L2964" s="6">
        <v>9439.3190061673122</v>
      </c>
      <c r="M2964" s="75">
        <v>9432.4168690158749</v>
      </c>
      <c r="N2964" s="20">
        <v>1.1035693651002145</v>
      </c>
    </row>
    <row r="2965" spans="1:14" x14ac:dyDescent="0.3">
      <c r="A2965" s="56" t="s">
        <v>3428</v>
      </c>
      <c r="B2965" s="1" t="s">
        <v>9521</v>
      </c>
      <c r="C2965" s="139" t="s">
        <v>48</v>
      </c>
      <c r="D2965" s="139" t="s">
        <v>6427</v>
      </c>
      <c r="E2965" s="88">
        <v>16652.916666666668</v>
      </c>
      <c r="F2965" s="6">
        <v>48791.591686156578</v>
      </c>
      <c r="G2965" s="6">
        <v>21019.89580322602</v>
      </c>
      <c r="H2965" s="75">
        <v>21005.04919262054</v>
      </c>
      <c r="I2965" s="20">
        <v>1.2613435599942275</v>
      </c>
      <c r="J2965" s="83">
        <v>16787.897287636119</v>
      </c>
      <c r="K2965" s="6">
        <v>49187.07311897177</v>
      </c>
      <c r="L2965" s="6">
        <v>21191.958635843846</v>
      </c>
      <c r="M2965" s="75">
        <v>21176.462835255203</v>
      </c>
      <c r="N2965" s="20">
        <v>1.2614124611574289</v>
      </c>
    </row>
    <row r="2966" spans="1:14" x14ac:dyDescent="0.3">
      <c r="A2966" s="56" t="s">
        <v>3427</v>
      </c>
      <c r="B2966" s="1" t="s">
        <v>9520</v>
      </c>
      <c r="C2966" s="139" t="s">
        <v>48</v>
      </c>
      <c r="D2966" s="139" t="s">
        <v>6427</v>
      </c>
      <c r="E2966" s="88">
        <v>6280.1666666666679</v>
      </c>
      <c r="F2966" s="6">
        <v>10766.416555022843</v>
      </c>
      <c r="G2966" s="6">
        <v>4638.2777511420563</v>
      </c>
      <c r="H2966" s="75">
        <v>4635.0016785917487</v>
      </c>
      <c r="I2966" s="20">
        <v>0.73803800513655393</v>
      </c>
      <c r="J2966" s="83">
        <v>6335.7498954847961</v>
      </c>
      <c r="K2966" s="6">
        <v>10861.705776900571</v>
      </c>
      <c r="L2966" s="6">
        <v>4679.7014935617472</v>
      </c>
      <c r="M2966" s="75">
        <v>4676.2796427359362</v>
      </c>
      <c r="N2966" s="20">
        <v>0.73807832062129064</v>
      </c>
    </row>
    <row r="2967" spans="1:14" x14ac:dyDescent="0.3">
      <c r="A2967" s="56" t="s">
        <v>3426</v>
      </c>
      <c r="B2967" s="1" t="s">
        <v>9519</v>
      </c>
      <c r="C2967" s="139" t="s">
        <v>48</v>
      </c>
      <c r="D2967" s="139" t="s">
        <v>6427</v>
      </c>
      <c r="E2967" s="88">
        <v>7594.4166666666679</v>
      </c>
      <c r="F2967" s="6">
        <v>16582.3307315241</v>
      </c>
      <c r="G2967" s="6">
        <v>7143.8305680477388</v>
      </c>
      <c r="H2967" s="75">
        <v>7138.7847927656803</v>
      </c>
      <c r="I2967" s="20">
        <v>0.94000436190170578</v>
      </c>
      <c r="J2967" s="83">
        <v>7667.1202782555993</v>
      </c>
      <c r="K2967" s="6">
        <v>16741.078320135548</v>
      </c>
      <c r="L2967" s="6">
        <v>7212.7942726255696</v>
      </c>
      <c r="M2967" s="75">
        <v>7207.5201956204137</v>
      </c>
      <c r="N2967" s="20">
        <v>0.9400557098421114</v>
      </c>
    </row>
    <row r="2968" spans="1:14" x14ac:dyDescent="0.3">
      <c r="A2968" s="56" t="s">
        <v>3425</v>
      </c>
      <c r="B2968" s="1" t="s">
        <v>9518</v>
      </c>
      <c r="C2968" s="139" t="s">
        <v>48</v>
      </c>
      <c r="D2968" s="139" t="s">
        <v>6427</v>
      </c>
      <c r="E2968" s="88">
        <v>14082.833333333332</v>
      </c>
      <c r="F2968" s="6">
        <v>43231.146806052697</v>
      </c>
      <c r="G2968" s="6">
        <v>18624.401662531138</v>
      </c>
      <c r="H2968" s="75">
        <v>18611.247018862483</v>
      </c>
      <c r="I2968" s="20">
        <v>1.3215555831943726</v>
      </c>
      <c r="J2968" s="83">
        <v>14207.318101044681</v>
      </c>
      <c r="K2968" s="6">
        <v>43613.287185099056</v>
      </c>
      <c r="L2968" s="6">
        <v>18790.526034437047</v>
      </c>
      <c r="M2968" s="75">
        <v>18776.786188612088</v>
      </c>
      <c r="N2968" s="20">
        <v>1.3216277734522892</v>
      </c>
    </row>
    <row r="2969" spans="1:14" x14ac:dyDescent="0.3">
      <c r="A2969" s="56" t="s">
        <v>3424</v>
      </c>
      <c r="B2969" s="1" t="s">
        <v>9517</v>
      </c>
      <c r="C2969" s="139" t="s">
        <v>48</v>
      </c>
      <c r="D2969" s="139" t="s">
        <v>6427</v>
      </c>
      <c r="E2969" s="88">
        <v>7683.4166666666679</v>
      </c>
      <c r="F2969" s="6">
        <v>17822.612829299203</v>
      </c>
      <c r="G2969" s="6">
        <v>7678.1562491924306</v>
      </c>
      <c r="H2969" s="75">
        <v>7672.7330731183456</v>
      </c>
      <c r="I2969" s="20">
        <v>0.99860952568215244</v>
      </c>
      <c r="J2969" s="83">
        <v>7759.8005959696357</v>
      </c>
      <c r="K2969" s="6">
        <v>17999.794577655168</v>
      </c>
      <c r="L2969" s="6">
        <v>7755.1047044559073</v>
      </c>
      <c r="M2969" s="75">
        <v>7749.4340839101942</v>
      </c>
      <c r="N2969" s="20">
        <v>0.99866407494223164</v>
      </c>
    </row>
    <row r="2970" spans="1:14" x14ac:dyDescent="0.3">
      <c r="A2970" s="56" t="s">
        <v>3423</v>
      </c>
      <c r="B2970" s="1" t="s">
        <v>9516</v>
      </c>
      <c r="C2970" s="139" t="s">
        <v>48</v>
      </c>
      <c r="D2970" s="139" t="s">
        <v>6427</v>
      </c>
      <c r="E2970" s="88">
        <v>9957.2500000000018</v>
      </c>
      <c r="F2970" s="6">
        <v>24460.203789791754</v>
      </c>
      <c r="G2970" s="6">
        <v>10537.69547618539</v>
      </c>
      <c r="H2970" s="75">
        <v>10530.25257242989</v>
      </c>
      <c r="I2970" s="20">
        <v>1.0575462675367082</v>
      </c>
      <c r="J2970" s="83">
        <v>10039.774934950892</v>
      </c>
      <c r="K2970" s="6">
        <v>24662.928108919838</v>
      </c>
      <c r="L2970" s="6">
        <v>10625.876255308796</v>
      </c>
      <c r="M2970" s="75">
        <v>10618.10649403466</v>
      </c>
      <c r="N2970" s="20">
        <v>1.0576040362289851</v>
      </c>
    </row>
    <row r="2971" spans="1:14" x14ac:dyDescent="0.3">
      <c r="A2971" s="56" t="s">
        <v>3422</v>
      </c>
      <c r="B2971" s="1" t="s">
        <v>9515</v>
      </c>
      <c r="C2971" s="139" t="s">
        <v>48</v>
      </c>
      <c r="D2971" s="139" t="s">
        <v>6427</v>
      </c>
      <c r="E2971" s="88">
        <v>16279.083333333332</v>
      </c>
      <c r="F2971" s="6">
        <v>22713.990717653101</v>
      </c>
      <c r="G2971" s="6">
        <v>9785.4097737085049</v>
      </c>
      <c r="H2971" s="75">
        <v>9778.4982185854278</v>
      </c>
      <c r="I2971" s="20">
        <v>0.60067867571897038</v>
      </c>
      <c r="J2971" s="83">
        <v>16433.847643537949</v>
      </c>
      <c r="K2971" s="6">
        <v>22929.931322749315</v>
      </c>
      <c r="L2971" s="6">
        <v>9879.2248715245732</v>
      </c>
      <c r="M2971" s="75">
        <v>9872.0010702134205</v>
      </c>
      <c r="N2971" s="20">
        <v>0.60071148792080042</v>
      </c>
    </row>
    <row r="2972" spans="1:14" x14ac:dyDescent="0.3">
      <c r="A2972" s="56" t="s">
        <v>3421</v>
      </c>
      <c r="B2972" s="1" t="s">
        <v>9514</v>
      </c>
      <c r="C2972" s="139" t="s">
        <v>48</v>
      </c>
      <c r="D2972" s="139" t="s">
        <v>6427</v>
      </c>
      <c r="E2972" s="88">
        <v>6306.4166666666679</v>
      </c>
      <c r="F2972" s="6">
        <v>8513.1642116315634</v>
      </c>
      <c r="G2972" s="6">
        <v>3667.5545621730507</v>
      </c>
      <c r="H2972" s="75">
        <v>3664.9641233350717</v>
      </c>
      <c r="I2972" s="20">
        <v>0.58114842660280996</v>
      </c>
      <c r="J2972" s="83">
        <v>6353.5950872232697</v>
      </c>
      <c r="K2972" s="6">
        <v>8576.8513516784096</v>
      </c>
      <c r="L2972" s="6">
        <v>3695.2855200575887</v>
      </c>
      <c r="M2972" s="75">
        <v>3692.5834853603301</v>
      </c>
      <c r="N2972" s="20">
        <v>0.58118017196058214</v>
      </c>
    </row>
    <row r="2973" spans="1:14" x14ac:dyDescent="0.3">
      <c r="A2973" s="56" t="s">
        <v>3420</v>
      </c>
      <c r="B2973" s="1" t="s">
        <v>9513</v>
      </c>
      <c r="C2973" s="139" t="s">
        <v>49</v>
      </c>
      <c r="D2973" s="139" t="s">
        <v>6431</v>
      </c>
      <c r="E2973" s="88">
        <v>12420.583333333332</v>
      </c>
      <c r="F2973" s="6">
        <v>23341.031922836799</v>
      </c>
      <c r="G2973" s="6">
        <v>10055.545269227299</v>
      </c>
      <c r="H2973" s="75">
        <v>10055.239101351772</v>
      </c>
      <c r="I2973" s="20">
        <v>0.80956254883507395</v>
      </c>
      <c r="J2973" s="83">
        <v>12531.080416369274</v>
      </c>
      <c r="K2973" s="6">
        <v>23548.680458602477</v>
      </c>
      <c r="L2973" s="6">
        <v>10145.809265787031</v>
      </c>
      <c r="M2973" s="75">
        <v>10145.110790761884</v>
      </c>
      <c r="N2973" s="20">
        <v>0.80959585715445481</v>
      </c>
    </row>
    <row r="2974" spans="1:14" x14ac:dyDescent="0.3">
      <c r="A2974" s="56" t="s">
        <v>3419</v>
      </c>
      <c r="B2974" s="1" t="s">
        <v>9512</v>
      </c>
      <c r="C2974" s="139" t="s">
        <v>49</v>
      </c>
      <c r="D2974" s="139" t="s">
        <v>6431</v>
      </c>
      <c r="E2974" s="88">
        <v>9695.5833333333321</v>
      </c>
      <c r="F2974" s="6">
        <v>14594.542150694051</v>
      </c>
      <c r="G2974" s="6">
        <v>6287.4717692478816</v>
      </c>
      <c r="H2974" s="75">
        <v>6287.2803304126437</v>
      </c>
      <c r="I2974" s="20">
        <v>0.64846849480392044</v>
      </c>
      <c r="J2974" s="83">
        <v>9780.4624146178176</v>
      </c>
      <c r="K2974" s="6">
        <v>14722.30871067603</v>
      </c>
      <c r="L2974" s="6">
        <v>6343.0193633626004</v>
      </c>
      <c r="M2974" s="75">
        <v>6342.5826864555875</v>
      </c>
      <c r="N2974" s="20">
        <v>0.6484951751336423</v>
      </c>
    </row>
    <row r="2975" spans="1:14" x14ac:dyDescent="0.3">
      <c r="A2975" s="56" t="s">
        <v>3418</v>
      </c>
      <c r="B2975" s="1" t="s">
        <v>9511</v>
      </c>
      <c r="C2975" s="139" t="s">
        <v>49</v>
      </c>
      <c r="D2975" s="139" t="s">
        <v>6431</v>
      </c>
      <c r="E2975" s="88">
        <v>13808.166666666668</v>
      </c>
      <c r="F2975" s="6">
        <v>22887.832349514942</v>
      </c>
      <c r="G2975" s="6">
        <v>9860.3024521745665</v>
      </c>
      <c r="H2975" s="75">
        <v>9860.0022289869594</v>
      </c>
      <c r="I2975" s="20">
        <v>0.71407033728737523</v>
      </c>
      <c r="J2975" s="83">
        <v>13937.451712094928</v>
      </c>
      <c r="K2975" s="6">
        <v>23102.129766144815</v>
      </c>
      <c r="L2975" s="6">
        <v>9953.4155492412065</v>
      </c>
      <c r="M2975" s="75">
        <v>9952.7303193109055</v>
      </c>
      <c r="N2975" s="20">
        <v>0.71409971671320094</v>
      </c>
    </row>
    <row r="2976" spans="1:14" x14ac:dyDescent="0.3">
      <c r="A2976" s="56" t="s">
        <v>3417</v>
      </c>
      <c r="B2976" s="1" t="s">
        <v>9510</v>
      </c>
      <c r="C2976" s="139" t="s">
        <v>49</v>
      </c>
      <c r="D2976" s="139" t="s">
        <v>6431</v>
      </c>
      <c r="E2976" s="88">
        <v>15518.5</v>
      </c>
      <c r="F2976" s="6">
        <v>24806.139349851208</v>
      </c>
      <c r="G2976" s="6">
        <v>10686.727905253358</v>
      </c>
      <c r="H2976" s="75">
        <v>10686.402519340263</v>
      </c>
      <c r="I2976" s="20">
        <v>0.68862341845798647</v>
      </c>
      <c r="J2976" s="83">
        <v>15662.22887192163</v>
      </c>
      <c r="K2976" s="6">
        <v>25035.888257637715</v>
      </c>
      <c r="L2976" s="6">
        <v>10786.563922682906</v>
      </c>
      <c r="M2976" s="75">
        <v>10785.821335737915</v>
      </c>
      <c r="N2976" s="20">
        <v>0.68865175090590935</v>
      </c>
    </row>
    <row r="2977" spans="1:14" x14ac:dyDescent="0.3">
      <c r="A2977" s="56" t="s">
        <v>3416</v>
      </c>
      <c r="B2977" s="1" t="s">
        <v>9509</v>
      </c>
      <c r="C2977" s="139" t="s">
        <v>49</v>
      </c>
      <c r="D2977" s="139" t="s">
        <v>6431</v>
      </c>
      <c r="E2977" s="88">
        <v>11936.666666666668</v>
      </c>
      <c r="F2977" s="6">
        <v>18671.920569758156</v>
      </c>
      <c r="G2977" s="6">
        <v>8044.0463460794663</v>
      </c>
      <c r="H2977" s="75">
        <v>8043.8014236496538</v>
      </c>
      <c r="I2977" s="20">
        <v>0.6738733390379491</v>
      </c>
      <c r="J2977" s="83">
        <v>12041.425361433619</v>
      </c>
      <c r="K2977" s="6">
        <v>18835.789267972068</v>
      </c>
      <c r="L2977" s="6">
        <v>8115.2880569828849</v>
      </c>
      <c r="M2977" s="75">
        <v>8114.7293705458369</v>
      </c>
      <c r="N2977" s="20">
        <v>0.67390106461447341</v>
      </c>
    </row>
    <row r="2978" spans="1:14" x14ac:dyDescent="0.3">
      <c r="A2978" s="56" t="s">
        <v>3415</v>
      </c>
      <c r="B2978" s="1" t="s">
        <v>9508</v>
      </c>
      <c r="C2978" s="139" t="s">
        <v>49</v>
      </c>
      <c r="D2978" s="139" t="s">
        <v>6431</v>
      </c>
      <c r="E2978" s="88">
        <v>14193.75</v>
      </c>
      <c r="F2978" s="6">
        <v>32416.938357932188</v>
      </c>
      <c r="G2978" s="6">
        <v>13965.534695533743</v>
      </c>
      <c r="H2978" s="75">
        <v>13965.109477609318</v>
      </c>
      <c r="I2978" s="20">
        <v>0.98389146473689604</v>
      </c>
      <c r="J2978" s="83">
        <v>14316.040440582248</v>
      </c>
      <c r="K2978" s="6">
        <v>32696.236054039215</v>
      </c>
      <c r="L2978" s="6">
        <v>14086.979323389143</v>
      </c>
      <c r="M2978" s="75">
        <v>14086.009523644305</v>
      </c>
      <c r="N2978" s="20">
        <v>0.98393194557582653</v>
      </c>
    </row>
    <row r="2979" spans="1:14" x14ac:dyDescent="0.3">
      <c r="A2979" s="56" t="s">
        <v>3414</v>
      </c>
      <c r="B2979" s="1" t="s">
        <v>9507</v>
      </c>
      <c r="C2979" s="139" t="s">
        <v>49</v>
      </c>
      <c r="D2979" s="139" t="s">
        <v>6431</v>
      </c>
      <c r="E2979" s="88">
        <v>15705.833333333332</v>
      </c>
      <c r="F2979" s="6">
        <v>36303.45266238357</v>
      </c>
      <c r="G2979" s="6">
        <v>15639.883141528264</v>
      </c>
      <c r="H2979" s="75">
        <v>15639.406943602966</v>
      </c>
      <c r="I2979" s="20">
        <v>0.99577059119878819</v>
      </c>
      <c r="J2979" s="83">
        <v>15829.552869048141</v>
      </c>
      <c r="K2979" s="6">
        <v>36589.425791787799</v>
      </c>
      <c r="L2979" s="6">
        <v>15764.337024350563</v>
      </c>
      <c r="M2979" s="75">
        <v>15763.251749099367</v>
      </c>
      <c r="N2979" s="20">
        <v>0.995811560787771</v>
      </c>
    </row>
    <row r="2980" spans="1:14" x14ac:dyDescent="0.3">
      <c r="A2980" s="56" t="s">
        <v>3413</v>
      </c>
      <c r="B2980" s="1" t="s">
        <v>9506</v>
      </c>
      <c r="C2980" s="139" t="s">
        <v>49</v>
      </c>
      <c r="D2980" s="139" t="s">
        <v>6431</v>
      </c>
      <c r="E2980" s="88">
        <v>7331.0833333333339</v>
      </c>
      <c r="F2980" s="6">
        <v>15423.21482807979</v>
      </c>
      <c r="G2980" s="6">
        <v>6644.4720787616761</v>
      </c>
      <c r="H2980" s="75">
        <v>6644.2697701005454</v>
      </c>
      <c r="I2980" s="20">
        <v>0.9063148607096102</v>
      </c>
      <c r="J2980" s="83">
        <v>7397.0375596946087</v>
      </c>
      <c r="K2980" s="6">
        <v>15561.970064616875</v>
      </c>
      <c r="L2980" s="6">
        <v>6704.7824761583424</v>
      </c>
      <c r="M2980" s="75">
        <v>6704.3208941409839</v>
      </c>
      <c r="N2980" s="20">
        <v>0.90635214976761269</v>
      </c>
    </row>
    <row r="2981" spans="1:14" x14ac:dyDescent="0.3">
      <c r="A2981" s="56" t="s">
        <v>3412</v>
      </c>
      <c r="B2981" s="1" t="s">
        <v>9505</v>
      </c>
      <c r="C2981" s="139" t="s">
        <v>49</v>
      </c>
      <c r="D2981" s="139" t="s">
        <v>6431</v>
      </c>
      <c r="E2981" s="88">
        <v>7928.5833333333339</v>
      </c>
      <c r="F2981" s="6">
        <v>15867.817999052046</v>
      </c>
      <c r="G2981" s="6">
        <v>6836.0114814467552</v>
      </c>
      <c r="H2981" s="75">
        <v>6835.8033408580231</v>
      </c>
      <c r="I2981" s="20">
        <v>0.86217209978975096</v>
      </c>
      <c r="J2981" s="83">
        <v>7997.8359257197235</v>
      </c>
      <c r="K2981" s="6">
        <v>16006.416218399736</v>
      </c>
      <c r="L2981" s="6">
        <v>6896.2694647019534</v>
      </c>
      <c r="M2981" s="75">
        <v>6895.7947000122585</v>
      </c>
      <c r="N2981" s="20">
        <v>0.8622075726555628</v>
      </c>
    </row>
    <row r="2982" spans="1:14" x14ac:dyDescent="0.3">
      <c r="A2982" s="56" t="s">
        <v>3411</v>
      </c>
      <c r="B2982" s="1" t="s">
        <v>9504</v>
      </c>
      <c r="C2982" s="139" t="s">
        <v>49</v>
      </c>
      <c r="D2982" s="139" t="s">
        <v>6431</v>
      </c>
      <c r="E2982" s="88">
        <v>11223.083333333334</v>
      </c>
      <c r="F2982" s="6">
        <v>24702.259127695885</v>
      </c>
      <c r="G2982" s="6">
        <v>10641.975287635016</v>
      </c>
      <c r="H2982" s="75">
        <v>10641.65126433464</v>
      </c>
      <c r="I2982" s="20">
        <v>0.94819319684887304</v>
      </c>
      <c r="J2982" s="83">
        <v>11323.502181584478</v>
      </c>
      <c r="K2982" s="6">
        <v>24923.283273835568</v>
      </c>
      <c r="L2982" s="6">
        <v>10738.048733475511</v>
      </c>
      <c r="M2982" s="75">
        <v>10737.309486495535</v>
      </c>
      <c r="N2982" s="20">
        <v>0.94823220893247373</v>
      </c>
    </row>
    <row r="2983" spans="1:14" x14ac:dyDescent="0.3">
      <c r="A2983" s="56" t="s">
        <v>3410</v>
      </c>
      <c r="B2983" s="1" t="s">
        <v>9503</v>
      </c>
      <c r="C2983" s="139" t="s">
        <v>49</v>
      </c>
      <c r="D2983" s="139" t="s">
        <v>6431</v>
      </c>
      <c r="E2983" s="88">
        <v>18522.916666666668</v>
      </c>
      <c r="F2983" s="6">
        <v>39812.080825473779</v>
      </c>
      <c r="G2983" s="6">
        <v>17151.434534948898</v>
      </c>
      <c r="H2983" s="75">
        <v>17150.912313812878</v>
      </c>
      <c r="I2983" s="20">
        <v>0.92592935672367349</v>
      </c>
      <c r="J2983" s="83">
        <v>18665.441633245478</v>
      </c>
      <c r="K2983" s="6">
        <v>40118.41570734985</v>
      </c>
      <c r="L2983" s="6">
        <v>17284.781392650566</v>
      </c>
      <c r="M2983" s="75">
        <v>17283.591444387039</v>
      </c>
      <c r="N2983" s="20">
        <v>0.9259674527926951</v>
      </c>
    </row>
    <row r="2984" spans="1:14" x14ac:dyDescent="0.3">
      <c r="A2984" s="56" t="s">
        <v>3409</v>
      </c>
      <c r="B2984" s="1" t="s">
        <v>9502</v>
      </c>
      <c r="C2984" s="139" t="s">
        <v>49</v>
      </c>
      <c r="D2984" s="139" t="s">
        <v>6431</v>
      </c>
      <c r="E2984" s="88">
        <v>15939.416666666668</v>
      </c>
      <c r="F2984" s="6">
        <v>35559.546564678574</v>
      </c>
      <c r="G2984" s="6">
        <v>15319.401105161738</v>
      </c>
      <c r="H2984" s="75">
        <v>15318.93466516618</v>
      </c>
      <c r="I2984" s="20">
        <v>0.9610724774641175</v>
      </c>
      <c r="J2984" s="83">
        <v>16083.981599075454</v>
      </c>
      <c r="K2984" s="6">
        <v>35882.05921072542</v>
      </c>
      <c r="L2984" s="6">
        <v>15459.572329570008</v>
      </c>
      <c r="M2984" s="75">
        <v>15458.508035447305</v>
      </c>
      <c r="N2984" s="20">
        <v>0.9611120194477154</v>
      </c>
    </row>
    <row r="2985" spans="1:14" x14ac:dyDescent="0.3">
      <c r="A2985" s="56" t="s">
        <v>3408</v>
      </c>
      <c r="B2985" s="1" t="s">
        <v>9501</v>
      </c>
      <c r="C2985" s="139" t="s">
        <v>49</v>
      </c>
      <c r="D2985" s="139" t="s">
        <v>6431</v>
      </c>
      <c r="E2985" s="88">
        <v>18760.416666666664</v>
      </c>
      <c r="F2985" s="6">
        <v>38269.734578278505</v>
      </c>
      <c r="G2985" s="6">
        <v>16486.97665833202</v>
      </c>
      <c r="H2985" s="75">
        <v>16486.474668386949</v>
      </c>
      <c r="I2985" s="20">
        <v>0.87879043207392959</v>
      </c>
      <c r="J2985" s="83">
        <v>18924.731717024726</v>
      </c>
      <c r="K2985" s="6">
        <v>38604.924008031019</v>
      </c>
      <c r="L2985" s="6">
        <v>16632.702473254838</v>
      </c>
      <c r="M2985" s="75">
        <v>16631.557416515258</v>
      </c>
      <c r="N2985" s="20">
        <v>0.87882658867779218</v>
      </c>
    </row>
    <row r="2986" spans="1:14" x14ac:dyDescent="0.3">
      <c r="A2986" s="56" t="s">
        <v>3407</v>
      </c>
      <c r="B2986" s="1" t="s">
        <v>9500</v>
      </c>
      <c r="C2986" s="139" t="s">
        <v>49</v>
      </c>
      <c r="D2986" s="139" t="s">
        <v>6431</v>
      </c>
      <c r="E2986" s="88">
        <v>4877.9166666666661</v>
      </c>
      <c r="F2986" s="6">
        <v>7673.8998408317602</v>
      </c>
      <c r="G2986" s="6">
        <v>3305.9912473493373</v>
      </c>
      <c r="H2986" s="75">
        <v>3305.8905876347608</v>
      </c>
      <c r="I2986" s="20">
        <v>0.67772592554227618</v>
      </c>
      <c r="J2986" s="83">
        <v>4922.4879217538019</v>
      </c>
      <c r="K2986" s="6">
        <v>7744.0189860923074</v>
      </c>
      <c r="L2986" s="6">
        <v>3336.4646363794095</v>
      </c>
      <c r="M2986" s="75">
        <v>3336.2349418168819</v>
      </c>
      <c r="N2986" s="20">
        <v>0.67775380962808662</v>
      </c>
    </row>
    <row r="2987" spans="1:14" x14ac:dyDescent="0.3">
      <c r="A2987" s="56" t="s">
        <v>3406</v>
      </c>
      <c r="B2987" s="1" t="s">
        <v>9499</v>
      </c>
      <c r="C2987" s="139" t="s">
        <v>49</v>
      </c>
      <c r="D2987" s="139" t="s">
        <v>6431</v>
      </c>
      <c r="E2987" s="88">
        <v>11252.25</v>
      </c>
      <c r="F2987" s="6">
        <v>18050.087478102752</v>
      </c>
      <c r="G2987" s="6">
        <v>7776.1545569025402</v>
      </c>
      <c r="H2987" s="75">
        <v>7775.9177911522283</v>
      </c>
      <c r="I2987" s="20">
        <v>0.69105448165053462</v>
      </c>
      <c r="J2987" s="83">
        <v>11359.085367080566</v>
      </c>
      <c r="K2987" s="6">
        <v>18221.465444425881</v>
      </c>
      <c r="L2987" s="6">
        <v>7850.6102822733583</v>
      </c>
      <c r="M2987" s="75">
        <v>7850.0698172329967</v>
      </c>
      <c r="N2987" s="20">
        <v>0.69108291412115408</v>
      </c>
    </row>
    <row r="2988" spans="1:14" x14ac:dyDescent="0.3">
      <c r="A2988" s="56" t="s">
        <v>3405</v>
      </c>
      <c r="B2988" s="1" t="s">
        <v>9498</v>
      </c>
      <c r="C2988" s="139" t="s">
        <v>49</v>
      </c>
      <c r="D2988" s="139" t="s">
        <v>6431</v>
      </c>
      <c r="E2988" s="88">
        <v>8410.5833333333321</v>
      </c>
      <c r="F2988" s="6">
        <v>22797.014100947647</v>
      </c>
      <c r="G2988" s="6">
        <v>9821.1770607711605</v>
      </c>
      <c r="H2988" s="75">
        <v>9820.8780288603721</v>
      </c>
      <c r="I2988" s="20">
        <v>1.1676809609551901</v>
      </c>
      <c r="J2988" s="83">
        <v>8479.329965958339</v>
      </c>
      <c r="K2988" s="6">
        <v>22983.352894730673</v>
      </c>
      <c r="L2988" s="6">
        <v>9902.2412388728062</v>
      </c>
      <c r="M2988" s="75">
        <v>9901.5595319712538</v>
      </c>
      <c r="N2988" s="20">
        <v>1.1677290035560226</v>
      </c>
    </row>
    <row r="2989" spans="1:14" x14ac:dyDescent="0.3">
      <c r="A2989" s="56" t="s">
        <v>3404</v>
      </c>
      <c r="B2989" s="1" t="s">
        <v>9497</v>
      </c>
      <c r="C2989" s="139" t="s">
        <v>49</v>
      </c>
      <c r="D2989" s="139" t="s">
        <v>6431</v>
      </c>
      <c r="E2989" s="88">
        <v>18462.249999999996</v>
      </c>
      <c r="F2989" s="6">
        <v>35017.792112898249</v>
      </c>
      <c r="G2989" s="6">
        <v>15086.007978727062</v>
      </c>
      <c r="H2989" s="75">
        <v>15085.548645007271</v>
      </c>
      <c r="I2989" s="20">
        <v>0.81710239244985172</v>
      </c>
      <c r="J2989" s="83">
        <v>18626.208571904019</v>
      </c>
      <c r="K2989" s="6">
        <v>35328.776266295732</v>
      </c>
      <c r="L2989" s="6">
        <v>15221.193655484005</v>
      </c>
      <c r="M2989" s="75">
        <v>15220.145772230655</v>
      </c>
      <c r="N2989" s="20">
        <v>0.81713601098555788</v>
      </c>
    </row>
    <row r="2990" spans="1:14" x14ac:dyDescent="0.3">
      <c r="A2990" s="56" t="s">
        <v>3403</v>
      </c>
      <c r="B2990" s="1" t="s">
        <v>9496</v>
      </c>
      <c r="C2990" s="139" t="s">
        <v>49</v>
      </c>
      <c r="D2990" s="139" t="s">
        <v>6431</v>
      </c>
      <c r="E2990" s="88">
        <v>13530.583333333336</v>
      </c>
      <c r="F2990" s="6">
        <v>24459.842381599803</v>
      </c>
      <c r="G2990" s="6">
        <v>10537.539777994889</v>
      </c>
      <c r="H2990" s="75">
        <v>10537.218934511942</v>
      </c>
      <c r="I2990" s="20">
        <v>0.77877048423721129</v>
      </c>
      <c r="J2990" s="83">
        <v>13648.185124176514</v>
      </c>
      <c r="K2990" s="6">
        <v>24672.436413723426</v>
      </c>
      <c r="L2990" s="6">
        <v>10629.972852022474</v>
      </c>
      <c r="M2990" s="75">
        <v>10629.241045385801</v>
      </c>
      <c r="N2990" s="20">
        <v>0.77880252566013852</v>
      </c>
    </row>
    <row r="2991" spans="1:14" x14ac:dyDescent="0.3">
      <c r="A2991" s="56" t="s">
        <v>3402</v>
      </c>
      <c r="B2991" s="1" t="s">
        <v>9495</v>
      </c>
      <c r="C2991" s="139" t="s">
        <v>49</v>
      </c>
      <c r="D2991" s="139" t="s">
        <v>6431</v>
      </c>
      <c r="E2991" s="88">
        <v>7191.25</v>
      </c>
      <c r="F2991" s="6">
        <v>9633.2101253050714</v>
      </c>
      <c r="G2991" s="6">
        <v>4150.0813170222073</v>
      </c>
      <c r="H2991" s="75">
        <v>4149.9549567358099</v>
      </c>
      <c r="I2991" s="20">
        <v>0.57708395018054026</v>
      </c>
      <c r="J2991" s="83">
        <v>7254.8533239213311</v>
      </c>
      <c r="K2991" s="6">
        <v>9718.4114719418903</v>
      </c>
      <c r="L2991" s="6">
        <v>4187.1199252159968</v>
      </c>
      <c r="M2991" s="75">
        <v>4186.8316683979901</v>
      </c>
      <c r="N2991" s="20">
        <v>0.57710769349296231</v>
      </c>
    </row>
    <row r="2992" spans="1:14" x14ac:dyDescent="0.3">
      <c r="A2992" s="56" t="s">
        <v>3401</v>
      </c>
      <c r="B2992" s="1" t="s">
        <v>9494</v>
      </c>
      <c r="C2992" s="139" t="s">
        <v>49</v>
      </c>
      <c r="D2992" s="139" t="s">
        <v>6431</v>
      </c>
      <c r="E2992" s="88">
        <v>6422.4166666666679</v>
      </c>
      <c r="F2992" s="6">
        <v>18090.328252202147</v>
      </c>
      <c r="G2992" s="6">
        <v>7793.490676700625</v>
      </c>
      <c r="H2992" s="75">
        <v>7793.2533831059418</v>
      </c>
      <c r="I2992" s="20">
        <v>1.2134456214206917</v>
      </c>
      <c r="J2992" s="83">
        <v>6477.3087557856561</v>
      </c>
      <c r="K2992" s="6">
        <v>18244.945425479855</v>
      </c>
      <c r="L2992" s="6">
        <v>7860.7264928082413</v>
      </c>
      <c r="M2992" s="75">
        <v>7860.185331330541</v>
      </c>
      <c r="N2992" s="20">
        <v>1.2134955469445043</v>
      </c>
    </row>
    <row r="2993" spans="1:14" x14ac:dyDescent="0.3">
      <c r="A2993" s="56" t="s">
        <v>3400</v>
      </c>
      <c r="B2993" s="1" t="s">
        <v>9493</v>
      </c>
      <c r="C2993" s="139" t="s">
        <v>49</v>
      </c>
      <c r="D2993" s="139" t="s">
        <v>6431</v>
      </c>
      <c r="E2993" s="88">
        <v>7452.4999999999991</v>
      </c>
      <c r="F2993" s="6">
        <v>18067.278265075518</v>
      </c>
      <c r="G2993" s="6">
        <v>7783.560516381528</v>
      </c>
      <c r="H2993" s="75">
        <v>7783.3235251370415</v>
      </c>
      <c r="I2993" s="20">
        <v>1.044390946009667</v>
      </c>
      <c r="J2993" s="83">
        <v>7516.5414235584676</v>
      </c>
      <c r="K2993" s="6">
        <v>18222.535456611567</v>
      </c>
      <c r="L2993" s="6">
        <v>7851.0712906753843</v>
      </c>
      <c r="M2993" s="75">
        <v>7850.5307938975002</v>
      </c>
      <c r="N2993" s="20">
        <v>1.0444339160151819</v>
      </c>
    </row>
    <row r="2994" spans="1:14" x14ac:dyDescent="0.3">
      <c r="A2994" s="56" t="s">
        <v>3399</v>
      </c>
      <c r="B2994" s="1" t="s">
        <v>19042</v>
      </c>
      <c r="C2994" s="139" t="s">
        <v>49</v>
      </c>
      <c r="D2994" s="139" t="s">
        <v>6431</v>
      </c>
      <c r="E2994" s="88">
        <v>5634.25</v>
      </c>
      <c r="F2994" s="6">
        <v>8753.6097315381976</v>
      </c>
      <c r="G2994" s="6">
        <v>3771.1408482548786</v>
      </c>
      <c r="H2994" s="75">
        <v>3771.0260258209969</v>
      </c>
      <c r="I2994" s="20">
        <v>0.6693039935787366</v>
      </c>
      <c r="J2994" s="83">
        <v>5688.4135779302405</v>
      </c>
      <c r="K2994" s="6">
        <v>8837.7605631244915</v>
      </c>
      <c r="L2994" s="6">
        <v>3807.6967058848536</v>
      </c>
      <c r="M2994" s="75">
        <v>3807.4345699642263</v>
      </c>
      <c r="N2994" s="20">
        <v>0.66933153115592936</v>
      </c>
    </row>
    <row r="2995" spans="1:14" x14ac:dyDescent="0.3">
      <c r="A2995" s="56" t="s">
        <v>3398</v>
      </c>
      <c r="B2995" s="1" t="s">
        <v>9492</v>
      </c>
      <c r="C2995" s="139" t="s">
        <v>49</v>
      </c>
      <c r="D2995" s="139" t="s">
        <v>6431</v>
      </c>
      <c r="E2995" s="88">
        <v>9800.6666666666679</v>
      </c>
      <c r="F2995" s="6">
        <v>26314.472549496451</v>
      </c>
      <c r="G2995" s="6">
        <v>11336.532627694603</v>
      </c>
      <c r="H2995" s="75">
        <v>11336.18745674489</v>
      </c>
      <c r="I2995" s="20">
        <v>1.1566751367333741</v>
      </c>
      <c r="J2995" s="83">
        <v>9881.1198401707552</v>
      </c>
      <c r="K2995" s="6">
        <v>26530.486714419912</v>
      </c>
      <c r="L2995" s="6">
        <v>11430.502800621707</v>
      </c>
      <c r="M2995" s="75">
        <v>11429.715882543322</v>
      </c>
      <c r="N2995" s="20">
        <v>1.156722726514954</v>
      </c>
    </row>
    <row r="2996" spans="1:14" x14ac:dyDescent="0.3">
      <c r="A2996" s="56" t="s">
        <v>3397</v>
      </c>
      <c r="B2996" s="1" t="s">
        <v>9491</v>
      </c>
      <c r="C2996" s="139" t="s">
        <v>49</v>
      </c>
      <c r="D2996" s="139" t="s">
        <v>6431</v>
      </c>
      <c r="E2996" s="88">
        <v>12628.16666666667</v>
      </c>
      <c r="F2996" s="6">
        <v>30807.876064999164</v>
      </c>
      <c r="G2996" s="6">
        <v>13272.334892667946</v>
      </c>
      <c r="H2996" s="75">
        <v>13271.93078105902</v>
      </c>
      <c r="I2996" s="20">
        <v>1.0509784303125831</v>
      </c>
      <c r="J2996" s="83">
        <v>12733.533113938422</v>
      </c>
      <c r="K2996" s="6">
        <v>31064.929724064805</v>
      </c>
      <c r="L2996" s="6">
        <v>13384.140669347054</v>
      </c>
      <c r="M2996" s="75">
        <v>13383.219255613985</v>
      </c>
      <c r="N2996" s="20">
        <v>1.0510216713509311</v>
      </c>
    </row>
    <row r="2997" spans="1:14" x14ac:dyDescent="0.3">
      <c r="A2997" s="56" t="s">
        <v>3396</v>
      </c>
      <c r="B2997" s="1" t="s">
        <v>9490</v>
      </c>
      <c r="C2997" s="139" t="s">
        <v>49</v>
      </c>
      <c r="D2997" s="139" t="s">
        <v>6431</v>
      </c>
      <c r="E2997" s="88">
        <v>6224</v>
      </c>
      <c r="F2997" s="6">
        <v>11132.731122982259</v>
      </c>
      <c r="G2997" s="6">
        <v>4796.0896565055646</v>
      </c>
      <c r="H2997" s="75">
        <v>4795.9436267735455</v>
      </c>
      <c r="I2997" s="20">
        <v>0.77055649530423287</v>
      </c>
      <c r="J2997" s="83">
        <v>6279.960925311244</v>
      </c>
      <c r="K2997" s="6">
        <v>11232.827192211593</v>
      </c>
      <c r="L2997" s="6">
        <v>4839.5969535563672</v>
      </c>
      <c r="M2997" s="75">
        <v>4839.2637778071212</v>
      </c>
      <c r="N2997" s="20">
        <v>0.77058819877406803</v>
      </c>
    </row>
    <row r="2998" spans="1:14" x14ac:dyDescent="0.3">
      <c r="A2998" s="56" t="s">
        <v>3395</v>
      </c>
      <c r="B2998" s="1" t="s">
        <v>9320</v>
      </c>
      <c r="C2998" s="139" t="s">
        <v>49</v>
      </c>
      <c r="D2998" s="139" t="s">
        <v>6431</v>
      </c>
      <c r="E2998" s="88">
        <v>10100.416666666668</v>
      </c>
      <c r="F2998" s="6">
        <v>16375.257992254928</v>
      </c>
      <c r="G2998" s="6">
        <v>7054.6216028816871</v>
      </c>
      <c r="H2998" s="75">
        <v>7054.4068061251737</v>
      </c>
      <c r="I2998" s="20">
        <v>0.69842730641064377</v>
      </c>
      <c r="J2998" s="83">
        <v>10194.019346625366</v>
      </c>
      <c r="K2998" s="6">
        <v>16527.01094301671</v>
      </c>
      <c r="L2998" s="6">
        <v>7120.5646132145848</v>
      </c>
      <c r="M2998" s="75">
        <v>7120.0744072175094</v>
      </c>
      <c r="N2998" s="20">
        <v>0.69845604222583146</v>
      </c>
    </row>
    <row r="2999" spans="1:14" x14ac:dyDescent="0.3">
      <c r="A2999" s="56" t="s">
        <v>3394</v>
      </c>
      <c r="B2999" s="1" t="s">
        <v>9489</v>
      </c>
      <c r="C2999" s="139" t="s">
        <v>49</v>
      </c>
      <c r="D2999" s="139" t="s">
        <v>6431</v>
      </c>
      <c r="E2999" s="88">
        <v>11730.166666666668</v>
      </c>
      <c r="F2999" s="6">
        <v>20449.605030271021</v>
      </c>
      <c r="G2999" s="6">
        <v>8809.8902310535323</v>
      </c>
      <c r="H2999" s="75">
        <v>8809.6219904655336</v>
      </c>
      <c r="I2999" s="20">
        <v>0.75102274680372827</v>
      </c>
      <c r="J2999" s="83">
        <v>11837.771885631108</v>
      </c>
      <c r="K2999" s="6">
        <v>20637.196928114357</v>
      </c>
      <c r="L2999" s="6">
        <v>8891.413859949258</v>
      </c>
      <c r="M2999" s="75">
        <v>8890.8017421421191</v>
      </c>
      <c r="N2999" s="20">
        <v>0.75105364658478746</v>
      </c>
    </row>
    <row r="3000" spans="1:14" x14ac:dyDescent="0.3">
      <c r="A3000" s="56" t="s">
        <v>3393</v>
      </c>
      <c r="B3000" s="1" t="s">
        <v>9488</v>
      </c>
      <c r="C3000" s="139" t="s">
        <v>49</v>
      </c>
      <c r="D3000" s="139" t="s">
        <v>6431</v>
      </c>
      <c r="E3000" s="88">
        <v>18003.083333333336</v>
      </c>
      <c r="F3000" s="6">
        <v>36174.076849233228</v>
      </c>
      <c r="G3000" s="6">
        <v>15584.14677348005</v>
      </c>
      <c r="H3000" s="75">
        <v>15583.672272597025</v>
      </c>
      <c r="I3000" s="20">
        <v>0.86561129469102183</v>
      </c>
      <c r="J3000" s="83">
        <v>18159.380998821936</v>
      </c>
      <c r="K3000" s="6">
        <v>36488.129928811657</v>
      </c>
      <c r="L3000" s="6">
        <v>15720.694302756207</v>
      </c>
      <c r="M3000" s="75">
        <v>15719.612032031338</v>
      </c>
      <c r="N3000" s="20">
        <v>0.86564690905770003</v>
      </c>
    </row>
    <row r="3001" spans="1:14" x14ac:dyDescent="0.3">
      <c r="A3001" s="56" t="s">
        <v>3392</v>
      </c>
      <c r="B3001" s="1" t="s">
        <v>9487</v>
      </c>
      <c r="C3001" s="139" t="s">
        <v>49</v>
      </c>
      <c r="D3001" s="139" t="s">
        <v>6431</v>
      </c>
      <c r="E3001" s="88">
        <v>20755</v>
      </c>
      <c r="F3001" s="6">
        <v>39707.162210909759</v>
      </c>
      <c r="G3001" s="6">
        <v>17106.234567705764</v>
      </c>
      <c r="H3001" s="75">
        <v>17105.713722803212</v>
      </c>
      <c r="I3001" s="20">
        <v>0.82417314973756739</v>
      </c>
      <c r="J3001" s="83">
        <v>20932.117378477476</v>
      </c>
      <c r="K3001" s="6">
        <v>40046.012053240578</v>
      </c>
      <c r="L3001" s="6">
        <v>17253.586707834569</v>
      </c>
      <c r="M3001" s="75">
        <v>17252.398907128489</v>
      </c>
      <c r="N3001" s="20">
        <v>0.82420705918969783</v>
      </c>
    </row>
    <row r="3002" spans="1:14" x14ac:dyDescent="0.3">
      <c r="A3002" s="56" t="s">
        <v>3391</v>
      </c>
      <c r="B3002" s="1" t="s">
        <v>7898</v>
      </c>
      <c r="C3002" s="139" t="s">
        <v>49</v>
      </c>
      <c r="D3002" s="139" t="s">
        <v>6431</v>
      </c>
      <c r="E3002" s="88">
        <v>11492.833333333336</v>
      </c>
      <c r="F3002" s="6">
        <v>16941.938456684999</v>
      </c>
      <c r="G3002" s="6">
        <v>7298.75309981384</v>
      </c>
      <c r="H3002" s="75">
        <v>7298.5308698232484</v>
      </c>
      <c r="I3002" s="20">
        <v>0.63505061442550403</v>
      </c>
      <c r="J3002" s="83">
        <v>11600.607267547799</v>
      </c>
      <c r="K3002" s="6">
        <v>17100.811321864421</v>
      </c>
      <c r="L3002" s="6">
        <v>7367.7831021935935</v>
      </c>
      <c r="M3002" s="75">
        <v>7367.2758767616169</v>
      </c>
      <c r="N3002" s="20">
        <v>0.63507674269529446</v>
      </c>
    </row>
    <row r="3003" spans="1:14" x14ac:dyDescent="0.3">
      <c r="A3003" s="56" t="s">
        <v>3390</v>
      </c>
      <c r="B3003" s="1" t="s">
        <v>9486</v>
      </c>
      <c r="C3003" s="139" t="s">
        <v>49</v>
      </c>
      <c r="D3003" s="139" t="s">
        <v>6431</v>
      </c>
      <c r="E3003" s="88">
        <v>10198</v>
      </c>
      <c r="F3003" s="6">
        <v>19661.594091440984</v>
      </c>
      <c r="G3003" s="6">
        <v>8470.4073969505953</v>
      </c>
      <c r="H3003" s="75">
        <v>8470.1494928222619</v>
      </c>
      <c r="I3003" s="20">
        <v>0.8305696698197943</v>
      </c>
      <c r="J3003" s="83">
        <v>10285.733184427629</v>
      </c>
      <c r="K3003" s="6">
        <v>19830.742381357199</v>
      </c>
      <c r="L3003" s="6">
        <v>8543.9577030189921</v>
      </c>
      <c r="M3003" s="75">
        <v>8543.3695053784559</v>
      </c>
      <c r="N3003" s="20">
        <v>0.83060384244780205</v>
      </c>
    </row>
    <row r="3004" spans="1:14" x14ac:dyDescent="0.3">
      <c r="A3004" s="56" t="s">
        <v>3389</v>
      </c>
      <c r="B3004" s="1" t="s">
        <v>9485</v>
      </c>
      <c r="C3004" s="139" t="s">
        <v>49</v>
      </c>
      <c r="D3004" s="139" t="s">
        <v>6431</v>
      </c>
      <c r="E3004" s="88">
        <v>7461.3333333333321</v>
      </c>
      <c r="F3004" s="6">
        <v>18670.865929041309</v>
      </c>
      <c r="G3004" s="6">
        <v>8043.5919965243093</v>
      </c>
      <c r="H3004" s="75">
        <v>8043.3470879283805</v>
      </c>
      <c r="I3004" s="20">
        <v>1.0780039878388645</v>
      </c>
      <c r="J3004" s="83">
        <v>7522.3109721077053</v>
      </c>
      <c r="K3004" s="6">
        <v>18823.45331086214</v>
      </c>
      <c r="L3004" s="6">
        <v>8109.9731830489382</v>
      </c>
      <c r="M3004" s="75">
        <v>8109.414862507464</v>
      </c>
      <c r="N3004" s="20">
        <v>1.0780483408059978</v>
      </c>
    </row>
    <row r="3005" spans="1:14" x14ac:dyDescent="0.3">
      <c r="A3005" s="56" t="s">
        <v>3388</v>
      </c>
      <c r="B3005" s="1" t="s">
        <v>9484</v>
      </c>
      <c r="C3005" s="139" t="s">
        <v>49</v>
      </c>
      <c r="D3005" s="139" t="s">
        <v>6431</v>
      </c>
      <c r="E3005" s="88">
        <v>11167.5</v>
      </c>
      <c r="F3005" s="6">
        <v>34625.58247752014</v>
      </c>
      <c r="G3005" s="6">
        <v>14917.040224575925</v>
      </c>
      <c r="H3005" s="75">
        <v>14916.586035529739</v>
      </c>
      <c r="I3005" s="20">
        <v>1.3357139946747023</v>
      </c>
      <c r="J3005" s="83">
        <v>11248.950645903711</v>
      </c>
      <c r="K3005" s="6">
        <v>34878.12566602126</v>
      </c>
      <c r="L3005" s="6">
        <v>15027.033517979275</v>
      </c>
      <c r="M3005" s="75">
        <v>15025.999001427723</v>
      </c>
      <c r="N3005" s="20">
        <v>1.3357689507598132</v>
      </c>
    </row>
    <row r="3006" spans="1:14" x14ac:dyDescent="0.3">
      <c r="A3006" s="56" t="s">
        <v>3387</v>
      </c>
      <c r="B3006" s="1" t="s">
        <v>9483</v>
      </c>
      <c r="C3006" s="139" t="s">
        <v>49</v>
      </c>
      <c r="D3006" s="139" t="s">
        <v>6431</v>
      </c>
      <c r="E3006" s="88">
        <v>15812</v>
      </c>
      <c r="F3006" s="6">
        <v>27534.345798665436</v>
      </c>
      <c r="G3006" s="6">
        <v>11862.065976875134</v>
      </c>
      <c r="H3006" s="75">
        <v>11861.704804661966</v>
      </c>
      <c r="I3006" s="20">
        <v>0.75017106024930214</v>
      </c>
      <c r="J3006" s="83">
        <v>15950.181057689189</v>
      </c>
      <c r="K3006" s="6">
        <v>27774.968428645167</v>
      </c>
      <c r="L3006" s="6">
        <v>11966.680363924481</v>
      </c>
      <c r="M3006" s="75">
        <v>11965.85653340006</v>
      </c>
      <c r="N3006" s="20">
        <v>0.75020192498890881</v>
      </c>
    </row>
    <row r="3007" spans="1:14" x14ac:dyDescent="0.3">
      <c r="A3007" s="56" t="s">
        <v>3386</v>
      </c>
      <c r="B3007" s="1" t="s">
        <v>9482</v>
      </c>
      <c r="C3007" s="139" t="s">
        <v>49</v>
      </c>
      <c r="D3007" s="139" t="s">
        <v>6431</v>
      </c>
      <c r="E3007" s="88">
        <v>20393.5</v>
      </c>
      <c r="F3007" s="6">
        <v>34102.710027993853</v>
      </c>
      <c r="G3007" s="6">
        <v>14691.781649735491</v>
      </c>
      <c r="H3007" s="75">
        <v>14691.334319286969</v>
      </c>
      <c r="I3007" s="20">
        <v>0.72039298400406837</v>
      </c>
      <c r="J3007" s="83">
        <v>20580.638379855918</v>
      </c>
      <c r="K3007" s="6">
        <v>34415.64924408403</v>
      </c>
      <c r="L3007" s="6">
        <v>14827.778295371474</v>
      </c>
      <c r="M3007" s="75">
        <v>14826.757496286216</v>
      </c>
      <c r="N3007" s="20">
        <v>0.72042262356635489</v>
      </c>
    </row>
    <row r="3008" spans="1:14" x14ac:dyDescent="0.3">
      <c r="A3008" s="56" t="s">
        <v>3385</v>
      </c>
      <c r="B3008" s="1" t="s">
        <v>9481</v>
      </c>
      <c r="C3008" s="139" t="s">
        <v>49</v>
      </c>
      <c r="D3008" s="139" t="s">
        <v>6431</v>
      </c>
      <c r="E3008" s="88">
        <v>31820.583333333328</v>
      </c>
      <c r="F3008" s="6">
        <v>79888.31361303461</v>
      </c>
      <c r="G3008" s="6">
        <v>34416.66832356844</v>
      </c>
      <c r="H3008" s="75">
        <v>34415.620416374819</v>
      </c>
      <c r="I3008" s="20">
        <v>1.0815521530783216</v>
      </c>
      <c r="J3008" s="83">
        <v>32080.759601005771</v>
      </c>
      <c r="K3008" s="6">
        <v>80541.508529317362</v>
      </c>
      <c r="L3008" s="6">
        <v>34700.831112543303</v>
      </c>
      <c r="M3008" s="75">
        <v>34698.442179019221</v>
      </c>
      <c r="N3008" s="20">
        <v>1.0815966520297537</v>
      </c>
    </row>
    <row r="3009" spans="1:14" x14ac:dyDescent="0.3">
      <c r="A3009" s="56" t="s">
        <v>3384</v>
      </c>
      <c r="B3009" s="1" t="s">
        <v>9480</v>
      </c>
      <c r="C3009" s="139" t="s">
        <v>49</v>
      </c>
      <c r="D3009" s="139" t="s">
        <v>6431</v>
      </c>
      <c r="E3009" s="88">
        <v>10276.666666666668</v>
      </c>
      <c r="F3009" s="6">
        <v>15409.090979239019</v>
      </c>
      <c r="G3009" s="6">
        <v>6638.3873862826285</v>
      </c>
      <c r="H3009" s="75">
        <v>6638.185262886177</v>
      </c>
      <c r="I3009" s="20">
        <v>0.64594731717997178</v>
      </c>
      <c r="J3009" s="83">
        <v>10365.913652648202</v>
      </c>
      <c r="K3009" s="6">
        <v>15542.910141737786</v>
      </c>
      <c r="L3009" s="6">
        <v>6696.5706214647516</v>
      </c>
      <c r="M3009" s="75">
        <v>6696.1096047818346</v>
      </c>
      <c r="N3009" s="20">
        <v>0.64597389377936454</v>
      </c>
    </row>
    <row r="3010" spans="1:14" x14ac:dyDescent="0.3">
      <c r="A3010" s="56" t="s">
        <v>3383</v>
      </c>
      <c r="B3010" s="1" t="s">
        <v>7243</v>
      </c>
      <c r="C3010" s="139" t="s">
        <v>49</v>
      </c>
      <c r="D3010" s="139" t="s">
        <v>6431</v>
      </c>
      <c r="E3010" s="88">
        <v>12647.25</v>
      </c>
      <c r="F3010" s="6">
        <v>32891.182879548309</v>
      </c>
      <c r="G3010" s="6">
        <v>14169.843882529378</v>
      </c>
      <c r="H3010" s="75">
        <v>14169.412443867235</v>
      </c>
      <c r="I3010" s="20">
        <v>1.1203552111223574</v>
      </c>
      <c r="J3010" s="83">
        <v>12745.767598219833</v>
      </c>
      <c r="K3010" s="6">
        <v>33147.393545100291</v>
      </c>
      <c r="L3010" s="6">
        <v>14281.357851781997</v>
      </c>
      <c r="M3010" s="75">
        <v>14280.374670300527</v>
      </c>
      <c r="N3010" s="20">
        <v>1.1204013065713696</v>
      </c>
    </row>
    <row r="3011" spans="1:14" x14ac:dyDescent="0.3">
      <c r="A3011" s="56" t="s">
        <v>3382</v>
      </c>
      <c r="B3011" s="1" t="s">
        <v>9479</v>
      </c>
      <c r="C3011" s="139" t="s">
        <v>49</v>
      </c>
      <c r="D3011" s="139" t="s">
        <v>6431</v>
      </c>
      <c r="E3011" s="88">
        <v>4785.25</v>
      </c>
      <c r="F3011" s="6">
        <v>9976.0384136605844</v>
      </c>
      <c r="G3011" s="6">
        <v>4297.7751029922147</v>
      </c>
      <c r="H3011" s="75">
        <v>4297.6442457748735</v>
      </c>
      <c r="I3011" s="20">
        <v>0.8981023448670129</v>
      </c>
      <c r="J3011" s="83">
        <v>4826.4638399606174</v>
      </c>
      <c r="K3011" s="6">
        <v>10061.958867267309</v>
      </c>
      <c r="L3011" s="6">
        <v>4335.1352822911886</v>
      </c>
      <c r="M3011" s="75">
        <v>4334.8368355486973</v>
      </c>
      <c r="N3011" s="20">
        <v>0.8981392960325314</v>
      </c>
    </row>
    <row r="3012" spans="1:14" x14ac:dyDescent="0.3">
      <c r="A3012" s="56" t="s">
        <v>3381</v>
      </c>
      <c r="B3012" s="1" t="s">
        <v>9478</v>
      </c>
      <c r="C3012" s="139" t="s">
        <v>49</v>
      </c>
      <c r="D3012" s="139" t="s">
        <v>6431</v>
      </c>
      <c r="E3012" s="88">
        <v>5674.333333333333</v>
      </c>
      <c r="F3012" s="6">
        <v>11682.850042188953</v>
      </c>
      <c r="G3012" s="6">
        <v>5033.0862774702564</v>
      </c>
      <c r="H3012" s="75">
        <v>5032.9330317444746</v>
      </c>
      <c r="I3012" s="20">
        <v>0.88696464167499411</v>
      </c>
      <c r="J3012" s="83">
        <v>5727.1719598939253</v>
      </c>
      <c r="K3012" s="6">
        <v>11791.639165823322</v>
      </c>
      <c r="L3012" s="6">
        <v>5080.3577770627844</v>
      </c>
      <c r="M3012" s="75">
        <v>5080.0080264482076</v>
      </c>
      <c r="N3012" s="20">
        <v>0.88700113459528396</v>
      </c>
    </row>
    <row r="3013" spans="1:14" x14ac:dyDescent="0.3">
      <c r="A3013" s="56" t="s">
        <v>3380</v>
      </c>
      <c r="B3013" s="1" t="s">
        <v>9477</v>
      </c>
      <c r="C3013" s="139" t="s">
        <v>49</v>
      </c>
      <c r="D3013" s="139" t="s">
        <v>6431</v>
      </c>
      <c r="E3013" s="88">
        <v>4410.166666666667</v>
      </c>
      <c r="F3013" s="6">
        <v>9470.2211902564522</v>
      </c>
      <c r="G3013" s="6">
        <v>4079.8640866879732</v>
      </c>
      <c r="H3013" s="75">
        <v>4079.7398643522947</v>
      </c>
      <c r="I3013" s="20">
        <v>0.92507611904741949</v>
      </c>
      <c r="J3013" s="83">
        <v>4451.1997291195921</v>
      </c>
      <c r="K3013" s="6">
        <v>9558.3340002506648</v>
      </c>
      <c r="L3013" s="6">
        <v>4118.1514962467509</v>
      </c>
      <c r="M3013" s="75">
        <v>4117.867987470413</v>
      </c>
      <c r="N3013" s="20">
        <v>0.92511418001116985</v>
      </c>
    </row>
    <row r="3014" spans="1:14" x14ac:dyDescent="0.3">
      <c r="A3014" s="56" t="s">
        <v>3379</v>
      </c>
      <c r="B3014" s="1" t="s">
        <v>9476</v>
      </c>
      <c r="C3014" s="139" t="s">
        <v>49</v>
      </c>
      <c r="D3014" s="139" t="s">
        <v>6431</v>
      </c>
      <c r="E3014" s="88">
        <v>3143.4166666666665</v>
      </c>
      <c r="F3014" s="6">
        <v>6340.2689343030324</v>
      </c>
      <c r="G3014" s="6">
        <v>2731.4499846762169</v>
      </c>
      <c r="H3014" s="75">
        <v>2731.3668184016365</v>
      </c>
      <c r="I3014" s="20">
        <v>0.86891656692080377</v>
      </c>
      <c r="J3014" s="83">
        <v>3171.1959805863526</v>
      </c>
      <c r="K3014" s="6">
        <v>6396.299788541648</v>
      </c>
      <c r="L3014" s="6">
        <v>2755.8078158740614</v>
      </c>
      <c r="M3014" s="75">
        <v>2755.618095874102</v>
      </c>
      <c r="N3014" s="20">
        <v>0.86895231727828737</v>
      </c>
    </row>
    <row r="3015" spans="1:14" x14ac:dyDescent="0.3">
      <c r="A3015" s="56" t="s">
        <v>3378</v>
      </c>
      <c r="B3015" s="1" t="s">
        <v>9475</v>
      </c>
      <c r="C3015" s="139" t="s">
        <v>49</v>
      </c>
      <c r="D3015" s="139" t="s">
        <v>6431</v>
      </c>
      <c r="E3015" s="88">
        <v>10498.000000000002</v>
      </c>
      <c r="F3015" s="6">
        <v>19898.688734282063</v>
      </c>
      <c r="G3015" s="6">
        <v>8572.550092357611</v>
      </c>
      <c r="H3015" s="75">
        <v>8572.2890782226877</v>
      </c>
      <c r="I3015" s="20">
        <v>0.8165640196439975</v>
      </c>
      <c r="J3015" s="83">
        <v>10581.134401759997</v>
      </c>
      <c r="K3015" s="6">
        <v>20056.267852564866</v>
      </c>
      <c r="L3015" s="6">
        <v>8641.1240142894767</v>
      </c>
      <c r="M3015" s="75">
        <v>8640.5291273607891</v>
      </c>
      <c r="N3015" s="20">
        <v>0.81659761602910741</v>
      </c>
    </row>
    <row r="3016" spans="1:14" x14ac:dyDescent="0.3">
      <c r="A3016" s="56" t="s">
        <v>3377</v>
      </c>
      <c r="B3016" s="1" t="s">
        <v>9474</v>
      </c>
      <c r="C3016" s="139" t="s">
        <v>49</v>
      </c>
      <c r="D3016" s="139" t="s">
        <v>6431</v>
      </c>
      <c r="E3016" s="88">
        <v>7380.666666666667</v>
      </c>
      <c r="F3016" s="6">
        <v>17090.777344238719</v>
      </c>
      <c r="G3016" s="6">
        <v>7362.8743510321092</v>
      </c>
      <c r="H3016" s="75">
        <v>7362.6501686991305</v>
      </c>
      <c r="I3016" s="20">
        <v>0.99755896062222882</v>
      </c>
      <c r="J3016" s="83">
        <v>7443.7858494153243</v>
      </c>
      <c r="K3016" s="6">
        <v>17236.937026991985</v>
      </c>
      <c r="L3016" s="6">
        <v>7426.4320546401204</v>
      </c>
      <c r="M3016" s="75">
        <v>7425.9207915973966</v>
      </c>
      <c r="N3016" s="20">
        <v>0.99760000379117153</v>
      </c>
    </row>
    <row r="3017" spans="1:14" x14ac:dyDescent="0.3">
      <c r="A3017" s="56" t="s">
        <v>3376</v>
      </c>
      <c r="B3017" s="1" t="s">
        <v>7898</v>
      </c>
      <c r="C3017" s="139" t="s">
        <v>49</v>
      </c>
      <c r="D3017" s="139" t="s">
        <v>6431</v>
      </c>
      <c r="E3017" s="88">
        <v>5805.583333333333</v>
      </c>
      <c r="F3017" s="6">
        <v>12148.083903756249</v>
      </c>
      <c r="G3017" s="6">
        <v>5233.513583822134</v>
      </c>
      <c r="H3017" s="75">
        <v>5233.3542355528361</v>
      </c>
      <c r="I3017" s="20">
        <v>0.90143469399621112</v>
      </c>
      <c r="J3017" s="83">
        <v>5856.8453927686769</v>
      </c>
      <c r="K3017" s="6">
        <v>12255.348887022339</v>
      </c>
      <c r="L3017" s="6">
        <v>5280.1443593405975</v>
      </c>
      <c r="M3017" s="75">
        <v>5279.7808546789629</v>
      </c>
      <c r="N3017" s="20">
        <v>0.90147178226657587</v>
      </c>
    </row>
    <row r="3018" spans="1:14" x14ac:dyDescent="0.3">
      <c r="A3018" s="56" t="s">
        <v>3375</v>
      </c>
      <c r="B3018" s="1" t="s">
        <v>9473</v>
      </c>
      <c r="C3018" s="139" t="s">
        <v>49</v>
      </c>
      <c r="D3018" s="139" t="s">
        <v>6431</v>
      </c>
      <c r="E3018" s="88">
        <v>5669.75</v>
      </c>
      <c r="F3018" s="6">
        <v>12265.46652633524</v>
      </c>
      <c r="G3018" s="6">
        <v>5284.0831678519135</v>
      </c>
      <c r="H3018" s="75">
        <v>5283.9222798568526</v>
      </c>
      <c r="I3018" s="20">
        <v>0.93194978259303363</v>
      </c>
      <c r="J3018" s="83">
        <v>5718.5742306970651</v>
      </c>
      <c r="K3018" s="6">
        <v>12371.088814317765</v>
      </c>
      <c r="L3018" s="6">
        <v>5330.010220353055</v>
      </c>
      <c r="M3018" s="75">
        <v>5329.6432827411636</v>
      </c>
      <c r="N3018" s="20">
        <v>0.93198812636406181</v>
      </c>
    </row>
    <row r="3019" spans="1:14" x14ac:dyDescent="0.3">
      <c r="A3019" s="56" t="s">
        <v>3374</v>
      </c>
      <c r="B3019" s="1" t="s">
        <v>9472</v>
      </c>
      <c r="C3019" s="139" t="s">
        <v>49</v>
      </c>
      <c r="D3019" s="139" t="s">
        <v>6431</v>
      </c>
      <c r="E3019" s="88">
        <v>5911.75</v>
      </c>
      <c r="F3019" s="6">
        <v>11257.149538894251</v>
      </c>
      <c r="G3019" s="6">
        <v>4849.6903292463667</v>
      </c>
      <c r="H3019" s="75">
        <v>4849.5426674990103</v>
      </c>
      <c r="I3019" s="20">
        <v>0.82032269082742171</v>
      </c>
      <c r="J3019" s="83">
        <v>5964.3750162529095</v>
      </c>
      <c r="K3019" s="6">
        <v>11357.358052015703</v>
      </c>
      <c r="L3019" s="6">
        <v>4893.2503356852758</v>
      </c>
      <c r="M3019" s="75">
        <v>4892.9134662388142</v>
      </c>
      <c r="N3019" s="20">
        <v>0.82035644185780321</v>
      </c>
    </row>
    <row r="3020" spans="1:14" x14ac:dyDescent="0.3">
      <c r="A3020" s="56" t="s">
        <v>3373</v>
      </c>
      <c r="B3020" s="1" t="s">
        <v>9471</v>
      </c>
      <c r="C3020" s="139" t="s">
        <v>49</v>
      </c>
      <c r="D3020" s="139" t="s">
        <v>6431</v>
      </c>
      <c r="E3020" s="88">
        <v>25773.5</v>
      </c>
      <c r="F3020" s="6">
        <v>47502.559283361523</v>
      </c>
      <c r="G3020" s="6">
        <v>20464.568012978467</v>
      </c>
      <c r="H3020" s="75">
        <v>20463.944914663622</v>
      </c>
      <c r="I3020" s="20">
        <v>0.7939916935869642</v>
      </c>
      <c r="J3020" s="83">
        <v>26005.892174603316</v>
      </c>
      <c r="K3020" s="6">
        <v>47930.876083605312</v>
      </c>
      <c r="L3020" s="6">
        <v>20650.733595932135</v>
      </c>
      <c r="M3020" s="75">
        <v>20649.311923072943</v>
      </c>
      <c r="N3020" s="20">
        <v>0.79402436126527232</v>
      </c>
    </row>
    <row r="3021" spans="1:14" x14ac:dyDescent="0.3">
      <c r="A3021" s="56" t="s">
        <v>3372</v>
      </c>
      <c r="B3021" s="1" t="s">
        <v>9470</v>
      </c>
      <c r="C3021" s="139" t="s">
        <v>49</v>
      </c>
      <c r="D3021" s="139" t="s">
        <v>6431</v>
      </c>
      <c r="E3021" s="88">
        <v>13749.750000000004</v>
      </c>
      <c r="F3021" s="6">
        <v>20273.036770481238</v>
      </c>
      <c r="G3021" s="6">
        <v>8733.8228945581086</v>
      </c>
      <c r="H3021" s="75">
        <v>8733.5569700429023</v>
      </c>
      <c r="I3021" s="20">
        <v>0.6351793283545446</v>
      </c>
      <c r="J3021" s="83">
        <v>13866.294662336164</v>
      </c>
      <c r="K3021" s="6">
        <v>20444.873656602387</v>
      </c>
      <c r="L3021" s="6">
        <v>8808.552519435385</v>
      </c>
      <c r="M3021" s="75">
        <v>8807.946106109317</v>
      </c>
      <c r="N3021" s="20">
        <v>0.63520546192008964</v>
      </c>
    </row>
    <row r="3022" spans="1:14" x14ac:dyDescent="0.3">
      <c r="A3022" s="56" t="s">
        <v>3371</v>
      </c>
      <c r="B3022" s="1" t="s">
        <v>9469</v>
      </c>
      <c r="C3022" s="139" t="s">
        <v>49</v>
      </c>
      <c r="D3022" s="139" t="s">
        <v>6431</v>
      </c>
      <c r="E3022" s="88">
        <v>13070.166666666666</v>
      </c>
      <c r="F3022" s="6">
        <v>17582.792169639979</v>
      </c>
      <c r="G3022" s="6">
        <v>7574.8391590281408</v>
      </c>
      <c r="H3022" s="75">
        <v>7574.6085228616585</v>
      </c>
      <c r="I3022" s="20">
        <v>0.57953419539625806</v>
      </c>
      <c r="J3022" s="83">
        <v>13181.208105847745</v>
      </c>
      <c r="K3022" s="6">
        <v>17732.171943986541</v>
      </c>
      <c r="L3022" s="6">
        <v>7639.8010804935047</v>
      </c>
      <c r="M3022" s="75">
        <v>7639.2751283380849</v>
      </c>
      <c r="N3022" s="20">
        <v>0.57955803952059426</v>
      </c>
    </row>
    <row r="3023" spans="1:14" x14ac:dyDescent="0.3">
      <c r="A3023" s="56" t="s">
        <v>3370</v>
      </c>
      <c r="B3023" s="1" t="s">
        <v>7678</v>
      </c>
      <c r="C3023" s="139" t="s">
        <v>49</v>
      </c>
      <c r="D3023" s="139" t="s">
        <v>6431</v>
      </c>
      <c r="E3023" s="88">
        <v>11444.833333333334</v>
      </c>
      <c r="F3023" s="6">
        <v>22298.012760448415</v>
      </c>
      <c r="G3023" s="6">
        <v>9606.2023936106307</v>
      </c>
      <c r="H3023" s="75">
        <v>9605.9099071765286</v>
      </c>
      <c r="I3023" s="20">
        <v>0.83932283043380806</v>
      </c>
      <c r="J3023" s="83">
        <v>11543.05977845797</v>
      </c>
      <c r="K3023" s="6">
        <v>22489.387720922801</v>
      </c>
      <c r="L3023" s="6">
        <v>9689.4192743382628</v>
      </c>
      <c r="M3023" s="75">
        <v>9688.752218887681</v>
      </c>
      <c r="N3023" s="20">
        <v>0.8393573631983734</v>
      </c>
    </row>
    <row r="3024" spans="1:14" x14ac:dyDescent="0.3">
      <c r="A3024" s="56" t="s">
        <v>3369</v>
      </c>
      <c r="B3024" s="1" t="s">
        <v>9468</v>
      </c>
      <c r="C3024" s="139" t="s">
        <v>49</v>
      </c>
      <c r="D3024" s="139" t="s">
        <v>6431</v>
      </c>
      <c r="E3024" s="88">
        <v>9660.5833333333321</v>
      </c>
      <c r="F3024" s="6">
        <v>13366.946215631719</v>
      </c>
      <c r="G3024" s="6">
        <v>5758.6114113105268</v>
      </c>
      <c r="H3024" s="75">
        <v>5758.4360750383921</v>
      </c>
      <c r="I3024" s="20">
        <v>0.59607540004020387</v>
      </c>
      <c r="J3024" s="83">
        <v>9758.3504977885714</v>
      </c>
      <c r="K3024" s="6">
        <v>13502.222563222324</v>
      </c>
      <c r="L3024" s="6">
        <v>5817.3524852691316</v>
      </c>
      <c r="M3024" s="75">
        <v>5816.9519972137196</v>
      </c>
      <c r="N3024" s="20">
        <v>0.59609992472928208</v>
      </c>
    </row>
    <row r="3025" spans="1:14" x14ac:dyDescent="0.3">
      <c r="A3025" s="56" t="s">
        <v>3368</v>
      </c>
      <c r="B3025" s="1" t="s">
        <v>9467</v>
      </c>
      <c r="C3025" s="139" t="s">
        <v>49</v>
      </c>
      <c r="D3025" s="139" t="s">
        <v>6431</v>
      </c>
      <c r="E3025" s="88">
        <v>5046.583333333333</v>
      </c>
      <c r="F3025" s="6">
        <v>10167.625789405434</v>
      </c>
      <c r="G3025" s="6">
        <v>4380.3128218121738</v>
      </c>
      <c r="H3025" s="75">
        <v>4380.1794515140055</v>
      </c>
      <c r="I3025" s="20">
        <v>0.86794949418200551</v>
      </c>
      <c r="J3025" s="83">
        <v>5092.686672134495</v>
      </c>
      <c r="K3025" s="6">
        <v>10260.512692406948</v>
      </c>
      <c r="L3025" s="6">
        <v>4420.6810198708627</v>
      </c>
      <c r="M3025" s="75">
        <v>4420.3766838434813</v>
      </c>
      <c r="N3025" s="20">
        <v>0.86798520475063334</v>
      </c>
    </row>
    <row r="3026" spans="1:14" x14ac:dyDescent="0.3">
      <c r="A3026" s="56" t="s">
        <v>3367</v>
      </c>
      <c r="B3026" s="1" t="s">
        <v>9466</v>
      </c>
      <c r="C3026" s="139" t="s">
        <v>49</v>
      </c>
      <c r="D3026" s="139" t="s">
        <v>6431</v>
      </c>
      <c r="E3026" s="88">
        <v>9786.75</v>
      </c>
      <c r="F3026" s="6">
        <v>12483.295447163049</v>
      </c>
      <c r="G3026" s="6">
        <v>5377.9260014323727</v>
      </c>
      <c r="H3026" s="75">
        <v>5377.7622561421358</v>
      </c>
      <c r="I3026" s="20">
        <v>0.54949418919887971</v>
      </c>
      <c r="J3026" s="83">
        <v>9881.6645717143019</v>
      </c>
      <c r="K3026" s="6">
        <v>12604.361852348691</v>
      </c>
      <c r="L3026" s="6">
        <v>5430.5145248245135</v>
      </c>
      <c r="M3026" s="75">
        <v>5430.1406681246763</v>
      </c>
      <c r="N3026" s="20">
        <v>0.54951679736915404</v>
      </c>
    </row>
    <row r="3027" spans="1:14" x14ac:dyDescent="0.3">
      <c r="A3027" s="56" t="s">
        <v>3366</v>
      </c>
      <c r="B3027" s="1" t="s">
        <v>9465</v>
      </c>
      <c r="C3027" s="139" t="s">
        <v>49</v>
      </c>
      <c r="D3027" s="139" t="s">
        <v>6431</v>
      </c>
      <c r="E3027" s="88">
        <v>8318.3333333333321</v>
      </c>
      <c r="F3027" s="6">
        <v>16333.805264572984</v>
      </c>
      <c r="G3027" s="6">
        <v>7036.7633616044059</v>
      </c>
      <c r="H3027" s="75">
        <v>7036.5491085896429</v>
      </c>
      <c r="I3027" s="20">
        <v>0.8459085283818446</v>
      </c>
      <c r="J3027" s="83">
        <v>8391.7042847315515</v>
      </c>
      <c r="K3027" s="6">
        <v>16477.87581142311</v>
      </c>
      <c r="L3027" s="6">
        <v>7099.3950332767881</v>
      </c>
      <c r="M3027" s="75">
        <v>7098.9062846718716</v>
      </c>
      <c r="N3027" s="20">
        <v>0.84594333210574568</v>
      </c>
    </row>
    <row r="3028" spans="1:14" x14ac:dyDescent="0.3">
      <c r="A3028" s="56" t="s">
        <v>3365</v>
      </c>
      <c r="B3028" s="1" t="s">
        <v>9464</v>
      </c>
      <c r="C3028" s="139" t="s">
        <v>49</v>
      </c>
      <c r="D3028" s="139" t="s">
        <v>6431</v>
      </c>
      <c r="E3028" s="88">
        <v>6171.3333333333321</v>
      </c>
      <c r="F3028" s="6">
        <v>8738.8561825736433</v>
      </c>
      <c r="G3028" s="6">
        <v>3764.7848747921253</v>
      </c>
      <c r="H3028" s="75">
        <v>3764.6702458827954</v>
      </c>
      <c r="I3028" s="20">
        <v>0.61002542603696597</v>
      </c>
      <c r="J3028" s="83">
        <v>6226.5093475299818</v>
      </c>
      <c r="K3028" s="6">
        <v>8816.9876376009997</v>
      </c>
      <c r="L3028" s="6">
        <v>3798.7468141648378</v>
      </c>
      <c r="M3028" s="75">
        <v>3798.4852943878495</v>
      </c>
      <c r="N3028" s="20">
        <v>0.61005052468036292</v>
      </c>
    </row>
    <row r="3029" spans="1:14" x14ac:dyDescent="0.3">
      <c r="A3029" s="56" t="s">
        <v>3364</v>
      </c>
      <c r="B3029" s="1" t="s">
        <v>6760</v>
      </c>
      <c r="C3029" s="139" t="s">
        <v>49</v>
      </c>
      <c r="D3029" s="139" t="s">
        <v>6431</v>
      </c>
      <c r="E3029" s="88">
        <v>4203.333333333333</v>
      </c>
      <c r="F3029" s="6">
        <v>5518.8919532721629</v>
      </c>
      <c r="G3029" s="6">
        <v>2377.5927326420347</v>
      </c>
      <c r="H3029" s="75">
        <v>2377.5203404945846</v>
      </c>
      <c r="I3029" s="20">
        <v>0.56562736094240718</v>
      </c>
      <c r="J3029" s="83">
        <v>4243.901675341699</v>
      </c>
      <c r="K3029" s="6">
        <v>5572.1573687204336</v>
      </c>
      <c r="L3029" s="6">
        <v>2400.7309437729036</v>
      </c>
      <c r="M3029" s="75">
        <v>2400.5656685777572</v>
      </c>
      <c r="N3029" s="20">
        <v>0.56565063288948014</v>
      </c>
    </row>
    <row r="3030" spans="1:14" x14ac:dyDescent="0.3">
      <c r="A3030" s="56" t="s">
        <v>3363</v>
      </c>
      <c r="B3030" s="1" t="s">
        <v>19043</v>
      </c>
      <c r="C3030" s="139" t="s">
        <v>49</v>
      </c>
      <c r="D3030" s="139" t="s">
        <v>6431</v>
      </c>
      <c r="E3030" s="88">
        <v>24216.166666666664</v>
      </c>
      <c r="F3030" s="6">
        <v>36688.550468572801</v>
      </c>
      <c r="G3030" s="6">
        <v>15805.787049976598</v>
      </c>
      <c r="H3030" s="75">
        <v>15805.305800664646</v>
      </c>
      <c r="I3030" s="20">
        <v>0.65267579374651841</v>
      </c>
      <c r="J3030" s="83">
        <v>24436.51703164323</v>
      </c>
      <c r="K3030" s="6">
        <v>37022.390898294456</v>
      </c>
      <c r="L3030" s="6">
        <v>15950.877471790071</v>
      </c>
      <c r="M3030" s="75">
        <v>15949.77935440472</v>
      </c>
      <c r="N3030" s="20">
        <v>0.65270264717967375</v>
      </c>
    </row>
    <row r="3031" spans="1:14" x14ac:dyDescent="0.3">
      <c r="A3031" s="56" t="s">
        <v>3362</v>
      </c>
      <c r="B3031" s="1" t="s">
        <v>9463</v>
      </c>
      <c r="C3031" s="139" t="s">
        <v>49</v>
      </c>
      <c r="D3031" s="139" t="s">
        <v>6431</v>
      </c>
      <c r="E3031" s="88">
        <v>8534.5833333333339</v>
      </c>
      <c r="F3031" s="6">
        <v>12020.788284517184</v>
      </c>
      <c r="G3031" s="6">
        <v>5178.6733836945477</v>
      </c>
      <c r="H3031" s="75">
        <v>5178.5157051813003</v>
      </c>
      <c r="I3031" s="20">
        <v>0.60676842710711909</v>
      </c>
      <c r="J3031" s="83">
        <v>8607.0772596706811</v>
      </c>
      <c r="K3031" s="6">
        <v>12122.89451587954</v>
      </c>
      <c r="L3031" s="6">
        <v>5223.0771793600861</v>
      </c>
      <c r="M3031" s="75">
        <v>5222.7176034141339</v>
      </c>
      <c r="N3031" s="20">
        <v>0.60679339174584823</v>
      </c>
    </row>
    <row r="3032" spans="1:14" x14ac:dyDescent="0.3">
      <c r="A3032" s="56" t="s">
        <v>3361</v>
      </c>
      <c r="B3032" s="1" t="s">
        <v>9462</v>
      </c>
      <c r="C3032" s="139" t="s">
        <v>49</v>
      </c>
      <c r="D3032" s="139" t="s">
        <v>6431</v>
      </c>
      <c r="E3032" s="88">
        <v>4145.166666666667</v>
      </c>
      <c r="F3032" s="6">
        <v>9485.2173572497359</v>
      </c>
      <c r="G3032" s="6">
        <v>4086.324582374898</v>
      </c>
      <c r="H3032" s="75">
        <v>4086.2001633322097</v>
      </c>
      <c r="I3032" s="20">
        <v>0.98577463632315776</v>
      </c>
      <c r="J3032" s="83">
        <v>4180.1265290710026</v>
      </c>
      <c r="K3032" s="6">
        <v>9565.2145974937139</v>
      </c>
      <c r="L3032" s="6">
        <v>4121.1159607476557</v>
      </c>
      <c r="M3032" s="75">
        <v>4120.8322478866203</v>
      </c>
      <c r="N3032" s="20">
        <v>0.98581519464255074</v>
      </c>
    </row>
    <row r="3033" spans="1:14" x14ac:dyDescent="0.3">
      <c r="A3033" s="56" t="s">
        <v>3360</v>
      </c>
      <c r="B3033" s="1" t="s">
        <v>9320</v>
      </c>
      <c r="C3033" s="139" t="s">
        <v>49</v>
      </c>
      <c r="D3033" s="139" t="s">
        <v>6431</v>
      </c>
      <c r="E3033" s="88">
        <v>10837.25</v>
      </c>
      <c r="F3033" s="6">
        <v>13172.281509879529</v>
      </c>
      <c r="G3033" s="6">
        <v>5674.7479485688991</v>
      </c>
      <c r="H3033" s="75">
        <v>5674.5751657433984</v>
      </c>
      <c r="I3033" s="20">
        <v>0.52361763046376142</v>
      </c>
      <c r="J3033" s="83">
        <v>10943.249925184311</v>
      </c>
      <c r="K3033" s="6">
        <v>13301.120546955717</v>
      </c>
      <c r="L3033" s="6">
        <v>5730.7088746603331</v>
      </c>
      <c r="M3033" s="75">
        <v>5730.3143514714502</v>
      </c>
      <c r="N3033" s="20">
        <v>0.52363917397919957</v>
      </c>
    </row>
    <row r="3034" spans="1:14" x14ac:dyDescent="0.3">
      <c r="A3034" s="56" t="s">
        <v>3359</v>
      </c>
      <c r="B3034" s="1" t="s">
        <v>9461</v>
      </c>
      <c r="C3034" s="139" t="s">
        <v>49</v>
      </c>
      <c r="D3034" s="139" t="s">
        <v>6431</v>
      </c>
      <c r="E3034" s="88">
        <v>13876.833333333334</v>
      </c>
      <c r="F3034" s="6">
        <v>22460.357658022047</v>
      </c>
      <c r="G3034" s="6">
        <v>9676.1421662897701</v>
      </c>
      <c r="H3034" s="75">
        <v>9675.847550352888</v>
      </c>
      <c r="I3034" s="20">
        <v>0.69726625073104243</v>
      </c>
      <c r="J3034" s="83">
        <v>13998.824671482351</v>
      </c>
      <c r="K3034" s="6">
        <v>22657.80681808553</v>
      </c>
      <c r="L3034" s="6">
        <v>9761.9816431526433</v>
      </c>
      <c r="M3034" s="75">
        <v>9761.3095922402845</v>
      </c>
      <c r="N3034" s="20">
        <v>0.69729493877621718</v>
      </c>
    </row>
    <row r="3035" spans="1:14" x14ac:dyDescent="0.3">
      <c r="A3035" s="56" t="s">
        <v>3358</v>
      </c>
      <c r="B3035" s="1" t="s">
        <v>9460</v>
      </c>
      <c r="C3035" s="139" t="s">
        <v>49</v>
      </c>
      <c r="D3035" s="139" t="s">
        <v>6431</v>
      </c>
      <c r="E3035" s="88">
        <v>8797.5000000000018</v>
      </c>
      <c r="F3035" s="6">
        <v>10662.976077997122</v>
      </c>
      <c r="G3035" s="6">
        <v>4593.7145800345734</v>
      </c>
      <c r="H3035" s="75">
        <v>4593.5747121511231</v>
      </c>
      <c r="I3035" s="20">
        <v>0.52214546316011623</v>
      </c>
      <c r="J3035" s="83">
        <v>8880.9244504478884</v>
      </c>
      <c r="K3035" s="6">
        <v>10764.090362674118</v>
      </c>
      <c r="L3035" s="6">
        <v>4637.6444714757981</v>
      </c>
      <c r="M3035" s="75">
        <v>4637.3251988821612</v>
      </c>
      <c r="N3035" s="20">
        <v>0.52216694610528847</v>
      </c>
    </row>
    <row r="3036" spans="1:14" x14ac:dyDescent="0.3">
      <c r="A3036" s="56" t="s">
        <v>3357</v>
      </c>
      <c r="B3036" s="1" t="s">
        <v>9193</v>
      </c>
      <c r="C3036" s="139" t="s">
        <v>49</v>
      </c>
      <c r="D3036" s="139" t="s">
        <v>6431</v>
      </c>
      <c r="E3036" s="88">
        <v>7817</v>
      </c>
      <c r="F3036" s="6">
        <v>10343.808167374733</v>
      </c>
      <c r="G3036" s="6">
        <v>4456.2139166381085</v>
      </c>
      <c r="H3036" s="75">
        <v>4456.0782353288187</v>
      </c>
      <c r="I3036" s="20">
        <v>0.57004966551475234</v>
      </c>
      <c r="J3036" s="83">
        <v>7891.2388038167992</v>
      </c>
      <c r="K3036" s="6">
        <v>10442.044312348038</v>
      </c>
      <c r="L3036" s="6">
        <v>4498.8928413302183</v>
      </c>
      <c r="M3036" s="75">
        <v>4498.5831209118496</v>
      </c>
      <c r="N3036" s="20">
        <v>0.57007311941136474</v>
      </c>
    </row>
    <row r="3037" spans="1:14" x14ac:dyDescent="0.3">
      <c r="A3037" s="56" t="s">
        <v>3356</v>
      </c>
      <c r="B3037" s="1" t="s">
        <v>19044</v>
      </c>
      <c r="C3037" s="139" t="s">
        <v>49</v>
      </c>
      <c r="D3037" s="139" t="s">
        <v>6431</v>
      </c>
      <c r="E3037" s="88">
        <v>11166.25</v>
      </c>
      <c r="F3037" s="6">
        <v>26929.047219088745</v>
      </c>
      <c r="G3037" s="6">
        <v>11601.297417522053</v>
      </c>
      <c r="H3037" s="75">
        <v>11600.944185102668</v>
      </c>
      <c r="I3037" s="20">
        <v>1.0389292900573306</v>
      </c>
      <c r="J3037" s="83">
        <v>11260.952030742368</v>
      </c>
      <c r="K3037" s="6">
        <v>27157.43503573308</v>
      </c>
      <c r="L3037" s="6">
        <v>11700.619765295414</v>
      </c>
      <c r="M3037" s="75">
        <v>11699.814251366392</v>
      </c>
      <c r="N3037" s="20">
        <v>1.0389720353506462</v>
      </c>
    </row>
    <row r="3038" spans="1:14" x14ac:dyDescent="0.3">
      <c r="A3038" s="56" t="s">
        <v>3355</v>
      </c>
      <c r="B3038" s="1" t="s">
        <v>9459</v>
      </c>
      <c r="C3038" s="139" t="s">
        <v>49</v>
      </c>
      <c r="D3038" s="139" t="s">
        <v>6431</v>
      </c>
      <c r="E3038" s="88">
        <v>9427.0833333333321</v>
      </c>
      <c r="F3038" s="6">
        <v>12696.310301595935</v>
      </c>
      <c r="G3038" s="6">
        <v>5469.6948880372556</v>
      </c>
      <c r="H3038" s="75">
        <v>5469.5283485986856</v>
      </c>
      <c r="I3038" s="20">
        <v>0.58019306239278878</v>
      </c>
      <c r="J3038" s="83">
        <v>9514.9942891062128</v>
      </c>
      <c r="K3038" s="6">
        <v>12814.707979216519</v>
      </c>
      <c r="L3038" s="6">
        <v>5521.1409056423145</v>
      </c>
      <c r="M3038" s="75">
        <v>5520.7608098873197</v>
      </c>
      <c r="N3038" s="20">
        <v>0.58021693362528648</v>
      </c>
    </row>
    <row r="3039" spans="1:14" x14ac:dyDescent="0.3">
      <c r="A3039" s="56" t="s">
        <v>3354</v>
      </c>
      <c r="B3039" s="1" t="s">
        <v>9458</v>
      </c>
      <c r="C3039" s="139" t="s">
        <v>49</v>
      </c>
      <c r="D3039" s="139" t="s">
        <v>6431</v>
      </c>
      <c r="E3039" s="88">
        <v>10040.166666666668</v>
      </c>
      <c r="F3039" s="6">
        <v>14718.713493766538</v>
      </c>
      <c r="G3039" s="6">
        <v>6340.9660005883779</v>
      </c>
      <c r="H3039" s="75">
        <v>6340.7729329786944</v>
      </c>
      <c r="I3039" s="20">
        <v>0.63154060520031474</v>
      </c>
      <c r="J3039" s="83">
        <v>10129.478309161059</v>
      </c>
      <c r="K3039" s="6">
        <v>14849.642841971181</v>
      </c>
      <c r="L3039" s="6">
        <v>6397.8805183821523</v>
      </c>
      <c r="M3039" s="75">
        <v>6397.440064630372</v>
      </c>
      <c r="N3039" s="20">
        <v>0.63156658905568253</v>
      </c>
    </row>
    <row r="3040" spans="1:14" x14ac:dyDescent="0.3">
      <c r="A3040" s="56" t="s">
        <v>3353</v>
      </c>
      <c r="B3040" s="1" t="s">
        <v>9457</v>
      </c>
      <c r="C3040" s="139" t="s">
        <v>49</v>
      </c>
      <c r="D3040" s="139" t="s">
        <v>6431</v>
      </c>
      <c r="E3040" s="88">
        <v>10229.25</v>
      </c>
      <c r="F3040" s="6">
        <v>15588.11977543174</v>
      </c>
      <c r="G3040" s="6">
        <v>6715.5147459710333</v>
      </c>
      <c r="H3040" s="75">
        <v>6715.3102742265582</v>
      </c>
      <c r="I3040" s="20">
        <v>0.65648119600425825</v>
      </c>
      <c r="J3040" s="83">
        <v>10315.548467700892</v>
      </c>
      <c r="K3040" s="6">
        <v>15719.628033706562</v>
      </c>
      <c r="L3040" s="6">
        <v>6772.7084767861606</v>
      </c>
      <c r="M3040" s="75">
        <v>6772.242218491755</v>
      </c>
      <c r="N3040" s="20">
        <v>0.65650820600536997</v>
      </c>
    </row>
    <row r="3041" spans="1:14" x14ac:dyDescent="0.3">
      <c r="A3041" s="56" t="s">
        <v>3352</v>
      </c>
      <c r="B3041" s="1" t="s">
        <v>9456</v>
      </c>
      <c r="C3041" s="139" t="s">
        <v>49</v>
      </c>
      <c r="D3041" s="139" t="s">
        <v>6431</v>
      </c>
      <c r="E3041" s="88">
        <v>8810.3333333333339</v>
      </c>
      <c r="F3041" s="6">
        <v>22291.614214454115</v>
      </c>
      <c r="G3041" s="6">
        <v>9603.4458372974568</v>
      </c>
      <c r="H3041" s="75">
        <v>9603.1534347940596</v>
      </c>
      <c r="I3041" s="20">
        <v>1.0899875261769201</v>
      </c>
      <c r="J3041" s="83">
        <v>8880.0718877898908</v>
      </c>
      <c r="K3041" s="6">
        <v>22468.064400048977</v>
      </c>
      <c r="L3041" s="6">
        <v>9680.2322480469466</v>
      </c>
      <c r="M3041" s="75">
        <v>9679.565825065225</v>
      </c>
      <c r="N3041" s="20">
        <v>1.0900323721899863</v>
      </c>
    </row>
    <row r="3042" spans="1:14" x14ac:dyDescent="0.3">
      <c r="A3042" s="56" t="s">
        <v>3351</v>
      </c>
      <c r="B3042" s="1" t="s">
        <v>9455</v>
      </c>
      <c r="C3042" s="139" t="s">
        <v>49</v>
      </c>
      <c r="D3042" s="139" t="s">
        <v>6431</v>
      </c>
      <c r="E3042" s="88">
        <v>20044.833333333336</v>
      </c>
      <c r="F3042" s="6">
        <v>30277.491006930111</v>
      </c>
      <c r="G3042" s="6">
        <v>13043.839812451848</v>
      </c>
      <c r="H3042" s="75">
        <v>13043.442657984619</v>
      </c>
      <c r="I3042" s="20">
        <v>0.65071345024825766</v>
      </c>
      <c r="J3042" s="83">
        <v>20219.309948034072</v>
      </c>
      <c r="K3042" s="6">
        <v>30541.035933678708</v>
      </c>
      <c r="L3042" s="6">
        <v>13158.42413792052</v>
      </c>
      <c r="M3042" s="75">
        <v>13157.518263348087</v>
      </c>
      <c r="N3042" s="20">
        <v>0.65074022294353306</v>
      </c>
    </row>
    <row r="3043" spans="1:14" x14ac:dyDescent="0.3">
      <c r="A3043" s="56" t="s">
        <v>3350</v>
      </c>
      <c r="B3043" s="1" t="s">
        <v>9454</v>
      </c>
      <c r="C3043" s="139" t="s">
        <v>49</v>
      </c>
      <c r="D3043" s="139" t="s">
        <v>6431</v>
      </c>
      <c r="E3043" s="88">
        <v>7049.75</v>
      </c>
      <c r="F3043" s="6">
        <v>10352.424342304716</v>
      </c>
      <c r="G3043" s="6">
        <v>4459.925849227141</v>
      </c>
      <c r="H3043" s="75">
        <v>4459.7900548981706</v>
      </c>
      <c r="I3043" s="20">
        <v>0.63261676724680604</v>
      </c>
      <c r="J3043" s="83">
        <v>7116.5629514588145</v>
      </c>
      <c r="K3043" s="6">
        <v>10450.537895985834</v>
      </c>
      <c r="L3043" s="6">
        <v>4502.5522514497607</v>
      </c>
      <c r="M3043" s="75">
        <v>4502.242279104069</v>
      </c>
      <c r="N3043" s="20">
        <v>0.63264279537935664</v>
      </c>
    </row>
    <row r="3044" spans="1:14" x14ac:dyDescent="0.3">
      <c r="A3044" s="56" t="s">
        <v>3349</v>
      </c>
      <c r="B3044" s="1" t="s">
        <v>9453</v>
      </c>
      <c r="C3044" s="139" t="s">
        <v>49</v>
      </c>
      <c r="D3044" s="139" t="s">
        <v>6431</v>
      </c>
      <c r="E3044" s="88">
        <v>3963.5833333333339</v>
      </c>
      <c r="F3044" s="6">
        <v>10081.704649580024</v>
      </c>
      <c r="G3044" s="6">
        <v>4343.2971528411417</v>
      </c>
      <c r="H3044" s="75">
        <v>4343.1649095836683</v>
      </c>
      <c r="I3044" s="20">
        <v>1.09576727529811</v>
      </c>
      <c r="J3044" s="83">
        <v>4001.12091283059</v>
      </c>
      <c r="K3044" s="6">
        <v>10177.184612513765</v>
      </c>
      <c r="L3044" s="6">
        <v>4384.7796110183908</v>
      </c>
      <c r="M3044" s="75">
        <v>4384.4777465767447</v>
      </c>
      <c r="N3044" s="20">
        <v>1.0958123591108746</v>
      </c>
    </row>
    <row r="3045" spans="1:14" x14ac:dyDescent="0.3">
      <c r="A3045" s="56" t="s">
        <v>3348</v>
      </c>
      <c r="B3045" s="1" t="s">
        <v>9452</v>
      </c>
      <c r="C3045" s="139" t="s">
        <v>49</v>
      </c>
      <c r="D3045" s="139" t="s">
        <v>6431</v>
      </c>
      <c r="E3045" s="88">
        <v>6498.6666666666679</v>
      </c>
      <c r="F3045" s="6">
        <v>7234.1861530748092</v>
      </c>
      <c r="G3045" s="6">
        <v>3116.5582819450592</v>
      </c>
      <c r="H3045" s="75">
        <v>3116.4633900219865</v>
      </c>
      <c r="I3045" s="20">
        <v>0.47955427626518043</v>
      </c>
      <c r="J3045" s="83">
        <v>6556.2234049339495</v>
      </c>
      <c r="K3045" s="6">
        <v>7298.2571664605275</v>
      </c>
      <c r="L3045" s="6">
        <v>3144.4108010103851</v>
      </c>
      <c r="M3045" s="75">
        <v>3144.1943281440249</v>
      </c>
      <c r="N3045" s="20">
        <v>0.47957400685550633</v>
      </c>
    </row>
    <row r="3046" spans="1:14" x14ac:dyDescent="0.3">
      <c r="A3046" s="56" t="s">
        <v>3347</v>
      </c>
      <c r="B3046" s="1" t="s">
        <v>9451</v>
      </c>
      <c r="C3046" s="139" t="s">
        <v>49</v>
      </c>
      <c r="D3046" s="139" t="s">
        <v>6431</v>
      </c>
      <c r="E3046" s="88">
        <v>13775.833333333332</v>
      </c>
      <c r="F3046" s="6">
        <v>20069.499644534066</v>
      </c>
      <c r="G3046" s="6">
        <v>8646.1371062563594</v>
      </c>
      <c r="H3046" s="75">
        <v>8645.8738515686764</v>
      </c>
      <c r="I3046" s="20">
        <v>0.62761167635850301</v>
      </c>
      <c r="J3046" s="83">
        <v>13905.478094488826</v>
      </c>
      <c r="K3046" s="6">
        <v>20258.374279190833</v>
      </c>
      <c r="L3046" s="6">
        <v>8728.2003691426326</v>
      </c>
      <c r="M3046" s="75">
        <v>8727.5994875557026</v>
      </c>
      <c r="N3046" s="20">
        <v>0.62763749856358564</v>
      </c>
    </row>
    <row r="3047" spans="1:14" x14ac:dyDescent="0.3">
      <c r="A3047" s="56" t="s">
        <v>3346</v>
      </c>
      <c r="B3047" s="1" t="s">
        <v>9450</v>
      </c>
      <c r="C3047" s="139" t="s">
        <v>49</v>
      </c>
      <c r="D3047" s="139" t="s">
        <v>6431</v>
      </c>
      <c r="E3047" s="88">
        <v>8725.5</v>
      </c>
      <c r="F3047" s="6">
        <v>9871.9360986682677</v>
      </c>
      <c r="G3047" s="6">
        <v>4252.9268056034261</v>
      </c>
      <c r="H3047" s="75">
        <v>4252.7973139120277</v>
      </c>
      <c r="I3047" s="20">
        <v>0.48739869507902445</v>
      </c>
      <c r="J3047" s="83">
        <v>8801.9731378751512</v>
      </c>
      <c r="K3047" s="6">
        <v>9958.4569777431789</v>
      </c>
      <c r="L3047" s="6">
        <v>4290.5421072465642</v>
      </c>
      <c r="M3047" s="75">
        <v>4290.2467304631309</v>
      </c>
      <c r="N3047" s="20">
        <v>0.48741874841699667</v>
      </c>
    </row>
    <row r="3048" spans="1:14" x14ac:dyDescent="0.3">
      <c r="A3048" s="56" t="s">
        <v>3345</v>
      </c>
      <c r="B3048" s="1" t="s">
        <v>9449</v>
      </c>
      <c r="C3048" s="139" t="s">
        <v>49</v>
      </c>
      <c r="D3048" s="139" t="s">
        <v>6431</v>
      </c>
      <c r="E3048" s="88">
        <v>8164.5833333333339</v>
      </c>
      <c r="F3048" s="6">
        <v>10519.020786728674</v>
      </c>
      <c r="G3048" s="6">
        <v>4531.6972299499612</v>
      </c>
      <c r="H3048" s="75">
        <v>4531.5592503500211</v>
      </c>
      <c r="I3048" s="20">
        <v>0.55502639453126057</v>
      </c>
      <c r="J3048" s="83">
        <v>8235.6131501452855</v>
      </c>
      <c r="K3048" s="6">
        <v>10610.533615861303</v>
      </c>
      <c r="L3048" s="6">
        <v>4571.4854581342061</v>
      </c>
      <c r="M3048" s="75">
        <v>4571.1707401716776</v>
      </c>
      <c r="N3048" s="20">
        <v>0.55504923031638964</v>
      </c>
    </row>
    <row r="3049" spans="1:14" x14ac:dyDescent="0.3">
      <c r="A3049" s="56" t="s">
        <v>3344</v>
      </c>
      <c r="B3049" s="1" t="s">
        <v>9448</v>
      </c>
      <c r="C3049" s="139" t="s">
        <v>49</v>
      </c>
      <c r="D3049" s="139" t="s">
        <v>6431</v>
      </c>
      <c r="E3049" s="88">
        <v>3718.6666666666661</v>
      </c>
      <c r="F3049" s="6">
        <v>5308.8408412639965</v>
      </c>
      <c r="G3049" s="6">
        <v>2287.1006553151919</v>
      </c>
      <c r="H3049" s="75">
        <v>2287.0310184402133</v>
      </c>
      <c r="I3049" s="20">
        <v>0.61501371955186812</v>
      </c>
      <c r="J3049" s="83">
        <v>3749.1472264757085</v>
      </c>
      <c r="K3049" s="6">
        <v>5352.355481129227</v>
      </c>
      <c r="L3049" s="6">
        <v>2306.0306045466482</v>
      </c>
      <c r="M3049" s="75">
        <v>2305.8718488730196</v>
      </c>
      <c r="N3049" s="20">
        <v>0.61503902343162886</v>
      </c>
    </row>
    <row r="3050" spans="1:14" x14ac:dyDescent="0.3">
      <c r="A3050" s="56" t="s">
        <v>3343</v>
      </c>
      <c r="B3050" s="1" t="s">
        <v>9447</v>
      </c>
      <c r="C3050" s="139" t="s">
        <v>49</v>
      </c>
      <c r="D3050" s="139" t="s">
        <v>6431</v>
      </c>
      <c r="E3050" s="88">
        <v>10946.166666666668</v>
      </c>
      <c r="F3050" s="6">
        <v>16049.944769014337</v>
      </c>
      <c r="G3050" s="6">
        <v>6914.4734785918827</v>
      </c>
      <c r="H3050" s="75">
        <v>6914.2629490185327</v>
      </c>
      <c r="I3050" s="20">
        <v>0.6316606680285517</v>
      </c>
      <c r="J3050" s="83">
        <v>11035.798753187202</v>
      </c>
      <c r="K3050" s="6">
        <v>16181.368863128204</v>
      </c>
      <c r="L3050" s="6">
        <v>6971.6467737227485</v>
      </c>
      <c r="M3050" s="75">
        <v>6971.1668197803847</v>
      </c>
      <c r="N3050" s="20">
        <v>0.63168665682373659</v>
      </c>
    </row>
    <row r="3051" spans="1:14" x14ac:dyDescent="0.3">
      <c r="A3051" s="56" t="s">
        <v>3342</v>
      </c>
      <c r="B3051" s="1" t="s">
        <v>9446</v>
      </c>
      <c r="C3051" s="139" t="s">
        <v>49</v>
      </c>
      <c r="D3051" s="139" t="s">
        <v>6431</v>
      </c>
      <c r="E3051" s="88">
        <v>4232.5</v>
      </c>
      <c r="F3051" s="6">
        <v>7423.5432426481702</v>
      </c>
      <c r="G3051" s="6">
        <v>3198.1351716279487</v>
      </c>
      <c r="H3051" s="75">
        <v>3198.0377958790527</v>
      </c>
      <c r="I3051" s="20">
        <v>0.75559073736067406</v>
      </c>
      <c r="J3051" s="83">
        <v>4266.137344278387</v>
      </c>
      <c r="K3051" s="6">
        <v>7482.5410642237048</v>
      </c>
      <c r="L3051" s="6">
        <v>3223.8084250406514</v>
      </c>
      <c r="M3051" s="75">
        <v>3223.5864861482714</v>
      </c>
      <c r="N3051" s="20">
        <v>0.75562182508531917</v>
      </c>
    </row>
    <row r="3052" spans="1:14" x14ac:dyDescent="0.3">
      <c r="A3052" s="56" t="s">
        <v>3341</v>
      </c>
      <c r="B3052" s="1" t="s">
        <v>9445</v>
      </c>
      <c r="C3052" s="139" t="s">
        <v>49</v>
      </c>
      <c r="D3052" s="139" t="s">
        <v>6431</v>
      </c>
      <c r="E3052" s="88">
        <v>8057</v>
      </c>
      <c r="F3052" s="6">
        <v>12078.3112023302</v>
      </c>
      <c r="G3052" s="6">
        <v>5203.4548203507784</v>
      </c>
      <c r="H3052" s="75">
        <v>5203.2963873006456</v>
      </c>
      <c r="I3052" s="20">
        <v>0.64581064754879558</v>
      </c>
      <c r="J3052" s="83">
        <v>8129.28723110799</v>
      </c>
      <c r="K3052" s="6">
        <v>12186.677551253753</v>
      </c>
      <c r="L3052" s="6">
        <v>5250.557721738558</v>
      </c>
      <c r="M3052" s="75">
        <v>5250.1962539304559</v>
      </c>
      <c r="N3052" s="20">
        <v>0.64583721852510734</v>
      </c>
    </row>
    <row r="3053" spans="1:14" x14ac:dyDescent="0.3">
      <c r="A3053" s="56" t="s">
        <v>3340</v>
      </c>
      <c r="B3053" s="1" t="s">
        <v>9444</v>
      </c>
      <c r="C3053" s="139" t="s">
        <v>49</v>
      </c>
      <c r="D3053" s="139" t="s">
        <v>6431</v>
      </c>
      <c r="E3053" s="88">
        <v>5620.25</v>
      </c>
      <c r="F3053" s="6">
        <v>7455.7938679724421</v>
      </c>
      <c r="G3053" s="6">
        <v>3212.0290570388934</v>
      </c>
      <c r="H3053" s="75">
        <v>3211.9312582536263</v>
      </c>
      <c r="I3053" s="20">
        <v>0.57149259521438123</v>
      </c>
      <c r="J3053" s="83">
        <v>5672.5582351875883</v>
      </c>
      <c r="K3053" s="6">
        <v>7525.1856955879539</v>
      </c>
      <c r="L3053" s="6">
        <v>3242.1816114615244</v>
      </c>
      <c r="M3053" s="75">
        <v>3241.9584076910542</v>
      </c>
      <c r="N3053" s="20">
        <v>0.57151610847831946</v>
      </c>
    </row>
    <row r="3054" spans="1:14" x14ac:dyDescent="0.3">
      <c r="A3054" s="56" t="s">
        <v>3339</v>
      </c>
      <c r="B3054" s="1" t="s">
        <v>9443</v>
      </c>
      <c r="C3054" s="139" t="s">
        <v>49</v>
      </c>
      <c r="D3054" s="139" t="s">
        <v>6431</v>
      </c>
      <c r="E3054" s="88">
        <v>3693.8333333333335</v>
      </c>
      <c r="F3054" s="6">
        <v>5355.7886520401262</v>
      </c>
      <c r="G3054" s="6">
        <v>2307.3262322353194</v>
      </c>
      <c r="H3054" s="75">
        <v>2307.2559795387465</v>
      </c>
      <c r="I3054" s="20">
        <v>0.62462373673385729</v>
      </c>
      <c r="J3054" s="83">
        <v>3728.924244797251</v>
      </c>
      <c r="K3054" s="6">
        <v>5406.6679117274052</v>
      </c>
      <c r="L3054" s="6">
        <v>2329.4307930446457</v>
      </c>
      <c r="M3054" s="75">
        <v>2329.2704264155154</v>
      </c>
      <c r="N3054" s="20">
        <v>0.62464943600434086</v>
      </c>
    </row>
    <row r="3055" spans="1:14" x14ac:dyDescent="0.3">
      <c r="A3055" s="56" t="s">
        <v>3338</v>
      </c>
      <c r="B3055" s="1" t="s">
        <v>9442</v>
      </c>
      <c r="C3055" s="139" t="s">
        <v>49</v>
      </c>
      <c r="D3055" s="139" t="s">
        <v>6431</v>
      </c>
      <c r="E3055" s="88">
        <v>4213.8333333333339</v>
      </c>
      <c r="F3055" s="6">
        <v>5292.4377493926422</v>
      </c>
      <c r="G3055" s="6">
        <v>2280.0340426044522</v>
      </c>
      <c r="H3055" s="75">
        <v>2279.9646208913314</v>
      </c>
      <c r="I3055" s="20">
        <v>0.54106663470901339</v>
      </c>
      <c r="J3055" s="83">
        <v>4248.7643672242211</v>
      </c>
      <c r="K3055" s="6">
        <v>5336.3099929688269</v>
      </c>
      <c r="L3055" s="6">
        <v>2299.1175011675418</v>
      </c>
      <c r="M3055" s="75">
        <v>2298.9592214175113</v>
      </c>
      <c r="N3055" s="20">
        <v>0.54108889613933908</v>
      </c>
    </row>
    <row r="3056" spans="1:14" x14ac:dyDescent="0.3">
      <c r="A3056" s="56" t="s">
        <v>3337</v>
      </c>
      <c r="B3056" s="1" t="s">
        <v>9441</v>
      </c>
      <c r="C3056" s="139" t="s">
        <v>49</v>
      </c>
      <c r="D3056" s="139" t="s">
        <v>6431</v>
      </c>
      <c r="E3056" s="88">
        <v>2645.166666666667</v>
      </c>
      <c r="F3056" s="6">
        <v>6959.4811123969657</v>
      </c>
      <c r="G3056" s="6">
        <v>2998.2126586087425</v>
      </c>
      <c r="H3056" s="75">
        <v>2998.1213700335843</v>
      </c>
      <c r="I3056" s="20">
        <v>1.1334338239683388</v>
      </c>
      <c r="J3056" s="83">
        <v>2668.869025943457</v>
      </c>
      <c r="K3056" s="6">
        <v>7021.8424462912635</v>
      </c>
      <c r="L3056" s="6">
        <v>3025.3191587409447</v>
      </c>
      <c r="M3056" s="75">
        <v>3025.1108845835934</v>
      </c>
      <c r="N3056" s="20">
        <v>1.1334804575185937</v>
      </c>
    </row>
    <row r="3057" spans="1:14" x14ac:dyDescent="0.3">
      <c r="A3057" s="56" t="s">
        <v>3336</v>
      </c>
      <c r="B3057" s="1" t="s">
        <v>8736</v>
      </c>
      <c r="C3057" s="139" t="s">
        <v>49</v>
      </c>
      <c r="D3057" s="139" t="s">
        <v>6431</v>
      </c>
      <c r="E3057" s="88">
        <v>7297.0833333333339</v>
      </c>
      <c r="F3057" s="6">
        <v>20109.003421329257</v>
      </c>
      <c r="G3057" s="6">
        <v>8663.1557203940174</v>
      </c>
      <c r="H3057" s="75">
        <v>8662.8919475292678</v>
      </c>
      <c r="I3057" s="20">
        <v>1.1871718537126843</v>
      </c>
      <c r="J3057" s="83">
        <v>7356.9082815939428</v>
      </c>
      <c r="K3057" s="6">
        <v>20273.866563806747</v>
      </c>
      <c r="L3057" s="6">
        <v>8734.8751280566466</v>
      </c>
      <c r="M3057" s="75">
        <v>8734.2737869546309</v>
      </c>
      <c r="N3057" s="20">
        <v>1.1872206982390527</v>
      </c>
    </row>
    <row r="3058" spans="1:14" x14ac:dyDescent="0.3">
      <c r="A3058" s="56" t="s">
        <v>3335</v>
      </c>
      <c r="B3058" s="1" t="s">
        <v>9440</v>
      </c>
      <c r="C3058" s="139" t="s">
        <v>49</v>
      </c>
      <c r="D3058" s="139" t="s">
        <v>6431</v>
      </c>
      <c r="E3058" s="88">
        <v>7175.9166666666661</v>
      </c>
      <c r="F3058" s="6">
        <v>9748.3590126072031</v>
      </c>
      <c r="G3058" s="6">
        <v>4199.6885860065258</v>
      </c>
      <c r="H3058" s="75">
        <v>4199.5607152946122</v>
      </c>
      <c r="I3058" s="20">
        <v>0.58522986126668308</v>
      </c>
      <c r="J3058" s="83">
        <v>7240.4344198030221</v>
      </c>
      <c r="K3058" s="6">
        <v>9836.0052673611772</v>
      </c>
      <c r="L3058" s="6">
        <v>4237.7845143109762</v>
      </c>
      <c r="M3058" s="75">
        <v>4237.4927695553188</v>
      </c>
      <c r="N3058" s="20">
        <v>0.58525393973122963</v>
      </c>
    </row>
    <row r="3059" spans="1:14" x14ac:dyDescent="0.3">
      <c r="A3059" s="56" t="s">
        <v>3334</v>
      </c>
      <c r="B3059" s="1" t="s">
        <v>9439</v>
      </c>
      <c r="C3059" s="139" t="s">
        <v>49</v>
      </c>
      <c r="D3059" s="139" t="s">
        <v>6431</v>
      </c>
      <c r="E3059" s="88">
        <v>6355.8333333333339</v>
      </c>
      <c r="F3059" s="6">
        <v>10262.732165398867</v>
      </c>
      <c r="G3059" s="6">
        <v>4421.2855805297713</v>
      </c>
      <c r="H3059" s="75">
        <v>4421.1509627067644</v>
      </c>
      <c r="I3059" s="20">
        <v>0.69560523865846557</v>
      </c>
      <c r="J3059" s="83">
        <v>6407.3321460692478</v>
      </c>
      <c r="K3059" s="6">
        <v>10345.887039705103</v>
      </c>
      <c r="L3059" s="6">
        <v>4457.464050894655</v>
      </c>
      <c r="M3059" s="75">
        <v>4457.1571825874089</v>
      </c>
      <c r="N3059" s="20">
        <v>0.69563385836362068</v>
      </c>
    </row>
    <row r="3060" spans="1:14" x14ac:dyDescent="0.3">
      <c r="A3060" s="56" t="s">
        <v>3333</v>
      </c>
      <c r="B3060" s="1" t="s">
        <v>9438</v>
      </c>
      <c r="C3060" s="139" t="s">
        <v>49</v>
      </c>
      <c r="D3060" s="139" t="s">
        <v>6431</v>
      </c>
      <c r="E3060" s="88">
        <v>3085.166666666667</v>
      </c>
      <c r="F3060" s="6">
        <v>6388.2703362416705</v>
      </c>
      <c r="G3060" s="6">
        <v>2752.1294589932072</v>
      </c>
      <c r="H3060" s="75">
        <v>2752.0456630769168</v>
      </c>
      <c r="I3060" s="20">
        <v>0.8920249569694505</v>
      </c>
      <c r="J3060" s="83">
        <v>3111.7590590423488</v>
      </c>
      <c r="K3060" s="6">
        <v>6443.33361474092</v>
      </c>
      <c r="L3060" s="6">
        <v>2776.072060849353</v>
      </c>
      <c r="M3060" s="75">
        <v>2775.8809457838402</v>
      </c>
      <c r="N3060" s="20">
        <v>0.89206165808933935</v>
      </c>
    </row>
    <row r="3061" spans="1:14" x14ac:dyDescent="0.3">
      <c r="A3061" s="56" t="s">
        <v>3332</v>
      </c>
      <c r="B3061" s="1" t="s">
        <v>9437</v>
      </c>
      <c r="C3061" s="139" t="s">
        <v>49</v>
      </c>
      <c r="D3061" s="139" t="s">
        <v>6431</v>
      </c>
      <c r="E3061" s="88">
        <v>10716.25</v>
      </c>
      <c r="F3061" s="6">
        <v>16624.277955497135</v>
      </c>
      <c r="G3061" s="6">
        <v>7161.9018431727509</v>
      </c>
      <c r="H3061" s="75">
        <v>7161.6837799834011</v>
      </c>
      <c r="I3061" s="20">
        <v>0.66830129756056467</v>
      </c>
      <c r="J3061" s="83">
        <v>10809.009678864433</v>
      </c>
      <c r="K3061" s="6">
        <v>16768.177424481619</v>
      </c>
      <c r="L3061" s="6">
        <v>7224.4697609592895</v>
      </c>
      <c r="M3061" s="75">
        <v>7223.9724017476419</v>
      </c>
      <c r="N3061" s="20">
        <v>0.66832879388323152</v>
      </c>
    </row>
    <row r="3062" spans="1:14" x14ac:dyDescent="0.3">
      <c r="A3062" s="56" t="s">
        <v>3331</v>
      </c>
      <c r="B3062" s="1" t="s">
        <v>9436</v>
      </c>
      <c r="C3062" s="139" t="s">
        <v>49</v>
      </c>
      <c r="D3062" s="139" t="s">
        <v>6431</v>
      </c>
      <c r="E3062" s="88">
        <v>24815.833333333328</v>
      </c>
      <c r="F3062" s="6">
        <v>48800.755698953115</v>
      </c>
      <c r="G3062" s="6">
        <v>21023.843749736181</v>
      </c>
      <c r="H3062" s="75">
        <v>21023.203622780962</v>
      </c>
      <c r="I3062" s="20">
        <v>0.84716895622207455</v>
      </c>
      <c r="J3062" s="83">
        <v>25020.314244530869</v>
      </c>
      <c r="K3062" s="6">
        <v>49202.870867056161</v>
      </c>
      <c r="L3062" s="6">
        <v>21198.765001880998</v>
      </c>
      <c r="M3062" s="75">
        <v>21197.305600513409</v>
      </c>
      <c r="N3062" s="20">
        <v>0.84720381180451709</v>
      </c>
    </row>
    <row r="3063" spans="1:14" x14ac:dyDescent="0.3">
      <c r="A3063" s="56" t="s">
        <v>3330</v>
      </c>
      <c r="B3063" s="1" t="s">
        <v>19045</v>
      </c>
      <c r="C3063" s="139" t="s">
        <v>49</v>
      </c>
      <c r="D3063" s="139" t="s">
        <v>6431</v>
      </c>
      <c r="E3063" s="88">
        <v>36674.000000000007</v>
      </c>
      <c r="F3063" s="6">
        <v>77764.444309175582</v>
      </c>
      <c r="G3063" s="6">
        <v>33501.684615843784</v>
      </c>
      <c r="H3063" s="75">
        <v>33500.664567767744</v>
      </c>
      <c r="I3063" s="20">
        <v>0.91347179385307675</v>
      </c>
      <c r="J3063" s="83">
        <v>36997.249112256053</v>
      </c>
      <c r="K3063" s="6">
        <v>78449.869612879178</v>
      </c>
      <c r="L3063" s="6">
        <v>33799.660894688182</v>
      </c>
      <c r="M3063" s="75">
        <v>33797.334001054085</v>
      </c>
      <c r="N3063" s="20">
        <v>0.91350937737308868</v>
      </c>
    </row>
    <row r="3064" spans="1:14" x14ac:dyDescent="0.3">
      <c r="A3064" s="56" t="s">
        <v>3329</v>
      </c>
      <c r="B3064" s="1" t="s">
        <v>9435</v>
      </c>
      <c r="C3064" s="139" t="s">
        <v>49</v>
      </c>
      <c r="D3064" s="139" t="s">
        <v>6431</v>
      </c>
      <c r="E3064" s="88">
        <v>9033.6666666666679</v>
      </c>
      <c r="F3064" s="6">
        <v>20922.965324770761</v>
      </c>
      <c r="G3064" s="6">
        <v>9013.8184843429608</v>
      </c>
      <c r="H3064" s="75">
        <v>9013.5440346157848</v>
      </c>
      <c r="I3064" s="20">
        <v>0.99777248455213274</v>
      </c>
      <c r="J3064" s="83">
        <v>9107.7595338617139</v>
      </c>
      <c r="K3064" s="6">
        <v>21094.572552304962</v>
      </c>
      <c r="L3064" s="6">
        <v>9088.4714341099771</v>
      </c>
      <c r="M3064" s="75">
        <v>9087.8457501307912</v>
      </c>
      <c r="N3064" s="20">
        <v>0.99781353650621918</v>
      </c>
    </row>
    <row r="3065" spans="1:14" x14ac:dyDescent="0.3">
      <c r="A3065" s="56" t="s">
        <v>3328</v>
      </c>
      <c r="B3065" s="1" t="s">
        <v>9434</v>
      </c>
      <c r="C3065" s="139" t="s">
        <v>49</v>
      </c>
      <c r="D3065" s="139" t="s">
        <v>6431</v>
      </c>
      <c r="E3065" s="88">
        <v>20719.666666666664</v>
      </c>
      <c r="F3065" s="6">
        <v>41942.706693560569</v>
      </c>
      <c r="G3065" s="6">
        <v>18069.329036749892</v>
      </c>
      <c r="H3065" s="75">
        <v>18068.778867869412</v>
      </c>
      <c r="I3065" s="20">
        <v>0.87205934142454422</v>
      </c>
      <c r="J3065" s="83">
        <v>20884.773430562647</v>
      </c>
      <c r="K3065" s="6">
        <v>42276.931402993425</v>
      </c>
      <c r="L3065" s="6">
        <v>18214.765074059225</v>
      </c>
      <c r="M3065" s="75">
        <v>18213.51110228035</v>
      </c>
      <c r="N3065" s="20">
        <v>0.8720952210870917</v>
      </c>
    </row>
    <row r="3066" spans="1:14" x14ac:dyDescent="0.3">
      <c r="A3066" s="56" t="s">
        <v>3327</v>
      </c>
      <c r="B3066" s="1" t="s">
        <v>19046</v>
      </c>
      <c r="C3066" s="139" t="s">
        <v>49</v>
      </c>
      <c r="D3066" s="139" t="s">
        <v>6431</v>
      </c>
      <c r="E3066" s="88">
        <v>8798.8333333333321</v>
      </c>
      <c r="F3066" s="6">
        <v>17472.71673427301</v>
      </c>
      <c r="G3066" s="6">
        <v>7527.4175828518319</v>
      </c>
      <c r="H3066" s="75">
        <v>7527.1883905616223</v>
      </c>
      <c r="I3066" s="20">
        <v>0.85547573245259301</v>
      </c>
      <c r="J3066" s="83">
        <v>8875.1833209032156</v>
      </c>
      <c r="K3066" s="6">
        <v>17624.332483195085</v>
      </c>
      <c r="L3066" s="6">
        <v>7593.3390886023308</v>
      </c>
      <c r="M3066" s="75">
        <v>7592.8163350622317</v>
      </c>
      <c r="N3066" s="20">
        <v>0.85551092980573173</v>
      </c>
    </row>
    <row r="3067" spans="1:14" x14ac:dyDescent="0.3">
      <c r="A3067" s="56" t="s">
        <v>3326</v>
      </c>
      <c r="B3067" s="1" t="s">
        <v>9433</v>
      </c>
      <c r="C3067" s="139" t="s">
        <v>49</v>
      </c>
      <c r="D3067" s="139" t="s">
        <v>6431</v>
      </c>
      <c r="E3067" s="88">
        <v>11404.583333333332</v>
      </c>
      <c r="F3067" s="6">
        <v>20218.88809301416</v>
      </c>
      <c r="G3067" s="6">
        <v>8710.4951137068147</v>
      </c>
      <c r="H3067" s="75">
        <v>8710.2298994680677</v>
      </c>
      <c r="I3067" s="20">
        <v>0.76374819183527698</v>
      </c>
      <c r="J3067" s="83">
        <v>11505.262844004095</v>
      </c>
      <c r="K3067" s="6">
        <v>20397.380169402597</v>
      </c>
      <c r="L3067" s="6">
        <v>8788.0902322451002</v>
      </c>
      <c r="M3067" s="75">
        <v>8787.4852276185447</v>
      </c>
      <c r="N3067" s="20">
        <v>0.76377961518698323</v>
      </c>
    </row>
    <row r="3068" spans="1:14" x14ac:dyDescent="0.3">
      <c r="A3068" s="56" t="s">
        <v>3325</v>
      </c>
      <c r="B3068" s="1" t="s">
        <v>9432</v>
      </c>
      <c r="C3068" s="139" t="s">
        <v>49</v>
      </c>
      <c r="D3068" s="139" t="s">
        <v>6431</v>
      </c>
      <c r="E3068" s="88">
        <v>9205.0833333333321</v>
      </c>
      <c r="F3068" s="6">
        <v>20333.379820329123</v>
      </c>
      <c r="G3068" s="6">
        <v>8759.819271729204</v>
      </c>
      <c r="H3068" s="75">
        <v>8759.552555685008</v>
      </c>
      <c r="I3068" s="20">
        <v>0.95159948459836607</v>
      </c>
      <c r="J3068" s="83">
        <v>9288.1957694115554</v>
      </c>
      <c r="K3068" s="6">
        <v>20516.969329448682</v>
      </c>
      <c r="L3068" s="6">
        <v>8839.6145123514216</v>
      </c>
      <c r="M3068" s="75">
        <v>8839.0059606029045</v>
      </c>
      <c r="N3068" s="20">
        <v>0.95163863682891459</v>
      </c>
    </row>
    <row r="3069" spans="1:14" x14ac:dyDescent="0.3">
      <c r="A3069" s="56" t="s">
        <v>3324</v>
      </c>
      <c r="B3069" s="1" t="s">
        <v>9431</v>
      </c>
      <c r="C3069" s="139" t="s">
        <v>49</v>
      </c>
      <c r="D3069" s="139" t="s">
        <v>6431</v>
      </c>
      <c r="E3069" s="88">
        <v>15355.499999999998</v>
      </c>
      <c r="F3069" s="6">
        <v>27183.296355212962</v>
      </c>
      <c r="G3069" s="6">
        <v>11710.830436730927</v>
      </c>
      <c r="H3069" s="75">
        <v>11710.473869286847</v>
      </c>
      <c r="I3069" s="20">
        <v>0.76262406755148637</v>
      </c>
      <c r="J3069" s="83">
        <v>15482.822578628375</v>
      </c>
      <c r="K3069" s="6">
        <v>27408.690994760036</v>
      </c>
      <c r="L3069" s="6">
        <v>11808.871904588794</v>
      </c>
      <c r="M3069" s="75">
        <v>11808.058938182226</v>
      </c>
      <c r="N3069" s="20">
        <v>0.76265544465267032</v>
      </c>
    </row>
    <row r="3070" spans="1:14" x14ac:dyDescent="0.3">
      <c r="A3070" s="56" t="s">
        <v>3323</v>
      </c>
      <c r="B3070" s="1" t="s">
        <v>9430</v>
      </c>
      <c r="C3070" s="139" t="s">
        <v>49</v>
      </c>
      <c r="D3070" s="139" t="s">
        <v>6431</v>
      </c>
      <c r="E3070" s="88">
        <v>3736.666666666667</v>
      </c>
      <c r="F3070" s="6">
        <v>8501.2731268516509</v>
      </c>
      <c r="G3070" s="6">
        <v>3662.431766330094</v>
      </c>
      <c r="H3070" s="75">
        <v>3662.3202538339397</v>
      </c>
      <c r="I3070" s="20">
        <v>0.98010354696715596</v>
      </c>
      <c r="J3070" s="83">
        <v>3768.519305554456</v>
      </c>
      <c r="K3070" s="6">
        <v>8573.7409189112586</v>
      </c>
      <c r="L3070" s="6">
        <v>3693.9454085534621</v>
      </c>
      <c r="M3070" s="75">
        <v>3693.6911036927513</v>
      </c>
      <c r="N3070" s="20">
        <v>0.98014387195750474</v>
      </c>
    </row>
    <row r="3071" spans="1:14" x14ac:dyDescent="0.3">
      <c r="A3071" s="56" t="s">
        <v>3322</v>
      </c>
      <c r="B3071" s="1" t="s">
        <v>9429</v>
      </c>
      <c r="C3071" s="139" t="s">
        <v>49</v>
      </c>
      <c r="D3071" s="139" t="s">
        <v>6431</v>
      </c>
      <c r="E3071" s="88">
        <v>15970.583333333332</v>
      </c>
      <c r="F3071" s="6">
        <v>35827.694193485404</v>
      </c>
      <c r="G3071" s="6">
        <v>15434.921731208478</v>
      </c>
      <c r="H3071" s="75">
        <v>15434.451773879575</v>
      </c>
      <c r="I3071" s="20">
        <v>0.9664300577966517</v>
      </c>
      <c r="J3071" s="83">
        <v>16116.725209785574</v>
      </c>
      <c r="K3071" s="6">
        <v>36155.542359648804</v>
      </c>
      <c r="L3071" s="6">
        <v>15577.400921760611</v>
      </c>
      <c r="M3071" s="75">
        <v>15576.328515881934</v>
      </c>
      <c r="N3071" s="20">
        <v>0.96646982021040306</v>
      </c>
    </row>
    <row r="3072" spans="1:14" x14ac:dyDescent="0.3">
      <c r="A3072" s="56" t="s">
        <v>3321</v>
      </c>
      <c r="B3072" s="1" t="s">
        <v>9428</v>
      </c>
      <c r="C3072" s="139" t="s">
        <v>49</v>
      </c>
      <c r="D3072" s="139" t="s">
        <v>6431</v>
      </c>
      <c r="E3072" s="88">
        <v>4646</v>
      </c>
      <c r="F3072" s="6">
        <v>9538.7149032869493</v>
      </c>
      <c r="G3072" s="6">
        <v>4109.3718494258228</v>
      </c>
      <c r="H3072" s="75">
        <v>4109.2467286476649</v>
      </c>
      <c r="I3072" s="20">
        <v>0.88446980814629028</v>
      </c>
      <c r="J3072" s="83">
        <v>4687.7413415747369</v>
      </c>
      <c r="K3072" s="6">
        <v>9624.4141622112147</v>
      </c>
      <c r="L3072" s="6">
        <v>4146.6217419865343</v>
      </c>
      <c r="M3072" s="75">
        <v>4146.3362732132082</v>
      </c>
      <c r="N3072" s="20">
        <v>0.88450619842014222</v>
      </c>
    </row>
    <row r="3073" spans="1:14" x14ac:dyDescent="0.3">
      <c r="A3073" s="56" t="s">
        <v>3320</v>
      </c>
      <c r="B3073" s="1" t="s">
        <v>9427</v>
      </c>
      <c r="C3073" s="139" t="s">
        <v>49</v>
      </c>
      <c r="D3073" s="139" t="s">
        <v>6431</v>
      </c>
      <c r="E3073" s="88">
        <v>15508.583333333336</v>
      </c>
      <c r="F3073" s="6">
        <v>32116.044887520147</v>
      </c>
      <c r="G3073" s="6">
        <v>13835.906840049645</v>
      </c>
      <c r="H3073" s="75">
        <v>13835.485568990762</v>
      </c>
      <c r="I3073" s="20">
        <v>0.89211794988736948</v>
      </c>
      <c r="J3073" s="83">
        <v>15640.04961489456</v>
      </c>
      <c r="K3073" s="6">
        <v>32388.292642783563</v>
      </c>
      <c r="L3073" s="6">
        <v>13954.303731618806</v>
      </c>
      <c r="M3073" s="75">
        <v>13953.343065752288</v>
      </c>
      <c r="N3073" s="20">
        <v>0.89215465483332201</v>
      </c>
    </row>
    <row r="3074" spans="1:14" x14ac:dyDescent="0.3">
      <c r="A3074" s="56" t="s">
        <v>3319</v>
      </c>
      <c r="B3074" s="1" t="s">
        <v>9426</v>
      </c>
      <c r="C3074" s="139" t="s">
        <v>49</v>
      </c>
      <c r="D3074" s="139" t="s">
        <v>6431</v>
      </c>
      <c r="E3074" s="88">
        <v>14717.833333333336</v>
      </c>
      <c r="F3074" s="6">
        <v>27752.253453656929</v>
      </c>
      <c r="G3074" s="6">
        <v>11955.942729904818</v>
      </c>
      <c r="H3074" s="75">
        <v>11955.578699363705</v>
      </c>
      <c r="I3074" s="20">
        <v>0.81231920681466041</v>
      </c>
      <c r="J3074" s="83">
        <v>14847.149120834276</v>
      </c>
      <c r="K3074" s="6">
        <v>27996.093999272925</v>
      </c>
      <c r="L3074" s="6">
        <v>12061.951004133876</v>
      </c>
      <c r="M3074" s="75">
        <v>12061.120614826308</v>
      </c>
      <c r="N3074" s="20">
        <v>0.81235262855288015</v>
      </c>
    </row>
    <row r="3075" spans="1:14" x14ac:dyDescent="0.3">
      <c r="A3075" s="56" t="s">
        <v>3318</v>
      </c>
      <c r="B3075" s="1" t="s">
        <v>9425</v>
      </c>
      <c r="C3075" s="139" t="s">
        <v>49</v>
      </c>
      <c r="D3075" s="139" t="s">
        <v>6431</v>
      </c>
      <c r="E3075" s="88">
        <v>15380.833333333336</v>
      </c>
      <c r="F3075" s="6">
        <v>32570.819823038721</v>
      </c>
      <c r="G3075" s="6">
        <v>14031.82833857357</v>
      </c>
      <c r="H3075" s="75">
        <v>14031.401102162497</v>
      </c>
      <c r="I3075" s="20">
        <v>0.91226533686920919</v>
      </c>
      <c r="J3075" s="83">
        <v>15515.974371770306</v>
      </c>
      <c r="K3075" s="6">
        <v>32856.997711988966</v>
      </c>
      <c r="L3075" s="6">
        <v>14156.242529948729</v>
      </c>
      <c r="M3075" s="75">
        <v>14155.267961868642</v>
      </c>
      <c r="N3075" s="20">
        <v>0.91230287075123506</v>
      </c>
    </row>
    <row r="3076" spans="1:14" x14ac:dyDescent="0.3">
      <c r="A3076" s="56" t="s">
        <v>3317</v>
      </c>
      <c r="B3076" s="1" t="s">
        <v>9424</v>
      </c>
      <c r="C3076" s="139" t="s">
        <v>49</v>
      </c>
      <c r="D3076" s="139" t="s">
        <v>6431</v>
      </c>
      <c r="E3076" s="88">
        <v>12503.666666666664</v>
      </c>
      <c r="F3076" s="6">
        <v>25175.162903506876</v>
      </c>
      <c r="G3076" s="6">
        <v>10845.706868199941</v>
      </c>
      <c r="H3076" s="75">
        <v>10845.376641748611</v>
      </c>
      <c r="I3076" s="20">
        <v>0.86737570113422302</v>
      </c>
      <c r="J3076" s="83">
        <v>12610.624821293728</v>
      </c>
      <c r="K3076" s="6">
        <v>25390.514850929885</v>
      </c>
      <c r="L3076" s="6">
        <v>10939.352686471319</v>
      </c>
      <c r="M3076" s="75">
        <v>10938.599580982875</v>
      </c>
      <c r="N3076" s="20">
        <v>0.86741138809493823</v>
      </c>
    </row>
    <row r="3077" spans="1:14" x14ac:dyDescent="0.3">
      <c r="A3077" s="56" t="s">
        <v>3316</v>
      </c>
      <c r="B3077" s="1" t="s">
        <v>9423</v>
      </c>
      <c r="C3077" s="139" t="s">
        <v>49</v>
      </c>
      <c r="D3077" s="139" t="s">
        <v>6431</v>
      </c>
      <c r="E3077" s="88">
        <v>4493.75</v>
      </c>
      <c r="F3077" s="6">
        <v>10980.71676684916</v>
      </c>
      <c r="G3077" s="6">
        <v>4730.6003823071414</v>
      </c>
      <c r="H3077" s="75">
        <v>4730.456346570616</v>
      </c>
      <c r="I3077" s="20">
        <v>1.0526745694732942</v>
      </c>
      <c r="J3077" s="83">
        <v>4535.2300721539395</v>
      </c>
      <c r="K3077" s="6">
        <v>11082.075525968132</v>
      </c>
      <c r="L3077" s="6">
        <v>4774.646492536076</v>
      </c>
      <c r="M3077" s="75">
        <v>4774.3177882167283</v>
      </c>
      <c r="N3077" s="20">
        <v>1.0527178802969168</v>
      </c>
    </row>
    <row r="3078" spans="1:14" x14ac:dyDescent="0.3">
      <c r="A3078" s="56" t="s">
        <v>3315</v>
      </c>
      <c r="B3078" s="1" t="s">
        <v>9422</v>
      </c>
      <c r="C3078" s="139" t="s">
        <v>49</v>
      </c>
      <c r="D3078" s="139" t="s">
        <v>6431</v>
      </c>
      <c r="E3078" s="88">
        <v>5836.833333333333</v>
      </c>
      <c r="F3078" s="6">
        <v>12204.863627556819</v>
      </c>
      <c r="G3078" s="6">
        <v>5257.9748452153044</v>
      </c>
      <c r="H3078" s="75">
        <v>5257.8147521577093</v>
      </c>
      <c r="I3078" s="20">
        <v>0.90079919228309469</v>
      </c>
      <c r="J3078" s="83">
        <v>5890.1240200388975</v>
      </c>
      <c r="K3078" s="6">
        <v>12316.294865475827</v>
      </c>
      <c r="L3078" s="6">
        <v>5306.4025725764895</v>
      </c>
      <c r="M3078" s="75">
        <v>5306.0372602023626</v>
      </c>
      <c r="N3078" s="20">
        <v>0.90083625440663007</v>
      </c>
    </row>
    <row r="3079" spans="1:14" x14ac:dyDescent="0.3">
      <c r="A3079" s="56" t="s">
        <v>3314</v>
      </c>
      <c r="B3079" s="1" t="s">
        <v>9421</v>
      </c>
      <c r="C3079" s="139" t="s">
        <v>49</v>
      </c>
      <c r="D3079" s="139" t="s">
        <v>6431</v>
      </c>
      <c r="E3079" s="88">
        <v>12596.083333333334</v>
      </c>
      <c r="F3079" s="6">
        <v>26547.212230541165</v>
      </c>
      <c r="G3079" s="6">
        <v>11436.799162885829</v>
      </c>
      <c r="H3079" s="75">
        <v>11436.450939054223</v>
      </c>
      <c r="I3079" s="20">
        <v>0.90793706554716525</v>
      </c>
      <c r="J3079" s="83">
        <v>12711.061289141006</v>
      </c>
      <c r="K3079" s="6">
        <v>26789.537095650823</v>
      </c>
      <c r="L3079" s="6">
        <v>11542.113120478847</v>
      </c>
      <c r="M3079" s="75">
        <v>11541.318518733349</v>
      </c>
      <c r="N3079" s="20">
        <v>0.9079744213485178</v>
      </c>
    </row>
    <row r="3080" spans="1:14" x14ac:dyDescent="0.3">
      <c r="A3080" s="56" t="s">
        <v>3313</v>
      </c>
      <c r="B3080" s="1" t="s">
        <v>9420</v>
      </c>
      <c r="C3080" s="139" t="s">
        <v>49</v>
      </c>
      <c r="D3080" s="139" t="s">
        <v>6431</v>
      </c>
      <c r="E3080" s="88">
        <v>17033.666666666672</v>
      </c>
      <c r="F3080" s="6">
        <v>32359.841548729615</v>
      </c>
      <c r="G3080" s="6">
        <v>13940.936830642295</v>
      </c>
      <c r="H3080" s="75">
        <v>13940.512361665425</v>
      </c>
      <c r="I3080" s="20">
        <v>0.81840936742913573</v>
      </c>
      <c r="J3080" s="83">
        <v>17183.981163387834</v>
      </c>
      <c r="K3080" s="6">
        <v>32645.402690177369</v>
      </c>
      <c r="L3080" s="6">
        <v>14065.078070153859</v>
      </c>
      <c r="M3080" s="75">
        <v>14064.109778172275</v>
      </c>
      <c r="N3080" s="20">
        <v>0.81844303973850052</v>
      </c>
    </row>
    <row r="3081" spans="1:14" x14ac:dyDescent="0.3">
      <c r="A3081" s="56" t="s">
        <v>3312</v>
      </c>
      <c r="B3081" s="1" t="s">
        <v>8735</v>
      </c>
      <c r="C3081" s="139" t="s">
        <v>49</v>
      </c>
      <c r="D3081" s="139" t="s">
        <v>6431</v>
      </c>
      <c r="E3081" s="88">
        <v>6256.3333333333339</v>
      </c>
      <c r="F3081" s="6">
        <v>12697.311710339627</v>
      </c>
      <c r="G3081" s="6">
        <v>5470.1263047367602</v>
      </c>
      <c r="H3081" s="75">
        <v>5469.9597521625583</v>
      </c>
      <c r="I3081" s="20">
        <v>0.87430759531608893</v>
      </c>
      <c r="J3081" s="83">
        <v>6309.6365803892277</v>
      </c>
      <c r="K3081" s="6">
        <v>12805.491359182173</v>
      </c>
      <c r="L3081" s="6">
        <v>5517.1699795809545</v>
      </c>
      <c r="M3081" s="75">
        <v>5516.7901571991933</v>
      </c>
      <c r="N3081" s="20">
        <v>0.87434356747989983</v>
      </c>
    </row>
    <row r="3082" spans="1:14" x14ac:dyDescent="0.3">
      <c r="A3082" s="56" t="s">
        <v>3311</v>
      </c>
      <c r="B3082" s="1" t="s">
        <v>9419</v>
      </c>
      <c r="C3082" s="139" t="s">
        <v>49</v>
      </c>
      <c r="D3082" s="139" t="s">
        <v>6431</v>
      </c>
      <c r="E3082" s="88">
        <v>6769.3333333333348</v>
      </c>
      <c r="F3082" s="6">
        <v>13005.716929064412</v>
      </c>
      <c r="G3082" s="6">
        <v>5602.9902950009973</v>
      </c>
      <c r="H3082" s="75">
        <v>5602.8196970285062</v>
      </c>
      <c r="I3082" s="20">
        <v>0.82767673286810695</v>
      </c>
      <c r="J3082" s="83">
        <v>6825.5606812219339</v>
      </c>
      <c r="K3082" s="6">
        <v>13113.744844710141</v>
      </c>
      <c r="L3082" s="6">
        <v>5649.9791650119078</v>
      </c>
      <c r="M3082" s="75">
        <v>5649.5901995547447</v>
      </c>
      <c r="N3082" s="20">
        <v>0.82771078647026797</v>
      </c>
    </row>
    <row r="3083" spans="1:14" x14ac:dyDescent="0.3">
      <c r="A3083" s="56" t="s">
        <v>3310</v>
      </c>
      <c r="B3083" s="1" t="s">
        <v>9418</v>
      </c>
      <c r="C3083" s="139" t="s">
        <v>49</v>
      </c>
      <c r="D3083" s="139" t="s">
        <v>6431</v>
      </c>
      <c r="E3083" s="88">
        <v>11870.25</v>
      </c>
      <c r="F3083" s="6">
        <v>23302.262088260031</v>
      </c>
      <c r="G3083" s="6">
        <v>10038.842844589179</v>
      </c>
      <c r="H3083" s="75">
        <v>10038.537185263483</v>
      </c>
      <c r="I3083" s="20">
        <v>0.84568877532179043</v>
      </c>
      <c r="J3083" s="83">
        <v>11976.541428772445</v>
      </c>
      <c r="K3083" s="6">
        <v>23510.920771185087</v>
      </c>
      <c r="L3083" s="6">
        <v>10129.540728484228</v>
      </c>
      <c r="M3083" s="75">
        <v>10128.843373445343</v>
      </c>
      <c r="N3083" s="20">
        <v>0.84572357000425913</v>
      </c>
    </row>
    <row r="3084" spans="1:14" x14ac:dyDescent="0.3">
      <c r="A3084" s="56" t="s">
        <v>3309</v>
      </c>
      <c r="B3084" s="1" t="s">
        <v>9417</v>
      </c>
      <c r="C3084" s="139" t="s">
        <v>49</v>
      </c>
      <c r="D3084" s="139" t="s">
        <v>6431</v>
      </c>
      <c r="E3084" s="88">
        <v>76006.083333333343</v>
      </c>
      <c r="F3084" s="6">
        <v>164532.00254480704</v>
      </c>
      <c r="G3084" s="6">
        <v>70881.998931984257</v>
      </c>
      <c r="H3084" s="75">
        <v>70879.840740613712</v>
      </c>
      <c r="I3084" s="20">
        <v>0.9325548381405484</v>
      </c>
      <c r="J3084" s="83">
        <v>76666.362250299222</v>
      </c>
      <c r="K3084" s="6">
        <v>165961.32251081651</v>
      </c>
      <c r="L3084" s="6">
        <v>71503.45118710908</v>
      </c>
      <c r="M3084" s="75">
        <v>71498.528625137173</v>
      </c>
      <c r="N3084" s="20">
        <v>0.9325932068057412</v>
      </c>
    </row>
    <row r="3085" spans="1:14" x14ac:dyDescent="0.3">
      <c r="A3085" s="56" t="s">
        <v>3308</v>
      </c>
      <c r="B3085" s="1" t="s">
        <v>19047</v>
      </c>
      <c r="C3085" s="139" t="s">
        <v>49</v>
      </c>
      <c r="D3085" s="139" t="s">
        <v>6431</v>
      </c>
      <c r="E3085" s="88">
        <v>54126.916666666664</v>
      </c>
      <c r="F3085" s="6">
        <v>103299.58236904132</v>
      </c>
      <c r="G3085" s="6">
        <v>44502.472308770339</v>
      </c>
      <c r="H3085" s="75">
        <v>44501.117312393944</v>
      </c>
      <c r="I3085" s="20">
        <v>0.82216242958098074</v>
      </c>
      <c r="J3085" s="83">
        <v>54578.483728325868</v>
      </c>
      <c r="K3085" s="6">
        <v>104161.38444005672</v>
      </c>
      <c r="L3085" s="6">
        <v>44877.314516494553</v>
      </c>
      <c r="M3085" s="75">
        <v>44874.224996224235</v>
      </c>
      <c r="N3085" s="20">
        <v>0.8221962563048415</v>
      </c>
    </row>
    <row r="3086" spans="1:14" x14ac:dyDescent="0.3">
      <c r="A3086" s="56" t="s">
        <v>3307</v>
      </c>
      <c r="B3086" s="1" t="s">
        <v>9416</v>
      </c>
      <c r="C3086" s="139" t="s">
        <v>49</v>
      </c>
      <c r="D3086" s="139" t="s">
        <v>6431</v>
      </c>
      <c r="E3086" s="88">
        <v>19179.083333333332</v>
      </c>
      <c r="F3086" s="6">
        <v>36199.180257780266</v>
      </c>
      <c r="G3086" s="6">
        <v>15594.961567868368</v>
      </c>
      <c r="H3086" s="75">
        <v>15594.486737700105</v>
      </c>
      <c r="I3086" s="20">
        <v>0.81309864849467639</v>
      </c>
      <c r="J3086" s="83">
        <v>19338.666521675477</v>
      </c>
      <c r="K3086" s="6">
        <v>36500.38237993115</v>
      </c>
      <c r="L3086" s="6">
        <v>15725.973198629599</v>
      </c>
      <c r="M3086" s="75">
        <v>15724.890564486019</v>
      </c>
      <c r="N3086" s="20">
        <v>0.81313210230193445</v>
      </c>
    </row>
    <row r="3087" spans="1:14" x14ac:dyDescent="0.3">
      <c r="A3087" s="56" t="s">
        <v>3306</v>
      </c>
      <c r="B3087" s="1" t="s">
        <v>7893</v>
      </c>
      <c r="C3087" s="139" t="s">
        <v>49</v>
      </c>
      <c r="D3087" s="139" t="s">
        <v>6431</v>
      </c>
      <c r="E3087" s="88">
        <v>14550.5</v>
      </c>
      <c r="F3087" s="6">
        <v>34466.607006403072</v>
      </c>
      <c r="G3087" s="6">
        <v>14848.552033831011</v>
      </c>
      <c r="H3087" s="75">
        <v>14848.099930090324</v>
      </c>
      <c r="I3087" s="20">
        <v>1.0204529005938163</v>
      </c>
      <c r="J3087" s="83">
        <v>14674.490004451087</v>
      </c>
      <c r="K3087" s="6">
        <v>34760.309267915582</v>
      </c>
      <c r="L3087" s="6">
        <v>14976.273021837522</v>
      </c>
      <c r="M3087" s="75">
        <v>14975.241999826216</v>
      </c>
      <c r="N3087" s="20">
        <v>1.0204948857019156</v>
      </c>
    </row>
    <row r="3088" spans="1:14" x14ac:dyDescent="0.3">
      <c r="A3088" s="56" t="s">
        <v>3305</v>
      </c>
      <c r="B3088" s="1" t="s">
        <v>9415</v>
      </c>
      <c r="C3088" s="139" t="s">
        <v>49</v>
      </c>
      <c r="D3088" s="139" t="s">
        <v>6431</v>
      </c>
      <c r="E3088" s="88">
        <v>7990.1666666666661</v>
      </c>
      <c r="F3088" s="6">
        <v>15984.176372747153</v>
      </c>
      <c r="G3088" s="6">
        <v>6886.1398090208268</v>
      </c>
      <c r="H3088" s="75">
        <v>6885.9301421415612</v>
      </c>
      <c r="I3088" s="20">
        <v>0.86180056429464069</v>
      </c>
      <c r="J3088" s="83">
        <v>8057.3349995086883</v>
      </c>
      <c r="K3088" s="6">
        <v>16118.5453444595</v>
      </c>
      <c r="L3088" s="6">
        <v>6944.5796334242168</v>
      </c>
      <c r="M3088" s="75">
        <v>6944.1015428838746</v>
      </c>
      <c r="N3088" s="20">
        <v>0.86183602187414388</v>
      </c>
    </row>
    <row r="3089" spans="1:14" x14ac:dyDescent="0.3">
      <c r="A3089" s="56" t="s">
        <v>3304</v>
      </c>
      <c r="B3089" s="1" t="s">
        <v>9414</v>
      </c>
      <c r="C3089" s="139" t="s">
        <v>49</v>
      </c>
      <c r="D3089" s="139" t="s">
        <v>6431</v>
      </c>
      <c r="E3089" s="88">
        <v>6534.5</v>
      </c>
      <c r="F3089" s="6">
        <v>12861.564309690035</v>
      </c>
      <c r="G3089" s="6">
        <v>5540.8879340347485</v>
      </c>
      <c r="H3089" s="75">
        <v>5540.7192269341513</v>
      </c>
      <c r="I3089" s="20">
        <v>0.84791785552592414</v>
      </c>
      <c r="J3089" s="83">
        <v>6591.7348288494059</v>
      </c>
      <c r="K3089" s="6">
        <v>12974.217065371531</v>
      </c>
      <c r="L3089" s="6">
        <v>5589.864449075405</v>
      </c>
      <c r="M3089" s="75">
        <v>5589.4796221375673</v>
      </c>
      <c r="N3089" s="20">
        <v>0.84795274192078152</v>
      </c>
    </row>
    <row r="3090" spans="1:14" x14ac:dyDescent="0.3">
      <c r="A3090" s="56" t="s">
        <v>3303</v>
      </c>
      <c r="B3090" s="1" t="s">
        <v>9413</v>
      </c>
      <c r="C3090" s="139" t="s">
        <v>49</v>
      </c>
      <c r="D3090" s="139" t="s">
        <v>6431</v>
      </c>
      <c r="E3090" s="88">
        <v>5558.7499999999991</v>
      </c>
      <c r="F3090" s="6">
        <v>11034.524663038046</v>
      </c>
      <c r="G3090" s="6">
        <v>4753.7813512445018</v>
      </c>
      <c r="H3090" s="75">
        <v>4753.6366097015953</v>
      </c>
      <c r="I3090" s="20">
        <v>0.85516287109540745</v>
      </c>
      <c r="J3090" s="83">
        <v>5606.7164316295675</v>
      </c>
      <c r="K3090" s="6">
        <v>11129.741532444728</v>
      </c>
      <c r="L3090" s="6">
        <v>4795.1831086332495</v>
      </c>
      <c r="M3090" s="75">
        <v>4794.8529904973129</v>
      </c>
      <c r="N3090" s="20">
        <v>0.8551980555763028</v>
      </c>
    </row>
    <row r="3091" spans="1:14" x14ac:dyDescent="0.3">
      <c r="A3091" s="56" t="s">
        <v>3302</v>
      </c>
      <c r="B3091" s="1" t="s">
        <v>9412</v>
      </c>
      <c r="C3091" s="139" t="s">
        <v>49</v>
      </c>
      <c r="D3091" s="139" t="s">
        <v>6431</v>
      </c>
      <c r="E3091" s="88">
        <v>8315.5833333333339</v>
      </c>
      <c r="F3091" s="6">
        <v>17419.653556816553</v>
      </c>
      <c r="G3091" s="6">
        <v>7504.5574460418393</v>
      </c>
      <c r="H3091" s="75">
        <v>7504.3289497894229</v>
      </c>
      <c r="I3091" s="20">
        <v>0.90244167474193104</v>
      </c>
      <c r="J3091" s="83">
        <v>8387.8701309224471</v>
      </c>
      <c r="K3091" s="6">
        <v>17571.081414641809</v>
      </c>
      <c r="L3091" s="6">
        <v>7570.3961816445217</v>
      </c>
      <c r="M3091" s="75">
        <v>7569.8750075789721</v>
      </c>
      <c r="N3091" s="20">
        <v>0.90247880444311113</v>
      </c>
    </row>
    <row r="3092" spans="1:14" x14ac:dyDescent="0.3">
      <c r="A3092" s="56" t="s">
        <v>3301</v>
      </c>
      <c r="B3092" s="1" t="s">
        <v>9411</v>
      </c>
      <c r="C3092" s="139" t="s">
        <v>49</v>
      </c>
      <c r="D3092" s="139" t="s">
        <v>6431</v>
      </c>
      <c r="E3092" s="88">
        <v>12546.25</v>
      </c>
      <c r="F3092" s="6">
        <v>20373.084346297845</v>
      </c>
      <c r="G3092" s="6">
        <v>8776.9243705779427</v>
      </c>
      <c r="H3092" s="75">
        <v>8776.6571337234254</v>
      </c>
      <c r="I3092" s="20">
        <v>0.69954425694716948</v>
      </c>
      <c r="J3092" s="83">
        <v>12656.355213654017</v>
      </c>
      <c r="K3092" s="6">
        <v>20551.877436244278</v>
      </c>
      <c r="L3092" s="6">
        <v>8854.6544630612043</v>
      </c>
      <c r="M3092" s="75">
        <v>8854.0448759068695</v>
      </c>
      <c r="N3092" s="20">
        <v>0.69957303871772558</v>
      </c>
    </row>
    <row r="3093" spans="1:14" x14ac:dyDescent="0.3">
      <c r="A3093" s="56" t="s">
        <v>3300</v>
      </c>
      <c r="B3093" s="1" t="s">
        <v>9410</v>
      </c>
      <c r="C3093" s="139" t="s">
        <v>49</v>
      </c>
      <c r="D3093" s="139" t="s">
        <v>6431</v>
      </c>
      <c r="E3093" s="88">
        <v>11711.75</v>
      </c>
      <c r="F3093" s="6">
        <v>23949.278394072611</v>
      </c>
      <c r="G3093" s="6">
        <v>10317.583809193278</v>
      </c>
      <c r="H3093" s="75">
        <v>10317.269662856022</v>
      </c>
      <c r="I3093" s="20">
        <v>0.88093322200832691</v>
      </c>
      <c r="J3093" s="83">
        <v>11806.493566440855</v>
      </c>
      <c r="K3093" s="6">
        <v>24143.018872544177</v>
      </c>
      <c r="L3093" s="6">
        <v>10401.876445338065</v>
      </c>
      <c r="M3093" s="75">
        <v>10401.160341701439</v>
      </c>
      <c r="N3093" s="20">
        <v>0.88096946677428611</v>
      </c>
    </row>
    <row r="3094" spans="1:14" x14ac:dyDescent="0.3">
      <c r="A3094" s="56" t="s">
        <v>3299</v>
      </c>
      <c r="B3094" s="1" t="s">
        <v>9409</v>
      </c>
      <c r="C3094" s="139" t="s">
        <v>49</v>
      </c>
      <c r="D3094" s="139" t="s">
        <v>6431</v>
      </c>
      <c r="E3094" s="88">
        <v>8812.6666666666679</v>
      </c>
      <c r="F3094" s="6">
        <v>11613.642001634726</v>
      </c>
      <c r="G3094" s="6">
        <v>5003.270775435547</v>
      </c>
      <c r="H3094" s="75">
        <v>5003.1184375221874</v>
      </c>
      <c r="I3094" s="20">
        <v>0.56771901477292386</v>
      </c>
      <c r="J3094" s="83">
        <v>8887.3412445884405</v>
      </c>
      <c r="K3094" s="6">
        <v>11712.050786104805</v>
      </c>
      <c r="L3094" s="6">
        <v>5046.0675958436441</v>
      </c>
      <c r="M3094" s="75">
        <v>5045.7202058919338</v>
      </c>
      <c r="N3094" s="20">
        <v>0.56774237277816975</v>
      </c>
    </row>
    <row r="3095" spans="1:14" x14ac:dyDescent="0.3">
      <c r="A3095" s="56" t="s">
        <v>3298</v>
      </c>
      <c r="B3095" s="1" t="s">
        <v>9408</v>
      </c>
      <c r="C3095" s="139" t="s">
        <v>49</v>
      </c>
      <c r="D3095" s="139" t="s">
        <v>6431</v>
      </c>
      <c r="E3095" s="88">
        <v>10433.25</v>
      </c>
      <c r="F3095" s="6">
        <v>23709.849867475554</v>
      </c>
      <c r="G3095" s="6">
        <v>10214.43565379465</v>
      </c>
      <c r="H3095" s="75">
        <v>10214.124648077894</v>
      </c>
      <c r="I3095" s="20">
        <v>0.97899740235093513</v>
      </c>
      <c r="J3095" s="83">
        <v>10515.881520623725</v>
      </c>
      <c r="K3095" s="6">
        <v>23897.632288898385</v>
      </c>
      <c r="L3095" s="6">
        <v>10296.153091605782</v>
      </c>
      <c r="M3095" s="75">
        <v>10295.444266355753</v>
      </c>
      <c r="N3095" s="20">
        <v>0.97903768183051021</v>
      </c>
    </row>
    <row r="3096" spans="1:14" x14ac:dyDescent="0.3">
      <c r="A3096" s="56" t="s">
        <v>3297</v>
      </c>
      <c r="B3096" s="1" t="s">
        <v>9407</v>
      </c>
      <c r="C3096" s="139" t="s">
        <v>49</v>
      </c>
      <c r="D3096" s="139" t="s">
        <v>6431</v>
      </c>
      <c r="E3096" s="88">
        <v>22696.833333333328</v>
      </c>
      <c r="F3096" s="6">
        <v>42774.989731449241</v>
      </c>
      <c r="G3096" s="6">
        <v>18427.88472494598</v>
      </c>
      <c r="H3096" s="75">
        <v>18427.323638881957</v>
      </c>
      <c r="I3096" s="20">
        <v>0.8118896309565341</v>
      </c>
      <c r="J3096" s="83">
        <v>22896.655536439812</v>
      </c>
      <c r="K3096" s="6">
        <v>43151.579388714003</v>
      </c>
      <c r="L3096" s="6">
        <v>18591.601969588293</v>
      </c>
      <c r="M3096" s="75">
        <v>18590.322054964134</v>
      </c>
      <c r="N3096" s="20">
        <v>0.81192303502045582</v>
      </c>
    </row>
    <row r="3097" spans="1:14" x14ac:dyDescent="0.3">
      <c r="A3097" s="56" t="s">
        <v>3296</v>
      </c>
      <c r="B3097" s="1" t="s">
        <v>9406</v>
      </c>
      <c r="C3097" s="139" t="s">
        <v>49</v>
      </c>
      <c r="D3097" s="139" t="s">
        <v>6431</v>
      </c>
      <c r="E3097" s="88">
        <v>8732</v>
      </c>
      <c r="F3097" s="6">
        <v>19665.878385035463</v>
      </c>
      <c r="G3097" s="6">
        <v>8472.2531126125414</v>
      </c>
      <c r="H3097" s="75">
        <v>8471.9951522864758</v>
      </c>
      <c r="I3097" s="20">
        <v>0.97022390658342594</v>
      </c>
      <c r="J3097" s="83">
        <v>8808.7792414216983</v>
      </c>
      <c r="K3097" s="6">
        <v>19838.797673204772</v>
      </c>
      <c r="L3097" s="6">
        <v>8547.4282777210174</v>
      </c>
      <c r="M3097" s="75">
        <v>8546.8398411532853</v>
      </c>
      <c r="N3097" s="20">
        <v>0.97026382508978204</v>
      </c>
    </row>
    <row r="3098" spans="1:14" x14ac:dyDescent="0.3">
      <c r="A3098" s="56" t="s">
        <v>3295</v>
      </c>
      <c r="B3098" s="1" t="s">
        <v>9405</v>
      </c>
      <c r="C3098" s="139" t="s">
        <v>49</v>
      </c>
      <c r="D3098" s="139" t="s">
        <v>6431</v>
      </c>
      <c r="E3098" s="88">
        <v>7330</v>
      </c>
      <c r="F3098" s="6">
        <v>15263.616641991559</v>
      </c>
      <c r="G3098" s="6">
        <v>6575.7156163052496</v>
      </c>
      <c r="H3098" s="75">
        <v>6575.5154011178665</v>
      </c>
      <c r="I3098" s="20">
        <v>0.89706894967501594</v>
      </c>
      <c r="J3098" s="83">
        <v>7390.4154344426042</v>
      </c>
      <c r="K3098" s="6">
        <v>15389.422648893507</v>
      </c>
      <c r="L3098" s="6">
        <v>6630.4414457846333</v>
      </c>
      <c r="M3098" s="75">
        <v>6629.98498167869</v>
      </c>
      <c r="N3098" s="20">
        <v>0.89710585832293377</v>
      </c>
    </row>
    <row r="3099" spans="1:14" x14ac:dyDescent="0.3">
      <c r="A3099" s="56" t="s">
        <v>3294</v>
      </c>
      <c r="B3099" s="1" t="s">
        <v>9404</v>
      </c>
      <c r="C3099" s="139" t="s">
        <v>49</v>
      </c>
      <c r="D3099" s="139" t="s">
        <v>6431</v>
      </c>
      <c r="E3099" s="88">
        <v>9034.25</v>
      </c>
      <c r="F3099" s="6">
        <v>18120.927624821579</v>
      </c>
      <c r="G3099" s="6">
        <v>7806.6731862658344</v>
      </c>
      <c r="H3099" s="75">
        <v>7806.4354912945137</v>
      </c>
      <c r="I3099" s="20">
        <v>0.86409336594565278</v>
      </c>
      <c r="J3099" s="83">
        <v>9114.2342020920078</v>
      </c>
      <c r="K3099" s="6">
        <v>18281.360193904613</v>
      </c>
      <c r="L3099" s="6">
        <v>7876.4155797422154</v>
      </c>
      <c r="M3099" s="75">
        <v>7875.8733381697575</v>
      </c>
      <c r="N3099" s="20">
        <v>0.86412891785927481</v>
      </c>
    </row>
    <row r="3100" spans="1:14" x14ac:dyDescent="0.3">
      <c r="A3100" s="56" t="s">
        <v>3293</v>
      </c>
      <c r="B3100" s="1" t="s">
        <v>9403</v>
      </c>
      <c r="C3100" s="139" t="s">
        <v>49</v>
      </c>
      <c r="D3100" s="139" t="s">
        <v>6431</v>
      </c>
      <c r="E3100" s="88">
        <v>7702.6666666666661</v>
      </c>
      <c r="F3100" s="6">
        <v>16265.551166672156</v>
      </c>
      <c r="G3100" s="6">
        <v>7007.3588274123877</v>
      </c>
      <c r="H3100" s="75">
        <v>7007.1454696970368</v>
      </c>
      <c r="I3100" s="20">
        <v>0.90970384321841402</v>
      </c>
      <c r="J3100" s="83">
        <v>7771.112683218822</v>
      </c>
      <c r="K3100" s="6">
        <v>16410.087108906533</v>
      </c>
      <c r="L3100" s="6">
        <v>7070.188672974883</v>
      </c>
      <c r="M3100" s="75">
        <v>7069.701935043804</v>
      </c>
      <c r="N3100" s="20">
        <v>0.90974127171136432</v>
      </c>
    </row>
    <row r="3101" spans="1:14" x14ac:dyDescent="0.3">
      <c r="A3101" s="56" t="s">
        <v>3292</v>
      </c>
      <c r="B3101" s="1" t="s">
        <v>9402</v>
      </c>
      <c r="C3101" s="139" t="s">
        <v>49</v>
      </c>
      <c r="D3101" s="139" t="s">
        <v>6431</v>
      </c>
      <c r="E3101" s="88">
        <v>10061.75</v>
      </c>
      <c r="F3101" s="6">
        <v>25052.676307254766</v>
      </c>
      <c r="G3101" s="6">
        <v>10792.93844229836</v>
      </c>
      <c r="H3101" s="75">
        <v>10792.609822522396</v>
      </c>
      <c r="I3101" s="20">
        <v>1.0726374460230472</v>
      </c>
      <c r="J3101" s="83">
        <v>10146.12716690806</v>
      </c>
      <c r="K3101" s="6">
        <v>25262.766386045318</v>
      </c>
      <c r="L3101" s="6">
        <v>10884.313018282928</v>
      </c>
      <c r="M3101" s="75">
        <v>10883.563701928757</v>
      </c>
      <c r="N3101" s="20">
        <v>1.0726815781913193</v>
      </c>
    </row>
    <row r="3102" spans="1:14" x14ac:dyDescent="0.3">
      <c r="A3102" s="56" t="s">
        <v>3291</v>
      </c>
      <c r="B3102" s="1" t="s">
        <v>9401</v>
      </c>
      <c r="C3102" s="139" t="s">
        <v>49</v>
      </c>
      <c r="D3102" s="139" t="s">
        <v>6431</v>
      </c>
      <c r="E3102" s="88">
        <v>12390.5</v>
      </c>
      <c r="F3102" s="6">
        <v>25289.155739850448</v>
      </c>
      <c r="G3102" s="6">
        <v>10894.816099103264</v>
      </c>
      <c r="H3102" s="75">
        <v>10894.484377390516</v>
      </c>
      <c r="I3102" s="20">
        <v>0.87926107722775637</v>
      </c>
      <c r="J3102" s="83">
        <v>12500.027114319411</v>
      </c>
      <c r="K3102" s="6">
        <v>25512.701864039143</v>
      </c>
      <c r="L3102" s="6">
        <v>10991.996236157343</v>
      </c>
      <c r="M3102" s="75">
        <v>10991.239506492284</v>
      </c>
      <c r="N3102" s="20">
        <v>0.87929725319565621</v>
      </c>
    </row>
    <row r="3103" spans="1:14" x14ac:dyDescent="0.3">
      <c r="A3103" s="56" t="s">
        <v>3290</v>
      </c>
      <c r="B3103" s="1" t="s">
        <v>9400</v>
      </c>
      <c r="C3103" s="139" t="s">
        <v>49</v>
      </c>
      <c r="D3103" s="139" t="s">
        <v>6431</v>
      </c>
      <c r="E3103" s="88">
        <v>15274.416666666664</v>
      </c>
      <c r="F3103" s="6">
        <v>33344.150660122774</v>
      </c>
      <c r="G3103" s="6">
        <v>14364.986840995216</v>
      </c>
      <c r="H3103" s="75">
        <v>14364.549460685614</v>
      </c>
      <c r="I3103" s="20">
        <v>0.94043195063765328</v>
      </c>
      <c r="J3103" s="83">
        <v>15406.797028200675</v>
      </c>
      <c r="K3103" s="6">
        <v>33633.137848030543</v>
      </c>
      <c r="L3103" s="6">
        <v>14490.637902871767</v>
      </c>
      <c r="M3103" s="75">
        <v>14489.640313777743</v>
      </c>
      <c r="N3103" s="20">
        <v>0.94047064339562836</v>
      </c>
    </row>
    <row r="3104" spans="1:14" x14ac:dyDescent="0.3">
      <c r="A3104" s="56" t="s">
        <v>3289</v>
      </c>
      <c r="B3104" s="1" t="s">
        <v>9302</v>
      </c>
      <c r="C3104" s="139" t="s">
        <v>49</v>
      </c>
      <c r="D3104" s="139" t="s">
        <v>6431</v>
      </c>
      <c r="E3104" s="88">
        <v>12758.5</v>
      </c>
      <c r="F3104" s="6">
        <v>29160.266479325623</v>
      </c>
      <c r="G3104" s="6">
        <v>12562.528538367758</v>
      </c>
      <c r="H3104" s="75">
        <v>12562.146038705048</v>
      </c>
      <c r="I3104" s="20">
        <v>0.9846099493439705</v>
      </c>
      <c r="J3104" s="83">
        <v>12870.114669943872</v>
      </c>
      <c r="K3104" s="6">
        <v>29415.368060120018</v>
      </c>
      <c r="L3104" s="6">
        <v>12673.436812969221</v>
      </c>
      <c r="M3104" s="75">
        <v>12672.564326717535</v>
      </c>
      <c r="N3104" s="20">
        <v>0.98465045974394572</v>
      </c>
    </row>
    <row r="3105" spans="1:14" x14ac:dyDescent="0.3">
      <c r="A3105" s="56" t="s">
        <v>3288</v>
      </c>
      <c r="B3105" s="1" t="s">
        <v>9399</v>
      </c>
      <c r="C3105" s="139" t="s">
        <v>49</v>
      </c>
      <c r="D3105" s="139" t="s">
        <v>6431</v>
      </c>
      <c r="E3105" s="88">
        <v>9740.6666666666661</v>
      </c>
      <c r="F3105" s="6">
        <v>18117.454579445766</v>
      </c>
      <c r="G3105" s="6">
        <v>7805.1769642858453</v>
      </c>
      <c r="H3105" s="75">
        <v>7804.9393148709905</v>
      </c>
      <c r="I3105" s="20">
        <v>0.80127362756187026</v>
      </c>
      <c r="J3105" s="83">
        <v>9826.9957573051124</v>
      </c>
      <c r="K3105" s="6">
        <v>18278.025044697315</v>
      </c>
      <c r="L3105" s="6">
        <v>7874.9786504930516</v>
      </c>
      <c r="M3105" s="75">
        <v>7874.4365078441178</v>
      </c>
      <c r="N3105" s="20">
        <v>0.80130659484517264</v>
      </c>
    </row>
    <row r="3106" spans="1:14" x14ac:dyDescent="0.3">
      <c r="A3106" s="56" t="s">
        <v>3287</v>
      </c>
      <c r="B3106" s="1" t="s">
        <v>9398</v>
      </c>
      <c r="C3106" s="139" t="s">
        <v>49</v>
      </c>
      <c r="D3106" s="139" t="s">
        <v>6431</v>
      </c>
      <c r="E3106" s="88">
        <v>16341.166666666664</v>
      </c>
      <c r="F3106" s="6">
        <v>38241.029502312384</v>
      </c>
      <c r="G3106" s="6">
        <v>16474.610230327115</v>
      </c>
      <c r="H3106" s="75">
        <v>16474.108616910904</v>
      </c>
      <c r="I3106" s="20">
        <v>1.008135401404076</v>
      </c>
      <c r="J3106" s="83">
        <v>16481.82232888732</v>
      </c>
      <c r="K3106" s="6">
        <v>38570.186987721259</v>
      </c>
      <c r="L3106" s="6">
        <v>16617.736234142452</v>
      </c>
      <c r="M3106" s="75">
        <v>16616.592207734117</v>
      </c>
      <c r="N3106" s="20">
        <v>1.0081768797258899</v>
      </c>
    </row>
    <row r="3107" spans="1:14" x14ac:dyDescent="0.3">
      <c r="A3107" s="56" t="s">
        <v>3286</v>
      </c>
      <c r="B3107" s="1" t="s">
        <v>9397</v>
      </c>
      <c r="C3107" s="139" t="s">
        <v>49</v>
      </c>
      <c r="D3107" s="139" t="s">
        <v>6431</v>
      </c>
      <c r="E3107" s="88">
        <v>6680.4166666666661</v>
      </c>
      <c r="F3107" s="6">
        <v>10587.604939836578</v>
      </c>
      <c r="G3107" s="6">
        <v>4561.2439551593716</v>
      </c>
      <c r="H3107" s="75">
        <v>4561.1050759306354</v>
      </c>
      <c r="I3107" s="20">
        <v>0.68275757389344016</v>
      </c>
      <c r="J3107" s="83">
        <v>6733.9675745222039</v>
      </c>
      <c r="K3107" s="6">
        <v>10672.476271197251</v>
      </c>
      <c r="L3107" s="6">
        <v>4598.1730836918132</v>
      </c>
      <c r="M3107" s="75">
        <v>4597.8565284544611</v>
      </c>
      <c r="N3107" s="20">
        <v>0.68278566499938831</v>
      </c>
    </row>
    <row r="3108" spans="1:14" x14ac:dyDescent="0.3">
      <c r="A3108" s="56" t="s">
        <v>3285</v>
      </c>
      <c r="B3108" s="1" t="s">
        <v>9396</v>
      </c>
      <c r="C3108" s="139" t="s">
        <v>49</v>
      </c>
      <c r="D3108" s="139" t="s">
        <v>6431</v>
      </c>
      <c r="E3108" s="88">
        <v>11026.916666666666</v>
      </c>
      <c r="F3108" s="6">
        <v>20894.821121413701</v>
      </c>
      <c r="G3108" s="6">
        <v>9001.693685753984</v>
      </c>
      <c r="H3108" s="75">
        <v>9001.4196051986164</v>
      </c>
      <c r="I3108" s="20">
        <v>0.81631337909799051</v>
      </c>
      <c r="J3108" s="83">
        <v>11122.751930911676</v>
      </c>
      <c r="K3108" s="6">
        <v>21076.418639927298</v>
      </c>
      <c r="L3108" s="6">
        <v>9080.6499286657399</v>
      </c>
      <c r="M3108" s="75">
        <v>9080.0247831479082</v>
      </c>
      <c r="N3108" s="20">
        <v>0.81634696517084548</v>
      </c>
    </row>
    <row r="3109" spans="1:14" x14ac:dyDescent="0.3">
      <c r="A3109" s="56" t="s">
        <v>3284</v>
      </c>
      <c r="B3109" s="1" t="s">
        <v>9395</v>
      </c>
      <c r="C3109" s="139" t="s">
        <v>49</v>
      </c>
      <c r="D3109" s="139" t="s">
        <v>6431</v>
      </c>
      <c r="E3109" s="88">
        <v>8653.8333333333321</v>
      </c>
      <c r="F3109" s="6">
        <v>17223.398973468124</v>
      </c>
      <c r="G3109" s="6">
        <v>7420.0090484526718</v>
      </c>
      <c r="H3109" s="75">
        <v>7419.7831265015566</v>
      </c>
      <c r="I3109" s="20">
        <v>0.857398431504523</v>
      </c>
      <c r="J3109" s="83">
        <v>8726.7860304810329</v>
      </c>
      <c r="K3109" s="6">
        <v>17368.593982519847</v>
      </c>
      <c r="L3109" s="6">
        <v>7483.1556728338492</v>
      </c>
      <c r="M3109" s="75">
        <v>7482.6405047275066</v>
      </c>
      <c r="N3109" s="20">
        <v>0.85743370796442597</v>
      </c>
    </row>
    <row r="3110" spans="1:14" x14ac:dyDescent="0.3">
      <c r="A3110" s="56" t="s">
        <v>3283</v>
      </c>
      <c r="B3110" s="1" t="s">
        <v>9394</v>
      </c>
      <c r="C3110" s="139" t="s">
        <v>49</v>
      </c>
      <c r="D3110" s="139" t="s">
        <v>6431</v>
      </c>
      <c r="E3110" s="88">
        <v>9484</v>
      </c>
      <c r="F3110" s="6">
        <v>18070.305255463136</v>
      </c>
      <c r="G3110" s="6">
        <v>7784.8645735017462</v>
      </c>
      <c r="H3110" s="75">
        <v>7784.6275425517661</v>
      </c>
      <c r="I3110" s="20">
        <v>0.82081690663768092</v>
      </c>
      <c r="J3110" s="83">
        <v>9570.0246046901648</v>
      </c>
      <c r="K3110" s="6">
        <v>18234.211926301581</v>
      </c>
      <c r="L3110" s="6">
        <v>7856.1020283670723</v>
      </c>
      <c r="M3110" s="75">
        <v>7855.5611852546035</v>
      </c>
      <c r="N3110" s="20">
        <v>0.82085067800188083</v>
      </c>
    </row>
    <row r="3111" spans="1:14" x14ac:dyDescent="0.3">
      <c r="A3111" s="56" t="s">
        <v>3282</v>
      </c>
      <c r="B3111" s="1" t="s">
        <v>9393</v>
      </c>
      <c r="C3111" s="139" t="s">
        <v>49</v>
      </c>
      <c r="D3111" s="139" t="s">
        <v>6431</v>
      </c>
      <c r="E3111" s="88">
        <v>10159.416666666668</v>
      </c>
      <c r="F3111" s="6">
        <v>22080.999684239359</v>
      </c>
      <c r="G3111" s="6">
        <v>9512.7110338863258</v>
      </c>
      <c r="H3111" s="75">
        <v>9512.421394045843</v>
      </c>
      <c r="I3111" s="20">
        <v>0.93631570651653317</v>
      </c>
      <c r="J3111" s="83">
        <v>10253.317685238197</v>
      </c>
      <c r="K3111" s="6">
        <v>22285.088996594335</v>
      </c>
      <c r="L3111" s="6">
        <v>9601.3983810264672</v>
      </c>
      <c r="M3111" s="75">
        <v>9600.7373852596484</v>
      </c>
      <c r="N3111" s="20">
        <v>0.93635422991739792</v>
      </c>
    </row>
    <row r="3112" spans="1:14" x14ac:dyDescent="0.3">
      <c r="A3112" s="56" t="s">
        <v>3281</v>
      </c>
      <c r="B3112" s="1" t="s">
        <v>9392</v>
      </c>
      <c r="C3112" s="139" t="s">
        <v>49</v>
      </c>
      <c r="D3112" s="139" t="s">
        <v>6431</v>
      </c>
      <c r="E3112" s="88">
        <v>6656.5833333333321</v>
      </c>
      <c r="F3112" s="6">
        <v>14241.72947614865</v>
      </c>
      <c r="G3112" s="6">
        <v>6135.4766118710841</v>
      </c>
      <c r="H3112" s="75">
        <v>6135.2898009335058</v>
      </c>
      <c r="I3112" s="20">
        <v>0.92168752251783426</v>
      </c>
      <c r="J3112" s="83">
        <v>6710.4865901460835</v>
      </c>
      <c r="K3112" s="6">
        <v>14357.055246588025</v>
      </c>
      <c r="L3112" s="6">
        <v>6185.6520753389877</v>
      </c>
      <c r="M3112" s="75">
        <v>6185.2262321779654</v>
      </c>
      <c r="N3112" s="20">
        <v>0.92172544406251711</v>
      </c>
    </row>
    <row r="3113" spans="1:14" x14ac:dyDescent="0.3">
      <c r="A3113" s="56" t="s">
        <v>3280</v>
      </c>
      <c r="B3113" s="1" t="s">
        <v>9391</v>
      </c>
      <c r="C3113" s="139" t="s">
        <v>49</v>
      </c>
      <c r="D3113" s="139" t="s">
        <v>6431</v>
      </c>
      <c r="E3113" s="88">
        <v>20951.916666666664</v>
      </c>
      <c r="F3113" s="6">
        <v>38462.685004532854</v>
      </c>
      <c r="G3113" s="6">
        <v>16570.101592667892</v>
      </c>
      <c r="H3113" s="75">
        <v>16569.597071762651</v>
      </c>
      <c r="I3113" s="20">
        <v>0.79083920270282293</v>
      </c>
      <c r="J3113" s="83">
        <v>21126.779878298039</v>
      </c>
      <c r="K3113" s="6">
        <v>38783.691847718648</v>
      </c>
      <c r="L3113" s="6">
        <v>16709.72353638897</v>
      </c>
      <c r="M3113" s="75">
        <v>16708.573177234612</v>
      </c>
      <c r="N3113" s="20">
        <v>0.79087174067630062</v>
      </c>
    </row>
    <row r="3114" spans="1:14" x14ac:dyDescent="0.3">
      <c r="A3114" s="56" t="s">
        <v>3279</v>
      </c>
      <c r="B3114" s="1" t="s">
        <v>9390</v>
      </c>
      <c r="C3114" s="139" t="s">
        <v>49</v>
      </c>
      <c r="D3114" s="139" t="s">
        <v>6431</v>
      </c>
      <c r="E3114" s="88">
        <v>12641</v>
      </c>
      <c r="F3114" s="6">
        <v>26893.831174549719</v>
      </c>
      <c r="G3114" s="6">
        <v>11586.126000455492</v>
      </c>
      <c r="H3114" s="75">
        <v>11585.773229970335</v>
      </c>
      <c r="I3114" s="20">
        <v>0.91652347361524678</v>
      </c>
      <c r="J3114" s="83">
        <v>12746.740131570867</v>
      </c>
      <c r="K3114" s="6">
        <v>27118.794171689311</v>
      </c>
      <c r="L3114" s="6">
        <v>11683.971578270988</v>
      </c>
      <c r="M3114" s="75">
        <v>11683.167210464719</v>
      </c>
      <c r="N3114" s="20">
        <v>0.91656118269235665</v>
      </c>
    </row>
    <row r="3115" spans="1:14" x14ac:dyDescent="0.3">
      <c r="A3115" s="56" t="s">
        <v>3278</v>
      </c>
      <c r="B3115" s="1" t="s">
        <v>9389</v>
      </c>
      <c r="C3115" s="139" t="s">
        <v>49</v>
      </c>
      <c r="D3115" s="139" t="s">
        <v>6431</v>
      </c>
      <c r="E3115" s="88">
        <v>5887.833333333333</v>
      </c>
      <c r="F3115" s="6">
        <v>12384.587905264083</v>
      </c>
      <c r="G3115" s="6">
        <v>5335.4018251551415</v>
      </c>
      <c r="H3115" s="75">
        <v>5335.2393746267853</v>
      </c>
      <c r="I3115" s="20">
        <v>0.90614646722791958</v>
      </c>
      <c r="J3115" s="83">
        <v>5941.2989728412522</v>
      </c>
      <c r="K3115" s="6">
        <v>12497.048614477488</v>
      </c>
      <c r="L3115" s="6">
        <v>5384.2792529565504</v>
      </c>
      <c r="M3115" s="75">
        <v>5383.9085792637879</v>
      </c>
      <c r="N3115" s="20">
        <v>0.90618374935760748</v>
      </c>
    </row>
    <row r="3116" spans="1:14" x14ac:dyDescent="0.3">
      <c r="A3116" s="56" t="s">
        <v>3277</v>
      </c>
      <c r="B3116" s="1" t="s">
        <v>9388</v>
      </c>
      <c r="C3116" s="139" t="s">
        <v>49</v>
      </c>
      <c r="D3116" s="139" t="s">
        <v>6431</v>
      </c>
      <c r="E3116" s="88">
        <v>6629.2499999999991</v>
      </c>
      <c r="F3116" s="6">
        <v>15239.366888036828</v>
      </c>
      <c r="G3116" s="6">
        <v>6565.2685846801896</v>
      </c>
      <c r="H3116" s="75">
        <v>6565.0686875805277</v>
      </c>
      <c r="I3116" s="20">
        <v>0.99031846552483749</v>
      </c>
      <c r="J3116" s="83">
        <v>6688.6166905577675</v>
      </c>
      <c r="K3116" s="6">
        <v>15375.839457081349</v>
      </c>
      <c r="L3116" s="6">
        <v>6624.5892081788343</v>
      </c>
      <c r="M3116" s="75">
        <v>6624.1331469625675</v>
      </c>
      <c r="N3116" s="20">
        <v>0.99035921079373102</v>
      </c>
    </row>
    <row r="3117" spans="1:14" x14ac:dyDescent="0.3">
      <c r="A3117" s="56" t="s">
        <v>3276</v>
      </c>
      <c r="B3117" s="1" t="s">
        <v>9387</v>
      </c>
      <c r="C3117" s="139" t="s">
        <v>49</v>
      </c>
      <c r="D3117" s="139" t="s">
        <v>6431</v>
      </c>
      <c r="E3117" s="88">
        <v>9163.6666666666661</v>
      </c>
      <c r="F3117" s="6">
        <v>18828.583653520549</v>
      </c>
      <c r="G3117" s="6">
        <v>8111.5383376930922</v>
      </c>
      <c r="H3117" s="75">
        <v>8111.291360289717</v>
      </c>
      <c r="I3117" s="20">
        <v>0.88515783641443213</v>
      </c>
      <c r="J3117" s="83">
        <v>9244.049856583315</v>
      </c>
      <c r="K3117" s="6">
        <v>18993.746974136291</v>
      </c>
      <c r="L3117" s="6">
        <v>8183.3431975509839</v>
      </c>
      <c r="M3117" s="75">
        <v>8182.7798259464171</v>
      </c>
      <c r="N3117" s="20">
        <v>0.88519425499624549</v>
      </c>
    </row>
    <row r="3118" spans="1:14" x14ac:dyDescent="0.3">
      <c r="A3118" s="56" t="s">
        <v>3275</v>
      </c>
      <c r="B3118" s="1" t="s">
        <v>9386</v>
      </c>
      <c r="C3118" s="139" t="s">
        <v>49</v>
      </c>
      <c r="D3118" s="139" t="s">
        <v>6431</v>
      </c>
      <c r="E3118" s="88">
        <v>10284.83333333333</v>
      </c>
      <c r="F3118" s="6">
        <v>21208.186143283241</v>
      </c>
      <c r="G3118" s="6">
        <v>9136.6944078136876</v>
      </c>
      <c r="H3118" s="75">
        <v>9136.4162168015355</v>
      </c>
      <c r="I3118" s="20">
        <v>0.88833877231537095</v>
      </c>
      <c r="J3118" s="83">
        <v>10375.38674579124</v>
      </c>
      <c r="K3118" s="6">
        <v>21394.914850018096</v>
      </c>
      <c r="L3118" s="6">
        <v>9217.8721312064681</v>
      </c>
      <c r="M3118" s="75">
        <v>9217.2375388048204</v>
      </c>
      <c r="N3118" s="20">
        <v>0.88837532177234535</v>
      </c>
    </row>
    <row r="3119" spans="1:14" x14ac:dyDescent="0.3">
      <c r="A3119" s="56" t="s">
        <v>3274</v>
      </c>
      <c r="B3119" s="1" t="s">
        <v>6448</v>
      </c>
      <c r="C3119" s="139" t="s">
        <v>49</v>
      </c>
      <c r="D3119" s="139" t="s">
        <v>6431</v>
      </c>
      <c r="E3119" s="88">
        <v>6287.75</v>
      </c>
      <c r="F3119" s="6">
        <v>14574.554833392493</v>
      </c>
      <c r="G3119" s="6">
        <v>6278.8610371002769</v>
      </c>
      <c r="H3119" s="75">
        <v>6278.6698604417279</v>
      </c>
      <c r="I3119" s="20">
        <v>0.99855590003446826</v>
      </c>
      <c r="J3119" s="83">
        <v>6341.6957561254749</v>
      </c>
      <c r="K3119" s="6">
        <v>14699.597238176326</v>
      </c>
      <c r="L3119" s="6">
        <v>6333.2342601789096</v>
      </c>
      <c r="M3119" s="75">
        <v>6332.7982569145806</v>
      </c>
      <c r="N3119" s="20">
        <v>0.99859698422108945</v>
      </c>
    </row>
    <row r="3120" spans="1:14" x14ac:dyDescent="0.3">
      <c r="A3120" s="56" t="s">
        <v>3273</v>
      </c>
      <c r="B3120" s="1" t="s">
        <v>9385</v>
      </c>
      <c r="C3120" s="139" t="s">
        <v>49</v>
      </c>
      <c r="D3120" s="139" t="s">
        <v>6431</v>
      </c>
      <c r="E3120" s="88">
        <v>6658.0833333333339</v>
      </c>
      <c r="F3120" s="6">
        <v>13962.761216348395</v>
      </c>
      <c r="G3120" s="6">
        <v>6015.2943519618966</v>
      </c>
      <c r="H3120" s="75">
        <v>6015.1112002935288</v>
      </c>
      <c r="I3120" s="20">
        <v>0.90342984597071652</v>
      </c>
      <c r="J3120" s="83">
        <v>6711.8402887773827</v>
      </c>
      <c r="K3120" s="6">
        <v>14075.495691873104</v>
      </c>
      <c r="L3120" s="6">
        <v>6064.3438116288671</v>
      </c>
      <c r="M3120" s="75">
        <v>6063.9263197772698</v>
      </c>
      <c r="N3120" s="20">
        <v>0.90346701632882032</v>
      </c>
    </row>
    <row r="3121" spans="1:14" x14ac:dyDescent="0.3">
      <c r="A3121" s="56" t="s">
        <v>3272</v>
      </c>
      <c r="B3121" s="1" t="s">
        <v>9384</v>
      </c>
      <c r="C3121" s="139" t="s">
        <v>49</v>
      </c>
      <c r="D3121" s="139" t="s">
        <v>6431</v>
      </c>
      <c r="E3121" s="88">
        <v>6829.6666666666661</v>
      </c>
      <c r="F3121" s="6">
        <v>12348.199288324633</v>
      </c>
      <c r="G3121" s="6">
        <v>5319.7252524085352</v>
      </c>
      <c r="H3121" s="75">
        <v>5319.5632791952175</v>
      </c>
      <c r="I3121" s="20">
        <v>0.77889061631049117</v>
      </c>
      <c r="J3121" s="83">
        <v>6885.0793464858252</v>
      </c>
      <c r="K3121" s="6">
        <v>12448.386727463747</v>
      </c>
      <c r="L3121" s="6">
        <v>5363.3135676383172</v>
      </c>
      <c r="M3121" s="75">
        <v>5362.9443373008553</v>
      </c>
      <c r="N3121" s="20">
        <v>0.77892266267608457</v>
      </c>
    </row>
    <row r="3122" spans="1:14" x14ac:dyDescent="0.3">
      <c r="A3122" s="56" t="s">
        <v>3271</v>
      </c>
      <c r="B3122" s="1" t="s">
        <v>9383</v>
      </c>
      <c r="C3122" s="139" t="s">
        <v>49</v>
      </c>
      <c r="D3122" s="139" t="s">
        <v>6431</v>
      </c>
      <c r="E3122" s="88">
        <v>11042.833333333336</v>
      </c>
      <c r="F3122" s="6">
        <v>19515.51176350642</v>
      </c>
      <c r="G3122" s="6">
        <v>8407.473698627562</v>
      </c>
      <c r="H3122" s="75">
        <v>8407.2177106834024</v>
      </c>
      <c r="I3122" s="20">
        <v>0.76132795424031274</v>
      </c>
      <c r="J3122" s="83">
        <v>11141.022218352722</v>
      </c>
      <c r="K3122" s="6">
        <v>19689.036644558211</v>
      </c>
      <c r="L3122" s="6">
        <v>8482.9046270320887</v>
      </c>
      <c r="M3122" s="75">
        <v>8482.3206325110532</v>
      </c>
      <c r="N3122" s="20">
        <v>0.76135927801472636</v>
      </c>
    </row>
    <row r="3123" spans="1:14" x14ac:dyDescent="0.3">
      <c r="A3123" s="56" t="s">
        <v>3270</v>
      </c>
      <c r="B3123" s="1" t="s">
        <v>9382</v>
      </c>
      <c r="C3123" s="139" t="s">
        <v>49</v>
      </c>
      <c r="D3123" s="139" t="s">
        <v>6431</v>
      </c>
      <c r="E3123" s="88">
        <v>15328.583333333332</v>
      </c>
      <c r="F3123" s="6">
        <v>26901.340751794291</v>
      </c>
      <c r="G3123" s="6">
        <v>11589.361199918189</v>
      </c>
      <c r="H3123" s="75">
        <v>11589.00833092876</v>
      </c>
      <c r="I3123" s="20">
        <v>0.75603909891186472</v>
      </c>
      <c r="J3123" s="83">
        <v>15454.217409129797</v>
      </c>
      <c r="K3123" s="6">
        <v>27121.825907502578</v>
      </c>
      <c r="L3123" s="6">
        <v>11685.277783659427</v>
      </c>
      <c r="M3123" s="75">
        <v>11684.473325929148</v>
      </c>
      <c r="N3123" s="20">
        <v>0.75607020508371914</v>
      </c>
    </row>
    <row r="3124" spans="1:14" x14ac:dyDescent="0.3">
      <c r="A3124" s="56" t="s">
        <v>3269</v>
      </c>
      <c r="B3124" s="1" t="s">
        <v>9381</v>
      </c>
      <c r="C3124" s="139" t="s">
        <v>49</v>
      </c>
      <c r="D3124" s="139" t="s">
        <v>6431</v>
      </c>
      <c r="E3124" s="88">
        <v>8196</v>
      </c>
      <c r="F3124" s="6">
        <v>17288.113372346914</v>
      </c>
      <c r="G3124" s="6">
        <v>7447.8886456207738</v>
      </c>
      <c r="H3124" s="75">
        <v>7447.6618748010178</v>
      </c>
      <c r="I3124" s="20">
        <v>0.9086947138605439</v>
      </c>
      <c r="J3124" s="83">
        <v>8265.6307415923147</v>
      </c>
      <c r="K3124" s="6">
        <v>17434.987964202519</v>
      </c>
      <c r="L3124" s="6">
        <v>7511.7611259390769</v>
      </c>
      <c r="M3124" s="75">
        <v>7511.2439885275708</v>
      </c>
      <c r="N3124" s="20">
        <v>0.90873210083427747</v>
      </c>
    </row>
    <row r="3125" spans="1:14" x14ac:dyDescent="0.3">
      <c r="A3125" s="56" t="s">
        <v>3268</v>
      </c>
      <c r="B3125" s="1" t="s">
        <v>9380</v>
      </c>
      <c r="C3125" s="139" t="s">
        <v>49</v>
      </c>
      <c r="D3125" s="139" t="s">
        <v>6431</v>
      </c>
      <c r="E3125" s="88">
        <v>11835.25</v>
      </c>
      <c r="F3125" s="6">
        <v>27013.501924005865</v>
      </c>
      <c r="G3125" s="6">
        <v>11637.681331965119</v>
      </c>
      <c r="H3125" s="75">
        <v>11637.326991740489</v>
      </c>
      <c r="I3125" s="20">
        <v>0.98327682066204669</v>
      </c>
      <c r="J3125" s="83">
        <v>11935.989591991762</v>
      </c>
      <c r="K3125" s="6">
        <v>27243.436159623448</v>
      </c>
      <c r="L3125" s="6">
        <v>11737.672839295417</v>
      </c>
      <c r="M3125" s="75">
        <v>11736.864774495773</v>
      </c>
      <c r="N3125" s="20">
        <v>0.98331727621230602</v>
      </c>
    </row>
    <row r="3126" spans="1:14" x14ac:dyDescent="0.3">
      <c r="A3126" s="56" t="s">
        <v>3267</v>
      </c>
      <c r="B3126" s="1" t="s">
        <v>9379</v>
      </c>
      <c r="C3126" s="139" t="s">
        <v>49</v>
      </c>
      <c r="D3126" s="139" t="s">
        <v>6431</v>
      </c>
      <c r="E3126" s="88">
        <v>13918.083333333332</v>
      </c>
      <c r="F3126" s="6">
        <v>29659.703416743461</v>
      </c>
      <c r="G3126" s="6">
        <v>12777.690864949202</v>
      </c>
      <c r="H3126" s="75">
        <v>12777.301814096014</v>
      </c>
      <c r="I3126" s="20">
        <v>0.91803601890317865</v>
      </c>
      <c r="J3126" s="83">
        <v>14050.353423561781</v>
      </c>
      <c r="K3126" s="6">
        <v>29941.573524367115</v>
      </c>
      <c r="L3126" s="6">
        <v>12900.149315364049</v>
      </c>
      <c r="M3126" s="75">
        <v>12899.261221385403</v>
      </c>
      <c r="N3126" s="20">
        <v>0.91807379021184976</v>
      </c>
    </row>
    <row r="3127" spans="1:14" x14ac:dyDescent="0.3">
      <c r="A3127" s="56" t="s">
        <v>3266</v>
      </c>
      <c r="B3127" s="1" t="s">
        <v>9378</v>
      </c>
      <c r="C3127" s="139" t="s">
        <v>49</v>
      </c>
      <c r="D3127" s="139" t="s">
        <v>6431</v>
      </c>
      <c r="E3127" s="88">
        <v>9350.3333333333321</v>
      </c>
      <c r="F3127" s="6">
        <v>15988.822206641862</v>
      </c>
      <c r="G3127" s="6">
        <v>6888.1412797868143</v>
      </c>
      <c r="H3127" s="75">
        <v>6887.9315519674374</v>
      </c>
      <c r="I3127" s="20">
        <v>0.7366509092689143</v>
      </c>
      <c r="J3127" s="83">
        <v>9428.114201292552</v>
      </c>
      <c r="K3127" s="6">
        <v>16121.825429579896</v>
      </c>
      <c r="L3127" s="6">
        <v>6945.9928386382235</v>
      </c>
      <c r="M3127" s="75">
        <v>6945.5146508076086</v>
      </c>
      <c r="N3127" s="20">
        <v>0.73668121774080864</v>
      </c>
    </row>
    <row r="3128" spans="1:14" x14ac:dyDescent="0.3">
      <c r="A3128" s="56" t="s">
        <v>3265</v>
      </c>
      <c r="B3128" s="1" t="s">
        <v>9377</v>
      </c>
      <c r="C3128" s="139" t="s">
        <v>49</v>
      </c>
      <c r="D3128" s="139" t="s">
        <v>6431</v>
      </c>
      <c r="E3128" s="88">
        <v>15624.083333333334</v>
      </c>
      <c r="F3128" s="6">
        <v>29765.589774885197</v>
      </c>
      <c r="G3128" s="6">
        <v>12823.307745608454</v>
      </c>
      <c r="H3128" s="75">
        <v>12822.917305827757</v>
      </c>
      <c r="I3128" s="20">
        <v>0.82071485617787221</v>
      </c>
      <c r="J3128" s="83">
        <v>15760.69065810784</v>
      </c>
      <c r="K3128" s="6">
        <v>30025.841688724355</v>
      </c>
      <c r="L3128" s="6">
        <v>12936.45575403052</v>
      </c>
      <c r="M3128" s="75">
        <v>12935.565160582388</v>
      </c>
      <c r="N3128" s="20">
        <v>0.82074862334334875</v>
      </c>
    </row>
    <row r="3129" spans="1:14" x14ac:dyDescent="0.3">
      <c r="A3129" s="56" t="s">
        <v>3264</v>
      </c>
      <c r="B3129" s="1" t="s">
        <v>9376</v>
      </c>
      <c r="C3129" s="139" t="s">
        <v>49</v>
      </c>
      <c r="D3129" s="139" t="s">
        <v>6431</v>
      </c>
      <c r="E3129" s="88">
        <v>11443</v>
      </c>
      <c r="F3129" s="6">
        <v>25845.814694245742</v>
      </c>
      <c r="G3129" s="6">
        <v>11134.630231312476</v>
      </c>
      <c r="H3129" s="75">
        <v>11134.291207819326</v>
      </c>
      <c r="I3129" s="20">
        <v>0.97302204035823869</v>
      </c>
      <c r="J3129" s="83">
        <v>11539.198021547141</v>
      </c>
      <c r="K3129" s="6">
        <v>26063.093051220352</v>
      </c>
      <c r="L3129" s="6">
        <v>11229.129013789081</v>
      </c>
      <c r="M3129" s="75">
        <v>11228.355959026783</v>
      </c>
      <c r="N3129" s="20">
        <v>0.97306207398989752</v>
      </c>
    </row>
    <row r="3130" spans="1:14" x14ac:dyDescent="0.3">
      <c r="A3130" s="56" t="s">
        <v>3263</v>
      </c>
      <c r="B3130" s="1" t="s">
        <v>9375</v>
      </c>
      <c r="C3130" s="139" t="s">
        <v>49</v>
      </c>
      <c r="D3130" s="139" t="s">
        <v>6431</v>
      </c>
      <c r="E3130" s="88">
        <v>9160.4166666666679</v>
      </c>
      <c r="F3130" s="6">
        <v>22220.837253707316</v>
      </c>
      <c r="G3130" s="6">
        <v>9572.9544290700651</v>
      </c>
      <c r="H3130" s="75">
        <v>9572.6629549588561</v>
      </c>
      <c r="I3130" s="20">
        <v>1.0450030062270299</v>
      </c>
      <c r="J3130" s="83">
        <v>9236.4632601334488</v>
      </c>
      <c r="K3130" s="6">
        <v>22405.306916891215</v>
      </c>
      <c r="L3130" s="6">
        <v>9653.1935587565276</v>
      </c>
      <c r="M3130" s="75">
        <v>9652.5289972181563</v>
      </c>
      <c r="N3130" s="20">
        <v>1.045046001414907</v>
      </c>
    </row>
    <row r="3131" spans="1:14" x14ac:dyDescent="0.3">
      <c r="A3131" s="56" t="s">
        <v>3262</v>
      </c>
      <c r="B3131" s="1" t="s">
        <v>9374</v>
      </c>
      <c r="C3131" s="139" t="s">
        <v>49</v>
      </c>
      <c r="D3131" s="139" t="s">
        <v>6431</v>
      </c>
      <c r="E3131" s="88">
        <v>21195.833333333336</v>
      </c>
      <c r="F3131" s="6">
        <v>42751.807338984931</v>
      </c>
      <c r="G3131" s="6">
        <v>18417.897523109979</v>
      </c>
      <c r="H3131" s="75">
        <v>18417.336741132938</v>
      </c>
      <c r="I3131" s="20">
        <v>0.86891307605109191</v>
      </c>
      <c r="J3131" s="83">
        <v>21373.373135007281</v>
      </c>
      <c r="K3131" s="6">
        <v>43109.903540101477</v>
      </c>
      <c r="L3131" s="6">
        <v>18573.646177468399</v>
      </c>
      <c r="M3131" s="75">
        <v>18572.367498987362</v>
      </c>
      <c r="N3131" s="20">
        <v>0.86894882626494863</v>
      </c>
    </row>
    <row r="3132" spans="1:14" x14ac:dyDescent="0.3">
      <c r="A3132" s="56" t="s">
        <v>3261</v>
      </c>
      <c r="B3132" s="1" t="s">
        <v>9373</v>
      </c>
      <c r="C3132" s="139" t="s">
        <v>49</v>
      </c>
      <c r="D3132" s="139" t="s">
        <v>6431</v>
      </c>
      <c r="E3132" s="88">
        <v>9274.0833333333321</v>
      </c>
      <c r="F3132" s="6">
        <v>17039.630219515111</v>
      </c>
      <c r="G3132" s="6">
        <v>7340.8396685146736</v>
      </c>
      <c r="H3132" s="75">
        <v>7340.6161570863296</v>
      </c>
      <c r="I3132" s="20">
        <v>0.79151932252995327</v>
      </c>
      <c r="J3132" s="83">
        <v>9361.1190814190777</v>
      </c>
      <c r="K3132" s="6">
        <v>17199.54434902584</v>
      </c>
      <c r="L3132" s="6">
        <v>7410.3216411819885</v>
      </c>
      <c r="M3132" s="75">
        <v>7409.8114872396982</v>
      </c>
      <c r="N3132" s="20">
        <v>0.79155188848601044</v>
      </c>
    </row>
    <row r="3133" spans="1:14" x14ac:dyDescent="0.3">
      <c r="A3133" s="56" t="s">
        <v>3260</v>
      </c>
      <c r="B3133" s="1" t="s">
        <v>9372</v>
      </c>
      <c r="C3133" s="139" t="s">
        <v>49</v>
      </c>
      <c r="D3133" s="139" t="s">
        <v>6431</v>
      </c>
      <c r="E3133" s="88">
        <v>6351.666666666667</v>
      </c>
      <c r="F3133" s="6">
        <v>10156.763478598483</v>
      </c>
      <c r="G3133" s="6">
        <v>4375.6332318776413</v>
      </c>
      <c r="H3133" s="75">
        <v>4375.5000040620607</v>
      </c>
      <c r="I3133" s="20">
        <v>0.68887431184393499</v>
      </c>
      <c r="J3133" s="83">
        <v>6402.8688133532205</v>
      </c>
      <c r="K3133" s="6">
        <v>10238.639326432409</v>
      </c>
      <c r="L3133" s="6">
        <v>4411.2570099112145</v>
      </c>
      <c r="M3133" s="75">
        <v>4410.9533226675248</v>
      </c>
      <c r="N3133" s="20">
        <v>0.68890265461451528</v>
      </c>
    </row>
    <row r="3134" spans="1:14" x14ac:dyDescent="0.3">
      <c r="A3134" s="56" t="s">
        <v>3259</v>
      </c>
      <c r="B3134" s="1" t="s">
        <v>9371</v>
      </c>
      <c r="C3134" s="139" t="s">
        <v>49</v>
      </c>
      <c r="D3134" s="139" t="s">
        <v>6431</v>
      </c>
      <c r="E3134" s="88">
        <v>7337.4166666666661</v>
      </c>
      <c r="F3134" s="6">
        <v>14218.133049851074</v>
      </c>
      <c r="G3134" s="6">
        <v>6125.3110402026305</v>
      </c>
      <c r="H3134" s="75">
        <v>6125.1245387829749</v>
      </c>
      <c r="I3134" s="20">
        <v>0.83477943492141538</v>
      </c>
      <c r="J3134" s="83">
        <v>7396.9147678298596</v>
      </c>
      <c r="K3134" s="6">
        <v>14333.42593248031</v>
      </c>
      <c r="L3134" s="6">
        <v>6175.471525543865</v>
      </c>
      <c r="M3134" s="75">
        <v>6175.0463832495343</v>
      </c>
      <c r="N3134" s="20">
        <v>0.83481378075432355</v>
      </c>
    </row>
    <row r="3135" spans="1:14" x14ac:dyDescent="0.3">
      <c r="A3135" s="56" t="s">
        <v>3258</v>
      </c>
      <c r="B3135" s="1" t="s">
        <v>9370</v>
      </c>
      <c r="C3135" s="139" t="s">
        <v>49</v>
      </c>
      <c r="D3135" s="139" t="s">
        <v>6431</v>
      </c>
      <c r="E3135" s="88">
        <v>7088.9166666666661</v>
      </c>
      <c r="F3135" s="6">
        <v>11366.547423847825</v>
      </c>
      <c r="G3135" s="6">
        <v>4896.8200100653239</v>
      </c>
      <c r="H3135" s="75">
        <v>4896.670913329227</v>
      </c>
      <c r="I3135" s="20">
        <v>0.69075024345457969</v>
      </c>
      <c r="J3135" s="83">
        <v>7140.569274266405</v>
      </c>
      <c r="K3135" s="6">
        <v>11449.368515060329</v>
      </c>
      <c r="L3135" s="6">
        <v>4932.8924978076338</v>
      </c>
      <c r="M3135" s="75">
        <v>4932.5528992481504</v>
      </c>
      <c r="N3135" s="20">
        <v>0.69077866340774385</v>
      </c>
    </row>
    <row r="3136" spans="1:14" x14ac:dyDescent="0.3">
      <c r="A3136" s="56" t="s">
        <v>3257</v>
      </c>
      <c r="B3136" s="1" t="s">
        <v>9369</v>
      </c>
      <c r="C3136" s="139" t="s">
        <v>49</v>
      </c>
      <c r="D3136" s="139" t="s">
        <v>6431</v>
      </c>
      <c r="E3136" s="88">
        <v>7489.3333333333321</v>
      </c>
      <c r="F3136" s="6">
        <v>14009.150660646152</v>
      </c>
      <c r="G3136" s="6">
        <v>6035.2793791317526</v>
      </c>
      <c r="H3136" s="75">
        <v>6035.0956189659682</v>
      </c>
      <c r="I3136" s="20">
        <v>0.805825478765262</v>
      </c>
      <c r="J3136" s="83">
        <v>7557.0024298786957</v>
      </c>
      <c r="K3136" s="6">
        <v>14135.728892163039</v>
      </c>
      <c r="L3136" s="6">
        <v>6090.2949286217681</v>
      </c>
      <c r="M3136" s="75">
        <v>6089.8756501993194</v>
      </c>
      <c r="N3136" s="20">
        <v>0.80585863332811891</v>
      </c>
    </row>
    <row r="3137" spans="1:14" x14ac:dyDescent="0.3">
      <c r="A3137" s="56" t="s">
        <v>3256</v>
      </c>
      <c r="B3137" s="1" t="s">
        <v>9368</v>
      </c>
      <c r="C3137" s="139" t="s">
        <v>49</v>
      </c>
      <c r="D3137" s="139" t="s">
        <v>6431</v>
      </c>
      <c r="E3137" s="88">
        <v>6996.833333333333</v>
      </c>
      <c r="F3137" s="6">
        <v>16364.978901072234</v>
      </c>
      <c r="G3137" s="6">
        <v>7050.193269676206</v>
      </c>
      <c r="H3137" s="75">
        <v>7049.9786077520994</v>
      </c>
      <c r="I3137" s="20">
        <v>1.0075956181728067</v>
      </c>
      <c r="J3137" s="83">
        <v>7053.592689154616</v>
      </c>
      <c r="K3137" s="6">
        <v>16497.734051324074</v>
      </c>
      <c r="L3137" s="6">
        <v>7107.9508381229925</v>
      </c>
      <c r="M3137" s="75">
        <v>7107.4615005048345</v>
      </c>
      <c r="N3137" s="20">
        <v>1.0076370742859941</v>
      </c>
    </row>
    <row r="3138" spans="1:14" x14ac:dyDescent="0.3">
      <c r="A3138" s="56" t="s">
        <v>3255</v>
      </c>
      <c r="B3138" s="1" t="s">
        <v>9367</v>
      </c>
      <c r="C3138" s="139" t="s">
        <v>49</v>
      </c>
      <c r="D3138" s="139" t="s">
        <v>6431</v>
      </c>
      <c r="E3138" s="88">
        <v>6493.8333333333321</v>
      </c>
      <c r="F3138" s="6">
        <v>13233.586896586457</v>
      </c>
      <c r="G3138" s="6">
        <v>5701.1589098887316</v>
      </c>
      <c r="H3138" s="75">
        <v>5700.9853229111231</v>
      </c>
      <c r="I3138" s="20">
        <v>0.87790755171487678</v>
      </c>
      <c r="J3138" s="83">
        <v>6549.6750205895014</v>
      </c>
      <c r="K3138" s="6">
        <v>13347.384985145838</v>
      </c>
      <c r="L3138" s="6">
        <v>5750.6416333765137</v>
      </c>
      <c r="M3138" s="75">
        <v>5750.245737942817</v>
      </c>
      <c r="N3138" s="20">
        <v>0.87794367199386147</v>
      </c>
    </row>
    <row r="3139" spans="1:14" x14ac:dyDescent="0.3">
      <c r="A3139" s="56" t="s">
        <v>3254</v>
      </c>
      <c r="B3139" s="1" t="s">
        <v>9366</v>
      </c>
      <c r="C3139" s="139" t="s">
        <v>49</v>
      </c>
      <c r="D3139" s="139" t="s">
        <v>6431</v>
      </c>
      <c r="E3139" s="88">
        <v>5157</v>
      </c>
      <c r="F3139" s="6">
        <v>9390.0323207181573</v>
      </c>
      <c r="G3139" s="6">
        <v>4045.3179359266796</v>
      </c>
      <c r="H3139" s="75">
        <v>4045.1947654406331</v>
      </c>
      <c r="I3139" s="20">
        <v>0.78440852539085382</v>
      </c>
      <c r="J3139" s="83">
        <v>5198.9281335446449</v>
      </c>
      <c r="K3139" s="6">
        <v>9466.3764217714051</v>
      </c>
      <c r="L3139" s="6">
        <v>4078.5321191256271</v>
      </c>
      <c r="M3139" s="75">
        <v>4078.2513378937074</v>
      </c>
      <c r="N3139" s="20">
        <v>0.78444079878310291</v>
      </c>
    </row>
    <row r="3140" spans="1:14" x14ac:dyDescent="0.3">
      <c r="A3140" s="56" t="s">
        <v>3253</v>
      </c>
      <c r="B3140" s="1" t="s">
        <v>9365</v>
      </c>
      <c r="C3140" s="139" t="s">
        <v>49</v>
      </c>
      <c r="D3140" s="139" t="s">
        <v>6431</v>
      </c>
      <c r="E3140" s="88">
        <v>9131.4999999999982</v>
      </c>
      <c r="F3140" s="6">
        <v>21292.029999446477</v>
      </c>
      <c r="G3140" s="6">
        <v>9172.8151626279214</v>
      </c>
      <c r="H3140" s="75">
        <v>9172.53587182312</v>
      </c>
      <c r="I3140" s="20">
        <v>1.0044938807231147</v>
      </c>
      <c r="J3140" s="83">
        <v>9210.3374793076837</v>
      </c>
      <c r="K3140" s="6">
        <v>21475.856312155229</v>
      </c>
      <c r="L3140" s="6">
        <v>9252.7452799580915</v>
      </c>
      <c r="M3140" s="75">
        <v>9252.1082867599343</v>
      </c>
      <c r="N3140" s="20">
        <v>1.0045352092196507</v>
      </c>
    </row>
    <row r="3141" spans="1:14" x14ac:dyDescent="0.3">
      <c r="A3141" s="56" t="s">
        <v>3252</v>
      </c>
      <c r="B3141" s="1" t="s">
        <v>9364</v>
      </c>
      <c r="C3141" s="139" t="s">
        <v>49</v>
      </c>
      <c r="D3141" s="139" t="s">
        <v>6431</v>
      </c>
      <c r="E3141" s="88">
        <v>7156.333333333333</v>
      </c>
      <c r="F3141" s="6">
        <v>14679.322274508153</v>
      </c>
      <c r="G3141" s="6">
        <v>6323.9958773405197</v>
      </c>
      <c r="H3141" s="75">
        <v>6323.8033264314672</v>
      </c>
      <c r="I3141" s="20">
        <v>0.88366528386484711</v>
      </c>
      <c r="J3141" s="83">
        <v>7214.9358851412999</v>
      </c>
      <c r="K3141" s="6">
        <v>14799.529886986289</v>
      </c>
      <c r="L3141" s="6">
        <v>6376.289649037456</v>
      </c>
      <c r="M3141" s="75">
        <v>6375.8506816809559</v>
      </c>
      <c r="N3141" s="20">
        <v>0.88370164103767213</v>
      </c>
    </row>
    <row r="3142" spans="1:14" x14ac:dyDescent="0.3">
      <c r="A3142" s="56" t="s">
        <v>3251</v>
      </c>
      <c r="B3142" s="1" t="s">
        <v>9363</v>
      </c>
      <c r="C3142" s="139" t="s">
        <v>49</v>
      </c>
      <c r="D3142" s="139" t="s">
        <v>6431</v>
      </c>
      <c r="E3142" s="88">
        <v>7165.0833333333339</v>
      </c>
      <c r="F3142" s="6">
        <v>15509.54353068465</v>
      </c>
      <c r="G3142" s="6">
        <v>6681.6633297717699</v>
      </c>
      <c r="H3142" s="75">
        <v>6681.4598887238817</v>
      </c>
      <c r="I3142" s="20">
        <v>0.9325027467078375</v>
      </c>
      <c r="J3142" s="83">
        <v>7226.2219360418294</v>
      </c>
      <c r="K3142" s="6">
        <v>15641.884185496199</v>
      </c>
      <c r="L3142" s="6">
        <v>6739.2130010240571</v>
      </c>
      <c r="M3142" s="75">
        <v>6738.7490486820552</v>
      </c>
      <c r="N3142" s="20">
        <v>0.93254111322980093</v>
      </c>
    </row>
    <row r="3143" spans="1:14" x14ac:dyDescent="0.3">
      <c r="A3143" s="56" t="s">
        <v>3250</v>
      </c>
      <c r="B3143" s="1" t="s">
        <v>9362</v>
      </c>
      <c r="C3143" s="139" t="s">
        <v>49</v>
      </c>
      <c r="D3143" s="139" t="s">
        <v>6431</v>
      </c>
      <c r="E3143" s="88">
        <v>15792.666666666664</v>
      </c>
      <c r="F3143" s="6">
        <v>29702.967604061254</v>
      </c>
      <c r="G3143" s="6">
        <v>12796.329500787951</v>
      </c>
      <c r="H3143" s="75">
        <v>12795.93988243182</v>
      </c>
      <c r="I3143" s="20">
        <v>0.81024567620616039</v>
      </c>
      <c r="J3143" s="83">
        <v>15918.695878039593</v>
      </c>
      <c r="K3143" s="6">
        <v>29940.004303536251</v>
      </c>
      <c r="L3143" s="6">
        <v>12899.473225878957</v>
      </c>
      <c r="M3143" s="75">
        <v>12898.585178444811</v>
      </c>
      <c r="N3143" s="20">
        <v>0.81027901263186197</v>
      </c>
    </row>
    <row r="3144" spans="1:14" x14ac:dyDescent="0.3">
      <c r="A3144" s="56" t="s">
        <v>3249</v>
      </c>
      <c r="B3144" s="1" t="s">
        <v>9361</v>
      </c>
      <c r="C3144" s="139" t="s">
        <v>49</v>
      </c>
      <c r="D3144" s="139" t="s">
        <v>6431</v>
      </c>
      <c r="E3144" s="88">
        <v>15767.91666666667</v>
      </c>
      <c r="F3144" s="6">
        <v>37735.407830532276</v>
      </c>
      <c r="G3144" s="6">
        <v>16256.783459578697</v>
      </c>
      <c r="H3144" s="75">
        <v>16256.288478479068</v>
      </c>
      <c r="I3144" s="20">
        <v>1.0309725008152038</v>
      </c>
      <c r="J3144" s="83">
        <v>15911.44000654871</v>
      </c>
      <c r="K3144" s="6">
        <v>38078.884516650112</v>
      </c>
      <c r="L3144" s="6">
        <v>16406.061479284723</v>
      </c>
      <c r="M3144" s="75">
        <v>16404.932025349201</v>
      </c>
      <c r="N3144" s="20">
        <v>1.0310149187375488</v>
      </c>
    </row>
    <row r="3145" spans="1:14" x14ac:dyDescent="0.3">
      <c r="A3145" s="56" t="s">
        <v>3248</v>
      </c>
      <c r="B3145" s="1" t="s">
        <v>9360</v>
      </c>
      <c r="C3145" s="139" t="s">
        <v>49</v>
      </c>
      <c r="D3145" s="139" t="s">
        <v>6431</v>
      </c>
      <c r="E3145" s="88">
        <v>6888</v>
      </c>
      <c r="F3145" s="6">
        <v>10893.552247779346</v>
      </c>
      <c r="G3145" s="6">
        <v>4693.0490533738484</v>
      </c>
      <c r="H3145" s="75">
        <v>4692.9061609876126</v>
      </c>
      <c r="I3145" s="20">
        <v>0.6813162254627777</v>
      </c>
      <c r="J3145" s="83">
        <v>6948.4886250858035</v>
      </c>
      <c r="K3145" s="6">
        <v>10989.216591241677</v>
      </c>
      <c r="L3145" s="6">
        <v>4734.6387714234215</v>
      </c>
      <c r="M3145" s="75">
        <v>4734.3128213835289</v>
      </c>
      <c r="N3145" s="20">
        <v>0.68134425726645942</v>
      </c>
    </row>
    <row r="3146" spans="1:14" x14ac:dyDescent="0.3">
      <c r="A3146" s="56" t="s">
        <v>3247</v>
      </c>
      <c r="B3146" s="1" t="s">
        <v>9359</v>
      </c>
      <c r="C3146" s="139" t="s">
        <v>49</v>
      </c>
      <c r="D3146" s="139" t="s">
        <v>6431</v>
      </c>
      <c r="E3146" s="88">
        <v>6009.5833333333339</v>
      </c>
      <c r="F3146" s="6">
        <v>9677.8987179811593</v>
      </c>
      <c r="G3146" s="6">
        <v>4169.3336006469426</v>
      </c>
      <c r="H3146" s="75">
        <v>4169.2066541734594</v>
      </c>
      <c r="I3146" s="20">
        <v>0.69375968730612925</v>
      </c>
      <c r="J3146" s="83">
        <v>6060.0694873438897</v>
      </c>
      <c r="K3146" s="6">
        <v>9759.202172492629</v>
      </c>
      <c r="L3146" s="6">
        <v>4204.6943565448846</v>
      </c>
      <c r="M3146" s="75">
        <v>4204.4048898380415</v>
      </c>
      <c r="N3146" s="20">
        <v>0.69378823107865384</v>
      </c>
    </row>
    <row r="3147" spans="1:14" x14ac:dyDescent="0.3">
      <c r="A3147" s="56" t="s">
        <v>3246</v>
      </c>
      <c r="B3147" s="1" t="s">
        <v>9358</v>
      </c>
      <c r="C3147" s="139" t="s">
        <v>49</v>
      </c>
      <c r="D3147" s="139" t="s">
        <v>6431</v>
      </c>
      <c r="E3147" s="88">
        <v>11102.25</v>
      </c>
      <c r="F3147" s="6">
        <v>22778.414319027328</v>
      </c>
      <c r="G3147" s="6">
        <v>9813.1640924621406</v>
      </c>
      <c r="H3147" s="75">
        <v>9812.8653045275278</v>
      </c>
      <c r="I3147" s="20">
        <v>0.88386275795694813</v>
      </c>
      <c r="J3147" s="83">
        <v>11193.886135669341</v>
      </c>
      <c r="K3147" s="6">
        <v>22966.423584254724</v>
      </c>
      <c r="L3147" s="6">
        <v>9894.9473458925931</v>
      </c>
      <c r="M3147" s="75">
        <v>9894.2661411296031</v>
      </c>
      <c r="N3147" s="20">
        <v>0.88389912325456865</v>
      </c>
    </row>
    <row r="3148" spans="1:14" x14ac:dyDescent="0.3">
      <c r="A3148" s="56" t="s">
        <v>3245</v>
      </c>
      <c r="B3148" s="1" t="s">
        <v>9357</v>
      </c>
      <c r="C3148" s="139" t="s">
        <v>49</v>
      </c>
      <c r="D3148" s="139" t="s">
        <v>6431</v>
      </c>
      <c r="E3148" s="88">
        <v>11809.5</v>
      </c>
      <c r="F3148" s="6">
        <v>27525.481812916289</v>
      </c>
      <c r="G3148" s="6">
        <v>11858.247284956928</v>
      </c>
      <c r="H3148" s="75">
        <v>11857.886229014013</v>
      </c>
      <c r="I3148" s="20">
        <v>1.0040972292657617</v>
      </c>
      <c r="J3148" s="83">
        <v>11911.712781648112</v>
      </c>
      <c r="K3148" s="6">
        <v>27763.718492056192</v>
      </c>
      <c r="L3148" s="6">
        <v>11961.833395488835</v>
      </c>
      <c r="M3148" s="75">
        <v>11961.009898647642</v>
      </c>
      <c r="N3148" s="20">
        <v>1.0041385414426278</v>
      </c>
    </row>
    <row r="3149" spans="1:14" x14ac:dyDescent="0.3">
      <c r="A3149" s="56" t="s">
        <v>3244</v>
      </c>
      <c r="B3149" s="1" t="s">
        <v>9356</v>
      </c>
      <c r="C3149" s="139" t="s">
        <v>49</v>
      </c>
      <c r="D3149" s="139" t="s">
        <v>6431</v>
      </c>
      <c r="E3149" s="88">
        <v>12244.416666666666</v>
      </c>
      <c r="F3149" s="6">
        <v>25834.511298374935</v>
      </c>
      <c r="G3149" s="6">
        <v>11129.760617610276</v>
      </c>
      <c r="H3149" s="75">
        <v>11129.421742385493</v>
      </c>
      <c r="I3149" s="20">
        <v>0.90893850196093406</v>
      </c>
      <c r="J3149" s="83">
        <v>12345.588551616866</v>
      </c>
      <c r="K3149" s="6">
        <v>26047.973995372107</v>
      </c>
      <c r="L3149" s="6">
        <v>11222.615058275322</v>
      </c>
      <c r="M3149" s="75">
        <v>11221.842451957807</v>
      </c>
      <c r="N3149" s="20">
        <v>0.9089758989649882</v>
      </c>
    </row>
    <row r="3150" spans="1:14" x14ac:dyDescent="0.3">
      <c r="A3150" s="56" t="s">
        <v>3243</v>
      </c>
      <c r="B3150" s="1" t="s">
        <v>9355</v>
      </c>
      <c r="C3150" s="139" t="s">
        <v>49</v>
      </c>
      <c r="D3150" s="139" t="s">
        <v>6431</v>
      </c>
      <c r="E3150" s="88">
        <v>6247.5</v>
      </c>
      <c r="F3150" s="6">
        <v>14145.849956668289</v>
      </c>
      <c r="G3150" s="6">
        <v>6094.1707753633491</v>
      </c>
      <c r="H3150" s="75">
        <v>6093.9852220920502</v>
      </c>
      <c r="I3150" s="20">
        <v>0.97542780665739104</v>
      </c>
      <c r="J3150" s="83">
        <v>6299.2671886816388</v>
      </c>
      <c r="K3150" s="6">
        <v>14263.063383442039</v>
      </c>
      <c r="L3150" s="6">
        <v>6145.1562387382255</v>
      </c>
      <c r="M3150" s="75">
        <v>6144.7331834603328</v>
      </c>
      <c r="N3150" s="20">
        <v>0.97546793927094111</v>
      </c>
    </row>
    <row r="3151" spans="1:14" x14ac:dyDescent="0.3">
      <c r="A3151" s="56" t="s">
        <v>3242</v>
      </c>
      <c r="B3151" s="1" t="s">
        <v>19048</v>
      </c>
      <c r="C3151" s="139" t="s">
        <v>49</v>
      </c>
      <c r="D3151" s="139" t="s">
        <v>6431</v>
      </c>
      <c r="E3151" s="88">
        <v>6993.7500000000009</v>
      </c>
      <c r="F3151" s="6">
        <v>16174.481370159823</v>
      </c>
      <c r="G3151" s="6">
        <v>6968.125066689362</v>
      </c>
      <c r="H3151" s="75">
        <v>6967.912903550422</v>
      </c>
      <c r="I3151" s="20">
        <v>0.99630568772838912</v>
      </c>
      <c r="J3151" s="83">
        <v>7050.6201824091804</v>
      </c>
      <c r="K3151" s="6">
        <v>16306.005331681878</v>
      </c>
      <c r="L3151" s="6">
        <v>7025.3456567548501</v>
      </c>
      <c r="M3151" s="75">
        <v>7024.8620059828199</v>
      </c>
      <c r="N3151" s="20">
        <v>0.99634667933317056</v>
      </c>
    </row>
    <row r="3152" spans="1:14" x14ac:dyDescent="0.3">
      <c r="A3152" s="56" t="s">
        <v>3241</v>
      </c>
      <c r="B3152" s="1" t="s">
        <v>9354</v>
      </c>
      <c r="C3152" s="139" t="s">
        <v>49</v>
      </c>
      <c r="D3152" s="139" t="s">
        <v>6431</v>
      </c>
      <c r="E3152" s="88">
        <v>10037.583333333332</v>
      </c>
      <c r="F3152" s="6">
        <v>23070.891898971349</v>
      </c>
      <c r="G3152" s="6">
        <v>9939.1662998659885</v>
      </c>
      <c r="H3152" s="75">
        <v>9938.8636754583549</v>
      </c>
      <c r="I3152" s="20">
        <v>0.99016499743049269</v>
      </c>
      <c r="J3152" s="83">
        <v>10121.184376856161</v>
      </c>
      <c r="K3152" s="6">
        <v>23263.044788138533</v>
      </c>
      <c r="L3152" s="6">
        <v>10022.744831789256</v>
      </c>
      <c r="M3152" s="75">
        <v>10022.054828974791</v>
      </c>
      <c r="N3152" s="20">
        <v>0.99020573638515597</v>
      </c>
    </row>
    <row r="3153" spans="1:14" x14ac:dyDescent="0.3">
      <c r="A3153" s="56" t="s">
        <v>3240</v>
      </c>
      <c r="B3153" s="1" t="s">
        <v>9353</v>
      </c>
      <c r="C3153" s="139" t="s">
        <v>49</v>
      </c>
      <c r="D3153" s="139" t="s">
        <v>6431</v>
      </c>
      <c r="E3153" s="88">
        <v>21394.833333333328</v>
      </c>
      <c r="F3153" s="6">
        <v>41283.522776078426</v>
      </c>
      <c r="G3153" s="6">
        <v>17785.346145809111</v>
      </c>
      <c r="H3153" s="75">
        <v>17784.804623544613</v>
      </c>
      <c r="I3153" s="20">
        <v>0.83126633175663678</v>
      </c>
      <c r="J3153" s="83">
        <v>21575.077015321658</v>
      </c>
      <c r="K3153" s="6">
        <v>41631.321426092494</v>
      </c>
      <c r="L3153" s="6">
        <v>17936.60784579155</v>
      </c>
      <c r="M3153" s="75">
        <v>17935.373023384785</v>
      </c>
      <c r="N3153" s="20">
        <v>0.8313005330478257</v>
      </c>
    </row>
    <row r="3154" spans="1:14" x14ac:dyDescent="0.3">
      <c r="A3154" s="56" t="s">
        <v>3239</v>
      </c>
      <c r="B3154" s="1" t="s">
        <v>19049</v>
      </c>
      <c r="C3154" s="139" t="s">
        <v>49</v>
      </c>
      <c r="D3154" s="139" t="s">
        <v>6431</v>
      </c>
      <c r="E3154" s="88">
        <v>7456.7499999999991</v>
      </c>
      <c r="F3154" s="6">
        <v>14741.010467604245</v>
      </c>
      <c r="G3154" s="6">
        <v>6350.5717554038911</v>
      </c>
      <c r="H3154" s="75">
        <v>6350.3783953214015</v>
      </c>
      <c r="I3154" s="20">
        <v>0.85162817518642875</v>
      </c>
      <c r="J3154" s="83">
        <v>7522.5013499644483</v>
      </c>
      <c r="K3154" s="6">
        <v>14870.992207381634</v>
      </c>
      <c r="L3154" s="6">
        <v>6407.0787658075578</v>
      </c>
      <c r="M3154" s="75">
        <v>6406.6376788144134</v>
      </c>
      <c r="N3154" s="20">
        <v>0.85166321423720204</v>
      </c>
    </row>
    <row r="3155" spans="1:14" x14ac:dyDescent="0.3">
      <c r="A3155" s="56" t="s">
        <v>3238</v>
      </c>
      <c r="B3155" s="1" t="s">
        <v>9352</v>
      </c>
      <c r="C3155" s="139" t="s">
        <v>49</v>
      </c>
      <c r="D3155" s="139" t="s">
        <v>6431</v>
      </c>
      <c r="E3155" s="88">
        <v>6529.4166666666661</v>
      </c>
      <c r="F3155" s="6">
        <v>12306.818792958811</v>
      </c>
      <c r="G3155" s="6">
        <v>5301.8981295208378</v>
      </c>
      <c r="H3155" s="75">
        <v>5301.7366991017889</v>
      </c>
      <c r="I3155" s="20">
        <v>0.81197708306282435</v>
      </c>
      <c r="J3155" s="83">
        <v>6582.7921319738443</v>
      </c>
      <c r="K3155" s="6">
        <v>12407.422294475073</v>
      </c>
      <c r="L3155" s="6">
        <v>5345.6642847192661</v>
      </c>
      <c r="M3155" s="75">
        <v>5345.2962694237012</v>
      </c>
      <c r="N3155" s="20">
        <v>0.81201049072484066</v>
      </c>
    </row>
    <row r="3156" spans="1:14" x14ac:dyDescent="0.3">
      <c r="A3156" s="56" t="s">
        <v>3237</v>
      </c>
      <c r="B3156" s="1" t="s">
        <v>9351</v>
      </c>
      <c r="C3156" s="139" t="s">
        <v>49</v>
      </c>
      <c r="D3156" s="139" t="s">
        <v>6431</v>
      </c>
      <c r="E3156" s="88">
        <v>4127.916666666667</v>
      </c>
      <c r="F3156" s="6">
        <v>9352.8383450850379</v>
      </c>
      <c r="G3156" s="6">
        <v>4029.2944067631965</v>
      </c>
      <c r="H3156" s="75">
        <v>4029.171724156201</v>
      </c>
      <c r="I3156" s="20">
        <v>0.97607874613655821</v>
      </c>
      <c r="J3156" s="83">
        <v>4162.7184266247004</v>
      </c>
      <c r="K3156" s="6">
        <v>9431.6905267776456</v>
      </c>
      <c r="L3156" s="6">
        <v>4063.5879070523238</v>
      </c>
      <c r="M3156" s="75">
        <v>4063.3081546352209</v>
      </c>
      <c r="N3156" s="20">
        <v>0.97611890553210312</v>
      </c>
    </row>
    <row r="3157" spans="1:14" x14ac:dyDescent="0.3">
      <c r="A3157" s="56" t="s">
        <v>3236</v>
      </c>
      <c r="B3157" s="1" t="s">
        <v>9350</v>
      </c>
      <c r="C3157" s="139" t="s">
        <v>21</v>
      </c>
      <c r="D3157" s="139" t="s">
        <v>6427</v>
      </c>
      <c r="E3157" s="88">
        <v>8813.75</v>
      </c>
      <c r="F3157" s="6">
        <v>13925.166549411217</v>
      </c>
      <c r="G3157" s="6">
        <v>5999.0982010582829</v>
      </c>
      <c r="H3157" s="75">
        <v>6004.8964783296115</v>
      </c>
      <c r="I3157" s="20">
        <v>0.68131005285260093</v>
      </c>
      <c r="J3157" s="83">
        <v>8891.7429467048023</v>
      </c>
      <c r="K3157" s="6">
        <v>14048.390463470922</v>
      </c>
      <c r="L3157" s="6">
        <v>6052.6656847819058</v>
      </c>
      <c r="M3157" s="75">
        <v>6058.1731939694901</v>
      </c>
      <c r="N3157" s="20">
        <v>0.68132572323344021</v>
      </c>
    </row>
    <row r="3158" spans="1:14" x14ac:dyDescent="0.3">
      <c r="A3158" s="56" t="s">
        <v>3235</v>
      </c>
      <c r="B3158" s="1" t="s">
        <v>9349</v>
      </c>
      <c r="C3158" s="139" t="s">
        <v>21</v>
      </c>
      <c r="D3158" s="139" t="s">
        <v>6427</v>
      </c>
      <c r="E3158" s="88">
        <v>19074.166666666664</v>
      </c>
      <c r="F3158" s="6">
        <v>30681.604439900912</v>
      </c>
      <c r="G3158" s="6">
        <v>13217.935839250258</v>
      </c>
      <c r="H3158" s="75">
        <v>13230.711302225189</v>
      </c>
      <c r="I3158" s="20">
        <v>0.69364557484687961</v>
      </c>
      <c r="J3158" s="83">
        <v>19248.868704654364</v>
      </c>
      <c r="K3158" s="6">
        <v>30962.62006265681</v>
      </c>
      <c r="L3158" s="6">
        <v>13340.061158713006</v>
      </c>
      <c r="M3158" s="75">
        <v>13352.199696213807</v>
      </c>
      <c r="N3158" s="20">
        <v>0.69366152894924438</v>
      </c>
    </row>
    <row r="3159" spans="1:14" x14ac:dyDescent="0.3">
      <c r="A3159" s="56" t="s">
        <v>3234</v>
      </c>
      <c r="B3159" s="1" t="s">
        <v>9348</v>
      </c>
      <c r="C3159" s="139" t="s">
        <v>21</v>
      </c>
      <c r="D3159" s="139" t="s">
        <v>6427</v>
      </c>
      <c r="E3159" s="88">
        <v>12618</v>
      </c>
      <c r="F3159" s="6">
        <v>19159.038215896722</v>
      </c>
      <c r="G3159" s="6">
        <v>8253.9014012620682</v>
      </c>
      <c r="H3159" s="75">
        <v>8261.8790017764713</v>
      </c>
      <c r="I3159" s="20">
        <v>0.65476929796928762</v>
      </c>
      <c r="J3159" s="83">
        <v>12745.391247258864</v>
      </c>
      <c r="K3159" s="6">
        <v>19352.467743127923</v>
      </c>
      <c r="L3159" s="6">
        <v>8337.8959126495502</v>
      </c>
      <c r="M3159" s="75">
        <v>8345.4828240594252</v>
      </c>
      <c r="N3159" s="20">
        <v>0.65478435790304035</v>
      </c>
    </row>
    <row r="3160" spans="1:14" x14ac:dyDescent="0.3">
      <c r="A3160" s="56" t="s">
        <v>3233</v>
      </c>
      <c r="B3160" s="1" t="s">
        <v>9347</v>
      </c>
      <c r="C3160" s="139" t="s">
        <v>21</v>
      </c>
      <c r="D3160" s="139" t="s">
        <v>6427</v>
      </c>
      <c r="E3160" s="88">
        <v>6661.666666666667</v>
      </c>
      <c r="F3160" s="6">
        <v>11605.99432734873</v>
      </c>
      <c r="G3160" s="6">
        <v>4999.9760824142031</v>
      </c>
      <c r="H3160" s="75">
        <v>5004.8086833659145</v>
      </c>
      <c r="I3160" s="20">
        <v>0.75128476607944672</v>
      </c>
      <c r="J3160" s="83">
        <v>6722.0581099036735</v>
      </c>
      <c r="K3160" s="6">
        <v>11711.208650235259</v>
      </c>
      <c r="L3160" s="6">
        <v>5045.704766600481</v>
      </c>
      <c r="M3160" s="75">
        <v>5050.2960106584105</v>
      </c>
      <c r="N3160" s="20">
        <v>0.75130204590432803</v>
      </c>
    </row>
    <row r="3161" spans="1:14" x14ac:dyDescent="0.3">
      <c r="A3161" s="56" t="s">
        <v>3232</v>
      </c>
      <c r="B3161" s="1" t="s">
        <v>9346</v>
      </c>
      <c r="C3161" s="139" t="s">
        <v>21</v>
      </c>
      <c r="D3161" s="139" t="s">
        <v>6427</v>
      </c>
      <c r="E3161" s="88">
        <v>8437.5833333333339</v>
      </c>
      <c r="F3161" s="6">
        <v>11737.564284660113</v>
      </c>
      <c r="G3161" s="6">
        <v>5056.6577092672342</v>
      </c>
      <c r="H3161" s="75">
        <v>5061.5450944177819</v>
      </c>
      <c r="I3161" s="20">
        <v>0.59988090125542837</v>
      </c>
      <c r="J3161" s="83">
        <v>8510.1072600316329</v>
      </c>
      <c r="K3161" s="6">
        <v>11838.452681037108</v>
      </c>
      <c r="L3161" s="6">
        <v>5100.5271023570431</v>
      </c>
      <c r="M3161" s="75">
        <v>5105.168230967266</v>
      </c>
      <c r="N3161" s="20">
        <v>0.59989469873594636</v>
      </c>
    </row>
    <row r="3162" spans="1:14" x14ac:dyDescent="0.3">
      <c r="A3162" s="56" t="s">
        <v>3231</v>
      </c>
      <c r="B3162" s="1" t="s">
        <v>9345</v>
      </c>
      <c r="C3162" s="139" t="s">
        <v>21</v>
      </c>
      <c r="D3162" s="139" t="s">
        <v>6427</v>
      </c>
      <c r="E3162" s="88">
        <v>6399.75</v>
      </c>
      <c r="F3162" s="6">
        <v>9019.4976961981574</v>
      </c>
      <c r="G3162" s="6">
        <v>3885.6879888448816</v>
      </c>
      <c r="H3162" s="75">
        <v>3889.4436027045135</v>
      </c>
      <c r="I3162" s="20">
        <v>0.60774930312973374</v>
      </c>
      <c r="J3162" s="83">
        <v>6455.9589719314281</v>
      </c>
      <c r="K3162" s="6">
        <v>9098.715898915636</v>
      </c>
      <c r="L3162" s="6">
        <v>3920.1277641125416</v>
      </c>
      <c r="M3162" s="75">
        <v>3923.6948105680622</v>
      </c>
      <c r="N3162" s="20">
        <v>0.60776328158637771</v>
      </c>
    </row>
    <row r="3163" spans="1:14" x14ac:dyDescent="0.3">
      <c r="A3163" s="56" t="s">
        <v>3230</v>
      </c>
      <c r="B3163" s="1" t="s">
        <v>9344</v>
      </c>
      <c r="C3163" s="139" t="s">
        <v>21</v>
      </c>
      <c r="D3163" s="139" t="s">
        <v>6427</v>
      </c>
      <c r="E3163" s="88">
        <v>15886.5</v>
      </c>
      <c r="F3163" s="6">
        <v>26108.653106036891</v>
      </c>
      <c r="G3163" s="6">
        <v>11247.863594644274</v>
      </c>
      <c r="H3163" s="75">
        <v>11258.734933909951</v>
      </c>
      <c r="I3163" s="20">
        <v>0.70869826166304417</v>
      </c>
      <c r="J3163" s="83">
        <v>16035.40788727415</v>
      </c>
      <c r="K3163" s="6">
        <v>26353.375629789363</v>
      </c>
      <c r="L3163" s="6">
        <v>11354.19554057471</v>
      </c>
      <c r="M3163" s="75">
        <v>11364.527077043767</v>
      </c>
      <c r="N3163" s="20">
        <v>0.70871456198272087</v>
      </c>
    </row>
    <row r="3164" spans="1:14" x14ac:dyDescent="0.3">
      <c r="A3164" s="56" t="s">
        <v>3229</v>
      </c>
      <c r="B3164" s="1" t="s">
        <v>9343</v>
      </c>
      <c r="C3164" s="139" t="s">
        <v>21</v>
      </c>
      <c r="D3164" s="139" t="s">
        <v>6427</v>
      </c>
      <c r="E3164" s="88">
        <v>24730.166666666672</v>
      </c>
      <c r="F3164" s="6">
        <v>42254.187675282134</v>
      </c>
      <c r="G3164" s="6">
        <v>18203.518095852294</v>
      </c>
      <c r="H3164" s="75">
        <v>18221.112247789126</v>
      </c>
      <c r="I3164" s="20">
        <v>0.73679698537369831</v>
      </c>
      <c r="J3164" s="83">
        <v>24975.904804064805</v>
      </c>
      <c r="K3164" s="6">
        <v>42674.058091707215</v>
      </c>
      <c r="L3164" s="6">
        <v>18385.86475181513</v>
      </c>
      <c r="M3164" s="75">
        <v>18402.594623299177</v>
      </c>
      <c r="N3164" s="20">
        <v>0.73681393197431522</v>
      </c>
    </row>
    <row r="3165" spans="1:14" x14ac:dyDescent="0.3">
      <c r="A3165" s="56" t="s">
        <v>3228</v>
      </c>
      <c r="B3165" s="1" t="s">
        <v>9342</v>
      </c>
      <c r="C3165" s="139" t="s">
        <v>21</v>
      </c>
      <c r="D3165" s="139" t="s">
        <v>6427</v>
      </c>
      <c r="E3165" s="88">
        <v>8544.25</v>
      </c>
      <c r="F3165" s="6">
        <v>11322.756830197635</v>
      </c>
      <c r="G3165" s="6">
        <v>4877.9545932203646</v>
      </c>
      <c r="H3165" s="75">
        <v>4882.6692573749615</v>
      </c>
      <c r="I3165" s="20">
        <v>0.57145674077595598</v>
      </c>
      <c r="J3165" s="83">
        <v>8619.7684199273572</v>
      </c>
      <c r="K3165" s="6">
        <v>11422.833104304575</v>
      </c>
      <c r="L3165" s="6">
        <v>4921.4598735130166</v>
      </c>
      <c r="M3165" s="75">
        <v>4925.9380632696138</v>
      </c>
      <c r="N3165" s="20">
        <v>0.57146988449036862</v>
      </c>
    </row>
    <row r="3166" spans="1:14" x14ac:dyDescent="0.3">
      <c r="A3166" s="56" t="s">
        <v>3227</v>
      </c>
      <c r="B3166" s="1" t="s">
        <v>9341</v>
      </c>
      <c r="C3166" s="139" t="s">
        <v>42</v>
      </c>
      <c r="D3166" s="139" t="s">
        <v>6427</v>
      </c>
      <c r="E3166" s="88">
        <v>28342.583333333336</v>
      </c>
      <c r="F3166" s="6">
        <v>45083.397512482959</v>
      </c>
      <c r="G3166" s="6">
        <v>19422.369416914986</v>
      </c>
      <c r="H3166" s="75">
        <v>19439.717095592368</v>
      </c>
      <c r="I3166" s="20">
        <v>0.68588374132888497</v>
      </c>
      <c r="J3166" s="83">
        <v>28595.18195808179</v>
      </c>
      <c r="K3166" s="6">
        <v>45485.195897503421</v>
      </c>
      <c r="L3166" s="6">
        <v>19597.026797501323</v>
      </c>
      <c r="M3166" s="75">
        <v>19613.787757371378</v>
      </c>
      <c r="N3166" s="20">
        <v>0.6859123255842049</v>
      </c>
    </row>
    <row r="3167" spans="1:14" x14ac:dyDescent="0.3">
      <c r="A3167" s="56" t="s">
        <v>3226</v>
      </c>
      <c r="B3167" s="1" t="s">
        <v>9340</v>
      </c>
      <c r="C3167" s="139" t="s">
        <v>21</v>
      </c>
      <c r="D3167" s="139" t="s">
        <v>6427</v>
      </c>
      <c r="E3167" s="88">
        <v>10797.833333333336</v>
      </c>
      <c r="F3167" s="6">
        <v>15206.026372545855</v>
      </c>
      <c r="G3167" s="6">
        <v>6550.9051639056852</v>
      </c>
      <c r="H3167" s="75">
        <v>6557.2367762989943</v>
      </c>
      <c r="I3167" s="20">
        <v>0.60727338289771027</v>
      </c>
      <c r="J3167" s="83">
        <v>10893.125657195455</v>
      </c>
      <c r="K3167" s="6">
        <v>15340.221589772944</v>
      </c>
      <c r="L3167" s="6">
        <v>6609.2434613629794</v>
      </c>
      <c r="M3167" s="75">
        <v>6615.2574180197889</v>
      </c>
      <c r="N3167" s="20">
        <v>0.60728735040801451</v>
      </c>
    </row>
    <row r="3168" spans="1:14" x14ac:dyDescent="0.3">
      <c r="A3168" s="56" t="s">
        <v>3225</v>
      </c>
      <c r="B3168" s="1" t="s">
        <v>7368</v>
      </c>
      <c r="C3168" s="139" t="s">
        <v>21</v>
      </c>
      <c r="D3168" s="139" t="s">
        <v>6427</v>
      </c>
      <c r="E3168" s="88">
        <v>10331.5</v>
      </c>
      <c r="F3168" s="6">
        <v>11988.654516442375</v>
      </c>
      <c r="G3168" s="6">
        <v>5164.8298415317468</v>
      </c>
      <c r="H3168" s="75">
        <v>5169.8217777322816</v>
      </c>
      <c r="I3168" s="20">
        <v>0.50039411292961156</v>
      </c>
      <c r="J3168" s="83">
        <v>10438.875874149582</v>
      </c>
      <c r="K3168" s="6">
        <v>12113.253292862097</v>
      </c>
      <c r="L3168" s="6">
        <v>5218.9233156225473</v>
      </c>
      <c r="M3168" s="75">
        <v>5223.6721766380097</v>
      </c>
      <c r="N3168" s="20">
        <v>0.50040562217754736</v>
      </c>
    </row>
    <row r="3169" spans="1:14" x14ac:dyDescent="0.3">
      <c r="A3169" s="56" t="s">
        <v>3224</v>
      </c>
      <c r="B3169" s="1" t="s">
        <v>9339</v>
      </c>
      <c r="C3169" s="139" t="s">
        <v>21</v>
      </c>
      <c r="D3169" s="139" t="s">
        <v>6427</v>
      </c>
      <c r="E3169" s="88">
        <v>20040.166666666672</v>
      </c>
      <c r="F3169" s="6">
        <v>29364.356561684508</v>
      </c>
      <c r="G3169" s="6">
        <v>12650.452545710046</v>
      </c>
      <c r="H3169" s="75">
        <v>12662.679522000393</v>
      </c>
      <c r="I3169" s="20">
        <v>0.63186498059731988</v>
      </c>
      <c r="J3169" s="83">
        <v>20223.150961175306</v>
      </c>
      <c r="K3169" s="6">
        <v>29632.478886139885</v>
      </c>
      <c r="L3169" s="6">
        <v>12766.977724283017</v>
      </c>
      <c r="M3169" s="75">
        <v>12778.594795301984</v>
      </c>
      <c r="N3169" s="20">
        <v>0.63187951372338136</v>
      </c>
    </row>
    <row r="3170" spans="1:14" x14ac:dyDescent="0.3">
      <c r="A3170" s="56" t="s">
        <v>3223</v>
      </c>
      <c r="B3170" s="1" t="s">
        <v>9338</v>
      </c>
      <c r="C3170" s="139" t="s">
        <v>21</v>
      </c>
      <c r="D3170" s="139" t="s">
        <v>6427</v>
      </c>
      <c r="E3170" s="88">
        <v>13174.166666666668</v>
      </c>
      <c r="F3170" s="6">
        <v>21690.672713725275</v>
      </c>
      <c r="G3170" s="6">
        <v>9344.5543502066903</v>
      </c>
      <c r="H3170" s="75">
        <v>9353.586093859416</v>
      </c>
      <c r="I3170" s="20">
        <v>0.70999451658114354</v>
      </c>
      <c r="J3170" s="83">
        <v>13287.90650980789</v>
      </c>
      <c r="K3170" s="6">
        <v>21877.940248326075</v>
      </c>
      <c r="L3170" s="6">
        <v>9425.9807583704733</v>
      </c>
      <c r="M3170" s="75">
        <v>9434.5577521005653</v>
      </c>
      <c r="N3170" s="20">
        <v>0.71001084671515835</v>
      </c>
    </row>
    <row r="3171" spans="1:14" x14ac:dyDescent="0.3">
      <c r="A3171" s="56" t="s">
        <v>3222</v>
      </c>
      <c r="B3171" s="1" t="s">
        <v>9337</v>
      </c>
      <c r="C3171" s="139" t="s">
        <v>21</v>
      </c>
      <c r="D3171" s="139" t="s">
        <v>6427</v>
      </c>
      <c r="E3171" s="88">
        <v>13229.333333333334</v>
      </c>
      <c r="F3171" s="6">
        <v>20207.377530404898</v>
      </c>
      <c r="G3171" s="6">
        <v>8705.5362505436788</v>
      </c>
      <c r="H3171" s="75">
        <v>8713.9503673466588</v>
      </c>
      <c r="I3171" s="20">
        <v>0.65868401285123901</v>
      </c>
      <c r="J3171" s="83">
        <v>13335.234580610982</v>
      </c>
      <c r="K3171" s="6">
        <v>20369.138250371656</v>
      </c>
      <c r="L3171" s="6">
        <v>8775.9223689845057</v>
      </c>
      <c r="M3171" s="75">
        <v>8783.907854321691</v>
      </c>
      <c r="N3171" s="20">
        <v>0.65869916282486851</v>
      </c>
    </row>
    <row r="3172" spans="1:14" x14ac:dyDescent="0.3">
      <c r="A3172" s="56" t="s">
        <v>3221</v>
      </c>
      <c r="B3172" s="1" t="s">
        <v>9336</v>
      </c>
      <c r="C3172" s="139" t="s">
        <v>21</v>
      </c>
      <c r="D3172" s="139" t="s">
        <v>6427</v>
      </c>
      <c r="E3172" s="88">
        <v>16638.833333333336</v>
      </c>
      <c r="F3172" s="6">
        <v>22971.998209917951</v>
      </c>
      <c r="G3172" s="6">
        <v>9896.5619295705874</v>
      </c>
      <c r="H3172" s="75">
        <v>9906.1272022461362</v>
      </c>
      <c r="I3172" s="20">
        <v>0.59536188648519839</v>
      </c>
      <c r="J3172" s="83">
        <v>16787.709699226631</v>
      </c>
      <c r="K3172" s="6">
        <v>23177.540722562055</v>
      </c>
      <c r="L3172" s="6">
        <v>9985.9059124148425</v>
      </c>
      <c r="M3172" s="75">
        <v>9994.9923994972614</v>
      </c>
      <c r="N3172" s="20">
        <v>0.59537558002672075</v>
      </c>
    </row>
    <row r="3173" spans="1:14" x14ac:dyDescent="0.3">
      <c r="A3173" s="56" t="s">
        <v>3220</v>
      </c>
      <c r="B3173" s="1" t="s">
        <v>9335</v>
      </c>
      <c r="C3173" s="139" t="s">
        <v>21</v>
      </c>
      <c r="D3173" s="139" t="s">
        <v>6427</v>
      </c>
      <c r="E3173" s="88">
        <v>5138.833333333333</v>
      </c>
      <c r="F3173" s="6">
        <v>6209.445215623934</v>
      </c>
      <c r="G3173" s="6">
        <v>2675.0898447383061</v>
      </c>
      <c r="H3173" s="75">
        <v>2677.6753854522035</v>
      </c>
      <c r="I3173" s="20">
        <v>0.52106678924247474</v>
      </c>
      <c r="J3173" s="83">
        <v>5185.0768512084505</v>
      </c>
      <c r="K3173" s="6">
        <v>6265.3229941385007</v>
      </c>
      <c r="L3173" s="6">
        <v>2699.3772410656502</v>
      </c>
      <c r="M3173" s="75">
        <v>2701.8334885655418</v>
      </c>
      <c r="N3173" s="20">
        <v>0.52107877396953983</v>
      </c>
    </row>
    <row r="3174" spans="1:14" x14ac:dyDescent="0.3">
      <c r="A3174" s="56" t="s">
        <v>3219</v>
      </c>
      <c r="B3174" s="1" t="s">
        <v>9334</v>
      </c>
      <c r="C3174" s="139" t="s">
        <v>21</v>
      </c>
      <c r="D3174" s="139" t="s">
        <v>6427</v>
      </c>
      <c r="E3174" s="88">
        <v>11193.083333333334</v>
      </c>
      <c r="F3174" s="6">
        <v>18051.906035461205</v>
      </c>
      <c r="G3174" s="6">
        <v>7776.9380092324573</v>
      </c>
      <c r="H3174" s="75">
        <v>7784.4546127932226</v>
      </c>
      <c r="I3174" s="20">
        <v>0.69547008460223703</v>
      </c>
      <c r="J3174" s="83">
        <v>11296.006182149376</v>
      </c>
      <c r="K3174" s="6">
        <v>18217.897258826451</v>
      </c>
      <c r="L3174" s="6">
        <v>7849.0729506772041</v>
      </c>
      <c r="M3174" s="75">
        <v>7856.2150668358017</v>
      </c>
      <c r="N3174" s="20">
        <v>0.69548608066899453</v>
      </c>
    </row>
    <row r="3175" spans="1:14" x14ac:dyDescent="0.3">
      <c r="A3175" s="56" t="s">
        <v>3218</v>
      </c>
      <c r="B3175" s="1" t="s">
        <v>9333</v>
      </c>
      <c r="C3175" s="139" t="s">
        <v>21</v>
      </c>
      <c r="D3175" s="139" t="s">
        <v>6427</v>
      </c>
      <c r="E3175" s="88">
        <v>13108.416666666666</v>
      </c>
      <c r="F3175" s="6">
        <v>21508.154459203961</v>
      </c>
      <c r="G3175" s="6">
        <v>9265.92369767741</v>
      </c>
      <c r="H3175" s="75">
        <v>9274.8794428533456</v>
      </c>
      <c r="I3175" s="20">
        <v>0.70755146702335114</v>
      </c>
      <c r="J3175" s="83">
        <v>13225.429334810295</v>
      </c>
      <c r="K3175" s="6">
        <v>21700.147634590008</v>
      </c>
      <c r="L3175" s="6">
        <v>9349.3798655517439</v>
      </c>
      <c r="M3175" s="75">
        <v>9357.8871577415648</v>
      </c>
      <c r="N3175" s="20">
        <v>0.7075677409663309</v>
      </c>
    </row>
    <row r="3176" spans="1:14" x14ac:dyDescent="0.3">
      <c r="A3176" s="56" t="s">
        <v>3217</v>
      </c>
      <c r="B3176" s="1" t="s">
        <v>9332</v>
      </c>
      <c r="C3176" s="139" t="s">
        <v>21</v>
      </c>
      <c r="D3176" s="139" t="s">
        <v>6427</v>
      </c>
      <c r="E3176" s="88">
        <v>11309.416666666668</v>
      </c>
      <c r="F3176" s="6">
        <v>17741.994868599904</v>
      </c>
      <c r="G3176" s="6">
        <v>7643.4252417543466</v>
      </c>
      <c r="H3176" s="75">
        <v>7650.8128019123951</v>
      </c>
      <c r="I3176" s="20">
        <v>0.67649933037327836</v>
      </c>
      <c r="J3176" s="83">
        <v>11415.371773732066</v>
      </c>
      <c r="K3176" s="6">
        <v>17908.215198194528</v>
      </c>
      <c r="L3176" s="6">
        <v>7715.6482721381735</v>
      </c>
      <c r="M3176" s="75">
        <v>7722.6689810224934</v>
      </c>
      <c r="N3176" s="20">
        <v>0.67651489010573818</v>
      </c>
    </row>
    <row r="3177" spans="1:14" x14ac:dyDescent="0.3">
      <c r="A3177" s="56" t="s">
        <v>3216</v>
      </c>
      <c r="B3177" s="1" t="s">
        <v>9331</v>
      </c>
      <c r="C3177" s="139" t="s">
        <v>21</v>
      </c>
      <c r="D3177" s="139" t="s">
        <v>6427</v>
      </c>
      <c r="E3177" s="88">
        <v>11446.666666666668</v>
      </c>
      <c r="F3177" s="6">
        <v>16602.339863526966</v>
      </c>
      <c r="G3177" s="6">
        <v>7152.450698182427</v>
      </c>
      <c r="H3177" s="75">
        <v>7159.3637192612032</v>
      </c>
      <c r="I3177" s="20">
        <v>0.62545402323190469</v>
      </c>
      <c r="J3177" s="83">
        <v>11549.931262188173</v>
      </c>
      <c r="K3177" s="6">
        <v>16752.115685663048</v>
      </c>
      <c r="L3177" s="6">
        <v>7217.5496560805213</v>
      </c>
      <c r="M3177" s="75">
        <v>7224.1171295067597</v>
      </c>
      <c r="N3177" s="20">
        <v>0.62546840890359778</v>
      </c>
    </row>
    <row r="3178" spans="1:14" x14ac:dyDescent="0.3">
      <c r="A3178" s="56" t="s">
        <v>3215</v>
      </c>
      <c r="B3178" s="1" t="s">
        <v>9330</v>
      </c>
      <c r="C3178" s="139" t="s">
        <v>42</v>
      </c>
      <c r="D3178" s="139" t="s">
        <v>6427</v>
      </c>
      <c r="E3178" s="88">
        <v>16947</v>
      </c>
      <c r="F3178" s="6">
        <v>23513.882006675154</v>
      </c>
      <c r="G3178" s="6">
        <v>10130.010779088745</v>
      </c>
      <c r="H3178" s="75">
        <v>10139.058705643009</v>
      </c>
      <c r="I3178" s="20">
        <v>0.59828044524948421</v>
      </c>
      <c r="J3178" s="83">
        <v>17097.356978603952</v>
      </c>
      <c r="K3178" s="6">
        <v>23722.501600336185</v>
      </c>
      <c r="L3178" s="6">
        <v>10220.699073455524</v>
      </c>
      <c r="M3178" s="75">
        <v>10229.440640673052</v>
      </c>
      <c r="N3178" s="20">
        <v>0.59830537863100264</v>
      </c>
    </row>
    <row r="3179" spans="1:14" x14ac:dyDescent="0.3">
      <c r="A3179" s="56" t="s">
        <v>3214</v>
      </c>
      <c r="B3179" s="1" t="s">
        <v>9329</v>
      </c>
      <c r="C3179" s="139" t="s">
        <v>21</v>
      </c>
      <c r="D3179" s="139" t="s">
        <v>6427</v>
      </c>
      <c r="E3179" s="88">
        <v>11261.333333333332</v>
      </c>
      <c r="F3179" s="6">
        <v>17479.694161117204</v>
      </c>
      <c r="G3179" s="6">
        <v>7530.4235267075474</v>
      </c>
      <c r="H3179" s="75">
        <v>7537.7018679040093</v>
      </c>
      <c r="I3179" s="20">
        <v>0.66934364207056685</v>
      </c>
      <c r="J3179" s="83">
        <v>11369.997841311331</v>
      </c>
      <c r="K3179" s="6">
        <v>17648.361787711779</v>
      </c>
      <c r="L3179" s="6">
        <v>7603.6919718920963</v>
      </c>
      <c r="M3179" s="75">
        <v>7610.6108082487854</v>
      </c>
      <c r="N3179" s="20">
        <v>0.66935903721957379</v>
      </c>
    </row>
    <row r="3180" spans="1:14" x14ac:dyDescent="0.3">
      <c r="A3180" s="56" t="s">
        <v>3213</v>
      </c>
      <c r="B3180" s="1" t="s">
        <v>9328</v>
      </c>
      <c r="C3180" s="139" t="s">
        <v>21</v>
      </c>
      <c r="D3180" s="139" t="s">
        <v>6427</v>
      </c>
      <c r="E3180" s="88">
        <v>12804.583333333332</v>
      </c>
      <c r="F3180" s="6">
        <v>20168.061917698273</v>
      </c>
      <c r="G3180" s="6">
        <v>8688.5986993391816</v>
      </c>
      <c r="H3180" s="75">
        <v>8696.9964455786376</v>
      </c>
      <c r="I3180" s="20">
        <v>0.67920964073374546</v>
      </c>
      <c r="J3180" s="83">
        <v>12918.366141187402</v>
      </c>
      <c r="K3180" s="6">
        <v>20347.277332540907</v>
      </c>
      <c r="L3180" s="6">
        <v>8766.5037222337578</v>
      </c>
      <c r="M3180" s="75">
        <v>8774.4806372506537</v>
      </c>
      <c r="N3180" s="20">
        <v>0.67922526280433637</v>
      </c>
    </row>
    <row r="3181" spans="1:14" x14ac:dyDescent="0.3">
      <c r="A3181" s="56" t="s">
        <v>3212</v>
      </c>
      <c r="B3181" s="1" t="s">
        <v>19052</v>
      </c>
      <c r="C3181" s="139" t="s">
        <v>21</v>
      </c>
      <c r="D3181" s="139" t="s">
        <v>6427</v>
      </c>
      <c r="E3181" s="88">
        <v>22509.416666666664</v>
      </c>
      <c r="F3181" s="6">
        <v>41144.387672885372</v>
      </c>
      <c r="G3181" s="6">
        <v>17725.405379980009</v>
      </c>
      <c r="H3181" s="75">
        <v>17742.53742411319</v>
      </c>
      <c r="I3181" s="20">
        <v>0.7882273311146013</v>
      </c>
      <c r="J3181" s="83">
        <v>22701.983834525316</v>
      </c>
      <c r="K3181" s="6">
        <v>41496.376279466145</v>
      </c>
      <c r="L3181" s="6">
        <v>17878.467529971247</v>
      </c>
      <c r="M3181" s="75">
        <v>17894.735704905939</v>
      </c>
      <c r="N3181" s="20">
        <v>0.78824546063201384</v>
      </c>
    </row>
    <row r="3182" spans="1:14" x14ac:dyDescent="0.3">
      <c r="A3182" s="56" t="s">
        <v>3211</v>
      </c>
      <c r="B3182" s="1" t="s">
        <v>9327</v>
      </c>
      <c r="C3182" s="139" t="s">
        <v>21</v>
      </c>
      <c r="D3182" s="139" t="s">
        <v>6427</v>
      </c>
      <c r="E3182" s="88">
        <v>11302.916666666668</v>
      </c>
      <c r="F3182" s="6">
        <v>15842.064163012001</v>
      </c>
      <c r="G3182" s="6">
        <v>6824.9164765209634</v>
      </c>
      <c r="H3182" s="75">
        <v>6831.5129276471571</v>
      </c>
      <c r="I3182" s="20">
        <v>0.60440266252638242</v>
      </c>
      <c r="J3182" s="83">
        <v>11401.838856273062</v>
      </c>
      <c r="K3182" s="6">
        <v>15980.712595191611</v>
      </c>
      <c r="L3182" s="6">
        <v>6885.1952111373967</v>
      </c>
      <c r="M3182" s="75">
        <v>6891.4602648936261</v>
      </c>
      <c r="N3182" s="20">
        <v>0.60441656400906629</v>
      </c>
    </row>
    <row r="3183" spans="1:14" x14ac:dyDescent="0.3">
      <c r="A3183" s="56" t="s">
        <v>3210</v>
      </c>
      <c r="B3183" s="1" t="s">
        <v>9326</v>
      </c>
      <c r="C3183" s="139" t="s">
        <v>21</v>
      </c>
      <c r="D3183" s="139" t="s">
        <v>6427</v>
      </c>
      <c r="E3183" s="88">
        <v>18078.666666666664</v>
      </c>
      <c r="F3183" s="6">
        <v>29034.522708511999</v>
      </c>
      <c r="G3183" s="6">
        <v>12508.356889748289</v>
      </c>
      <c r="H3183" s="75">
        <v>12520.446527061227</v>
      </c>
      <c r="I3183" s="20">
        <v>0.69255364667718278</v>
      </c>
      <c r="J3183" s="83">
        <v>18228.006102417705</v>
      </c>
      <c r="K3183" s="6">
        <v>29274.363362612039</v>
      </c>
      <c r="L3183" s="6">
        <v>12612.685775601718</v>
      </c>
      <c r="M3183" s="75">
        <v>12624.162451566805</v>
      </c>
      <c r="N3183" s="20">
        <v>0.69256957566479949</v>
      </c>
    </row>
    <row r="3184" spans="1:14" x14ac:dyDescent="0.3">
      <c r="A3184" s="56" t="s">
        <v>3209</v>
      </c>
      <c r="B3184" s="1" t="s">
        <v>9325</v>
      </c>
      <c r="C3184" s="139" t="s">
        <v>21</v>
      </c>
      <c r="D3184" s="139" t="s">
        <v>6427</v>
      </c>
      <c r="E3184" s="88">
        <v>22094.083333333336</v>
      </c>
      <c r="F3184" s="6">
        <v>36690.045797299754</v>
      </c>
      <c r="G3184" s="6">
        <v>15806.431252244773</v>
      </c>
      <c r="H3184" s="75">
        <v>15821.708560266588</v>
      </c>
      <c r="I3184" s="20">
        <v>0.7161061321967761</v>
      </c>
      <c r="J3184" s="83">
        <v>22282.449185689267</v>
      </c>
      <c r="K3184" s="6">
        <v>37002.851340997498</v>
      </c>
      <c r="L3184" s="6">
        <v>15942.458969453121</v>
      </c>
      <c r="M3184" s="75">
        <v>15956.965509847003</v>
      </c>
      <c r="N3184" s="20">
        <v>0.71612260290018936</v>
      </c>
    </row>
    <row r="3185" spans="1:14" x14ac:dyDescent="0.3">
      <c r="A3185" s="56" t="s">
        <v>3208</v>
      </c>
      <c r="B3185" s="1" t="s">
        <v>9324</v>
      </c>
      <c r="C3185" s="139" t="s">
        <v>21</v>
      </c>
      <c r="D3185" s="139" t="s">
        <v>6427</v>
      </c>
      <c r="E3185" s="88">
        <v>8921.3333333333339</v>
      </c>
      <c r="F3185" s="6">
        <v>13446.561228411783</v>
      </c>
      <c r="G3185" s="6">
        <v>5792.9103389571992</v>
      </c>
      <c r="H3185" s="75">
        <v>5798.5093305435157</v>
      </c>
      <c r="I3185" s="20">
        <v>0.64995994588367012</v>
      </c>
      <c r="J3185" s="83">
        <v>9002.623122917752</v>
      </c>
      <c r="K3185" s="6">
        <v>13569.084184572102</v>
      </c>
      <c r="L3185" s="6">
        <v>5846.1594181505161</v>
      </c>
      <c r="M3185" s="75">
        <v>5851.4790208486293</v>
      </c>
      <c r="N3185" s="20">
        <v>0.64997489520056284</v>
      </c>
    </row>
    <row r="3186" spans="1:14" x14ac:dyDescent="0.3">
      <c r="A3186" s="56" t="s">
        <v>3207</v>
      </c>
      <c r="B3186" s="1" t="s">
        <v>9323</v>
      </c>
      <c r="C3186" s="139" t="s">
        <v>21</v>
      </c>
      <c r="D3186" s="139" t="s">
        <v>6427</v>
      </c>
      <c r="E3186" s="88">
        <v>11981.5</v>
      </c>
      <c r="F3186" s="6">
        <v>16314.043268835172</v>
      </c>
      <c r="G3186" s="6">
        <v>7028.2497001943711</v>
      </c>
      <c r="H3186" s="75">
        <v>7035.0426779267018</v>
      </c>
      <c r="I3186" s="20">
        <v>0.58715875958158004</v>
      </c>
      <c r="J3186" s="83">
        <v>12079.270717982865</v>
      </c>
      <c r="K3186" s="6">
        <v>16447.168146654938</v>
      </c>
      <c r="L3186" s="6">
        <v>7086.1648180941029</v>
      </c>
      <c r="M3186" s="75">
        <v>7092.6127403605706</v>
      </c>
      <c r="N3186" s="20">
        <v>0.58717226444817827</v>
      </c>
    </row>
    <row r="3187" spans="1:14" x14ac:dyDescent="0.3">
      <c r="A3187" s="56" t="s">
        <v>3206</v>
      </c>
      <c r="B3187" s="1" t="s">
        <v>9322</v>
      </c>
      <c r="C3187" s="139" t="s">
        <v>21</v>
      </c>
      <c r="D3187" s="139" t="s">
        <v>6427</v>
      </c>
      <c r="E3187" s="88">
        <v>9694.4166666666679</v>
      </c>
      <c r="F3187" s="6">
        <v>15127.166521312878</v>
      </c>
      <c r="G3187" s="6">
        <v>6516.9315672532639</v>
      </c>
      <c r="H3187" s="75">
        <v>6523.2303433223969</v>
      </c>
      <c r="I3187" s="20">
        <v>0.6728852872346518</v>
      </c>
      <c r="J3187" s="83">
        <v>9784.2491852513376</v>
      </c>
      <c r="K3187" s="6">
        <v>15267.341171772428</v>
      </c>
      <c r="L3187" s="6">
        <v>6577.8433656529905</v>
      </c>
      <c r="M3187" s="75">
        <v>6583.8287503838719</v>
      </c>
      <c r="N3187" s="20">
        <v>0.67290076384279518</v>
      </c>
    </row>
    <row r="3188" spans="1:14" x14ac:dyDescent="0.3">
      <c r="A3188" s="56" t="s">
        <v>3205</v>
      </c>
      <c r="B3188" s="1" t="s">
        <v>9321</v>
      </c>
      <c r="C3188" s="139" t="s">
        <v>21</v>
      </c>
      <c r="D3188" s="139" t="s">
        <v>6427</v>
      </c>
      <c r="E3188" s="88">
        <v>3696.75</v>
      </c>
      <c r="F3188" s="6">
        <v>4724.1073536275026</v>
      </c>
      <c r="G3188" s="6">
        <v>2035.1917390856083</v>
      </c>
      <c r="H3188" s="75">
        <v>2037.1588024021335</v>
      </c>
      <c r="I3188" s="20">
        <v>0.55106750589088616</v>
      </c>
      <c r="J3188" s="83">
        <v>3729.4747561389886</v>
      </c>
      <c r="K3188" s="6">
        <v>4765.9265897462183</v>
      </c>
      <c r="L3188" s="6">
        <v>2053.371195864348</v>
      </c>
      <c r="M3188" s="75">
        <v>2055.2396223256305</v>
      </c>
      <c r="N3188" s="20">
        <v>0.55108018064542619</v>
      </c>
    </row>
    <row r="3189" spans="1:14" x14ac:dyDescent="0.3">
      <c r="A3189" s="56" t="s">
        <v>3204</v>
      </c>
      <c r="B3189" s="1" t="s">
        <v>7328</v>
      </c>
      <c r="C3189" s="139" t="s">
        <v>42</v>
      </c>
      <c r="D3189" s="139" t="s">
        <v>6427</v>
      </c>
      <c r="E3189" s="88">
        <v>6626.9166666666661</v>
      </c>
      <c r="F3189" s="6">
        <v>9553.9874009946252</v>
      </c>
      <c r="G3189" s="6">
        <v>4115.9513910922497</v>
      </c>
      <c r="H3189" s="75">
        <v>4119.6276779886466</v>
      </c>
      <c r="I3189" s="20">
        <v>0.62165074426095301</v>
      </c>
      <c r="J3189" s="83">
        <v>6687.2205560221282</v>
      </c>
      <c r="K3189" s="6">
        <v>9640.9271692327038</v>
      </c>
      <c r="L3189" s="6">
        <v>4153.7362730932418</v>
      </c>
      <c r="M3189" s="75">
        <v>4157.28888378789</v>
      </c>
      <c r="N3189" s="20">
        <v>0.62167665160140018</v>
      </c>
    </row>
    <row r="3190" spans="1:14" x14ac:dyDescent="0.3">
      <c r="A3190" s="56" t="s">
        <v>3203</v>
      </c>
      <c r="B3190" s="1" t="s">
        <v>9320</v>
      </c>
      <c r="C3190" s="139" t="s">
        <v>42</v>
      </c>
      <c r="D3190" s="139" t="s">
        <v>6427</v>
      </c>
      <c r="E3190" s="88">
        <v>8767.75</v>
      </c>
      <c r="F3190" s="6">
        <v>12753.373127387564</v>
      </c>
      <c r="G3190" s="6">
        <v>5494.2781125422671</v>
      </c>
      <c r="H3190" s="75">
        <v>5499.1854937795706</v>
      </c>
      <c r="I3190" s="20">
        <v>0.6272060099546144</v>
      </c>
      <c r="J3190" s="83">
        <v>8845.4400412387113</v>
      </c>
      <c r="K3190" s="6">
        <v>12866.379324439191</v>
      </c>
      <c r="L3190" s="6">
        <v>5543.4031981753278</v>
      </c>
      <c r="M3190" s="75">
        <v>5548.1443642464992</v>
      </c>
      <c r="N3190" s="20">
        <v>0.62723214881116751</v>
      </c>
    </row>
    <row r="3191" spans="1:14" x14ac:dyDescent="0.3">
      <c r="A3191" s="56" t="s">
        <v>3202</v>
      </c>
      <c r="B3191" s="1" t="s">
        <v>9319</v>
      </c>
      <c r="C3191" s="139" t="s">
        <v>21</v>
      </c>
      <c r="D3191" s="139" t="s">
        <v>6427</v>
      </c>
      <c r="E3191" s="88">
        <v>10868.833333333336</v>
      </c>
      <c r="F3191" s="6">
        <v>18227.949887055482</v>
      </c>
      <c r="G3191" s="6">
        <v>7852.7794255386234</v>
      </c>
      <c r="H3191" s="75">
        <v>7860.369331710157</v>
      </c>
      <c r="I3191" s="20">
        <v>0.72320267416406137</v>
      </c>
      <c r="J3191" s="83">
        <v>10959.01351176907</v>
      </c>
      <c r="K3191" s="6">
        <v>18379.189649679403</v>
      </c>
      <c r="L3191" s="6">
        <v>7918.5648203593973</v>
      </c>
      <c r="M3191" s="75">
        <v>7925.7701693365034</v>
      </c>
      <c r="N3191" s="20">
        <v>0.7232193080905398</v>
      </c>
    </row>
    <row r="3192" spans="1:14" x14ac:dyDescent="0.3">
      <c r="A3192" s="56" t="s">
        <v>3201</v>
      </c>
      <c r="B3192" s="1" t="s">
        <v>9318</v>
      </c>
      <c r="C3192" s="139" t="s">
        <v>21</v>
      </c>
      <c r="D3192" s="139" t="s">
        <v>6427</v>
      </c>
      <c r="E3192" s="88">
        <v>17097.416666666668</v>
      </c>
      <c r="F3192" s="6">
        <v>28109.262258104693</v>
      </c>
      <c r="G3192" s="6">
        <v>12109.745621161088</v>
      </c>
      <c r="H3192" s="75">
        <v>12121.449990791902</v>
      </c>
      <c r="I3192" s="20">
        <v>0.70896382927977819</v>
      </c>
      <c r="J3192" s="83">
        <v>17245.596141335907</v>
      </c>
      <c r="K3192" s="6">
        <v>28352.878928152069</v>
      </c>
      <c r="L3192" s="6">
        <v>12215.669674004945</v>
      </c>
      <c r="M3192" s="75">
        <v>12226.785092642922</v>
      </c>
      <c r="N3192" s="20">
        <v>0.70898013570760743</v>
      </c>
    </row>
    <row r="3193" spans="1:14" x14ac:dyDescent="0.3">
      <c r="A3193" s="56" t="s">
        <v>3200</v>
      </c>
      <c r="B3193" s="1" t="s">
        <v>9317</v>
      </c>
      <c r="C3193" s="139" t="s">
        <v>21</v>
      </c>
      <c r="D3193" s="139" t="s">
        <v>6427</v>
      </c>
      <c r="E3193" s="88">
        <v>10406.583333333332</v>
      </c>
      <c r="F3193" s="6">
        <v>14430.447116233796</v>
      </c>
      <c r="G3193" s="6">
        <v>6216.7780204485371</v>
      </c>
      <c r="H3193" s="75">
        <v>6222.7866906667532</v>
      </c>
      <c r="I3193" s="20">
        <v>0.59796635373442331</v>
      </c>
      <c r="J3193" s="83">
        <v>10502.339401646472</v>
      </c>
      <c r="K3193" s="6">
        <v>14563.228725297089</v>
      </c>
      <c r="L3193" s="6">
        <v>6274.4806954531068</v>
      </c>
      <c r="M3193" s="75">
        <v>6280.1900410335857</v>
      </c>
      <c r="N3193" s="20">
        <v>0.59798010717964689</v>
      </c>
    </row>
    <row r="3194" spans="1:14" x14ac:dyDescent="0.3">
      <c r="A3194" s="56" t="s">
        <v>3199</v>
      </c>
      <c r="B3194" s="1" t="s">
        <v>6814</v>
      </c>
      <c r="C3194" s="139" t="s">
        <v>21</v>
      </c>
      <c r="D3194" s="139" t="s">
        <v>6427</v>
      </c>
      <c r="E3194" s="88">
        <v>4801.916666666667</v>
      </c>
      <c r="F3194" s="6">
        <v>6786.546188618493</v>
      </c>
      <c r="G3194" s="6">
        <v>2923.7105988697549</v>
      </c>
      <c r="H3194" s="75">
        <v>2926.5364377117289</v>
      </c>
      <c r="I3194" s="20">
        <v>0.60945173372682337</v>
      </c>
      <c r="J3194" s="83">
        <v>4847.4307110393238</v>
      </c>
      <c r="K3194" s="6">
        <v>6850.8711625419328</v>
      </c>
      <c r="L3194" s="6">
        <v>2951.6571954773603</v>
      </c>
      <c r="M3194" s="75">
        <v>2954.3430003721464</v>
      </c>
      <c r="N3194" s="20">
        <v>0.6094657513399947</v>
      </c>
    </row>
    <row r="3195" spans="1:14" x14ac:dyDescent="0.3">
      <c r="A3195" s="56" t="s">
        <v>3198</v>
      </c>
      <c r="B3195" s="1" t="s">
        <v>19053</v>
      </c>
      <c r="C3195" s="139" t="s">
        <v>21</v>
      </c>
      <c r="D3195" s="139" t="s">
        <v>6427</v>
      </c>
      <c r="E3195" s="88">
        <v>10612.333333333332</v>
      </c>
      <c r="F3195" s="6">
        <v>14566.303115409233</v>
      </c>
      <c r="G3195" s="6">
        <v>6275.306116135177</v>
      </c>
      <c r="H3195" s="75">
        <v>6281.3713552101754</v>
      </c>
      <c r="I3195" s="20">
        <v>0.59189352217955615</v>
      </c>
      <c r="J3195" s="83">
        <v>10704.51852765488</v>
      </c>
      <c r="K3195" s="6">
        <v>14692.834900744589</v>
      </c>
      <c r="L3195" s="6">
        <v>6330.3207472160966</v>
      </c>
      <c r="M3195" s="75">
        <v>6336.0809034003878</v>
      </c>
      <c r="N3195" s="20">
        <v>0.59190713594742883</v>
      </c>
    </row>
    <row r="3196" spans="1:14" x14ac:dyDescent="0.3">
      <c r="A3196" s="56" t="s">
        <v>3197</v>
      </c>
      <c r="B3196" s="1" t="s">
        <v>9316</v>
      </c>
      <c r="C3196" s="139" t="s">
        <v>21</v>
      </c>
      <c r="D3196" s="139" t="s">
        <v>6427</v>
      </c>
      <c r="E3196" s="88">
        <v>6469.5833333333339</v>
      </c>
      <c r="F3196" s="6">
        <v>11067.225354240838</v>
      </c>
      <c r="G3196" s="6">
        <v>4767.8691294460723</v>
      </c>
      <c r="H3196" s="75">
        <v>4772.4773932683011</v>
      </c>
      <c r="I3196" s="20">
        <v>0.73767925187376326</v>
      </c>
      <c r="J3196" s="83">
        <v>6525.8091541154736</v>
      </c>
      <c r="K3196" s="6">
        <v>11163.408338099627</v>
      </c>
      <c r="L3196" s="6">
        <v>4809.6882521109655</v>
      </c>
      <c r="M3196" s="75">
        <v>4814.0647373849697</v>
      </c>
      <c r="N3196" s="20">
        <v>0.737696218766833</v>
      </c>
    </row>
    <row r="3197" spans="1:14" x14ac:dyDescent="0.3">
      <c r="A3197" s="56" t="s">
        <v>3196</v>
      </c>
      <c r="B3197" s="1" t="s">
        <v>9315</v>
      </c>
      <c r="C3197" s="139" t="s">
        <v>42</v>
      </c>
      <c r="D3197" s="139" t="s">
        <v>6427</v>
      </c>
      <c r="E3197" s="88">
        <v>11673.416666666668</v>
      </c>
      <c r="F3197" s="6">
        <v>19519.735429193439</v>
      </c>
      <c r="G3197" s="6">
        <v>8409.2932951928851</v>
      </c>
      <c r="H3197" s="75">
        <v>8416.8043107058438</v>
      </c>
      <c r="I3197" s="20">
        <v>0.72102320606270742</v>
      </c>
      <c r="J3197" s="83">
        <v>11781.714591349872</v>
      </c>
      <c r="K3197" s="6">
        <v>19700.826098507354</v>
      </c>
      <c r="L3197" s="6">
        <v>8487.9840433215104</v>
      </c>
      <c r="M3197" s="75">
        <v>8495.2436527203154</v>
      </c>
      <c r="N3197" s="20">
        <v>0.72105325475780224</v>
      </c>
    </row>
    <row r="3198" spans="1:14" x14ac:dyDescent="0.3">
      <c r="A3198" s="56" t="s">
        <v>3195</v>
      </c>
      <c r="B3198" s="1" t="s">
        <v>9314</v>
      </c>
      <c r="C3198" s="139" t="s">
        <v>21</v>
      </c>
      <c r="D3198" s="139" t="s">
        <v>6427</v>
      </c>
      <c r="E3198" s="88">
        <v>10569.750000000002</v>
      </c>
      <c r="F3198" s="6">
        <v>17978.763411389828</v>
      </c>
      <c r="G3198" s="6">
        <v>7745.4274500638967</v>
      </c>
      <c r="H3198" s="75">
        <v>7752.9135978873319</v>
      </c>
      <c r="I3198" s="20">
        <v>0.73350018665411487</v>
      </c>
      <c r="J3198" s="83">
        <v>10655.102816296403</v>
      </c>
      <c r="K3198" s="6">
        <v>18123.945472525505</v>
      </c>
      <c r="L3198" s="6">
        <v>7808.5943809473592</v>
      </c>
      <c r="M3198" s="75">
        <v>7815.6996643935136</v>
      </c>
      <c r="N3198" s="20">
        <v>0.73351705742715345</v>
      </c>
    </row>
    <row r="3199" spans="1:14" x14ac:dyDescent="0.3">
      <c r="A3199" s="56" t="s">
        <v>3194</v>
      </c>
      <c r="B3199" s="1" t="s">
        <v>9313</v>
      </c>
      <c r="C3199" s="139" t="s">
        <v>21</v>
      </c>
      <c r="D3199" s="139" t="s">
        <v>6427</v>
      </c>
      <c r="E3199" s="88">
        <v>12195.5</v>
      </c>
      <c r="F3199" s="6">
        <v>18409.972471756246</v>
      </c>
      <c r="G3199" s="6">
        <v>7931.1965386521824</v>
      </c>
      <c r="H3199" s="75">
        <v>7938.8622369093619</v>
      </c>
      <c r="I3199" s="20">
        <v>0.65096652346434025</v>
      </c>
      <c r="J3199" s="83">
        <v>12304.387922100632</v>
      </c>
      <c r="K3199" s="6">
        <v>18574.346515328005</v>
      </c>
      <c r="L3199" s="6">
        <v>8002.6469980958673</v>
      </c>
      <c r="M3199" s="75">
        <v>8009.9288560676068</v>
      </c>
      <c r="N3199" s="20">
        <v>0.65098149593288623</v>
      </c>
    </row>
    <row r="3200" spans="1:14" x14ac:dyDescent="0.3">
      <c r="A3200" s="56" t="s">
        <v>3193</v>
      </c>
      <c r="B3200" s="1" t="s">
        <v>9312</v>
      </c>
      <c r="C3200" s="139" t="s">
        <v>21</v>
      </c>
      <c r="D3200" s="139" t="s">
        <v>6427</v>
      </c>
      <c r="E3200" s="88">
        <v>14736.833333333332</v>
      </c>
      <c r="F3200" s="6">
        <v>21780.766698084379</v>
      </c>
      <c r="G3200" s="6">
        <v>9383.3677214922009</v>
      </c>
      <c r="H3200" s="75">
        <v>9392.4369792313792</v>
      </c>
      <c r="I3200" s="20">
        <v>0.63734431724803242</v>
      </c>
      <c r="J3200" s="83">
        <v>14863.835707184779</v>
      </c>
      <c r="K3200" s="6">
        <v>21968.473854187199</v>
      </c>
      <c r="L3200" s="6">
        <v>9464.9866253372293</v>
      </c>
      <c r="M3200" s="75">
        <v>9473.5991117216126</v>
      </c>
      <c r="N3200" s="20">
        <v>0.63735897640084449</v>
      </c>
    </row>
    <row r="3201" spans="1:14" x14ac:dyDescent="0.3">
      <c r="A3201" s="56" t="s">
        <v>3192</v>
      </c>
      <c r="B3201" s="1" t="s">
        <v>9311</v>
      </c>
      <c r="C3201" s="139" t="s">
        <v>21</v>
      </c>
      <c r="D3201" s="139" t="s">
        <v>6427</v>
      </c>
      <c r="E3201" s="88">
        <v>17986.75</v>
      </c>
      <c r="F3201" s="6">
        <v>21791.937374268273</v>
      </c>
      <c r="G3201" s="6">
        <v>9388.1801582527678</v>
      </c>
      <c r="H3201" s="75">
        <v>9397.2540673314888</v>
      </c>
      <c r="I3201" s="20">
        <v>0.52245425478930263</v>
      </c>
      <c r="J3201" s="83">
        <v>18165.318819997214</v>
      </c>
      <c r="K3201" s="6">
        <v>22008.283325725664</v>
      </c>
      <c r="L3201" s="6">
        <v>9482.1382999676225</v>
      </c>
      <c r="M3201" s="75">
        <v>9490.7663931954248</v>
      </c>
      <c r="N3201" s="20">
        <v>0.52246627142858371</v>
      </c>
    </row>
    <row r="3202" spans="1:14" x14ac:dyDescent="0.3">
      <c r="A3202" s="56" t="s">
        <v>3191</v>
      </c>
      <c r="B3202" s="1" t="s">
        <v>9310</v>
      </c>
      <c r="C3202" s="139" t="s">
        <v>21</v>
      </c>
      <c r="D3202" s="139" t="s">
        <v>6427</v>
      </c>
      <c r="E3202" s="88">
        <v>8653.8333333333321</v>
      </c>
      <c r="F3202" s="6">
        <v>11892.297339859009</v>
      </c>
      <c r="G3202" s="6">
        <v>5123.3182256635137</v>
      </c>
      <c r="H3202" s="75">
        <v>5128.2700398572542</v>
      </c>
      <c r="I3202" s="20">
        <v>0.5926009714219812</v>
      </c>
      <c r="J3202" s="83">
        <v>8729.6182124478291</v>
      </c>
      <c r="K3202" s="6">
        <v>11996.442668475793</v>
      </c>
      <c r="L3202" s="6">
        <v>5168.5961511207252</v>
      </c>
      <c r="M3202" s="75">
        <v>5173.2992178803479</v>
      </c>
      <c r="N3202" s="20">
        <v>0.59261460146144562</v>
      </c>
    </row>
    <row r="3203" spans="1:14" x14ac:dyDescent="0.3">
      <c r="A3203" s="56" t="s">
        <v>3190</v>
      </c>
      <c r="B3203" s="1" t="s">
        <v>9309</v>
      </c>
      <c r="C3203" s="139" t="s">
        <v>21</v>
      </c>
      <c r="D3203" s="139" t="s">
        <v>6427</v>
      </c>
      <c r="E3203" s="88">
        <v>9094.75</v>
      </c>
      <c r="F3203" s="6">
        <v>15302.258095148958</v>
      </c>
      <c r="G3203" s="6">
        <v>6592.3627329699075</v>
      </c>
      <c r="H3203" s="75">
        <v>6598.7344151324332</v>
      </c>
      <c r="I3203" s="20">
        <v>0.72555423899859073</v>
      </c>
      <c r="J3203" s="83">
        <v>9180.8279244278856</v>
      </c>
      <c r="K3203" s="6">
        <v>15447.087432501852</v>
      </c>
      <c r="L3203" s="6">
        <v>6655.2859756881935</v>
      </c>
      <c r="M3203" s="75">
        <v>6661.3418278640811</v>
      </c>
      <c r="N3203" s="20">
        <v>0.72557092701192205</v>
      </c>
    </row>
    <row r="3204" spans="1:14" x14ac:dyDescent="0.3">
      <c r="A3204" s="56" t="s">
        <v>3189</v>
      </c>
      <c r="B3204" s="1" t="s">
        <v>9308</v>
      </c>
      <c r="C3204" s="139" t="s">
        <v>21</v>
      </c>
      <c r="D3204" s="139" t="s">
        <v>6427</v>
      </c>
      <c r="E3204" s="88">
        <v>17060.75</v>
      </c>
      <c r="F3204" s="6">
        <v>21854.434599724627</v>
      </c>
      <c r="G3204" s="6">
        <v>9415.1045753845847</v>
      </c>
      <c r="H3204" s="75">
        <v>9424.2045075805599</v>
      </c>
      <c r="I3204" s="20">
        <v>0.55239098560031419</v>
      </c>
      <c r="J3204" s="83">
        <v>17216.040526437067</v>
      </c>
      <c r="K3204" s="6">
        <v>22053.358249269677</v>
      </c>
      <c r="L3204" s="6">
        <v>9501.5585633556893</v>
      </c>
      <c r="M3204" s="75">
        <v>9510.2043276865406</v>
      </c>
      <c r="N3204" s="20">
        <v>0.55240369079537233</v>
      </c>
    </row>
    <row r="3205" spans="1:14" x14ac:dyDescent="0.3">
      <c r="A3205" s="56" t="s">
        <v>3188</v>
      </c>
      <c r="B3205" s="1" t="s">
        <v>9307</v>
      </c>
      <c r="C3205" s="139" t="s">
        <v>21</v>
      </c>
      <c r="D3205" s="139" t="s">
        <v>6427</v>
      </c>
      <c r="E3205" s="88">
        <v>7897.833333333333</v>
      </c>
      <c r="F3205" s="6">
        <v>12900.34480610571</v>
      </c>
      <c r="G3205" s="6">
        <v>5557.594951897544</v>
      </c>
      <c r="H3205" s="75">
        <v>5562.9665053232147</v>
      </c>
      <c r="I3205" s="20">
        <v>0.70436615594866292</v>
      </c>
      <c r="J3205" s="83">
        <v>7970.1366403405318</v>
      </c>
      <c r="K3205" s="6">
        <v>13018.445246017236</v>
      </c>
      <c r="L3205" s="6">
        <v>5608.9198983092992</v>
      </c>
      <c r="M3205" s="75">
        <v>5614.0236293727921</v>
      </c>
      <c r="N3205" s="20">
        <v>0.70438235662832094</v>
      </c>
    </row>
    <row r="3206" spans="1:14" x14ac:dyDescent="0.3">
      <c r="A3206" s="56" t="s">
        <v>3187</v>
      </c>
      <c r="B3206" s="1" t="s">
        <v>9306</v>
      </c>
      <c r="C3206" s="139" t="s">
        <v>21</v>
      </c>
      <c r="D3206" s="139" t="s">
        <v>6427</v>
      </c>
      <c r="E3206" s="88">
        <v>9925.3333333333321</v>
      </c>
      <c r="F3206" s="6">
        <v>16973.965688408727</v>
      </c>
      <c r="G3206" s="6">
        <v>7312.5507450726554</v>
      </c>
      <c r="H3206" s="75">
        <v>7319.6185068194309</v>
      </c>
      <c r="I3206" s="20">
        <v>0.73746828050974933</v>
      </c>
      <c r="J3206" s="83">
        <v>10006.859779269598</v>
      </c>
      <c r="K3206" s="6">
        <v>17113.389428604194</v>
      </c>
      <c r="L3206" s="6">
        <v>7373.2023048589308</v>
      </c>
      <c r="M3206" s="75">
        <v>7379.9114114824843</v>
      </c>
      <c r="N3206" s="20">
        <v>0.73748524255040027</v>
      </c>
    </row>
    <row r="3207" spans="1:14" x14ac:dyDescent="0.3">
      <c r="A3207" s="56" t="s">
        <v>3186</v>
      </c>
      <c r="B3207" s="1" t="s">
        <v>8170</v>
      </c>
      <c r="C3207" s="139" t="s">
        <v>21</v>
      </c>
      <c r="D3207" s="139" t="s">
        <v>6427</v>
      </c>
      <c r="E3207" s="88">
        <v>15925.5</v>
      </c>
      <c r="F3207" s="6">
        <v>26178.392873054676</v>
      </c>
      <c r="G3207" s="6">
        <v>11277.908169649829</v>
      </c>
      <c r="H3207" s="75">
        <v>11288.808547742767</v>
      </c>
      <c r="I3207" s="20">
        <v>0.70885112227200198</v>
      </c>
      <c r="J3207" s="83">
        <v>16059.876062729516</v>
      </c>
      <c r="K3207" s="6">
        <v>26399.280717258469</v>
      </c>
      <c r="L3207" s="6">
        <v>11373.973475164699</v>
      </c>
      <c r="M3207" s="75">
        <v>11384.323008192983</v>
      </c>
      <c r="N3207" s="20">
        <v>0.70886742610752862</v>
      </c>
    </row>
    <row r="3208" spans="1:14" x14ac:dyDescent="0.3">
      <c r="A3208" s="56" t="s">
        <v>3185</v>
      </c>
      <c r="B3208" s="1" t="s">
        <v>9305</v>
      </c>
      <c r="C3208" s="139" t="s">
        <v>21</v>
      </c>
      <c r="D3208" s="139" t="s">
        <v>6427</v>
      </c>
      <c r="E3208" s="88">
        <v>18740.583333333332</v>
      </c>
      <c r="F3208" s="6">
        <v>31118.503995984069</v>
      </c>
      <c r="G3208" s="6">
        <v>13406.156449154019</v>
      </c>
      <c r="H3208" s="75">
        <v>13419.113832018878</v>
      </c>
      <c r="I3208" s="20">
        <v>0.71604568509618849</v>
      </c>
      <c r="J3208" s="83">
        <v>18905.750093033457</v>
      </c>
      <c r="K3208" s="6">
        <v>31392.761332605503</v>
      </c>
      <c r="L3208" s="6">
        <v>13525.384972924796</v>
      </c>
      <c r="M3208" s="75">
        <v>13537.692142341286</v>
      </c>
      <c r="N3208" s="20">
        <v>0.71606215440929599</v>
      </c>
    </row>
    <row r="3209" spans="1:14" x14ac:dyDescent="0.3">
      <c r="A3209" s="56" t="s">
        <v>3184</v>
      </c>
      <c r="B3209" s="1" t="s">
        <v>9304</v>
      </c>
      <c r="C3209" s="139" t="s">
        <v>21</v>
      </c>
      <c r="D3209" s="139" t="s">
        <v>6427</v>
      </c>
      <c r="E3209" s="88">
        <v>14039.5</v>
      </c>
      <c r="F3209" s="6">
        <v>19564.485283837908</v>
      </c>
      <c r="G3209" s="6">
        <v>8428.5719710738995</v>
      </c>
      <c r="H3209" s="75">
        <v>8436.7183950282542</v>
      </c>
      <c r="I3209" s="20">
        <v>0.60092726913552863</v>
      </c>
      <c r="J3209" s="83">
        <v>14163.098587705534</v>
      </c>
      <c r="K3209" s="6">
        <v>19736.723807308692</v>
      </c>
      <c r="L3209" s="6">
        <v>8503.4503581843492</v>
      </c>
      <c r="M3209" s="75">
        <v>8511.1879127450811</v>
      </c>
      <c r="N3209" s="20">
        <v>0.60094109068289137</v>
      </c>
    </row>
    <row r="3210" spans="1:14" x14ac:dyDescent="0.3">
      <c r="A3210" s="56" t="s">
        <v>3183</v>
      </c>
      <c r="B3210" s="1" t="s">
        <v>9303</v>
      </c>
      <c r="C3210" s="139" t="s">
        <v>21</v>
      </c>
      <c r="D3210" s="139" t="s">
        <v>6427</v>
      </c>
      <c r="E3210" s="88">
        <v>9869.6666666666642</v>
      </c>
      <c r="F3210" s="6">
        <v>15972.469581337529</v>
      </c>
      <c r="G3210" s="6">
        <v>6881.0964085676651</v>
      </c>
      <c r="H3210" s="75">
        <v>6887.7471589922161</v>
      </c>
      <c r="I3210" s="20">
        <v>0.69787029203879403</v>
      </c>
      <c r="J3210" s="83">
        <v>9956.1363539493286</v>
      </c>
      <c r="K3210" s="6">
        <v>16112.406875724046</v>
      </c>
      <c r="L3210" s="6">
        <v>6941.9349105879028</v>
      </c>
      <c r="M3210" s="75">
        <v>6948.2515935654219</v>
      </c>
      <c r="N3210" s="20">
        <v>0.69788634331120214</v>
      </c>
    </row>
    <row r="3211" spans="1:14" x14ac:dyDescent="0.3">
      <c r="A3211" s="56" t="s">
        <v>3182</v>
      </c>
      <c r="B3211" s="1" t="s">
        <v>9302</v>
      </c>
      <c r="C3211" s="139" t="s">
        <v>21</v>
      </c>
      <c r="D3211" s="139" t="s">
        <v>6427</v>
      </c>
      <c r="E3211" s="88">
        <v>15541.166666666668</v>
      </c>
      <c r="F3211" s="6">
        <v>24994.365840947648</v>
      </c>
      <c r="G3211" s="6">
        <v>10767.817722033747</v>
      </c>
      <c r="H3211" s="75">
        <v>10778.225085051818</v>
      </c>
      <c r="I3211" s="20">
        <v>0.69352741118010119</v>
      </c>
      <c r="J3211" s="83">
        <v>15679.915771407737</v>
      </c>
      <c r="K3211" s="6">
        <v>25217.511629058939</v>
      </c>
      <c r="L3211" s="6">
        <v>10864.815274723134</v>
      </c>
      <c r="M3211" s="75">
        <v>10874.701508832743</v>
      </c>
      <c r="N3211" s="20">
        <v>0.69354336256465843</v>
      </c>
    </row>
    <row r="3212" spans="1:14" x14ac:dyDescent="0.3">
      <c r="A3212" s="56" t="s">
        <v>3181</v>
      </c>
      <c r="B3212" s="1" t="s">
        <v>9301</v>
      </c>
      <c r="C3212" s="139" t="s">
        <v>21</v>
      </c>
      <c r="D3212" s="139" t="s">
        <v>6427</v>
      </c>
      <c r="E3212" s="88">
        <v>13938.666666666668</v>
      </c>
      <c r="F3212" s="6">
        <v>21144.23250779746</v>
      </c>
      <c r="G3212" s="6">
        <v>9109.1425549699525</v>
      </c>
      <c r="H3212" s="75">
        <v>9117.9467672811388</v>
      </c>
      <c r="I3212" s="20">
        <v>0.65414770188070148</v>
      </c>
      <c r="J3212" s="83">
        <v>14066.217913587629</v>
      </c>
      <c r="K3212" s="6">
        <v>21337.721116575649</v>
      </c>
      <c r="L3212" s="6">
        <v>9193.2305504722353</v>
      </c>
      <c r="M3212" s="75">
        <v>9201.5957575325901</v>
      </c>
      <c r="N3212" s="20">
        <v>0.65416274751751635</v>
      </c>
    </row>
    <row r="3213" spans="1:14" x14ac:dyDescent="0.3">
      <c r="A3213" s="56" t="s">
        <v>3180</v>
      </c>
      <c r="B3213" s="1" t="s">
        <v>9300</v>
      </c>
      <c r="C3213" s="139" t="s">
        <v>21</v>
      </c>
      <c r="D3213" s="139" t="s">
        <v>6427</v>
      </c>
      <c r="E3213" s="88">
        <v>12271.25</v>
      </c>
      <c r="F3213" s="6">
        <v>19032.408077013515</v>
      </c>
      <c r="G3213" s="6">
        <v>8199.3478965927734</v>
      </c>
      <c r="H3213" s="75">
        <v>8207.2727697912378</v>
      </c>
      <c r="I3213" s="20">
        <v>0.66882125046684227</v>
      </c>
      <c r="J3213" s="83">
        <v>12393.170567717643</v>
      </c>
      <c r="K3213" s="6">
        <v>19221.503890217824</v>
      </c>
      <c r="L3213" s="6">
        <v>8281.4709136066394</v>
      </c>
      <c r="M3213" s="75">
        <v>8289.0064821509386</v>
      </c>
      <c r="N3213" s="20">
        <v>0.66883663360065115</v>
      </c>
    </row>
    <row r="3214" spans="1:14" x14ac:dyDescent="0.3">
      <c r="A3214" s="56" t="s">
        <v>3179</v>
      </c>
      <c r="B3214" s="1" t="s">
        <v>9299</v>
      </c>
      <c r="C3214" s="139" t="s">
        <v>42</v>
      </c>
      <c r="D3214" s="139" t="s">
        <v>6427</v>
      </c>
      <c r="E3214" s="88">
        <v>22266.75</v>
      </c>
      <c r="F3214" s="6">
        <v>31611.168642375036</v>
      </c>
      <c r="G3214" s="6">
        <v>13618.40120639996</v>
      </c>
      <c r="H3214" s="75">
        <v>13630.564894730514</v>
      </c>
      <c r="I3214" s="20">
        <v>0.61214882705067042</v>
      </c>
      <c r="J3214" s="83">
        <v>22463.426897702353</v>
      </c>
      <c r="K3214" s="6">
        <v>31890.382563640072</v>
      </c>
      <c r="L3214" s="6">
        <v>13739.782128024777</v>
      </c>
      <c r="M3214" s="75">
        <v>13751.533499253217</v>
      </c>
      <c r="N3214" s="20">
        <v>0.6121743383980196</v>
      </c>
    </row>
    <row r="3215" spans="1:14" x14ac:dyDescent="0.3">
      <c r="A3215" s="56" t="s">
        <v>3178</v>
      </c>
      <c r="B3215" s="1" t="s">
        <v>9298</v>
      </c>
      <c r="C3215" s="139" t="s">
        <v>21</v>
      </c>
      <c r="D3215" s="139" t="s">
        <v>6427</v>
      </c>
      <c r="E3215" s="88">
        <v>11794.5</v>
      </c>
      <c r="F3215" s="6">
        <v>16735.983625817564</v>
      </c>
      <c r="G3215" s="6">
        <v>7210.0257405415496</v>
      </c>
      <c r="H3215" s="75">
        <v>7216.9944093274171</v>
      </c>
      <c r="I3215" s="20">
        <v>0.61189490095615895</v>
      </c>
      <c r="J3215" s="83">
        <v>11907.16574469031</v>
      </c>
      <c r="K3215" s="6">
        <v>16895.85238314747</v>
      </c>
      <c r="L3215" s="6">
        <v>7279.4777594294437</v>
      </c>
      <c r="M3215" s="75">
        <v>7286.1015831674167</v>
      </c>
      <c r="N3215" s="20">
        <v>0.61190897476307182</v>
      </c>
    </row>
    <row r="3216" spans="1:14" x14ac:dyDescent="0.3">
      <c r="A3216" s="56" t="s">
        <v>3177</v>
      </c>
      <c r="B3216" s="1" t="s">
        <v>9297</v>
      </c>
      <c r="C3216" s="139" t="s">
        <v>21</v>
      </c>
      <c r="D3216" s="139" t="s">
        <v>6427</v>
      </c>
      <c r="E3216" s="88">
        <v>10388.916666666668</v>
      </c>
      <c r="F3216" s="6">
        <v>15340.283261702272</v>
      </c>
      <c r="G3216" s="6">
        <v>6608.7443473265821</v>
      </c>
      <c r="H3216" s="75">
        <v>6615.1318627258734</v>
      </c>
      <c r="I3216" s="20">
        <v>0.63674895804591813</v>
      </c>
      <c r="J3216" s="83">
        <v>10476.11086199176</v>
      </c>
      <c r="K3216" s="6">
        <v>15469.034285315234</v>
      </c>
      <c r="L3216" s="6">
        <v>6664.7416470163735</v>
      </c>
      <c r="M3216" s="75">
        <v>6670.8061032023652</v>
      </c>
      <c r="N3216" s="20">
        <v>0.63676360350525019</v>
      </c>
    </row>
    <row r="3217" spans="1:14" x14ac:dyDescent="0.3">
      <c r="A3217" s="56" t="s">
        <v>3176</v>
      </c>
      <c r="B3217" s="1" t="s">
        <v>9296</v>
      </c>
      <c r="C3217" s="139" t="s">
        <v>21</v>
      </c>
      <c r="D3217" s="139" t="s">
        <v>6427</v>
      </c>
      <c r="E3217" s="88">
        <v>13710.583333333332</v>
      </c>
      <c r="F3217" s="6">
        <v>21292.334091569232</v>
      </c>
      <c r="G3217" s="6">
        <v>9172.946168494178</v>
      </c>
      <c r="H3217" s="75">
        <v>9181.8120485810396</v>
      </c>
      <c r="I3217" s="20">
        <v>0.66968792102799224</v>
      </c>
      <c r="J3217" s="83">
        <v>13827.666032305347</v>
      </c>
      <c r="K3217" s="6">
        <v>21474.161799570091</v>
      </c>
      <c r="L3217" s="6">
        <v>9252.0152092640019</v>
      </c>
      <c r="M3217" s="75">
        <v>9260.4339063178977</v>
      </c>
      <c r="N3217" s="20">
        <v>0.66970332409554145</v>
      </c>
    </row>
    <row r="3218" spans="1:14" x14ac:dyDescent="0.3">
      <c r="A3218" s="56" t="s">
        <v>3175</v>
      </c>
      <c r="B3218" s="1" t="s">
        <v>19054</v>
      </c>
      <c r="C3218" s="139" t="s">
        <v>21</v>
      </c>
      <c r="D3218" s="139" t="s">
        <v>6427</v>
      </c>
      <c r="E3218" s="88">
        <v>18059.166666666668</v>
      </c>
      <c r="F3218" s="6">
        <v>24933.349618074888</v>
      </c>
      <c r="G3218" s="6">
        <v>10741.531335327169</v>
      </c>
      <c r="H3218" s="75">
        <v>10751.913291900224</v>
      </c>
      <c r="I3218" s="20">
        <v>0.59537150801902394</v>
      </c>
      <c r="J3218" s="83">
        <v>18211.849317815428</v>
      </c>
      <c r="K3218" s="6">
        <v>25144.15059200539</v>
      </c>
      <c r="L3218" s="6">
        <v>10833.208107145567</v>
      </c>
      <c r="M3218" s="75">
        <v>10843.065580908098</v>
      </c>
      <c r="N3218" s="20">
        <v>0.59538520178184517</v>
      </c>
    </row>
    <row r="3219" spans="1:14" x14ac:dyDescent="0.3">
      <c r="A3219" s="56" t="s">
        <v>3174</v>
      </c>
      <c r="B3219" s="1" t="s">
        <v>9295</v>
      </c>
      <c r="C3219" s="139" t="s">
        <v>21</v>
      </c>
      <c r="D3219" s="139" t="s">
        <v>6427</v>
      </c>
      <c r="E3219" s="88">
        <v>6578.5</v>
      </c>
      <c r="F3219" s="6">
        <v>8327.1059084974695</v>
      </c>
      <c r="G3219" s="6">
        <v>3587.3988220127367</v>
      </c>
      <c r="H3219" s="75">
        <v>3590.8661319909584</v>
      </c>
      <c r="I3219" s="20">
        <v>0.54584876977897068</v>
      </c>
      <c r="J3219" s="83">
        <v>6638.6208985293024</v>
      </c>
      <c r="K3219" s="6">
        <v>8403.2073129768378</v>
      </c>
      <c r="L3219" s="6">
        <v>3620.4720161797732</v>
      </c>
      <c r="M3219" s="75">
        <v>3623.7663965290194</v>
      </c>
      <c r="N3219" s="20">
        <v>0.54586132450066793</v>
      </c>
    </row>
    <row r="3220" spans="1:14" x14ac:dyDescent="0.3">
      <c r="A3220" s="56" t="s">
        <v>3173</v>
      </c>
      <c r="B3220" s="1" t="s">
        <v>9294</v>
      </c>
      <c r="C3220" s="139" t="s">
        <v>42</v>
      </c>
      <c r="D3220" s="139" t="s">
        <v>6427</v>
      </c>
      <c r="E3220" s="88">
        <v>11694.333333333336</v>
      </c>
      <c r="F3220" s="6">
        <v>16983.867181024056</v>
      </c>
      <c r="G3220" s="6">
        <v>7316.816405115258</v>
      </c>
      <c r="H3220" s="75">
        <v>7323.3516417392084</v>
      </c>
      <c r="I3220" s="20">
        <v>0.62623079341041588</v>
      </c>
      <c r="J3220" s="83">
        <v>11799.84215224774</v>
      </c>
      <c r="K3220" s="6">
        <v>17137.099324814691</v>
      </c>
      <c r="L3220" s="6">
        <v>7383.4175729749595</v>
      </c>
      <c r="M3220" s="75">
        <v>7389.7324679293451</v>
      </c>
      <c r="N3220" s="20">
        <v>0.62625689162474796</v>
      </c>
    </row>
    <row r="3221" spans="1:14" x14ac:dyDescent="0.3">
      <c r="A3221" s="56" t="s">
        <v>3172</v>
      </c>
      <c r="B3221" s="1" t="s">
        <v>9293</v>
      </c>
      <c r="C3221" s="139" t="s">
        <v>21</v>
      </c>
      <c r="D3221" s="139" t="s">
        <v>6427</v>
      </c>
      <c r="E3221" s="88">
        <v>12299</v>
      </c>
      <c r="F3221" s="6">
        <v>18476.537490315342</v>
      </c>
      <c r="G3221" s="6">
        <v>7959.8734009126329</v>
      </c>
      <c r="H3221" s="75">
        <v>7967.5668160687674</v>
      </c>
      <c r="I3221" s="20">
        <v>0.64782232832496689</v>
      </c>
      <c r="J3221" s="83">
        <v>12421.260422081506</v>
      </c>
      <c r="K3221" s="6">
        <v>18660.206835154004</v>
      </c>
      <c r="L3221" s="6">
        <v>8039.639407500099</v>
      </c>
      <c r="M3221" s="75">
        <v>8046.9549260183276</v>
      </c>
      <c r="N3221" s="20">
        <v>0.64783722847587233</v>
      </c>
    </row>
    <row r="3222" spans="1:14" x14ac:dyDescent="0.3">
      <c r="A3222" s="56" t="s">
        <v>3171</v>
      </c>
      <c r="B3222" s="1" t="s">
        <v>9292</v>
      </c>
      <c r="C3222" s="139" t="s">
        <v>21</v>
      </c>
      <c r="D3222" s="139" t="s">
        <v>6427</v>
      </c>
      <c r="E3222" s="88">
        <v>8262.3333333333339</v>
      </c>
      <c r="F3222" s="6">
        <v>11035.647514762895</v>
      </c>
      <c r="G3222" s="6">
        <v>4754.2650867702996</v>
      </c>
      <c r="H3222" s="75">
        <v>4758.8602019477148</v>
      </c>
      <c r="I3222" s="20">
        <v>0.57597049283266</v>
      </c>
      <c r="J3222" s="83">
        <v>8341.1396671821294</v>
      </c>
      <c r="K3222" s="6">
        <v>11140.905785907371</v>
      </c>
      <c r="L3222" s="6">
        <v>4799.9931610022559</v>
      </c>
      <c r="M3222" s="75">
        <v>4804.3608244106326</v>
      </c>
      <c r="N3222" s="20">
        <v>0.57598374036502376</v>
      </c>
    </row>
    <row r="3223" spans="1:14" x14ac:dyDescent="0.3">
      <c r="A3223" s="56" t="s">
        <v>3170</v>
      </c>
      <c r="B3223" s="1" t="s">
        <v>9291</v>
      </c>
      <c r="C3223" s="139" t="s">
        <v>21</v>
      </c>
      <c r="D3223" s="139" t="s">
        <v>6427</v>
      </c>
      <c r="E3223" s="88">
        <v>18086.916666666664</v>
      </c>
      <c r="F3223" s="6">
        <v>25613.045665990634</v>
      </c>
      <c r="G3223" s="6">
        <v>11034.351053055441</v>
      </c>
      <c r="H3223" s="75">
        <v>11045.016027151631</v>
      </c>
      <c r="I3223" s="20">
        <v>0.6106632894210805</v>
      </c>
      <c r="J3223" s="83">
        <v>18235.893545077193</v>
      </c>
      <c r="K3223" s="6">
        <v>25824.013165881752</v>
      </c>
      <c r="L3223" s="6">
        <v>11126.122863606022</v>
      </c>
      <c r="M3223" s="75">
        <v>11136.24686963655</v>
      </c>
      <c r="N3223" s="20">
        <v>0.61067733490047693</v>
      </c>
    </row>
    <row r="3224" spans="1:14" x14ac:dyDescent="0.3">
      <c r="A3224" s="56" t="s">
        <v>3169</v>
      </c>
      <c r="B3224" s="1" t="s">
        <v>9290</v>
      </c>
      <c r="C3224" s="139" t="s">
        <v>21</v>
      </c>
      <c r="D3224" s="139" t="s">
        <v>6427</v>
      </c>
      <c r="E3224" s="88">
        <v>10365.416666666664</v>
      </c>
      <c r="F3224" s="6">
        <v>14463.096865971536</v>
      </c>
      <c r="G3224" s="6">
        <v>6230.8438525677921</v>
      </c>
      <c r="H3224" s="75">
        <v>6236.8661177617787</v>
      </c>
      <c r="I3224" s="20">
        <v>0.60169950888886414</v>
      </c>
      <c r="J3224" s="83">
        <v>10470.685966326502</v>
      </c>
      <c r="K3224" s="6">
        <v>14609.981465689498</v>
      </c>
      <c r="L3224" s="6">
        <v>6294.6238362761396</v>
      </c>
      <c r="M3224" s="75">
        <v>6300.3515107283802</v>
      </c>
      <c r="N3224" s="20">
        <v>0.6017133481980238</v>
      </c>
    </row>
    <row r="3225" spans="1:14" x14ac:dyDescent="0.3">
      <c r="A3225" s="56" t="s">
        <v>3168</v>
      </c>
      <c r="B3225" s="1" t="s">
        <v>9289</v>
      </c>
      <c r="C3225" s="139" t="s">
        <v>21</v>
      </c>
      <c r="D3225" s="139" t="s">
        <v>6427</v>
      </c>
      <c r="E3225" s="88">
        <v>9998.25</v>
      </c>
      <c r="F3225" s="6">
        <v>16475.604908011672</v>
      </c>
      <c r="G3225" s="6">
        <v>7097.8520374809395</v>
      </c>
      <c r="H3225" s="75">
        <v>7104.7122875993509</v>
      </c>
      <c r="I3225" s="20">
        <v>0.7105955829869578</v>
      </c>
      <c r="J3225" s="83">
        <v>10090.589921929222</v>
      </c>
      <c r="K3225" s="6">
        <v>16627.767143497131</v>
      </c>
      <c r="L3225" s="6">
        <v>7163.9748244243729</v>
      </c>
      <c r="M3225" s="75">
        <v>7170.4935484411881</v>
      </c>
      <c r="N3225" s="20">
        <v>0.71061192694572006</v>
      </c>
    </row>
    <row r="3226" spans="1:14" x14ac:dyDescent="0.3">
      <c r="A3226" s="56" t="s">
        <v>3167</v>
      </c>
      <c r="B3226" s="1" t="s">
        <v>9288</v>
      </c>
      <c r="C3226" s="139" t="s">
        <v>42</v>
      </c>
      <c r="D3226" s="139" t="s">
        <v>6427</v>
      </c>
      <c r="E3226" s="88">
        <v>9791.25</v>
      </c>
      <c r="F3226" s="6">
        <v>16147.385327999822</v>
      </c>
      <c r="G3226" s="6">
        <v>6956.4518262149249</v>
      </c>
      <c r="H3226" s="75">
        <v>6962.6651922788387</v>
      </c>
      <c r="I3226" s="20">
        <v>0.7111109605289252</v>
      </c>
      <c r="J3226" s="83">
        <v>9877.8165907707371</v>
      </c>
      <c r="K3226" s="6">
        <v>16290.147906598711</v>
      </c>
      <c r="L3226" s="6">
        <v>7018.5135792368274</v>
      </c>
      <c r="M3226" s="75">
        <v>7024.5163788280397</v>
      </c>
      <c r="N3226" s="20">
        <v>0.71114059613045899</v>
      </c>
    </row>
    <row r="3227" spans="1:14" x14ac:dyDescent="0.3">
      <c r="A3227" s="56" t="s">
        <v>3166</v>
      </c>
      <c r="B3227" s="1" t="s">
        <v>9287</v>
      </c>
      <c r="C3227" s="139" t="s">
        <v>21</v>
      </c>
      <c r="D3227" s="139" t="s">
        <v>6427</v>
      </c>
      <c r="E3227" s="88">
        <v>6228.6666666666661</v>
      </c>
      <c r="F3227" s="6">
        <v>10021.717328040597</v>
      </c>
      <c r="G3227" s="6">
        <v>4317.454026911083</v>
      </c>
      <c r="H3227" s="75">
        <v>4321.6269533602326</v>
      </c>
      <c r="I3227" s="20">
        <v>0.69382858075996467</v>
      </c>
      <c r="J3227" s="83">
        <v>6279.8404374345682</v>
      </c>
      <c r="K3227" s="6">
        <v>10104.054221743776</v>
      </c>
      <c r="L3227" s="6">
        <v>4353.2718160237146</v>
      </c>
      <c r="M3227" s="75">
        <v>4357.2329937545583</v>
      </c>
      <c r="N3227" s="20">
        <v>0.69384453907153243</v>
      </c>
    </row>
    <row r="3228" spans="1:14" x14ac:dyDescent="0.3">
      <c r="A3228" s="56" t="s">
        <v>3165</v>
      </c>
      <c r="B3228" s="1" t="s">
        <v>9286</v>
      </c>
      <c r="C3228" s="139" t="s">
        <v>21</v>
      </c>
      <c r="D3228" s="139" t="s">
        <v>6427</v>
      </c>
      <c r="E3228" s="88">
        <v>10486</v>
      </c>
      <c r="F3228" s="6">
        <v>11538.030063440387</v>
      </c>
      <c r="G3228" s="6">
        <v>4970.6964115462069</v>
      </c>
      <c r="H3228" s="75">
        <v>4975.5007129694859</v>
      </c>
      <c r="I3228" s="20">
        <v>0.47448986391087983</v>
      </c>
      <c r="J3228" s="83">
        <v>10584.323128938566</v>
      </c>
      <c r="K3228" s="6">
        <v>11646.217667638812</v>
      </c>
      <c r="L3228" s="6">
        <v>5017.7037873278286</v>
      </c>
      <c r="M3228" s="75">
        <v>5022.2695524218379</v>
      </c>
      <c r="N3228" s="20">
        <v>0.47450077735159712</v>
      </c>
    </row>
    <row r="3229" spans="1:14" x14ac:dyDescent="0.3">
      <c r="A3229" s="56" t="s">
        <v>3164</v>
      </c>
      <c r="B3229" s="1" t="s">
        <v>9285</v>
      </c>
      <c r="C3229" s="139" t="s">
        <v>21</v>
      </c>
      <c r="D3229" s="139" t="s">
        <v>6427</v>
      </c>
      <c r="E3229" s="88">
        <v>11287.916666666666</v>
      </c>
      <c r="F3229" s="6">
        <v>15342.643635201737</v>
      </c>
      <c r="G3229" s="6">
        <v>6609.7612193592595</v>
      </c>
      <c r="H3229" s="75">
        <v>6616.1497175906024</v>
      </c>
      <c r="I3229" s="20">
        <v>0.58612673294516437</v>
      </c>
      <c r="J3229" s="83">
        <v>11382.034284263242</v>
      </c>
      <c r="K3229" s="6">
        <v>15470.569195712174</v>
      </c>
      <c r="L3229" s="6">
        <v>6665.4029540545662</v>
      </c>
      <c r="M3229" s="75">
        <v>6671.468011984447</v>
      </c>
      <c r="N3229" s="20">
        <v>0.58614021407477168</v>
      </c>
    </row>
    <row r="3230" spans="1:14" x14ac:dyDescent="0.3">
      <c r="A3230" s="56" t="s">
        <v>3163</v>
      </c>
      <c r="B3230" s="1" t="s">
        <v>9284</v>
      </c>
      <c r="C3230" s="139" t="s">
        <v>21</v>
      </c>
      <c r="D3230" s="139" t="s">
        <v>6427</v>
      </c>
      <c r="E3230" s="88">
        <v>5183.3333333333339</v>
      </c>
      <c r="F3230" s="6">
        <v>6471.2899417966883</v>
      </c>
      <c r="G3230" s="6">
        <v>2787.8951185686565</v>
      </c>
      <c r="H3230" s="75">
        <v>2790.5896883788309</v>
      </c>
      <c r="I3230" s="20">
        <v>0.53837743184157505</v>
      </c>
      <c r="J3230" s="83">
        <v>5227.2110799702223</v>
      </c>
      <c r="K3230" s="6">
        <v>6526.0704473555306</v>
      </c>
      <c r="L3230" s="6">
        <v>2811.7187343196088</v>
      </c>
      <c r="M3230" s="75">
        <v>2814.2772048462566</v>
      </c>
      <c r="N3230" s="20">
        <v>0.53838981471976233</v>
      </c>
    </row>
    <row r="3231" spans="1:14" x14ac:dyDescent="0.3">
      <c r="A3231" s="56" t="s">
        <v>3162</v>
      </c>
      <c r="B3231" s="1" t="s">
        <v>9283</v>
      </c>
      <c r="C3231" s="139" t="s">
        <v>21</v>
      </c>
      <c r="D3231" s="139" t="s">
        <v>6427</v>
      </c>
      <c r="E3231" s="88">
        <v>15315</v>
      </c>
      <c r="F3231" s="6">
        <v>34252.923474082243</v>
      </c>
      <c r="G3231" s="6">
        <v>14756.495074239681</v>
      </c>
      <c r="H3231" s="75">
        <v>14770.757592892624</v>
      </c>
      <c r="I3231" s="20">
        <v>0.96446344060676614</v>
      </c>
      <c r="J3231" s="83">
        <v>15445.508707139423</v>
      </c>
      <c r="K3231" s="6">
        <v>34544.814088404673</v>
      </c>
      <c r="L3231" s="6">
        <v>14883.42820223679</v>
      </c>
      <c r="M3231" s="75">
        <v>14896.971097522193</v>
      </c>
      <c r="N3231" s="20">
        <v>0.9644856236192676</v>
      </c>
    </row>
    <row r="3232" spans="1:14" x14ac:dyDescent="0.3">
      <c r="A3232" s="56" t="s">
        <v>3161</v>
      </c>
      <c r="B3232" s="1" t="s">
        <v>9282</v>
      </c>
      <c r="C3232" s="139" t="s">
        <v>42</v>
      </c>
      <c r="D3232" s="139" t="s">
        <v>6427</v>
      </c>
      <c r="E3232" s="88">
        <v>13902.25</v>
      </c>
      <c r="F3232" s="6">
        <v>19588.576862303918</v>
      </c>
      <c r="G3232" s="6">
        <v>8438.9508591484719</v>
      </c>
      <c r="H3232" s="75">
        <v>8446.4883642147288</v>
      </c>
      <c r="I3232" s="20">
        <v>0.60756268691864479</v>
      </c>
      <c r="J3232" s="83">
        <v>14031.372252277364</v>
      </c>
      <c r="K3232" s="6">
        <v>19770.512963537098</v>
      </c>
      <c r="L3232" s="6">
        <v>8518.0082156807784</v>
      </c>
      <c r="M3232" s="75">
        <v>8525.2935041763794</v>
      </c>
      <c r="N3232" s="20">
        <v>0.60758800713826688</v>
      </c>
    </row>
    <row r="3233" spans="1:14" x14ac:dyDescent="0.3">
      <c r="A3233" s="56" t="s">
        <v>3160</v>
      </c>
      <c r="B3233" s="1" t="s">
        <v>9281</v>
      </c>
      <c r="C3233" s="139" t="s">
        <v>21</v>
      </c>
      <c r="D3233" s="139" t="s">
        <v>6427</v>
      </c>
      <c r="E3233" s="88">
        <v>22032.083333333328</v>
      </c>
      <c r="F3233" s="6">
        <v>34487.458431884828</v>
      </c>
      <c r="G3233" s="6">
        <v>14857.535032249969</v>
      </c>
      <c r="H3233" s="75">
        <v>14871.895208529506</v>
      </c>
      <c r="I3233" s="20">
        <v>0.67501084593435368</v>
      </c>
      <c r="J3233" s="83">
        <v>22209.89942140249</v>
      </c>
      <c r="K3233" s="6">
        <v>34765.799106846222</v>
      </c>
      <c r="L3233" s="6">
        <v>14978.638286370628</v>
      </c>
      <c r="M3233" s="75">
        <v>14992.267816279589</v>
      </c>
      <c r="N3233" s="20">
        <v>0.67502637143112609</v>
      </c>
    </row>
    <row r="3234" spans="1:14" x14ac:dyDescent="0.3">
      <c r="A3234" s="56" t="s">
        <v>3159</v>
      </c>
      <c r="B3234" s="1" t="s">
        <v>9280</v>
      </c>
      <c r="C3234" s="139" t="s">
        <v>21</v>
      </c>
      <c r="D3234" s="139" t="s">
        <v>6427</v>
      </c>
      <c r="E3234" s="88">
        <v>15516.083333333332</v>
      </c>
      <c r="F3234" s="6">
        <v>25207.773995672014</v>
      </c>
      <c r="G3234" s="6">
        <v>10859.756046258117</v>
      </c>
      <c r="H3234" s="75">
        <v>10870.252269947883</v>
      </c>
      <c r="I3234" s="20">
        <v>0.70057965250774523</v>
      </c>
      <c r="J3234" s="83">
        <v>15660.328005975662</v>
      </c>
      <c r="K3234" s="6">
        <v>25442.117098240695</v>
      </c>
      <c r="L3234" s="6">
        <v>10961.58520857895</v>
      </c>
      <c r="M3234" s="75">
        <v>10971.559496668002</v>
      </c>
      <c r="N3234" s="20">
        <v>0.7005957660964367</v>
      </c>
    </row>
    <row r="3235" spans="1:14" x14ac:dyDescent="0.3">
      <c r="A3235" s="56" t="s">
        <v>3158</v>
      </c>
      <c r="B3235" s="1" t="s">
        <v>9279</v>
      </c>
      <c r="C3235" s="139" t="s">
        <v>21</v>
      </c>
      <c r="D3235" s="139" t="s">
        <v>6427</v>
      </c>
      <c r="E3235" s="88">
        <v>8782.75</v>
      </c>
      <c r="F3235" s="6">
        <v>12237.378992217686</v>
      </c>
      <c r="G3235" s="6">
        <v>5271.9827829266142</v>
      </c>
      <c r="H3235" s="75">
        <v>5277.0782851038721</v>
      </c>
      <c r="I3235" s="20">
        <v>0.60084578123069332</v>
      </c>
      <c r="J3235" s="83">
        <v>8859.525684724973</v>
      </c>
      <c r="K3235" s="6">
        <v>12344.353818025835</v>
      </c>
      <c r="L3235" s="6">
        <v>5318.491605814279</v>
      </c>
      <c r="M3235" s="75">
        <v>5323.3310671208501</v>
      </c>
      <c r="N3235" s="20">
        <v>0.60085960090380419</v>
      </c>
    </row>
    <row r="3236" spans="1:14" x14ac:dyDescent="0.3">
      <c r="A3236" s="56" t="s">
        <v>3157</v>
      </c>
      <c r="B3236" s="1" t="s">
        <v>9278</v>
      </c>
      <c r="C3236" s="139" t="s">
        <v>21</v>
      </c>
      <c r="D3236" s="139" t="s">
        <v>6427</v>
      </c>
      <c r="E3236" s="88">
        <v>10549.333333333334</v>
      </c>
      <c r="F3236" s="6">
        <v>16336.277927358444</v>
      </c>
      <c r="G3236" s="6">
        <v>7037.8286089618032</v>
      </c>
      <c r="H3236" s="75">
        <v>7044.6308449471462</v>
      </c>
      <c r="I3236" s="20">
        <v>0.66777971861859953</v>
      </c>
      <c r="J3236" s="83">
        <v>10637.947146328974</v>
      </c>
      <c r="K3236" s="6">
        <v>16473.501752936656</v>
      </c>
      <c r="L3236" s="6">
        <v>7097.5104961283487</v>
      </c>
      <c r="M3236" s="75">
        <v>7103.9687421809404</v>
      </c>
      <c r="N3236" s="20">
        <v>0.66779507779679403</v>
      </c>
    </row>
    <row r="3237" spans="1:14" x14ac:dyDescent="0.3">
      <c r="A3237" s="56" t="s">
        <v>3156</v>
      </c>
      <c r="B3237" s="1" t="s">
        <v>9277</v>
      </c>
      <c r="C3237" s="139" t="s">
        <v>21</v>
      </c>
      <c r="D3237" s="139" t="s">
        <v>6427</v>
      </c>
      <c r="E3237" s="88">
        <v>3846.833333333333</v>
      </c>
      <c r="F3237" s="6">
        <v>6009.052607777392</v>
      </c>
      <c r="G3237" s="6">
        <v>2588.7587456471861</v>
      </c>
      <c r="H3237" s="75">
        <v>2591.2608452116156</v>
      </c>
      <c r="I3237" s="20">
        <v>0.67360881553094298</v>
      </c>
      <c r="J3237" s="83">
        <v>3880.9478230706422</v>
      </c>
      <c r="K3237" s="6">
        <v>6062.3420918168113</v>
      </c>
      <c r="L3237" s="6">
        <v>2611.924123547089</v>
      </c>
      <c r="M3237" s="75">
        <v>2614.3007947291562</v>
      </c>
      <c r="N3237" s="20">
        <v>0.67362430878050228</v>
      </c>
    </row>
    <row r="3238" spans="1:14" x14ac:dyDescent="0.3">
      <c r="A3238" s="56" t="s">
        <v>3155</v>
      </c>
      <c r="B3238" s="1" t="s">
        <v>9276</v>
      </c>
      <c r="C3238" s="139" t="s">
        <v>21</v>
      </c>
      <c r="D3238" s="139" t="s">
        <v>6427</v>
      </c>
      <c r="E3238" s="88">
        <v>13240.833333333332</v>
      </c>
      <c r="F3238" s="6">
        <v>16718.206078920612</v>
      </c>
      <c r="G3238" s="6">
        <v>7202.36699913761</v>
      </c>
      <c r="H3238" s="75">
        <v>7209.3282655598687</v>
      </c>
      <c r="I3238" s="20">
        <v>0.54447692860921659</v>
      </c>
      <c r="J3238" s="83">
        <v>13349.048865715569</v>
      </c>
      <c r="K3238" s="6">
        <v>16854.841706434465</v>
      </c>
      <c r="L3238" s="6">
        <v>7261.8085526761197</v>
      </c>
      <c r="M3238" s="75">
        <v>7268.4162986520614</v>
      </c>
      <c r="N3238" s="20">
        <v>0.54448945177806429</v>
      </c>
    </row>
    <row r="3239" spans="1:14" x14ac:dyDescent="0.3">
      <c r="A3239" s="56" t="s">
        <v>3154</v>
      </c>
      <c r="B3239" s="1" t="s">
        <v>9275</v>
      </c>
      <c r="C3239" s="139" t="s">
        <v>21</v>
      </c>
      <c r="D3239" s="139" t="s">
        <v>6427</v>
      </c>
      <c r="E3239" s="88">
        <v>8012.9166666666679</v>
      </c>
      <c r="F3239" s="6">
        <v>9353.5424968023653</v>
      </c>
      <c r="G3239" s="6">
        <v>4029.5977622229466</v>
      </c>
      <c r="H3239" s="75">
        <v>4033.4924684494872</v>
      </c>
      <c r="I3239" s="20">
        <v>0.50337381957666105</v>
      </c>
      <c r="J3239" s="83">
        <v>8088.4590859408418</v>
      </c>
      <c r="K3239" s="6">
        <v>9441.7237744052672</v>
      </c>
      <c r="L3239" s="6">
        <v>4067.9106722673519</v>
      </c>
      <c r="M3239" s="75">
        <v>4071.6121909978697</v>
      </c>
      <c r="N3239" s="20">
        <v>0.50338539735894128</v>
      </c>
    </row>
    <row r="3240" spans="1:14" x14ac:dyDescent="0.3">
      <c r="A3240" s="56" t="s">
        <v>3153</v>
      </c>
      <c r="B3240" s="1" t="s">
        <v>9274</v>
      </c>
      <c r="C3240" s="139" t="s">
        <v>21</v>
      </c>
      <c r="D3240" s="139" t="s">
        <v>6427</v>
      </c>
      <c r="E3240" s="88">
        <v>8911.9166666666679</v>
      </c>
      <c r="F3240" s="6">
        <v>15611.88861232726</v>
      </c>
      <c r="G3240" s="6">
        <v>6725.7545938145186</v>
      </c>
      <c r="H3240" s="75">
        <v>6732.2552025205014</v>
      </c>
      <c r="I3240" s="20">
        <v>0.75542169595247943</v>
      </c>
      <c r="J3240" s="83">
        <v>8989.6529671055196</v>
      </c>
      <c r="K3240" s="6">
        <v>15748.067002339034</v>
      </c>
      <c r="L3240" s="6">
        <v>6784.9612376985178</v>
      </c>
      <c r="M3240" s="75">
        <v>6791.1350854377015</v>
      </c>
      <c r="N3240" s="20">
        <v>0.75543907092826357</v>
      </c>
    </row>
    <row r="3241" spans="1:14" x14ac:dyDescent="0.3">
      <c r="A3241" s="56" t="s">
        <v>3152</v>
      </c>
      <c r="B3241" s="1" t="s">
        <v>9273</v>
      </c>
      <c r="C3241" s="139" t="s">
        <v>21</v>
      </c>
      <c r="D3241" s="139" t="s">
        <v>6427</v>
      </c>
      <c r="E3241" s="88">
        <v>7963.083333333333</v>
      </c>
      <c r="F3241" s="6">
        <v>9362.1202815418128</v>
      </c>
      <c r="G3241" s="6">
        <v>4033.2931559417138</v>
      </c>
      <c r="H3241" s="75">
        <v>4037.19143385798</v>
      </c>
      <c r="I3241" s="20">
        <v>0.50698846977506373</v>
      </c>
      <c r="J3241" s="83">
        <v>8028.6223619489092</v>
      </c>
      <c r="K3241" s="6">
        <v>9439.1738854474734</v>
      </c>
      <c r="L3241" s="6">
        <v>4066.8120677378884</v>
      </c>
      <c r="M3241" s="75">
        <v>4070.5125868138975</v>
      </c>
      <c r="N3241" s="20">
        <v>0.50700013069562289</v>
      </c>
    </row>
    <row r="3242" spans="1:14" x14ac:dyDescent="0.3">
      <c r="A3242" s="56" t="s">
        <v>3151</v>
      </c>
      <c r="B3242" s="1" t="s">
        <v>9272</v>
      </c>
      <c r="C3242" s="139" t="s">
        <v>21</v>
      </c>
      <c r="D3242" s="139" t="s">
        <v>6427</v>
      </c>
      <c r="E3242" s="88">
        <v>7839.8333333333339</v>
      </c>
      <c r="F3242" s="6">
        <v>10574.247639009431</v>
      </c>
      <c r="G3242" s="6">
        <v>4555.4894990759349</v>
      </c>
      <c r="H3242" s="75">
        <v>4559.8924927154794</v>
      </c>
      <c r="I3242" s="20">
        <v>0.58163130500845839</v>
      </c>
      <c r="J3242" s="83">
        <v>7909.292962551408</v>
      </c>
      <c r="K3242" s="6">
        <v>10667.933727608128</v>
      </c>
      <c r="L3242" s="6">
        <v>4596.2159557364785</v>
      </c>
      <c r="M3242" s="75">
        <v>4600.3981959133953</v>
      </c>
      <c r="N3242" s="20">
        <v>0.58164468274157621</v>
      </c>
    </row>
    <row r="3243" spans="1:14" x14ac:dyDescent="0.3">
      <c r="A3243" s="56" t="s">
        <v>3150</v>
      </c>
      <c r="B3243" s="1" t="s">
        <v>9271</v>
      </c>
      <c r="C3243" s="139" t="s">
        <v>42</v>
      </c>
      <c r="D3243" s="139" t="s">
        <v>6427</v>
      </c>
      <c r="E3243" s="88">
        <v>6225.8333333333321</v>
      </c>
      <c r="F3243" s="6">
        <v>8213.550488903702</v>
      </c>
      <c r="G3243" s="6">
        <v>3538.4780345314416</v>
      </c>
      <c r="H3243" s="75">
        <v>3541.6385335741875</v>
      </c>
      <c r="I3243" s="20">
        <v>0.56886176419341794</v>
      </c>
      <c r="J3243" s="83">
        <v>6280.1343599073816</v>
      </c>
      <c r="K3243" s="6">
        <v>8285.188163651168</v>
      </c>
      <c r="L3243" s="6">
        <v>3569.6241658777722</v>
      </c>
      <c r="M3243" s="75">
        <v>3572.6771967285072</v>
      </c>
      <c r="N3243" s="20">
        <v>0.56888547154924185</v>
      </c>
    </row>
    <row r="3244" spans="1:14" x14ac:dyDescent="0.3">
      <c r="A3244" s="56" t="s">
        <v>3149</v>
      </c>
      <c r="B3244" s="1" t="s">
        <v>9270</v>
      </c>
      <c r="C3244" s="139" t="s">
        <v>21</v>
      </c>
      <c r="D3244" s="139" t="s">
        <v>6427</v>
      </c>
      <c r="E3244" s="88">
        <v>5488</v>
      </c>
      <c r="F3244" s="6">
        <v>6458.1895065577091</v>
      </c>
      <c r="G3244" s="6">
        <v>2782.2513226976071</v>
      </c>
      <c r="H3244" s="75">
        <v>2784.940437639028</v>
      </c>
      <c r="I3244" s="20">
        <v>0.50745999228116401</v>
      </c>
      <c r="J3244" s="83">
        <v>5537.2008365220518</v>
      </c>
      <c r="K3244" s="6">
        <v>6516.0882540323046</v>
      </c>
      <c r="L3244" s="6">
        <v>2807.4179655487337</v>
      </c>
      <c r="M3244" s="75">
        <v>2809.9725226718083</v>
      </c>
      <c r="N3244" s="20">
        <v>0.50747166404691368</v>
      </c>
    </row>
    <row r="3245" spans="1:14" x14ac:dyDescent="0.3">
      <c r="A3245" s="56" t="s">
        <v>3148</v>
      </c>
      <c r="B3245" s="1" t="s">
        <v>9269</v>
      </c>
      <c r="C3245" s="139" t="s">
        <v>21</v>
      </c>
      <c r="D3245" s="139" t="s">
        <v>6427</v>
      </c>
      <c r="E3245" s="88">
        <v>8097.7500000000009</v>
      </c>
      <c r="F3245" s="6">
        <v>11476.367859851049</v>
      </c>
      <c r="G3245" s="6">
        <v>4944.1317300170131</v>
      </c>
      <c r="H3245" s="75">
        <v>4948.9103560164258</v>
      </c>
      <c r="I3245" s="20">
        <v>0.61114635003753204</v>
      </c>
      <c r="J3245" s="83">
        <v>8177.7930473269753</v>
      </c>
      <c r="K3245" s="6">
        <v>11589.80720482315</v>
      </c>
      <c r="L3245" s="6">
        <v>4993.3996740961511</v>
      </c>
      <c r="M3245" s="75">
        <v>4997.943324119894</v>
      </c>
      <c r="N3245" s="20">
        <v>0.61116040662749971</v>
      </c>
    </row>
    <row r="3246" spans="1:14" x14ac:dyDescent="0.3">
      <c r="A3246" s="56" t="s">
        <v>3147</v>
      </c>
      <c r="B3246" s="1" t="s">
        <v>9268</v>
      </c>
      <c r="C3246" s="139" t="s">
        <v>21</v>
      </c>
      <c r="D3246" s="139" t="s">
        <v>6427</v>
      </c>
      <c r="E3246" s="88">
        <v>5969.6666666666661</v>
      </c>
      <c r="F3246" s="6">
        <v>8641.7069808430078</v>
      </c>
      <c r="G3246" s="6">
        <v>3722.9320467294583</v>
      </c>
      <c r="H3246" s="75">
        <v>3726.5303529324542</v>
      </c>
      <c r="I3246" s="20">
        <v>0.6242442938632734</v>
      </c>
      <c r="J3246" s="83">
        <v>6024.5790237529436</v>
      </c>
      <c r="K3246" s="6">
        <v>8721.1982700663648</v>
      </c>
      <c r="L3246" s="6">
        <v>3757.4765334624744</v>
      </c>
      <c r="M3246" s="75">
        <v>3760.8955784928662</v>
      </c>
      <c r="N3246" s="20">
        <v>0.6242586517107479</v>
      </c>
    </row>
    <row r="3247" spans="1:14" x14ac:dyDescent="0.3">
      <c r="A3247" s="56" t="s">
        <v>3146</v>
      </c>
      <c r="B3247" s="1" t="s">
        <v>9267</v>
      </c>
      <c r="C3247" s="139" t="s">
        <v>21</v>
      </c>
      <c r="D3247" s="139" t="s">
        <v>6427</v>
      </c>
      <c r="E3247" s="88">
        <v>20843.583333333336</v>
      </c>
      <c r="F3247" s="6">
        <v>31312.879811490631</v>
      </c>
      <c r="G3247" s="6">
        <v>13489.895455147018</v>
      </c>
      <c r="H3247" s="75">
        <v>13502.933773839046</v>
      </c>
      <c r="I3247" s="20">
        <v>0.64782209267467816</v>
      </c>
      <c r="J3247" s="83">
        <v>21018.473873758849</v>
      </c>
      <c r="K3247" s="6">
        <v>31575.614216843715</v>
      </c>
      <c r="L3247" s="6">
        <v>13604.16605326776</v>
      </c>
      <c r="M3247" s="75">
        <v>13616.544908045114</v>
      </c>
      <c r="N3247" s="20">
        <v>0.64783699282016394</v>
      </c>
    </row>
    <row r="3248" spans="1:14" x14ac:dyDescent="0.3">
      <c r="A3248" s="56" t="s">
        <v>3145</v>
      </c>
      <c r="B3248" s="1" t="s">
        <v>9266</v>
      </c>
      <c r="C3248" s="139" t="s">
        <v>21</v>
      </c>
      <c r="D3248" s="139" t="s">
        <v>6427</v>
      </c>
      <c r="E3248" s="88">
        <v>8237.0833333333321</v>
      </c>
      <c r="F3248" s="6">
        <v>12811.660175811672</v>
      </c>
      <c r="G3248" s="6">
        <v>5519.3887441534098</v>
      </c>
      <c r="H3248" s="75">
        <v>5524.7233703312577</v>
      </c>
      <c r="I3248" s="20">
        <v>0.67071354589483634</v>
      </c>
      <c r="J3248" s="83">
        <v>8308.1800242849495</v>
      </c>
      <c r="K3248" s="6">
        <v>12922.241386081912</v>
      </c>
      <c r="L3248" s="6">
        <v>5567.4710360152039</v>
      </c>
      <c r="M3248" s="75">
        <v>5572.537051466802</v>
      </c>
      <c r="N3248" s="20">
        <v>0.67072897255213326</v>
      </c>
    </row>
    <row r="3249" spans="1:14" x14ac:dyDescent="0.3">
      <c r="A3249" s="56" t="s">
        <v>3144</v>
      </c>
      <c r="B3249" s="1" t="s">
        <v>9265</v>
      </c>
      <c r="C3249" s="139" t="s">
        <v>21</v>
      </c>
      <c r="D3249" s="139" t="s">
        <v>6427</v>
      </c>
      <c r="E3249" s="88">
        <v>3192.0833333333335</v>
      </c>
      <c r="F3249" s="6">
        <v>7809.3748673873806</v>
      </c>
      <c r="G3249" s="6">
        <v>3364.3552162982405</v>
      </c>
      <c r="H3249" s="75">
        <v>3367.6069490969958</v>
      </c>
      <c r="I3249" s="20">
        <v>1.054987165883408</v>
      </c>
      <c r="J3249" s="83">
        <v>3217.2418849363194</v>
      </c>
      <c r="K3249" s="6">
        <v>7870.9248145759648</v>
      </c>
      <c r="L3249" s="6">
        <v>3391.1412596736677</v>
      </c>
      <c r="M3249" s="75">
        <v>3394.2269648185934</v>
      </c>
      <c r="N3249" s="20">
        <v>1.0550114309747578</v>
      </c>
    </row>
    <row r="3250" spans="1:14" x14ac:dyDescent="0.3">
      <c r="A3250" s="56" t="s">
        <v>3143</v>
      </c>
      <c r="B3250" s="1" t="s">
        <v>9264</v>
      </c>
      <c r="C3250" s="139" t="s">
        <v>21</v>
      </c>
      <c r="D3250" s="139" t="s">
        <v>6427</v>
      </c>
      <c r="E3250" s="88">
        <v>7689.25</v>
      </c>
      <c r="F3250" s="6">
        <v>10183.389962744537</v>
      </c>
      <c r="G3250" s="6">
        <v>4387.1041821585095</v>
      </c>
      <c r="H3250" s="75">
        <v>4391.3444272109855</v>
      </c>
      <c r="I3250" s="20">
        <v>0.57110178849835624</v>
      </c>
      <c r="J3250" s="83">
        <v>7761.660943555531</v>
      </c>
      <c r="K3250" s="6">
        <v>10279.288636320798</v>
      </c>
      <c r="L3250" s="6">
        <v>4428.7705239120733</v>
      </c>
      <c r="M3250" s="75">
        <v>4432.8004002707621</v>
      </c>
      <c r="N3250" s="20">
        <v>0.57111492404873654</v>
      </c>
    </row>
    <row r="3251" spans="1:14" x14ac:dyDescent="0.3">
      <c r="A3251" s="56" t="s">
        <v>3142</v>
      </c>
      <c r="B3251" s="1" t="s">
        <v>9263</v>
      </c>
      <c r="C3251" s="139" t="s">
        <v>21</v>
      </c>
      <c r="D3251" s="139" t="s">
        <v>6427</v>
      </c>
      <c r="E3251" s="88">
        <v>7746.4166666666661</v>
      </c>
      <c r="F3251" s="6">
        <v>10290.132020037323</v>
      </c>
      <c r="G3251" s="6">
        <v>4433.0897063969596</v>
      </c>
      <c r="H3251" s="75">
        <v>4437.3743975996849</v>
      </c>
      <c r="I3251" s="20">
        <v>0.57282929495569157</v>
      </c>
      <c r="J3251" s="83">
        <v>7815.6676680126684</v>
      </c>
      <c r="K3251" s="6">
        <v>10382.123191831182</v>
      </c>
      <c r="L3251" s="6">
        <v>4473.0761820560392</v>
      </c>
      <c r="M3251" s="75">
        <v>4477.1463735142224</v>
      </c>
      <c r="N3251" s="20">
        <v>0.57284247023935331</v>
      </c>
    </row>
    <row r="3252" spans="1:14" x14ac:dyDescent="0.3">
      <c r="A3252" s="56" t="s">
        <v>3141</v>
      </c>
      <c r="B3252" s="1" t="s">
        <v>9262</v>
      </c>
      <c r="C3252" s="139" t="s">
        <v>21</v>
      </c>
      <c r="D3252" s="139" t="s">
        <v>6427</v>
      </c>
      <c r="E3252" s="88">
        <v>4703.6666666666661</v>
      </c>
      <c r="F3252" s="6">
        <v>5636.1797372441142</v>
      </c>
      <c r="G3252" s="6">
        <v>2428.1214592705855</v>
      </c>
      <c r="H3252" s="75">
        <v>2430.4682989117218</v>
      </c>
      <c r="I3252" s="20">
        <v>0.51671780148360613</v>
      </c>
      <c r="J3252" s="83">
        <v>4741.4278574881409</v>
      </c>
      <c r="K3252" s="6">
        <v>5681.4271736899091</v>
      </c>
      <c r="L3252" s="6">
        <v>2447.8091909672194</v>
      </c>
      <c r="M3252" s="75">
        <v>2450.0365288561434</v>
      </c>
      <c r="N3252" s="20">
        <v>0.51672968618235937</v>
      </c>
    </row>
    <row r="3253" spans="1:14" x14ac:dyDescent="0.3">
      <c r="A3253" s="56" t="s">
        <v>3140</v>
      </c>
      <c r="B3253" s="1" t="s">
        <v>9261</v>
      </c>
      <c r="C3253" s="139" t="s">
        <v>42</v>
      </c>
      <c r="D3253" s="139" t="s">
        <v>6427</v>
      </c>
      <c r="E3253" s="88">
        <v>15280.333333333336</v>
      </c>
      <c r="F3253" s="6">
        <v>19745.590968217351</v>
      </c>
      <c r="G3253" s="6">
        <v>8506.5940745444022</v>
      </c>
      <c r="H3253" s="75">
        <v>8514.1919972013347</v>
      </c>
      <c r="I3253" s="20">
        <v>0.55719936283248617</v>
      </c>
      <c r="J3253" s="83">
        <v>15417.407591619613</v>
      </c>
      <c r="K3253" s="6">
        <v>19922.721412779592</v>
      </c>
      <c r="L3253" s="6">
        <v>8583.5863230133891</v>
      </c>
      <c r="M3253" s="75">
        <v>8590.9276992021241</v>
      </c>
      <c r="N3253" s="20">
        <v>0.55722258415687642</v>
      </c>
    </row>
    <row r="3254" spans="1:14" x14ac:dyDescent="0.3">
      <c r="A3254" s="56" t="s">
        <v>3139</v>
      </c>
      <c r="B3254" s="1" t="s">
        <v>19055</v>
      </c>
      <c r="C3254" s="139" t="s">
        <v>21</v>
      </c>
      <c r="D3254" s="139" t="s">
        <v>6427</v>
      </c>
      <c r="E3254" s="88">
        <v>3868.4166666666661</v>
      </c>
      <c r="F3254" s="6">
        <v>5989.8098413706166</v>
      </c>
      <c r="G3254" s="6">
        <v>2580.4687733208475</v>
      </c>
      <c r="H3254" s="75">
        <v>2582.9628604213185</v>
      </c>
      <c r="I3254" s="20">
        <v>0.66770544204252014</v>
      </c>
      <c r="J3254" s="83">
        <v>3903.1604720957248</v>
      </c>
      <c r="K3254" s="6">
        <v>6043.6067318345813</v>
      </c>
      <c r="L3254" s="6">
        <v>2603.8521048520402</v>
      </c>
      <c r="M3254" s="75">
        <v>2606.221431052666</v>
      </c>
      <c r="N3254" s="20">
        <v>0.66772079951232621</v>
      </c>
    </row>
    <row r="3255" spans="1:14" x14ac:dyDescent="0.3">
      <c r="A3255" s="56" t="s">
        <v>3138</v>
      </c>
      <c r="B3255" s="1" t="s">
        <v>9260</v>
      </c>
      <c r="C3255" s="139" t="s">
        <v>21</v>
      </c>
      <c r="D3255" s="139" t="s">
        <v>6427</v>
      </c>
      <c r="E3255" s="88">
        <v>1570.25</v>
      </c>
      <c r="F3255" s="6">
        <v>2177.7177938531904</v>
      </c>
      <c r="G3255" s="6">
        <v>938.18216487110328</v>
      </c>
      <c r="H3255" s="75">
        <v>939.08894121325045</v>
      </c>
      <c r="I3255" s="20">
        <v>0.59805059144292338</v>
      </c>
      <c r="J3255" s="83">
        <v>1584.0370113111812</v>
      </c>
      <c r="K3255" s="6">
        <v>2196.8384560766672</v>
      </c>
      <c r="L3255" s="6">
        <v>946.49481537967552</v>
      </c>
      <c r="M3255" s="75">
        <v>947.35606051746845</v>
      </c>
      <c r="N3255" s="20">
        <v>0.59806434682564502</v>
      </c>
    </row>
    <row r="3256" spans="1:14" x14ac:dyDescent="0.3">
      <c r="A3256" s="56" t="s">
        <v>3137</v>
      </c>
      <c r="B3256" s="1" t="s">
        <v>9259</v>
      </c>
      <c r="C3256" s="139" t="s">
        <v>21</v>
      </c>
      <c r="D3256" s="139" t="s">
        <v>6427</v>
      </c>
      <c r="E3256" s="88">
        <v>31805.666666666664</v>
      </c>
      <c r="F3256" s="6">
        <v>45022.06419183204</v>
      </c>
      <c r="G3256" s="6">
        <v>19395.946421378358</v>
      </c>
      <c r="H3256" s="75">
        <v>19414.693084880404</v>
      </c>
      <c r="I3256" s="20">
        <v>0.61041616540701571</v>
      </c>
      <c r="J3256" s="83">
        <v>32084.639587324004</v>
      </c>
      <c r="K3256" s="6">
        <v>45416.960386690953</v>
      </c>
      <c r="L3256" s="6">
        <v>19567.627932495961</v>
      </c>
      <c r="M3256" s="75">
        <v>19585.433127137458</v>
      </c>
      <c r="N3256" s="20">
        <v>0.61043020520246916</v>
      </c>
    </row>
    <row r="3257" spans="1:14" x14ac:dyDescent="0.3">
      <c r="A3257" s="56" t="s">
        <v>3136</v>
      </c>
      <c r="B3257" s="1" t="s">
        <v>9258</v>
      </c>
      <c r="C3257" s="139" t="s">
        <v>21</v>
      </c>
      <c r="D3257" s="139" t="s">
        <v>6427</v>
      </c>
      <c r="E3257" s="88">
        <v>13001.416666666668</v>
      </c>
      <c r="F3257" s="6">
        <v>20225.684488034603</v>
      </c>
      <c r="G3257" s="6">
        <v>8713.4230672789417</v>
      </c>
      <c r="H3257" s="75">
        <v>8721.844806885998</v>
      </c>
      <c r="I3257" s="20">
        <v>0.67083803484640758</v>
      </c>
      <c r="J3257" s="83">
        <v>13123.54023155771</v>
      </c>
      <c r="K3257" s="6">
        <v>20415.666299660792</v>
      </c>
      <c r="L3257" s="6">
        <v>8795.9687029787419</v>
      </c>
      <c r="M3257" s="75">
        <v>8803.9724291001367</v>
      </c>
      <c r="N3257" s="20">
        <v>0.67085346436699589</v>
      </c>
    </row>
    <row r="3258" spans="1:14" x14ac:dyDescent="0.3">
      <c r="A3258" s="56" t="s">
        <v>3135</v>
      </c>
      <c r="B3258" s="1" t="s">
        <v>9257</v>
      </c>
      <c r="C3258" s="139" t="s">
        <v>21</v>
      </c>
      <c r="D3258" s="139" t="s">
        <v>6427</v>
      </c>
      <c r="E3258" s="88">
        <v>5699.6666666666661</v>
      </c>
      <c r="F3258" s="6">
        <v>7903.851392518799</v>
      </c>
      <c r="G3258" s="6">
        <v>3405.0566290926245</v>
      </c>
      <c r="H3258" s="75">
        <v>3408.3477008167993</v>
      </c>
      <c r="I3258" s="20">
        <v>0.59799070720219893</v>
      </c>
      <c r="J3258" s="83">
        <v>5745.3513775626107</v>
      </c>
      <c r="K3258" s="6">
        <v>7967.2033720202426</v>
      </c>
      <c r="L3258" s="6">
        <v>3432.622304946331</v>
      </c>
      <c r="M3258" s="75">
        <v>3435.745754987448</v>
      </c>
      <c r="N3258" s="20">
        <v>0.59800446120756112</v>
      </c>
    </row>
    <row r="3259" spans="1:14" x14ac:dyDescent="0.3">
      <c r="A3259" s="56" t="s">
        <v>3134</v>
      </c>
      <c r="B3259" s="1" t="s">
        <v>9256</v>
      </c>
      <c r="C3259" s="139" t="s">
        <v>42</v>
      </c>
      <c r="D3259" s="139" t="s">
        <v>6427</v>
      </c>
      <c r="E3259" s="88">
        <v>14489.083333333336</v>
      </c>
      <c r="F3259" s="6">
        <v>19180.578405885029</v>
      </c>
      <c r="G3259" s="6">
        <v>8263.1811261795974</v>
      </c>
      <c r="H3259" s="75">
        <v>8270.5616371745691</v>
      </c>
      <c r="I3259" s="20">
        <v>0.57081331143616643</v>
      </c>
      <c r="J3259" s="83">
        <v>14607.581840379942</v>
      </c>
      <c r="K3259" s="6">
        <v>19337.446156114529</v>
      </c>
      <c r="L3259" s="6">
        <v>8331.4239510050211</v>
      </c>
      <c r="M3259" s="75">
        <v>8338.549657569909</v>
      </c>
      <c r="N3259" s="20">
        <v>0.57083710012286493</v>
      </c>
    </row>
    <row r="3260" spans="1:14" x14ac:dyDescent="0.3">
      <c r="A3260" s="56" t="s">
        <v>3133</v>
      </c>
      <c r="B3260" s="1" t="s">
        <v>9255</v>
      </c>
      <c r="C3260" s="139" t="s">
        <v>21</v>
      </c>
      <c r="D3260" s="139" t="s">
        <v>6427</v>
      </c>
      <c r="E3260" s="88">
        <v>6184.5</v>
      </c>
      <c r="F3260" s="6">
        <v>9736.3044681249066</v>
      </c>
      <c r="G3260" s="6">
        <v>4194.4953701220538</v>
      </c>
      <c r="H3260" s="75">
        <v>4198.549453978354</v>
      </c>
      <c r="I3260" s="20">
        <v>0.6788826023087321</v>
      </c>
      <c r="J3260" s="83">
        <v>6241.254405302021</v>
      </c>
      <c r="K3260" s="6">
        <v>9825.6533516123091</v>
      </c>
      <c r="L3260" s="6">
        <v>4233.3244528265059</v>
      </c>
      <c r="M3260" s="75">
        <v>4237.176486712433</v>
      </c>
      <c r="N3260" s="20">
        <v>0.67889821685731966</v>
      </c>
    </row>
    <row r="3261" spans="1:14" x14ac:dyDescent="0.3">
      <c r="A3261" s="56" t="s">
        <v>3132</v>
      </c>
      <c r="B3261" s="1" t="s">
        <v>6676</v>
      </c>
      <c r="C3261" s="139" t="s">
        <v>21</v>
      </c>
      <c r="D3261" s="139" t="s">
        <v>6427</v>
      </c>
      <c r="E3261" s="88">
        <v>2911.416666666667</v>
      </c>
      <c r="F3261" s="6">
        <v>4734.1510585182978</v>
      </c>
      <c r="G3261" s="6">
        <v>2039.5186655700086</v>
      </c>
      <c r="H3261" s="75">
        <v>2041.4899109683481</v>
      </c>
      <c r="I3261" s="20">
        <v>0.70120156085583119</v>
      </c>
      <c r="J3261" s="83">
        <v>2937.3813536826988</v>
      </c>
      <c r="K3261" s="6">
        <v>4776.3713122965992</v>
      </c>
      <c r="L3261" s="6">
        <v>2057.8712426086449</v>
      </c>
      <c r="M3261" s="75">
        <v>2059.7437638027409</v>
      </c>
      <c r="N3261" s="20">
        <v>0.70121768874864254</v>
      </c>
    </row>
    <row r="3262" spans="1:14" x14ac:dyDescent="0.3">
      <c r="A3262" s="56" t="s">
        <v>3131</v>
      </c>
      <c r="B3262" s="1" t="s">
        <v>19056</v>
      </c>
      <c r="C3262" s="139" t="s">
        <v>21</v>
      </c>
      <c r="D3262" s="139" t="s">
        <v>6427</v>
      </c>
      <c r="E3262" s="88">
        <v>38748.166666666672</v>
      </c>
      <c r="F3262" s="6">
        <v>65173.914080944087</v>
      </c>
      <c r="G3262" s="6">
        <v>28077.560819942246</v>
      </c>
      <c r="H3262" s="75">
        <v>28104.698479183742</v>
      </c>
      <c r="I3262" s="20">
        <v>0.72531685746466468</v>
      </c>
      <c r="J3262" s="83">
        <v>39084.249122328212</v>
      </c>
      <c r="K3262" s="6">
        <v>65739.200415077692</v>
      </c>
      <c r="L3262" s="6">
        <v>28323.344480776414</v>
      </c>
      <c r="M3262" s="75">
        <v>28349.116774848953</v>
      </c>
      <c r="N3262" s="20">
        <v>0.72533354001813355</v>
      </c>
    </row>
    <row r="3263" spans="1:14" x14ac:dyDescent="0.3">
      <c r="A3263" s="56" t="s">
        <v>3130</v>
      </c>
      <c r="B3263" s="1" t="s">
        <v>9254</v>
      </c>
      <c r="C3263" s="139" t="s">
        <v>21</v>
      </c>
      <c r="D3263" s="139" t="s">
        <v>6427</v>
      </c>
      <c r="E3263" s="88">
        <v>3757.0833333333339</v>
      </c>
      <c r="F3263" s="6">
        <v>8526.5885611079248</v>
      </c>
      <c r="G3263" s="6">
        <v>3673.3379034715736</v>
      </c>
      <c r="H3263" s="75">
        <v>3676.8882757044953</v>
      </c>
      <c r="I3263" s="20">
        <v>0.97865496968956278</v>
      </c>
      <c r="J3263" s="83">
        <v>3788.3417914365609</v>
      </c>
      <c r="K3263" s="6">
        <v>8597.5286994157905</v>
      </c>
      <c r="L3263" s="6">
        <v>3704.1942326555031</v>
      </c>
      <c r="M3263" s="75">
        <v>3707.5647944594102</v>
      </c>
      <c r="N3263" s="20">
        <v>0.97867747911243252</v>
      </c>
    </row>
    <row r="3264" spans="1:14" x14ac:dyDescent="0.3">
      <c r="A3264" s="56" t="s">
        <v>3129</v>
      </c>
      <c r="B3264" s="1" t="s">
        <v>9253</v>
      </c>
      <c r="C3264" s="139" t="s">
        <v>21</v>
      </c>
      <c r="D3264" s="139" t="s">
        <v>6427</v>
      </c>
      <c r="E3264" s="88">
        <v>4387.416666666667</v>
      </c>
      <c r="F3264" s="6">
        <v>7350.2399018492697</v>
      </c>
      <c r="G3264" s="6">
        <v>3166.5553741183207</v>
      </c>
      <c r="H3264" s="75">
        <v>3169.6159284614569</v>
      </c>
      <c r="I3264" s="20">
        <v>0.72243330626483848</v>
      </c>
      <c r="J3264" s="83">
        <v>4427.1622959846063</v>
      </c>
      <c r="K3264" s="6">
        <v>7416.8257615321118</v>
      </c>
      <c r="L3264" s="6">
        <v>3195.4953767522575</v>
      </c>
      <c r="M3264" s="75">
        <v>3198.4030576094033</v>
      </c>
      <c r="N3264" s="20">
        <v>0.72244992249557327</v>
      </c>
    </row>
    <row r="3265" spans="1:14" x14ac:dyDescent="0.3">
      <c r="A3265" s="56" t="s">
        <v>3128</v>
      </c>
      <c r="B3265" s="1" t="s">
        <v>9252</v>
      </c>
      <c r="C3265" s="139" t="s">
        <v>21</v>
      </c>
      <c r="D3265" s="139" t="s">
        <v>6427</v>
      </c>
      <c r="E3265" s="88">
        <v>3750.75</v>
      </c>
      <c r="F3265" s="6">
        <v>8505.8783202481391</v>
      </c>
      <c r="G3265" s="6">
        <v>3664.4157287712155</v>
      </c>
      <c r="H3265" s="75">
        <v>3667.9574775008964</v>
      </c>
      <c r="I3265" s="20">
        <v>0.97792640871849534</v>
      </c>
      <c r="J3265" s="83">
        <v>3781.0027859307711</v>
      </c>
      <c r="K3265" s="6">
        <v>8574.4850031717287</v>
      </c>
      <c r="L3265" s="6">
        <v>3694.2659928425769</v>
      </c>
      <c r="M3265" s="75">
        <v>3697.6275206315831</v>
      </c>
      <c r="N3265" s="20">
        <v>0.97794890138419632</v>
      </c>
    </row>
    <row r="3266" spans="1:14" x14ac:dyDescent="0.3">
      <c r="A3266" s="56" t="s">
        <v>3127</v>
      </c>
      <c r="B3266" s="1" t="s">
        <v>9251</v>
      </c>
      <c r="C3266" s="139" t="s">
        <v>21</v>
      </c>
      <c r="D3266" s="139" t="s">
        <v>6427</v>
      </c>
      <c r="E3266" s="88">
        <v>8709</v>
      </c>
      <c r="F3266" s="6">
        <v>12142.842277586149</v>
      </c>
      <c r="G3266" s="6">
        <v>5231.2554399057872</v>
      </c>
      <c r="H3266" s="75">
        <v>5236.3115780954176</v>
      </c>
      <c r="I3266" s="20">
        <v>0.60125290826678357</v>
      </c>
      <c r="J3266" s="83">
        <v>8789.4293016558786</v>
      </c>
      <c r="K3266" s="6">
        <v>12254.983777701402</v>
      </c>
      <c r="L3266" s="6">
        <v>5279.9870541557948</v>
      </c>
      <c r="M3266" s="75">
        <v>5284.791478970501</v>
      </c>
      <c r="N3266" s="20">
        <v>0.6012667373039654</v>
      </c>
    </row>
    <row r="3267" spans="1:14" x14ac:dyDescent="0.3">
      <c r="A3267" s="56" t="s">
        <v>3126</v>
      </c>
      <c r="B3267" s="1" t="s">
        <v>9250</v>
      </c>
      <c r="C3267" s="139" t="s">
        <v>21</v>
      </c>
      <c r="D3267" s="139" t="s">
        <v>6427</v>
      </c>
      <c r="E3267" s="88">
        <v>7189.1666666666661</v>
      </c>
      <c r="F3267" s="6">
        <v>9600.4638176170793</v>
      </c>
      <c r="G3267" s="6">
        <v>4135.9738867918204</v>
      </c>
      <c r="H3267" s="75">
        <v>4139.9714081823449</v>
      </c>
      <c r="I3267" s="20">
        <v>0.57586248867727075</v>
      </c>
      <c r="J3267" s="83">
        <v>7257.0182323748813</v>
      </c>
      <c r="K3267" s="6">
        <v>9691.0732765089833</v>
      </c>
      <c r="L3267" s="6">
        <v>4175.3414259059955</v>
      </c>
      <c r="M3267" s="75">
        <v>4179.1406992282109</v>
      </c>
      <c r="N3267" s="20">
        <v>0.57587573372549927</v>
      </c>
    </row>
    <row r="3268" spans="1:14" x14ac:dyDescent="0.3">
      <c r="A3268" s="56" t="s">
        <v>3125</v>
      </c>
      <c r="B3268" s="1" t="s">
        <v>9249</v>
      </c>
      <c r="C3268" s="139" t="s">
        <v>21</v>
      </c>
      <c r="D3268" s="139" t="s">
        <v>6427</v>
      </c>
      <c r="E3268" s="88">
        <v>5900.083333333333</v>
      </c>
      <c r="F3268" s="6">
        <v>10100.611045892214</v>
      </c>
      <c r="G3268" s="6">
        <v>4351.4422136346693</v>
      </c>
      <c r="H3268" s="75">
        <v>4355.6479905096603</v>
      </c>
      <c r="I3268" s="20">
        <v>0.73823499507232848</v>
      </c>
      <c r="J3268" s="83">
        <v>5953.709934796022</v>
      </c>
      <c r="K3268" s="6">
        <v>10192.416773453298</v>
      </c>
      <c r="L3268" s="6">
        <v>4391.3422971897016</v>
      </c>
      <c r="M3268" s="75">
        <v>4395.3381164381371</v>
      </c>
      <c r="N3268" s="20">
        <v>0.73825197474769555</v>
      </c>
    </row>
    <row r="3269" spans="1:14" x14ac:dyDescent="0.3">
      <c r="A3269" s="56" t="s">
        <v>3124</v>
      </c>
      <c r="B3269" s="1" t="s">
        <v>9248</v>
      </c>
      <c r="C3269" s="139" t="s">
        <v>21</v>
      </c>
      <c r="D3269" s="139" t="s">
        <v>6427</v>
      </c>
      <c r="E3269" s="88">
        <v>3915.916666666667</v>
      </c>
      <c r="F3269" s="6">
        <v>5948.9474567698962</v>
      </c>
      <c r="G3269" s="6">
        <v>2562.8648576276814</v>
      </c>
      <c r="H3269" s="75">
        <v>2565.3419301068161</v>
      </c>
      <c r="I3269" s="20">
        <v>0.65510636422467683</v>
      </c>
      <c r="J3269" s="83">
        <v>3946.0074137468268</v>
      </c>
      <c r="K3269" s="6">
        <v>5994.6604503171266</v>
      </c>
      <c r="L3269" s="6">
        <v>2582.7638898491396</v>
      </c>
      <c r="M3269" s="75">
        <v>2585.114027225547</v>
      </c>
      <c r="N3269" s="20">
        <v>0.65512143191107708</v>
      </c>
    </row>
    <row r="3270" spans="1:14" x14ac:dyDescent="0.3">
      <c r="A3270" s="56" t="s">
        <v>3123</v>
      </c>
      <c r="B3270" s="1" t="s">
        <v>9247</v>
      </c>
      <c r="C3270" s="139" t="s">
        <v>21</v>
      </c>
      <c r="D3270" s="139" t="s">
        <v>6427</v>
      </c>
      <c r="E3270" s="88">
        <v>6264.916666666667</v>
      </c>
      <c r="F3270" s="6">
        <v>7513.2676509106095</v>
      </c>
      <c r="G3270" s="6">
        <v>3236.7893259095704</v>
      </c>
      <c r="H3270" s="75">
        <v>3239.9177631098796</v>
      </c>
      <c r="I3270" s="20">
        <v>0.5171525712940922</v>
      </c>
      <c r="J3270" s="83">
        <v>6315.3856709345346</v>
      </c>
      <c r="K3270" s="6">
        <v>7573.7931386887558</v>
      </c>
      <c r="L3270" s="6">
        <v>3263.1238399428735</v>
      </c>
      <c r="M3270" s="75">
        <v>3266.093058046873</v>
      </c>
      <c r="N3270" s="20">
        <v>0.51716446599271026</v>
      </c>
    </row>
    <row r="3271" spans="1:14" x14ac:dyDescent="0.3">
      <c r="A3271" s="56" t="s">
        <v>3122</v>
      </c>
      <c r="B3271" s="1" t="s">
        <v>9246</v>
      </c>
      <c r="C3271" s="139" t="s">
        <v>41</v>
      </c>
      <c r="D3271" s="139" t="s">
        <v>6427</v>
      </c>
      <c r="E3271" s="88">
        <v>10254.666666666668</v>
      </c>
      <c r="F3271" s="6">
        <v>15034.374899885139</v>
      </c>
      <c r="G3271" s="6">
        <v>6476.956027484659</v>
      </c>
      <c r="H3271" s="75">
        <v>6475.7908609902815</v>
      </c>
      <c r="I3271" s="20">
        <v>0.63149696343033557</v>
      </c>
      <c r="J3271" s="83">
        <v>10345.187161522881</v>
      </c>
      <c r="K3271" s="6">
        <v>15167.087068893536</v>
      </c>
      <c r="L3271" s="6">
        <v>6534.6494802159723</v>
      </c>
      <c r="M3271" s="75">
        <v>6533.3058459139766</v>
      </c>
      <c r="N3271" s="20">
        <v>0.63153094708749857</v>
      </c>
    </row>
    <row r="3272" spans="1:14" x14ac:dyDescent="0.3">
      <c r="A3272" s="56" t="s">
        <v>3121</v>
      </c>
      <c r="B3272" s="1" t="s">
        <v>9245</v>
      </c>
      <c r="C3272" s="139" t="s">
        <v>41</v>
      </c>
      <c r="D3272" s="139" t="s">
        <v>6427</v>
      </c>
      <c r="E3272" s="88">
        <v>4946.0833333333339</v>
      </c>
      <c r="F3272" s="6">
        <v>6548.9387741068995</v>
      </c>
      <c r="G3272" s="6">
        <v>2821.3469964024739</v>
      </c>
      <c r="H3272" s="75">
        <v>2820.8394525847812</v>
      </c>
      <c r="I3272" s="20">
        <v>0.57031781765062206</v>
      </c>
      <c r="J3272" s="83">
        <v>4993.0653720015598</v>
      </c>
      <c r="K3272" s="6">
        <v>6611.1460751136092</v>
      </c>
      <c r="L3272" s="6">
        <v>2848.3730638018046</v>
      </c>
      <c r="M3272" s="75">
        <v>2847.7873901914618</v>
      </c>
      <c r="N3272" s="20">
        <v>0.57034850898614919</v>
      </c>
    </row>
    <row r="3273" spans="1:14" x14ac:dyDescent="0.3">
      <c r="A3273" s="56" t="s">
        <v>3120</v>
      </c>
      <c r="B3273" s="1" t="s">
        <v>9244</v>
      </c>
      <c r="C3273" s="139" t="s">
        <v>41</v>
      </c>
      <c r="D3273" s="139" t="s">
        <v>6427</v>
      </c>
      <c r="E3273" s="88">
        <v>12891.833333333334</v>
      </c>
      <c r="F3273" s="6">
        <v>17766.221536922578</v>
      </c>
      <c r="G3273" s="6">
        <v>7653.862327862902</v>
      </c>
      <c r="H3273" s="75">
        <v>7652.4854428108556</v>
      </c>
      <c r="I3273" s="20">
        <v>0.59359171383518161</v>
      </c>
      <c r="J3273" s="83">
        <v>13002.448468345745</v>
      </c>
      <c r="K3273" s="6">
        <v>17918.660134533504</v>
      </c>
      <c r="L3273" s="6">
        <v>7720.1484109920184</v>
      </c>
      <c r="M3273" s="75">
        <v>7718.5610180870272</v>
      </c>
      <c r="N3273" s="20">
        <v>0.59362365764246183</v>
      </c>
    </row>
    <row r="3274" spans="1:14" x14ac:dyDescent="0.3">
      <c r="A3274" s="56" t="s">
        <v>3119</v>
      </c>
      <c r="B3274" s="1" t="s">
        <v>9243</v>
      </c>
      <c r="C3274" s="139" t="s">
        <v>41</v>
      </c>
      <c r="D3274" s="139" t="s">
        <v>6427</v>
      </c>
      <c r="E3274" s="88">
        <v>6007.5</v>
      </c>
      <c r="F3274" s="6">
        <v>9033.6219294808398</v>
      </c>
      <c r="G3274" s="6">
        <v>3891.7728469452718</v>
      </c>
      <c r="H3274" s="75">
        <v>3891.072739779846</v>
      </c>
      <c r="I3274" s="20">
        <v>0.64770249517766887</v>
      </c>
      <c r="J3274" s="83">
        <v>6072.029483696364</v>
      </c>
      <c r="K3274" s="6">
        <v>9130.6564628170945</v>
      </c>
      <c r="L3274" s="6">
        <v>3933.8891665722495</v>
      </c>
      <c r="M3274" s="75">
        <v>3933.0802925170369</v>
      </c>
      <c r="N3274" s="20">
        <v>0.64773735092649187</v>
      </c>
    </row>
    <row r="3275" spans="1:14" x14ac:dyDescent="0.3">
      <c r="A3275" s="56" t="s">
        <v>3118</v>
      </c>
      <c r="B3275" s="1" t="s">
        <v>9242</v>
      </c>
      <c r="C3275" s="139" t="s">
        <v>41</v>
      </c>
      <c r="D3275" s="139" t="s">
        <v>6427</v>
      </c>
      <c r="E3275" s="88">
        <v>13149.666666666666</v>
      </c>
      <c r="F3275" s="6">
        <v>22461.163230482318</v>
      </c>
      <c r="G3275" s="6">
        <v>9676.4892147993924</v>
      </c>
      <c r="H3275" s="75">
        <v>9674.7484710042463</v>
      </c>
      <c r="I3275" s="20">
        <v>0.73574096714777915</v>
      </c>
      <c r="J3275" s="83">
        <v>13288.089849563788</v>
      </c>
      <c r="K3275" s="6">
        <v>22697.606159778512</v>
      </c>
      <c r="L3275" s="6">
        <v>9779.1289533992076</v>
      </c>
      <c r="M3275" s="75">
        <v>9777.1181993189457</v>
      </c>
      <c r="N3275" s="20">
        <v>0.73578056063790853</v>
      </c>
    </row>
    <row r="3276" spans="1:14" x14ac:dyDescent="0.3">
      <c r="A3276" s="56" t="s">
        <v>3117</v>
      </c>
      <c r="B3276" s="1" t="s">
        <v>9241</v>
      </c>
      <c r="C3276" s="139" t="s">
        <v>41</v>
      </c>
      <c r="D3276" s="139" t="s">
        <v>6427</v>
      </c>
      <c r="E3276" s="88">
        <v>16440.333333333332</v>
      </c>
      <c r="F3276" s="6">
        <v>26064.470344768364</v>
      </c>
      <c r="G3276" s="6">
        <v>11228.829228146516</v>
      </c>
      <c r="H3276" s="75">
        <v>11226.809227465301</v>
      </c>
      <c r="I3276" s="20">
        <v>0.68288209246357345</v>
      </c>
      <c r="J3276" s="83">
        <v>16585.387644560826</v>
      </c>
      <c r="K3276" s="6">
        <v>26294.439148728328</v>
      </c>
      <c r="L3276" s="6">
        <v>11328.803107368394</v>
      </c>
      <c r="M3276" s="75">
        <v>11326.473714108404</v>
      </c>
      <c r="N3276" s="20">
        <v>0.68291884138281922</v>
      </c>
    </row>
    <row r="3277" spans="1:14" x14ac:dyDescent="0.3">
      <c r="A3277" s="56" t="s">
        <v>3116</v>
      </c>
      <c r="B3277" s="1" t="s">
        <v>9240</v>
      </c>
      <c r="C3277" s="139" t="s">
        <v>41</v>
      </c>
      <c r="D3277" s="139" t="s">
        <v>6427</v>
      </c>
      <c r="E3277" s="88">
        <v>15700.916666666668</v>
      </c>
      <c r="F3277" s="6">
        <v>25599.292526632904</v>
      </c>
      <c r="G3277" s="6">
        <v>11028.426065854239</v>
      </c>
      <c r="H3277" s="75">
        <v>11026.442116529413</v>
      </c>
      <c r="I3277" s="20">
        <v>0.70228015030095348</v>
      </c>
      <c r="J3277" s="83">
        <v>15841.251270756969</v>
      </c>
      <c r="K3277" s="6">
        <v>25828.098694959608</v>
      </c>
      <c r="L3277" s="6">
        <v>11127.883089570556</v>
      </c>
      <c r="M3277" s="75">
        <v>11125.595008859722</v>
      </c>
      <c r="N3277" s="20">
        <v>0.70231794311587159</v>
      </c>
    </row>
    <row r="3278" spans="1:14" x14ac:dyDescent="0.3">
      <c r="A3278" s="56" t="s">
        <v>3115</v>
      </c>
      <c r="B3278" s="1" t="s">
        <v>9239</v>
      </c>
      <c r="C3278" s="139" t="s">
        <v>41</v>
      </c>
      <c r="D3278" s="139" t="s">
        <v>6427</v>
      </c>
      <c r="E3278" s="88">
        <v>14066.416666666668</v>
      </c>
      <c r="F3278" s="6">
        <v>30017.99230587505</v>
      </c>
      <c r="G3278" s="6">
        <v>12932.045229230709</v>
      </c>
      <c r="H3278" s="75">
        <v>12929.718829955968</v>
      </c>
      <c r="I3278" s="20">
        <v>0.91919066073136135</v>
      </c>
      <c r="J3278" s="83">
        <v>14185.474188221284</v>
      </c>
      <c r="K3278" s="6">
        <v>30272.063250215269</v>
      </c>
      <c r="L3278" s="6">
        <v>13042.53885301361</v>
      </c>
      <c r="M3278" s="75">
        <v>13039.857086739676</v>
      </c>
      <c r="N3278" s="20">
        <v>0.91924012646451703</v>
      </c>
    </row>
    <row r="3279" spans="1:14" x14ac:dyDescent="0.3">
      <c r="A3279" s="56" t="s">
        <v>3114</v>
      </c>
      <c r="B3279" s="1" t="s">
        <v>9238</v>
      </c>
      <c r="C3279" s="139" t="s">
        <v>41</v>
      </c>
      <c r="D3279" s="139" t="s">
        <v>6427</v>
      </c>
      <c r="E3279" s="88">
        <v>13294</v>
      </c>
      <c r="F3279" s="6">
        <v>21339.00777706103</v>
      </c>
      <c r="G3279" s="6">
        <v>9193.0536495556844</v>
      </c>
      <c r="H3279" s="75">
        <v>9191.3998729902705</v>
      </c>
      <c r="I3279" s="20">
        <v>0.69139460455771551</v>
      </c>
      <c r="J3279" s="83">
        <v>13436.670825058325</v>
      </c>
      <c r="K3279" s="6">
        <v>21568.017393841481</v>
      </c>
      <c r="L3279" s="6">
        <v>9292.4523352286033</v>
      </c>
      <c r="M3279" s="75">
        <v>9290.5416500809042</v>
      </c>
      <c r="N3279" s="20">
        <v>0.69143181157305578</v>
      </c>
    </row>
    <row r="3280" spans="1:14" x14ac:dyDescent="0.3">
      <c r="A3280" s="56" t="s">
        <v>3113</v>
      </c>
      <c r="B3280" s="1" t="s">
        <v>9237</v>
      </c>
      <c r="C3280" s="139" t="s">
        <v>41</v>
      </c>
      <c r="D3280" s="139" t="s">
        <v>6427</v>
      </c>
      <c r="E3280" s="88">
        <v>13192.583333333334</v>
      </c>
      <c r="F3280" s="6">
        <v>22650.640231844234</v>
      </c>
      <c r="G3280" s="6">
        <v>9758.1177636557986</v>
      </c>
      <c r="H3280" s="75">
        <v>9756.3623353623007</v>
      </c>
      <c r="I3280" s="20">
        <v>0.73953387966943296</v>
      </c>
      <c r="J3280" s="83">
        <v>13323.833379178534</v>
      </c>
      <c r="K3280" s="6">
        <v>22875.986359568979</v>
      </c>
      <c r="L3280" s="6">
        <v>9855.9830041834375</v>
      </c>
      <c r="M3280" s="75">
        <v>9853.956447612285</v>
      </c>
      <c r="N3280" s="20">
        <v>0.73957367727303569</v>
      </c>
    </row>
    <row r="3281" spans="1:14" x14ac:dyDescent="0.3">
      <c r="A3281" s="56" t="s">
        <v>3112</v>
      </c>
      <c r="B3281" s="1" t="s">
        <v>9236</v>
      </c>
      <c r="C3281" s="139" t="s">
        <v>41</v>
      </c>
      <c r="D3281" s="139" t="s">
        <v>6427</v>
      </c>
      <c r="E3281" s="88">
        <v>13169.583333333332</v>
      </c>
      <c r="F3281" s="6">
        <v>28341.657853667843</v>
      </c>
      <c r="G3281" s="6">
        <v>12209.863920955191</v>
      </c>
      <c r="H3281" s="75">
        <v>12207.667437872515</v>
      </c>
      <c r="I3281" s="20">
        <v>0.92695927645439424</v>
      </c>
      <c r="J3281" s="83">
        <v>13296.227987575441</v>
      </c>
      <c r="K3281" s="6">
        <v>28614.204020746722</v>
      </c>
      <c r="L3281" s="6">
        <v>12328.260039757728</v>
      </c>
      <c r="M3281" s="75">
        <v>12325.72514127182</v>
      </c>
      <c r="N3281" s="20">
        <v>0.92700916025127578</v>
      </c>
    </row>
    <row r="3282" spans="1:14" x14ac:dyDescent="0.3">
      <c r="A3282" s="56" t="s">
        <v>3111</v>
      </c>
      <c r="B3282" s="1" t="s">
        <v>8926</v>
      </c>
      <c r="C3282" s="139" t="s">
        <v>41</v>
      </c>
      <c r="D3282" s="139" t="s">
        <v>6427</v>
      </c>
      <c r="E3282" s="88">
        <v>21328.666666666672</v>
      </c>
      <c r="F3282" s="6">
        <v>31552.64856055002</v>
      </c>
      <c r="G3282" s="6">
        <v>13593.190181716231</v>
      </c>
      <c r="H3282" s="75">
        <v>13590.744846332722</v>
      </c>
      <c r="I3282" s="20">
        <v>0.63720555338664953</v>
      </c>
      <c r="J3282" s="83">
        <v>21527.649152536178</v>
      </c>
      <c r="K3282" s="6">
        <v>31847.014098933971</v>
      </c>
      <c r="L3282" s="6">
        <v>13721.097082302931</v>
      </c>
      <c r="M3282" s="75">
        <v>13718.27579299635</v>
      </c>
      <c r="N3282" s="20">
        <v>0.63723984424839974</v>
      </c>
    </row>
    <row r="3283" spans="1:14" x14ac:dyDescent="0.3">
      <c r="A3283" s="56" t="s">
        <v>3110</v>
      </c>
      <c r="B3283" s="1" t="s">
        <v>9235</v>
      </c>
      <c r="C3283" s="139" t="s">
        <v>41</v>
      </c>
      <c r="D3283" s="139" t="s">
        <v>6427</v>
      </c>
      <c r="E3283" s="88">
        <v>9478.5</v>
      </c>
      <c r="F3283" s="6">
        <v>31942.661867866293</v>
      </c>
      <c r="G3283" s="6">
        <v>13761.211736216688</v>
      </c>
      <c r="H3283" s="75">
        <v>13758.736174738575</v>
      </c>
      <c r="I3283" s="20">
        <v>1.4515731576450466</v>
      </c>
      <c r="J3283" s="83">
        <v>9566.5440756648622</v>
      </c>
      <c r="K3283" s="6">
        <v>32239.371488421391</v>
      </c>
      <c r="L3283" s="6">
        <v>13890.141935782493</v>
      </c>
      <c r="M3283" s="75">
        <v>13887.285887998903</v>
      </c>
      <c r="N3283" s="20">
        <v>1.4516512732455849</v>
      </c>
    </row>
    <row r="3284" spans="1:14" x14ac:dyDescent="0.3">
      <c r="A3284" s="56" t="s">
        <v>3109</v>
      </c>
      <c r="B3284" s="1" t="s">
        <v>9234</v>
      </c>
      <c r="C3284" s="139" t="s">
        <v>41</v>
      </c>
      <c r="D3284" s="139" t="s">
        <v>6427</v>
      </c>
      <c r="E3284" s="88">
        <v>6417.1666666666661</v>
      </c>
      <c r="F3284" s="6">
        <v>9341.8329287944471</v>
      </c>
      <c r="G3284" s="6">
        <v>4024.5531655840327</v>
      </c>
      <c r="H3284" s="75">
        <v>4023.8291720161469</v>
      </c>
      <c r="I3284" s="20">
        <v>0.62704140020509791</v>
      </c>
      <c r="J3284" s="83">
        <v>6487.4999315145897</v>
      </c>
      <c r="K3284" s="6">
        <v>9444.221045493814</v>
      </c>
      <c r="L3284" s="6">
        <v>4068.9866067000221</v>
      </c>
      <c r="M3284" s="75">
        <v>4068.1499543293517</v>
      </c>
      <c r="N3284" s="20">
        <v>0.62707514408860887</v>
      </c>
    </row>
    <row r="3285" spans="1:14" x14ac:dyDescent="0.3">
      <c r="A3285" s="56" t="s">
        <v>3108</v>
      </c>
      <c r="B3285" s="1" t="s">
        <v>9233</v>
      </c>
      <c r="C3285" s="139" t="s">
        <v>41</v>
      </c>
      <c r="D3285" s="139" t="s">
        <v>6427</v>
      </c>
      <c r="E3285" s="88">
        <v>11881.416666666668</v>
      </c>
      <c r="F3285" s="6">
        <v>16113.494790184724</v>
      </c>
      <c r="G3285" s="6">
        <v>6941.8514504335635</v>
      </c>
      <c r="H3285" s="75">
        <v>6940.6026519725783</v>
      </c>
      <c r="I3285" s="20">
        <v>0.58415615298169365</v>
      </c>
      <c r="J3285" s="83">
        <v>12000.595026838058</v>
      </c>
      <c r="K3285" s="6">
        <v>16275.123654789068</v>
      </c>
      <c r="L3285" s="6">
        <v>7012.0404694806448</v>
      </c>
      <c r="M3285" s="75">
        <v>7010.5986755282229</v>
      </c>
      <c r="N3285" s="20">
        <v>0.58418758901952461</v>
      </c>
    </row>
    <row r="3286" spans="1:14" x14ac:dyDescent="0.3">
      <c r="A3286" s="56" t="s">
        <v>3107</v>
      </c>
      <c r="B3286" s="1" t="s">
        <v>9232</v>
      </c>
      <c r="C3286" s="139" t="s">
        <v>41</v>
      </c>
      <c r="D3286" s="139" t="s">
        <v>6427</v>
      </c>
      <c r="E3286" s="88">
        <v>36297.583333333336</v>
      </c>
      <c r="F3286" s="6">
        <v>60580.15954298187</v>
      </c>
      <c r="G3286" s="6">
        <v>26098.526351161858</v>
      </c>
      <c r="H3286" s="75">
        <v>26093.831378966901</v>
      </c>
      <c r="I3286" s="20">
        <v>0.71888618973164597</v>
      </c>
      <c r="J3286" s="83">
        <v>36624.081583134641</v>
      </c>
      <c r="K3286" s="6">
        <v>61125.080561051502</v>
      </c>
      <c r="L3286" s="6">
        <v>26335.378316356811</v>
      </c>
      <c r="M3286" s="75">
        <v>26329.963317775935</v>
      </c>
      <c r="N3286" s="20">
        <v>0.71892487619132162</v>
      </c>
    </row>
    <row r="3287" spans="1:14" x14ac:dyDescent="0.3">
      <c r="A3287" s="56" t="s">
        <v>3106</v>
      </c>
      <c r="B3287" s="1" t="s">
        <v>9231</v>
      </c>
      <c r="C3287" s="139" t="s">
        <v>41</v>
      </c>
      <c r="D3287" s="139" t="s">
        <v>6427</v>
      </c>
      <c r="E3287" s="88">
        <v>16531.833333333332</v>
      </c>
      <c r="F3287" s="6">
        <v>31209.527231437616</v>
      </c>
      <c r="G3287" s="6">
        <v>13445.370150916673</v>
      </c>
      <c r="H3287" s="75">
        <v>13442.95140749185</v>
      </c>
      <c r="I3287" s="20">
        <v>0.81315551254600826</v>
      </c>
      <c r="J3287" s="83">
        <v>16677.967907850456</v>
      </c>
      <c r="K3287" s="6">
        <v>31485.406554128993</v>
      </c>
      <c r="L3287" s="6">
        <v>13565.300616971872</v>
      </c>
      <c r="M3287" s="75">
        <v>13562.511362049934</v>
      </c>
      <c r="N3287" s="20">
        <v>0.81319927205675635</v>
      </c>
    </row>
    <row r="3288" spans="1:14" x14ac:dyDescent="0.3">
      <c r="A3288" s="56" t="s">
        <v>3105</v>
      </c>
      <c r="B3288" s="1" t="s">
        <v>9230</v>
      </c>
      <c r="C3288" s="139" t="s">
        <v>41</v>
      </c>
      <c r="D3288" s="139" t="s">
        <v>6427</v>
      </c>
      <c r="E3288" s="88">
        <v>19883.750000000007</v>
      </c>
      <c r="F3288" s="6">
        <v>32344.671761189638</v>
      </c>
      <c r="G3288" s="6">
        <v>13934.401537522561</v>
      </c>
      <c r="H3288" s="75">
        <v>13931.894820212481</v>
      </c>
      <c r="I3288" s="20">
        <v>0.70066737009932611</v>
      </c>
      <c r="J3288" s="83">
        <v>20039.58963440514</v>
      </c>
      <c r="K3288" s="6">
        <v>32598.174336016709</v>
      </c>
      <c r="L3288" s="6">
        <v>14044.730013960499</v>
      </c>
      <c r="M3288" s="75">
        <v>14041.842180257076</v>
      </c>
      <c r="N3288" s="20">
        <v>0.70070507612337629</v>
      </c>
    </row>
    <row r="3289" spans="1:14" x14ac:dyDescent="0.3">
      <c r="A3289" s="56" t="s">
        <v>3104</v>
      </c>
      <c r="B3289" s="1" t="s">
        <v>9229</v>
      </c>
      <c r="C3289" s="139" t="s">
        <v>41</v>
      </c>
      <c r="D3289" s="139" t="s">
        <v>6427</v>
      </c>
      <c r="E3289" s="88">
        <v>4027.3333333333335</v>
      </c>
      <c r="F3289" s="6">
        <v>5748.2688413345168</v>
      </c>
      <c r="G3289" s="6">
        <v>2476.4105436647255</v>
      </c>
      <c r="H3289" s="75">
        <v>2475.9650518967474</v>
      </c>
      <c r="I3289" s="20">
        <v>0.61479019663054479</v>
      </c>
      <c r="J3289" s="83">
        <v>4066.3961014458514</v>
      </c>
      <c r="K3289" s="6">
        <v>5804.0236731829182</v>
      </c>
      <c r="L3289" s="6">
        <v>2500.629165432279</v>
      </c>
      <c r="M3289" s="75">
        <v>2500.1149938407625</v>
      </c>
      <c r="N3289" s="20">
        <v>0.61482328122236285</v>
      </c>
    </row>
    <row r="3290" spans="1:14" x14ac:dyDescent="0.3">
      <c r="A3290" s="56" t="s">
        <v>3103</v>
      </c>
      <c r="B3290" s="1" t="s">
        <v>9228</v>
      </c>
      <c r="C3290" s="139" t="s">
        <v>41</v>
      </c>
      <c r="D3290" s="139" t="s">
        <v>6427</v>
      </c>
      <c r="E3290" s="88">
        <v>15479.916666666668</v>
      </c>
      <c r="F3290" s="6">
        <v>23310.628576498959</v>
      </c>
      <c r="G3290" s="6">
        <v>10042.447209705046</v>
      </c>
      <c r="H3290" s="75">
        <v>10040.640632207738</v>
      </c>
      <c r="I3290" s="20">
        <v>0.64862368760863731</v>
      </c>
      <c r="J3290" s="83">
        <v>15613.057384151611</v>
      </c>
      <c r="K3290" s="6">
        <v>23511.120212244205</v>
      </c>
      <c r="L3290" s="6">
        <v>10129.626656481303</v>
      </c>
      <c r="M3290" s="75">
        <v>10127.543834153455</v>
      </c>
      <c r="N3290" s="20">
        <v>0.64865859293091754</v>
      </c>
    </row>
    <row r="3291" spans="1:14" x14ac:dyDescent="0.3">
      <c r="A3291" s="56" t="s">
        <v>3102</v>
      </c>
      <c r="B3291" s="1" t="s">
        <v>9227</v>
      </c>
      <c r="C3291" s="139" t="s">
        <v>41</v>
      </c>
      <c r="D3291" s="139" t="s">
        <v>6427</v>
      </c>
      <c r="E3291" s="88">
        <v>13233.916666666668</v>
      </c>
      <c r="F3291" s="6">
        <v>19231.411718739604</v>
      </c>
      <c r="G3291" s="6">
        <v>8285.0806154688362</v>
      </c>
      <c r="H3291" s="75">
        <v>8283.5901779399428</v>
      </c>
      <c r="I3291" s="20">
        <v>0.62593640164022557</v>
      </c>
      <c r="J3291" s="83">
        <v>13371.467390847545</v>
      </c>
      <c r="K3291" s="6">
        <v>19431.299225632869</v>
      </c>
      <c r="L3291" s="6">
        <v>8371.8599891947488</v>
      </c>
      <c r="M3291" s="75">
        <v>8370.1385933820056</v>
      </c>
      <c r="N3291" s="20">
        <v>0.62597008605885462</v>
      </c>
    </row>
    <row r="3292" spans="1:14" x14ac:dyDescent="0.3">
      <c r="A3292" s="56" t="s">
        <v>3101</v>
      </c>
      <c r="B3292" s="1" t="s">
        <v>9226</v>
      </c>
      <c r="C3292" s="139" t="s">
        <v>41</v>
      </c>
      <c r="D3292" s="139" t="s">
        <v>6427</v>
      </c>
      <c r="E3292" s="88">
        <v>6697.3333333333339</v>
      </c>
      <c r="F3292" s="6">
        <v>8536.0188772307356</v>
      </c>
      <c r="G3292" s="6">
        <v>3677.4005760641794</v>
      </c>
      <c r="H3292" s="75">
        <v>3676.7390332160498</v>
      </c>
      <c r="I3292" s="20">
        <v>0.54898552158312508</v>
      </c>
      <c r="J3292" s="83">
        <v>6764.6961578521268</v>
      </c>
      <c r="K3292" s="6">
        <v>8621.8754880782362</v>
      </c>
      <c r="L3292" s="6">
        <v>3714.6839021058936</v>
      </c>
      <c r="M3292" s="75">
        <v>3713.9201003553862</v>
      </c>
      <c r="N3292" s="20">
        <v>0.54901506493302743</v>
      </c>
    </row>
    <row r="3293" spans="1:14" x14ac:dyDescent="0.3">
      <c r="A3293" s="56" t="s">
        <v>3100</v>
      </c>
      <c r="B3293" s="1" t="s">
        <v>9225</v>
      </c>
      <c r="C3293" s="139" t="s">
        <v>41</v>
      </c>
      <c r="D3293" s="139" t="s">
        <v>6427</v>
      </c>
      <c r="E3293" s="88">
        <v>13096.25</v>
      </c>
      <c r="F3293" s="6">
        <v>18031.380320395958</v>
      </c>
      <c r="G3293" s="6">
        <v>7768.0953300525398</v>
      </c>
      <c r="H3293" s="75">
        <v>7766.6978951517476</v>
      </c>
      <c r="I3293" s="20">
        <v>0.59304746741637859</v>
      </c>
      <c r="J3293" s="83">
        <v>13231.650084852776</v>
      </c>
      <c r="K3293" s="6">
        <v>18217.803947418524</v>
      </c>
      <c r="L3293" s="6">
        <v>7849.0327480106971</v>
      </c>
      <c r="M3293" s="75">
        <v>7847.418854309185</v>
      </c>
      <c r="N3293" s="20">
        <v>0.59307938193534093</v>
      </c>
    </row>
    <row r="3294" spans="1:14" x14ac:dyDescent="0.3">
      <c r="A3294" s="56" t="s">
        <v>3099</v>
      </c>
      <c r="B3294" s="1" t="s">
        <v>9224</v>
      </c>
      <c r="C3294" s="139" t="s">
        <v>41</v>
      </c>
      <c r="D3294" s="139" t="s">
        <v>6427</v>
      </c>
      <c r="E3294" s="88">
        <v>7488.8333333333339</v>
      </c>
      <c r="F3294" s="6">
        <v>15359.833286046623</v>
      </c>
      <c r="G3294" s="6">
        <v>6617.1666893832235</v>
      </c>
      <c r="H3294" s="75">
        <v>6615.9762998111055</v>
      </c>
      <c r="I3294" s="20">
        <v>0.88344552553505507</v>
      </c>
      <c r="J3294" s="83">
        <v>7557.0318042730505</v>
      </c>
      <c r="K3294" s="6">
        <v>15499.71050020958</v>
      </c>
      <c r="L3294" s="6">
        <v>6677.9583122075064</v>
      </c>
      <c r="M3294" s="75">
        <v>6676.5852111891973</v>
      </c>
      <c r="N3294" s="20">
        <v>0.88349306766368074</v>
      </c>
    </row>
    <row r="3295" spans="1:14" x14ac:dyDescent="0.3">
      <c r="A3295" s="56" t="s">
        <v>3098</v>
      </c>
      <c r="B3295" s="1" t="s">
        <v>9223</v>
      </c>
      <c r="C3295" s="139" t="s">
        <v>41</v>
      </c>
      <c r="D3295" s="139" t="s">
        <v>6427</v>
      </c>
      <c r="E3295" s="88">
        <v>27598</v>
      </c>
      <c r="F3295" s="6">
        <v>42906.159696200521</v>
      </c>
      <c r="G3295" s="6">
        <v>18484.394031084623</v>
      </c>
      <c r="H3295" s="75">
        <v>18481.06879674576</v>
      </c>
      <c r="I3295" s="20">
        <v>0.66965246745219797</v>
      </c>
      <c r="J3295" s="83">
        <v>27864.777558701775</v>
      </c>
      <c r="K3295" s="6">
        <v>43320.91440802822</v>
      </c>
      <c r="L3295" s="6">
        <v>18664.558958027654</v>
      </c>
      <c r="M3295" s="75">
        <v>18660.721209465388</v>
      </c>
      <c r="N3295" s="20">
        <v>0.66968850442654648</v>
      </c>
    </row>
    <row r="3296" spans="1:14" x14ac:dyDescent="0.3">
      <c r="A3296" s="56" t="s">
        <v>3097</v>
      </c>
      <c r="B3296" s="1" t="s">
        <v>9222</v>
      </c>
      <c r="C3296" s="139" t="s">
        <v>41</v>
      </c>
      <c r="D3296" s="139" t="s">
        <v>6427</v>
      </c>
      <c r="E3296" s="88">
        <v>11127.166666666668</v>
      </c>
      <c r="F3296" s="6">
        <v>14007.901590063488</v>
      </c>
      <c r="G3296" s="6">
        <v>6034.7412672852006</v>
      </c>
      <c r="H3296" s="75">
        <v>6033.6556526389013</v>
      </c>
      <c r="I3296" s="20">
        <v>0.54224546404196039</v>
      </c>
      <c r="J3296" s="83">
        <v>11234.687395314781</v>
      </c>
      <c r="K3296" s="6">
        <v>14143.258579934645</v>
      </c>
      <c r="L3296" s="6">
        <v>6093.539049925972</v>
      </c>
      <c r="M3296" s="75">
        <v>6092.2861153787071</v>
      </c>
      <c r="N3296" s="20">
        <v>0.54227464467942232</v>
      </c>
    </row>
    <row r="3297" spans="1:14" x14ac:dyDescent="0.3">
      <c r="A3297" s="56" t="s">
        <v>3096</v>
      </c>
      <c r="B3297" s="1" t="s">
        <v>7228</v>
      </c>
      <c r="C3297" s="139" t="s">
        <v>41</v>
      </c>
      <c r="D3297" s="139" t="s">
        <v>6427</v>
      </c>
      <c r="E3297" s="88">
        <v>8878.9166666666661</v>
      </c>
      <c r="F3297" s="6">
        <v>13013.787077218107</v>
      </c>
      <c r="G3297" s="6">
        <v>5606.4669939043324</v>
      </c>
      <c r="H3297" s="75">
        <v>5605.4584232940942</v>
      </c>
      <c r="I3297" s="20">
        <v>0.63132233736782017</v>
      </c>
      <c r="J3297" s="83">
        <v>8967.9149921847438</v>
      </c>
      <c r="K3297" s="6">
        <v>13144.231511151062</v>
      </c>
      <c r="L3297" s="6">
        <v>5663.1141643764377</v>
      </c>
      <c r="M3297" s="75">
        <v>5661.9497324554277</v>
      </c>
      <c r="N3297" s="20">
        <v>0.63135631162757888</v>
      </c>
    </row>
    <row r="3298" spans="1:14" x14ac:dyDescent="0.3">
      <c r="A3298" s="56" t="s">
        <v>3095</v>
      </c>
      <c r="B3298" s="1" t="s">
        <v>9221</v>
      </c>
      <c r="C3298" s="139" t="s">
        <v>41</v>
      </c>
      <c r="D3298" s="139" t="s">
        <v>6427</v>
      </c>
      <c r="E3298" s="88">
        <v>12679.583333333334</v>
      </c>
      <c r="F3298" s="6">
        <v>24597.10305167066</v>
      </c>
      <c r="G3298" s="6">
        <v>10596.673019667531</v>
      </c>
      <c r="H3298" s="75">
        <v>10594.766740189641</v>
      </c>
      <c r="I3298" s="20">
        <v>0.83557688463918822</v>
      </c>
      <c r="J3298" s="83">
        <v>12821.182831080971</v>
      </c>
      <c r="K3298" s="6">
        <v>24871.79168666761</v>
      </c>
      <c r="L3298" s="6">
        <v>10715.863888633899</v>
      </c>
      <c r="M3298" s="75">
        <v>10713.660526029696</v>
      </c>
      <c r="N3298" s="20">
        <v>0.8356218507435802</v>
      </c>
    </row>
    <row r="3299" spans="1:14" x14ac:dyDescent="0.3">
      <c r="A3299" s="56" t="s">
        <v>3094</v>
      </c>
      <c r="B3299" s="1" t="s">
        <v>9220</v>
      </c>
      <c r="C3299" s="139" t="s">
        <v>41</v>
      </c>
      <c r="D3299" s="139" t="s">
        <v>6427</v>
      </c>
      <c r="E3299" s="88">
        <v>13180.75</v>
      </c>
      <c r="F3299" s="6">
        <v>19180.114729893328</v>
      </c>
      <c r="G3299" s="6">
        <v>8262.9813700188479</v>
      </c>
      <c r="H3299" s="75">
        <v>8261.4949080149127</v>
      </c>
      <c r="I3299" s="20">
        <v>0.62678488765926921</v>
      </c>
      <c r="J3299" s="83">
        <v>13315.559358709981</v>
      </c>
      <c r="K3299" s="6">
        <v>19376.284065228629</v>
      </c>
      <c r="L3299" s="6">
        <v>8348.1570337289704</v>
      </c>
      <c r="M3299" s="75">
        <v>8346.4405116442103</v>
      </c>
      <c r="N3299" s="20">
        <v>0.62681861773870073</v>
      </c>
    </row>
    <row r="3300" spans="1:14" x14ac:dyDescent="0.3">
      <c r="A3300" s="56" t="s">
        <v>3093</v>
      </c>
      <c r="B3300" s="1" t="s">
        <v>8926</v>
      </c>
      <c r="C3300" s="139" t="s">
        <v>41</v>
      </c>
      <c r="D3300" s="139" t="s">
        <v>6427</v>
      </c>
      <c r="E3300" s="88">
        <v>10941.25</v>
      </c>
      <c r="F3300" s="6">
        <v>24915.819257641604</v>
      </c>
      <c r="G3300" s="6">
        <v>10733.979084273937</v>
      </c>
      <c r="H3300" s="75">
        <v>10732.048104238367</v>
      </c>
      <c r="I3300" s="20">
        <v>0.98087952512175181</v>
      </c>
      <c r="J3300" s="83">
        <v>11044.792797792696</v>
      </c>
      <c r="K3300" s="6">
        <v>25151.610747209372</v>
      </c>
      <c r="L3300" s="6">
        <v>10836.422270755533</v>
      </c>
      <c r="M3300" s="75">
        <v>10834.194119311758</v>
      </c>
      <c r="N3300" s="20">
        <v>0.98093231060676611</v>
      </c>
    </row>
    <row r="3301" spans="1:14" x14ac:dyDescent="0.3">
      <c r="A3301" s="56" t="s">
        <v>3092</v>
      </c>
      <c r="B3301" s="1" t="s">
        <v>9219</v>
      </c>
      <c r="C3301" s="139" t="s">
        <v>41</v>
      </c>
      <c r="D3301" s="139" t="s">
        <v>6427</v>
      </c>
      <c r="E3301" s="88">
        <v>30382.333333333332</v>
      </c>
      <c r="F3301" s="6">
        <v>43232.114077709295</v>
      </c>
      <c r="G3301" s="6">
        <v>18624.818372639016</v>
      </c>
      <c r="H3301" s="75">
        <v>18621.467876782695</v>
      </c>
      <c r="I3301" s="20">
        <v>0.61290446893861661</v>
      </c>
      <c r="J3301" s="83">
        <v>30665.999686566574</v>
      </c>
      <c r="K3301" s="6">
        <v>43635.753127035794</v>
      </c>
      <c r="L3301" s="6">
        <v>18800.205352234367</v>
      </c>
      <c r="M3301" s="75">
        <v>18796.339712482411</v>
      </c>
      <c r="N3301" s="20">
        <v>0.61293745205104988</v>
      </c>
    </row>
    <row r="3302" spans="1:14" x14ac:dyDescent="0.3">
      <c r="A3302" s="56" t="s">
        <v>3091</v>
      </c>
      <c r="B3302" s="1" t="s">
        <v>7832</v>
      </c>
      <c r="C3302" s="139" t="s">
        <v>41</v>
      </c>
      <c r="D3302" s="139" t="s">
        <v>6427</v>
      </c>
      <c r="E3302" s="88">
        <v>13994.750000000002</v>
      </c>
      <c r="F3302" s="6">
        <v>28447.441817143415</v>
      </c>
      <c r="G3302" s="6">
        <v>12255.436688988902</v>
      </c>
      <c r="H3302" s="75">
        <v>12253.23200763189</v>
      </c>
      <c r="I3302" s="20">
        <v>0.87555919238513646</v>
      </c>
      <c r="J3302" s="83">
        <v>14117.450297921492</v>
      </c>
      <c r="K3302" s="6">
        <v>28696.857461300529</v>
      </c>
      <c r="L3302" s="6">
        <v>12363.870784253335</v>
      </c>
      <c r="M3302" s="75">
        <v>12361.3285635969</v>
      </c>
      <c r="N3302" s="20">
        <v>0.87560631011513845</v>
      </c>
    </row>
    <row r="3303" spans="1:14" x14ac:dyDescent="0.3">
      <c r="A3303" s="56" t="s">
        <v>3090</v>
      </c>
      <c r="B3303" s="1" t="s">
        <v>9218</v>
      </c>
      <c r="C3303" s="139" t="s">
        <v>41</v>
      </c>
      <c r="D3303" s="139" t="s">
        <v>6427</v>
      </c>
      <c r="E3303" s="88">
        <v>13881.333333333332</v>
      </c>
      <c r="F3303" s="6">
        <v>23807.865937023736</v>
      </c>
      <c r="G3303" s="6">
        <v>10256.661937007484</v>
      </c>
      <c r="H3303" s="75">
        <v>10254.816823534049</v>
      </c>
      <c r="I3303" s="20">
        <v>0.73874869058212822</v>
      </c>
      <c r="J3303" s="83">
        <v>14020.96983025235</v>
      </c>
      <c r="K3303" s="6">
        <v>24047.356403734208</v>
      </c>
      <c r="L3303" s="6">
        <v>10360.660838198357</v>
      </c>
      <c r="M3303" s="75">
        <v>10358.530511340628</v>
      </c>
      <c r="N3303" s="20">
        <v>0.73878844593121806</v>
      </c>
    </row>
    <row r="3304" spans="1:14" x14ac:dyDescent="0.3">
      <c r="A3304" s="56" t="s">
        <v>3089</v>
      </c>
      <c r="B3304" s="1" t="s">
        <v>8213</v>
      </c>
      <c r="C3304" s="139" t="s">
        <v>41</v>
      </c>
      <c r="D3304" s="139" t="s">
        <v>6427</v>
      </c>
      <c r="E3304" s="88">
        <v>11167.583333333332</v>
      </c>
      <c r="F3304" s="6">
        <v>18137.399546232369</v>
      </c>
      <c r="G3304" s="6">
        <v>7813.7694514166178</v>
      </c>
      <c r="H3304" s="75">
        <v>7812.3638000086194</v>
      </c>
      <c r="I3304" s="20">
        <v>0.69955724231670113</v>
      </c>
      <c r="J3304" s="83">
        <v>11299.800480228281</v>
      </c>
      <c r="K3304" s="6">
        <v>18352.13492348617</v>
      </c>
      <c r="L3304" s="6">
        <v>7906.9084520895412</v>
      </c>
      <c r="M3304" s="75">
        <v>7905.2826581657619</v>
      </c>
      <c r="N3304" s="20">
        <v>0.69959488859984342</v>
      </c>
    </row>
    <row r="3305" spans="1:14" x14ac:dyDescent="0.3">
      <c r="A3305" s="56" t="s">
        <v>3088</v>
      </c>
      <c r="B3305" s="1" t="s">
        <v>9217</v>
      </c>
      <c r="C3305" s="139" t="s">
        <v>41</v>
      </c>
      <c r="D3305" s="139" t="s">
        <v>6427</v>
      </c>
      <c r="E3305" s="88">
        <v>11148</v>
      </c>
      <c r="F3305" s="6">
        <v>15997.47753332058</v>
      </c>
      <c r="G3305" s="6">
        <v>6891.8700793328471</v>
      </c>
      <c r="H3305" s="75">
        <v>6890.6302722280952</v>
      </c>
      <c r="I3305" s="20">
        <v>0.6181046171715191</v>
      </c>
      <c r="J3305" s="83">
        <v>11249.090202094332</v>
      </c>
      <c r="K3305" s="6">
        <v>16142.542857759305</v>
      </c>
      <c r="L3305" s="6">
        <v>6954.9188196567966</v>
      </c>
      <c r="M3305" s="75">
        <v>6953.4887708803508</v>
      </c>
      <c r="N3305" s="20">
        <v>0.61813788012703152</v>
      </c>
    </row>
    <row r="3306" spans="1:14" x14ac:dyDescent="0.3">
      <c r="A3306" s="56" t="s">
        <v>3087</v>
      </c>
      <c r="B3306" s="1" t="s">
        <v>9216</v>
      </c>
      <c r="C3306" s="139" t="s">
        <v>41</v>
      </c>
      <c r="D3306" s="139" t="s">
        <v>6427</v>
      </c>
      <c r="E3306" s="88">
        <v>21001.083333333336</v>
      </c>
      <c r="F3306" s="6">
        <v>44337.257202492387</v>
      </c>
      <c r="G3306" s="6">
        <v>19100.924860002968</v>
      </c>
      <c r="H3306" s="75">
        <v>19097.488715375144</v>
      </c>
      <c r="I3306" s="20">
        <v>0.9093573132517041</v>
      </c>
      <c r="J3306" s="83">
        <v>21197.410069634534</v>
      </c>
      <c r="K3306" s="6">
        <v>44751.740058683718</v>
      </c>
      <c r="L3306" s="6">
        <v>19281.021700798585</v>
      </c>
      <c r="M3306" s="75">
        <v>19277.057197084476</v>
      </c>
      <c r="N3306" s="20">
        <v>0.90940624980874529</v>
      </c>
    </row>
    <row r="3307" spans="1:14" x14ac:dyDescent="0.3">
      <c r="A3307" s="56" t="s">
        <v>3086</v>
      </c>
      <c r="B3307" s="1" t="s">
        <v>9215</v>
      </c>
      <c r="C3307" s="139" t="s">
        <v>41</v>
      </c>
      <c r="D3307" s="139" t="s">
        <v>6427</v>
      </c>
      <c r="E3307" s="88">
        <v>12101</v>
      </c>
      <c r="F3307" s="6">
        <v>21465.147506983249</v>
      </c>
      <c r="G3307" s="6">
        <v>9247.3958812391083</v>
      </c>
      <c r="H3307" s="75">
        <v>9245.732328824155</v>
      </c>
      <c r="I3307" s="20">
        <v>0.76404696544286876</v>
      </c>
      <c r="J3307" s="83">
        <v>12207.501795051314</v>
      </c>
      <c r="K3307" s="6">
        <v>21654.063856089513</v>
      </c>
      <c r="L3307" s="6">
        <v>9329.52494299102</v>
      </c>
      <c r="M3307" s="75">
        <v>9327.606635089016</v>
      </c>
      <c r="N3307" s="20">
        <v>0.76408808220452185</v>
      </c>
    </row>
    <row r="3308" spans="1:14" x14ac:dyDescent="0.3">
      <c r="A3308" s="56" t="s">
        <v>3085</v>
      </c>
      <c r="B3308" s="1" t="s">
        <v>9214</v>
      </c>
      <c r="C3308" s="139" t="s">
        <v>41</v>
      </c>
      <c r="D3308" s="139" t="s">
        <v>6427</v>
      </c>
      <c r="E3308" s="88">
        <v>11303.333333333334</v>
      </c>
      <c r="F3308" s="6">
        <v>17683.141686384479</v>
      </c>
      <c r="G3308" s="6">
        <v>7618.0707141584062</v>
      </c>
      <c r="H3308" s="75">
        <v>7616.700267808259</v>
      </c>
      <c r="I3308" s="20">
        <v>0.67384549700456431</v>
      </c>
      <c r="J3308" s="83">
        <v>11402.551351518845</v>
      </c>
      <c r="K3308" s="6">
        <v>17838.360171204589</v>
      </c>
      <c r="L3308" s="6">
        <v>7685.5516481960276</v>
      </c>
      <c r="M3308" s="75">
        <v>7683.9713689697992</v>
      </c>
      <c r="N3308" s="20">
        <v>0.6738817596244614</v>
      </c>
    </row>
    <row r="3309" spans="1:14" x14ac:dyDescent="0.3">
      <c r="A3309" s="56" t="s">
        <v>3084</v>
      </c>
      <c r="B3309" s="1" t="s">
        <v>9213</v>
      </c>
      <c r="C3309" s="139" t="s">
        <v>41</v>
      </c>
      <c r="D3309" s="139" t="s">
        <v>6427</v>
      </c>
      <c r="E3309" s="88">
        <v>11998.166666666668</v>
      </c>
      <c r="F3309" s="6">
        <v>20537.591397707249</v>
      </c>
      <c r="G3309" s="6">
        <v>8847.7956203163012</v>
      </c>
      <c r="H3309" s="75">
        <v>8846.2039536503326</v>
      </c>
      <c r="I3309" s="20">
        <v>0.73729630529528112</v>
      </c>
      <c r="J3309" s="83">
        <v>12123.422862014304</v>
      </c>
      <c r="K3309" s="6">
        <v>20751.99586728575</v>
      </c>
      <c r="L3309" s="6">
        <v>8940.8743018111763</v>
      </c>
      <c r="M3309" s="75">
        <v>8939.0359070452268</v>
      </c>
      <c r="N3309" s="20">
        <v>0.73733598248506593</v>
      </c>
    </row>
    <row r="3310" spans="1:14" x14ac:dyDescent="0.3">
      <c r="A3310" s="56" t="s">
        <v>3083</v>
      </c>
      <c r="B3310" s="1" t="s">
        <v>9212</v>
      </c>
      <c r="C3310" s="139" t="s">
        <v>41</v>
      </c>
      <c r="D3310" s="139" t="s">
        <v>6427</v>
      </c>
      <c r="E3310" s="88">
        <v>11027.833333333334</v>
      </c>
      <c r="F3310" s="6">
        <v>17913.816127446393</v>
      </c>
      <c r="G3310" s="6">
        <v>7717.4475237279239</v>
      </c>
      <c r="H3310" s="75">
        <v>7716.0592000711622</v>
      </c>
      <c r="I3310" s="20">
        <v>0.69968950081501313</v>
      </c>
      <c r="J3310" s="83">
        <v>11140.206816731952</v>
      </c>
      <c r="K3310" s="6">
        <v>18096.357689179898</v>
      </c>
      <c r="L3310" s="6">
        <v>7796.7083481659283</v>
      </c>
      <c r="M3310" s="75">
        <v>7795.1052132447721</v>
      </c>
      <c r="N3310" s="20">
        <v>0.69972715421557263</v>
      </c>
    </row>
    <row r="3311" spans="1:14" x14ac:dyDescent="0.3">
      <c r="A3311" s="56" t="s">
        <v>3082</v>
      </c>
      <c r="B3311" s="1" t="s">
        <v>9211</v>
      </c>
      <c r="C3311" s="139" t="s">
        <v>41</v>
      </c>
      <c r="D3311" s="139" t="s">
        <v>6427</v>
      </c>
      <c r="E3311" s="88">
        <v>10384.166666666668</v>
      </c>
      <c r="F3311" s="6">
        <v>22167.976204648396</v>
      </c>
      <c r="G3311" s="6">
        <v>9550.1813711543728</v>
      </c>
      <c r="H3311" s="75">
        <v>9548.4633494013033</v>
      </c>
      <c r="I3311" s="20">
        <v>0.9195213882739397</v>
      </c>
      <c r="J3311" s="83">
        <v>10472.053877592594</v>
      </c>
      <c r="K3311" s="6">
        <v>22355.596613973379</v>
      </c>
      <c r="L3311" s="6">
        <v>9631.7761696660655</v>
      </c>
      <c r="M3311" s="75">
        <v>9629.7957138068978</v>
      </c>
      <c r="N3311" s="20">
        <v>0.91957087180501385</v>
      </c>
    </row>
    <row r="3312" spans="1:14" x14ac:dyDescent="0.3">
      <c r="A3312" s="56" t="s">
        <v>3081</v>
      </c>
      <c r="B3312" s="1" t="s">
        <v>9210</v>
      </c>
      <c r="C3312" s="139" t="s">
        <v>41</v>
      </c>
      <c r="D3312" s="139" t="s">
        <v>6427</v>
      </c>
      <c r="E3312" s="88">
        <v>12440</v>
      </c>
      <c r="F3312" s="6">
        <v>19025.745310396433</v>
      </c>
      <c r="G3312" s="6">
        <v>8196.4775114462282</v>
      </c>
      <c r="H3312" s="75">
        <v>8195.0030130973537</v>
      </c>
      <c r="I3312" s="20">
        <v>0.65876230008821168</v>
      </c>
      <c r="J3312" s="83">
        <v>12570.054634348959</v>
      </c>
      <c r="K3312" s="6">
        <v>19224.65096550576</v>
      </c>
      <c r="L3312" s="6">
        <v>8282.826812323452</v>
      </c>
      <c r="M3312" s="75">
        <v>8281.1237232356252</v>
      </c>
      <c r="N3312" s="20">
        <v>0.65879775101427229</v>
      </c>
    </row>
    <row r="3313" spans="1:14" x14ac:dyDescent="0.3">
      <c r="A3313" s="56" t="s">
        <v>3080</v>
      </c>
      <c r="B3313" s="1" t="s">
        <v>9209</v>
      </c>
      <c r="C3313" s="139" t="s">
        <v>41</v>
      </c>
      <c r="D3313" s="139" t="s">
        <v>6427</v>
      </c>
      <c r="E3313" s="88">
        <v>17156.416666666664</v>
      </c>
      <c r="F3313" s="6">
        <v>23071.522651000512</v>
      </c>
      <c r="G3313" s="6">
        <v>9939.4380340208409</v>
      </c>
      <c r="H3313" s="75">
        <v>9937.6499872715594</v>
      </c>
      <c r="I3313" s="20">
        <v>0.5792380880198309</v>
      </c>
      <c r="J3313" s="83">
        <v>17311.968250291804</v>
      </c>
      <c r="K3313" s="6">
        <v>23280.704553884647</v>
      </c>
      <c r="L3313" s="6">
        <v>10030.353437088968</v>
      </c>
      <c r="M3313" s="75">
        <v>10028.29102701173</v>
      </c>
      <c r="N3313" s="20">
        <v>0.57926925939473672</v>
      </c>
    </row>
    <row r="3314" spans="1:14" x14ac:dyDescent="0.3">
      <c r="A3314" s="56" t="s">
        <v>3079</v>
      </c>
      <c r="B3314" s="1" t="s">
        <v>9208</v>
      </c>
      <c r="C3314" s="139" t="s">
        <v>41</v>
      </c>
      <c r="D3314" s="139" t="s">
        <v>6427</v>
      </c>
      <c r="E3314" s="88">
        <v>7379.75</v>
      </c>
      <c r="F3314" s="6">
        <v>12794.204710168757</v>
      </c>
      <c r="G3314" s="6">
        <v>5511.8687585097568</v>
      </c>
      <c r="H3314" s="75">
        <v>5510.8772055685959</v>
      </c>
      <c r="I3314" s="20">
        <v>0.74675662530147979</v>
      </c>
      <c r="J3314" s="83">
        <v>7452.2868953298412</v>
      </c>
      <c r="K3314" s="6">
        <v>12919.961258546422</v>
      </c>
      <c r="L3314" s="6">
        <v>5566.4886565940969</v>
      </c>
      <c r="M3314" s="75">
        <v>5565.3440925094719</v>
      </c>
      <c r="N3314" s="20">
        <v>0.74679681159311395</v>
      </c>
    </row>
    <row r="3315" spans="1:14" x14ac:dyDescent="0.3">
      <c r="A3315" s="56" t="s">
        <v>3078</v>
      </c>
      <c r="B3315" s="1" t="s">
        <v>9207</v>
      </c>
      <c r="C3315" s="139" t="s">
        <v>41</v>
      </c>
      <c r="D3315" s="139" t="s">
        <v>6427</v>
      </c>
      <c r="E3315" s="88">
        <v>13892.666666666668</v>
      </c>
      <c r="F3315" s="6">
        <v>19638.095374141099</v>
      </c>
      <c r="G3315" s="6">
        <v>8460.2839192757892</v>
      </c>
      <c r="H3315" s="75">
        <v>8458.7619636976087</v>
      </c>
      <c r="I3315" s="20">
        <v>0.60886525003821734</v>
      </c>
      <c r="J3315" s="83">
        <v>14016.933247148991</v>
      </c>
      <c r="K3315" s="6">
        <v>19813.753440218901</v>
      </c>
      <c r="L3315" s="6">
        <v>8536.6381185216833</v>
      </c>
      <c r="M3315" s="75">
        <v>8534.8828415424832</v>
      </c>
      <c r="N3315" s="20">
        <v>0.60889801578233649</v>
      </c>
    </row>
    <row r="3316" spans="1:14" x14ac:dyDescent="0.3">
      <c r="A3316" s="56" t="s">
        <v>3077</v>
      </c>
      <c r="B3316" s="1" t="s">
        <v>9206</v>
      </c>
      <c r="C3316" s="139" t="s">
        <v>41</v>
      </c>
      <c r="D3316" s="139" t="s">
        <v>6427</v>
      </c>
      <c r="E3316" s="88">
        <v>13541.5</v>
      </c>
      <c r="F3316" s="6">
        <v>19228.954276351033</v>
      </c>
      <c r="G3316" s="6">
        <v>8284.0219252075622</v>
      </c>
      <c r="H3316" s="75">
        <v>8282.531678130852</v>
      </c>
      <c r="I3316" s="20">
        <v>0.61164063642364963</v>
      </c>
      <c r="J3316" s="83">
        <v>13663.823030722553</v>
      </c>
      <c r="K3316" s="6">
        <v>19402.653199270109</v>
      </c>
      <c r="L3316" s="6">
        <v>8359.5180186877296</v>
      </c>
      <c r="M3316" s="75">
        <v>8357.7991605925763</v>
      </c>
      <c r="N3316" s="20">
        <v>0.61167355152364045</v>
      </c>
    </row>
    <row r="3317" spans="1:14" x14ac:dyDescent="0.3">
      <c r="A3317" s="56" t="s">
        <v>3076</v>
      </c>
      <c r="B3317" s="1" t="s">
        <v>9205</v>
      </c>
      <c r="C3317" s="139" t="s">
        <v>41</v>
      </c>
      <c r="D3317" s="139" t="s">
        <v>6427</v>
      </c>
      <c r="E3317" s="88">
        <v>21393.833333333336</v>
      </c>
      <c r="F3317" s="6">
        <v>26625.485486473139</v>
      </c>
      <c r="G3317" s="6">
        <v>11470.520048534578</v>
      </c>
      <c r="H3317" s="75">
        <v>11468.456569088845</v>
      </c>
      <c r="I3317" s="20">
        <v>0.53606365864410355</v>
      </c>
      <c r="J3317" s="83">
        <v>21584.749092271988</v>
      </c>
      <c r="K3317" s="6">
        <v>26863.087822134978</v>
      </c>
      <c r="L3317" s="6">
        <v>11573.802014622201</v>
      </c>
      <c r="M3317" s="75">
        <v>11571.422245448899</v>
      </c>
      <c r="N3317" s="20">
        <v>0.53609250661115293</v>
      </c>
    </row>
    <row r="3318" spans="1:14" x14ac:dyDescent="0.3">
      <c r="A3318" s="56" t="s">
        <v>3075</v>
      </c>
      <c r="B3318" s="1" t="s">
        <v>9204</v>
      </c>
      <c r="C3318" s="139" t="s">
        <v>41</v>
      </c>
      <c r="D3318" s="139" t="s">
        <v>6427</v>
      </c>
      <c r="E3318" s="88">
        <v>17630.25</v>
      </c>
      <c r="F3318" s="6">
        <v>43766.122593317981</v>
      </c>
      <c r="G3318" s="6">
        <v>18854.874473869153</v>
      </c>
      <c r="H3318" s="75">
        <v>18851.482592266217</v>
      </c>
      <c r="I3318" s="20">
        <v>1.0692691591024641</v>
      </c>
      <c r="J3318" s="83">
        <v>17796.919114805591</v>
      </c>
      <c r="K3318" s="6">
        <v>44179.869472182509</v>
      </c>
      <c r="L3318" s="6">
        <v>19034.634651402979</v>
      </c>
      <c r="M3318" s="75">
        <v>19030.720809027651</v>
      </c>
      <c r="N3318" s="20">
        <v>1.0693267012263734</v>
      </c>
    </row>
    <row r="3319" spans="1:14" x14ac:dyDescent="0.3">
      <c r="A3319" s="56" t="s">
        <v>3074</v>
      </c>
      <c r="B3319" s="1" t="s">
        <v>9203</v>
      </c>
      <c r="C3319" s="139" t="s">
        <v>41</v>
      </c>
      <c r="D3319" s="139" t="s">
        <v>6427</v>
      </c>
      <c r="E3319" s="88">
        <v>11309</v>
      </c>
      <c r="F3319" s="6">
        <v>19004.830240019357</v>
      </c>
      <c r="G3319" s="6">
        <v>8187.4670941827135</v>
      </c>
      <c r="H3319" s="75">
        <v>8185.9942167551872</v>
      </c>
      <c r="I3319" s="20">
        <v>0.72384775106156041</v>
      </c>
      <c r="J3319" s="83">
        <v>11432.52366144121</v>
      </c>
      <c r="K3319" s="6">
        <v>19212.412361897135</v>
      </c>
      <c r="L3319" s="6">
        <v>8277.5538825679632</v>
      </c>
      <c r="M3319" s="75">
        <v>8275.8518776835535</v>
      </c>
      <c r="N3319" s="20">
        <v>0.72388670452489412</v>
      </c>
    </row>
    <row r="3320" spans="1:14" x14ac:dyDescent="0.3">
      <c r="A3320" s="56" t="s">
        <v>3073</v>
      </c>
      <c r="B3320" s="1" t="s">
        <v>9202</v>
      </c>
      <c r="C3320" s="139" t="s">
        <v>41</v>
      </c>
      <c r="D3320" s="139" t="s">
        <v>6427</v>
      </c>
      <c r="E3320" s="88">
        <v>10096.333333333332</v>
      </c>
      <c r="F3320" s="6">
        <v>14972.779856291872</v>
      </c>
      <c r="G3320" s="6">
        <v>6450.4202791398693</v>
      </c>
      <c r="H3320" s="75">
        <v>6449.2598862713648</v>
      </c>
      <c r="I3320" s="20">
        <v>0.63877248039929002</v>
      </c>
      <c r="J3320" s="83">
        <v>10196.329379467024</v>
      </c>
      <c r="K3320" s="6">
        <v>15121.073175839501</v>
      </c>
      <c r="L3320" s="6">
        <v>6514.8246673852382</v>
      </c>
      <c r="M3320" s="75">
        <v>6513.4851093995976</v>
      </c>
      <c r="N3320" s="20">
        <v>0.63880685558434425</v>
      </c>
    </row>
    <row r="3321" spans="1:14" x14ac:dyDescent="0.3">
      <c r="A3321" s="56" t="s">
        <v>3072</v>
      </c>
      <c r="B3321" s="1" t="s">
        <v>9201</v>
      </c>
      <c r="C3321" s="139" t="s">
        <v>41</v>
      </c>
      <c r="D3321" s="139" t="s">
        <v>6427</v>
      </c>
      <c r="E3321" s="88">
        <v>9009.1666666666679</v>
      </c>
      <c r="F3321" s="6">
        <v>21319.202373068296</v>
      </c>
      <c r="G3321" s="6">
        <v>9184.5212874440749</v>
      </c>
      <c r="H3321" s="75">
        <v>9182.8690458006822</v>
      </c>
      <c r="I3321" s="20">
        <v>1.0192806266729089</v>
      </c>
      <c r="J3321" s="83">
        <v>9086.7869535212049</v>
      </c>
      <c r="K3321" s="6">
        <v>21502.882247682021</v>
      </c>
      <c r="L3321" s="6">
        <v>9264.3892439401207</v>
      </c>
      <c r="M3321" s="75">
        <v>9262.4843290379704</v>
      </c>
      <c r="N3321" s="20">
        <v>1.0193354786918034</v>
      </c>
    </row>
    <row r="3322" spans="1:14" x14ac:dyDescent="0.3">
      <c r="A3322" s="56" t="s">
        <v>3071</v>
      </c>
      <c r="B3322" s="1" t="s">
        <v>9200</v>
      </c>
      <c r="C3322" s="139" t="s">
        <v>41</v>
      </c>
      <c r="D3322" s="139" t="s">
        <v>6427</v>
      </c>
      <c r="E3322" s="88">
        <v>16112</v>
      </c>
      <c r="F3322" s="6">
        <v>23723.870260456293</v>
      </c>
      <c r="G3322" s="6">
        <v>10220.475776475441</v>
      </c>
      <c r="H3322" s="75">
        <v>10218.63717268057</v>
      </c>
      <c r="I3322" s="20">
        <v>0.63422524656656964</v>
      </c>
      <c r="J3322" s="83">
        <v>16257.050637349152</v>
      </c>
      <c r="K3322" s="6">
        <v>23937.44787351909</v>
      </c>
      <c r="L3322" s="6">
        <v>10313.307400021391</v>
      </c>
      <c r="M3322" s="75">
        <v>10311.18680983034</v>
      </c>
      <c r="N3322" s="20">
        <v>0.6342593770447692</v>
      </c>
    </row>
    <row r="3323" spans="1:14" x14ac:dyDescent="0.3">
      <c r="A3323" s="56" t="s">
        <v>3070</v>
      </c>
      <c r="B3323" s="1" t="s">
        <v>9199</v>
      </c>
      <c r="C3323" s="139" t="s">
        <v>41</v>
      </c>
      <c r="D3323" s="139" t="s">
        <v>6427</v>
      </c>
      <c r="E3323" s="88">
        <v>11336.916666666664</v>
      </c>
      <c r="F3323" s="6">
        <v>23293.781361379108</v>
      </c>
      <c r="G3323" s="6">
        <v>10035.189264346925</v>
      </c>
      <c r="H3323" s="75">
        <v>10033.383992511524</v>
      </c>
      <c r="I3323" s="20">
        <v>0.88501876546487745</v>
      </c>
      <c r="J3323" s="83">
        <v>11430.538133353715</v>
      </c>
      <c r="K3323" s="6">
        <v>23486.143891673775</v>
      </c>
      <c r="L3323" s="6">
        <v>10118.865756943249</v>
      </c>
      <c r="M3323" s="75">
        <v>10116.785147238095</v>
      </c>
      <c r="N3323" s="20">
        <v>0.88506639225653283</v>
      </c>
    </row>
    <row r="3324" spans="1:14" x14ac:dyDescent="0.3">
      <c r="A3324" s="56" t="s">
        <v>3069</v>
      </c>
      <c r="B3324" s="1" t="s">
        <v>9198</v>
      </c>
      <c r="C3324" s="139" t="s">
        <v>41</v>
      </c>
      <c r="D3324" s="139" t="s">
        <v>6427</v>
      </c>
      <c r="E3324" s="88">
        <v>14417.5</v>
      </c>
      <c r="F3324" s="6">
        <v>26887.976441198389</v>
      </c>
      <c r="G3324" s="6">
        <v>11583.603723957684</v>
      </c>
      <c r="H3324" s="75">
        <v>11581.519901420364</v>
      </c>
      <c r="I3324" s="20">
        <v>0.80329598761368926</v>
      </c>
      <c r="J3324" s="83">
        <v>14557.297902585595</v>
      </c>
      <c r="K3324" s="6">
        <v>27148.693119627413</v>
      </c>
      <c r="L3324" s="6">
        <v>11696.853362605398</v>
      </c>
      <c r="M3324" s="75">
        <v>11694.448291996639</v>
      </c>
      <c r="N3324" s="20">
        <v>0.80333921653959761</v>
      </c>
    </row>
    <row r="3325" spans="1:14" x14ac:dyDescent="0.3">
      <c r="A3325" s="56" t="s">
        <v>3068</v>
      </c>
      <c r="B3325" s="1" t="s">
        <v>9197</v>
      </c>
      <c r="C3325" s="139" t="s">
        <v>41</v>
      </c>
      <c r="D3325" s="139" t="s">
        <v>6427</v>
      </c>
      <c r="E3325" s="88">
        <v>16253</v>
      </c>
      <c r="F3325" s="6">
        <v>38889.851956652637</v>
      </c>
      <c r="G3325" s="6">
        <v>16754.129301415236</v>
      </c>
      <c r="H3325" s="75">
        <v>16751.115331577919</v>
      </c>
      <c r="I3325" s="20">
        <v>1.0306475931568275</v>
      </c>
      <c r="J3325" s="83">
        <v>16401.687682521286</v>
      </c>
      <c r="K3325" s="6">
        <v>39245.628856980613</v>
      </c>
      <c r="L3325" s="6">
        <v>16908.746356245862</v>
      </c>
      <c r="M3325" s="75">
        <v>16905.269632409829</v>
      </c>
      <c r="N3325" s="20">
        <v>1.0307030568826885</v>
      </c>
    </row>
    <row r="3326" spans="1:14" x14ac:dyDescent="0.3">
      <c r="A3326" s="56" t="s">
        <v>3067</v>
      </c>
      <c r="B3326" s="1" t="s">
        <v>9196</v>
      </c>
      <c r="C3326" s="139" t="s">
        <v>41</v>
      </c>
      <c r="D3326" s="139" t="s">
        <v>6427</v>
      </c>
      <c r="E3326" s="88">
        <v>7853.6666666666661</v>
      </c>
      <c r="F3326" s="6">
        <v>13811.911653678446</v>
      </c>
      <c r="G3326" s="6">
        <v>5950.3068822011137</v>
      </c>
      <c r="H3326" s="75">
        <v>5949.2364568066869</v>
      </c>
      <c r="I3326" s="20">
        <v>0.75751069014133787</v>
      </c>
      <c r="J3326" s="83">
        <v>7919.6161691174566</v>
      </c>
      <c r="K3326" s="6">
        <v>13927.894256469632</v>
      </c>
      <c r="L3326" s="6">
        <v>6000.7506088762711</v>
      </c>
      <c r="M3326" s="75">
        <v>5999.516753199664</v>
      </c>
      <c r="N3326" s="20">
        <v>0.75755145515697841</v>
      </c>
    </row>
    <row r="3327" spans="1:14" x14ac:dyDescent="0.3">
      <c r="A3327" s="56" t="s">
        <v>3066</v>
      </c>
      <c r="B3327" s="1" t="s">
        <v>9195</v>
      </c>
      <c r="C3327" s="139" t="s">
        <v>41</v>
      </c>
      <c r="D3327" s="139" t="s">
        <v>6427</v>
      </c>
      <c r="E3327" s="88">
        <v>13293.083333333332</v>
      </c>
      <c r="F3327" s="6">
        <v>17688.046342444693</v>
      </c>
      <c r="G3327" s="6">
        <v>7620.1836880494711</v>
      </c>
      <c r="H3327" s="75">
        <v>7618.8128615876831</v>
      </c>
      <c r="I3327" s="20">
        <v>0.57314113441860248</v>
      </c>
      <c r="J3327" s="83">
        <v>13433.475572510972</v>
      </c>
      <c r="K3327" s="6">
        <v>17874.855103845195</v>
      </c>
      <c r="L3327" s="6">
        <v>7701.2752734068008</v>
      </c>
      <c r="M3327" s="75">
        <v>7699.6917611376593</v>
      </c>
      <c r="N3327" s="20">
        <v>0.57317197768934791</v>
      </c>
    </row>
    <row r="3328" spans="1:14" x14ac:dyDescent="0.3">
      <c r="A3328" s="56" t="s">
        <v>3065</v>
      </c>
      <c r="B3328" s="1" t="s">
        <v>9194</v>
      </c>
      <c r="C3328" s="139" t="s">
        <v>41</v>
      </c>
      <c r="D3328" s="139" t="s">
        <v>6427</v>
      </c>
      <c r="E3328" s="88">
        <v>13516.750000000002</v>
      </c>
      <c r="F3328" s="6">
        <v>20003.617225606064</v>
      </c>
      <c r="G3328" s="6">
        <v>8617.7543146057233</v>
      </c>
      <c r="H3328" s="75">
        <v>8616.2040310247412</v>
      </c>
      <c r="I3328" s="20">
        <v>0.63744642987587552</v>
      </c>
      <c r="J3328" s="83">
        <v>13635.781044148336</v>
      </c>
      <c r="K3328" s="6">
        <v>20179.772843273586</v>
      </c>
      <c r="L3328" s="6">
        <v>8694.3354068049193</v>
      </c>
      <c r="M3328" s="75">
        <v>8692.5477045997723</v>
      </c>
      <c r="N3328" s="20">
        <v>0.63748073370025948</v>
      </c>
    </row>
    <row r="3329" spans="1:14" x14ac:dyDescent="0.3">
      <c r="A3329" s="56" t="s">
        <v>3064</v>
      </c>
      <c r="B3329" s="1" t="s">
        <v>9193</v>
      </c>
      <c r="C3329" s="139" t="s">
        <v>41</v>
      </c>
      <c r="D3329" s="139" t="s">
        <v>6427</v>
      </c>
      <c r="E3329" s="88">
        <v>3883.083333333333</v>
      </c>
      <c r="F3329" s="6">
        <v>5960.6175916727288</v>
      </c>
      <c r="G3329" s="6">
        <v>2567.8924660985226</v>
      </c>
      <c r="H3329" s="75">
        <v>2567.4305172679351</v>
      </c>
      <c r="I3329" s="20">
        <v>0.6611834711937512</v>
      </c>
      <c r="J3329" s="83">
        <v>3921.8302904070033</v>
      </c>
      <c r="K3329" s="6">
        <v>6020.0950157018569</v>
      </c>
      <c r="L3329" s="6">
        <v>2593.7222214467556</v>
      </c>
      <c r="M3329" s="75">
        <v>2593.1889083506003</v>
      </c>
      <c r="N3329" s="20">
        <v>0.66121905241378565</v>
      </c>
    </row>
    <row r="3330" spans="1:14" x14ac:dyDescent="0.3">
      <c r="A3330" s="56" t="s">
        <v>3063</v>
      </c>
      <c r="B3330" s="1" t="s">
        <v>9192</v>
      </c>
      <c r="C3330" s="139" t="s">
        <v>41</v>
      </c>
      <c r="D3330" s="139" t="s">
        <v>6427</v>
      </c>
      <c r="E3330" s="88">
        <v>12611.833333333336</v>
      </c>
      <c r="F3330" s="6">
        <v>21779.16668118957</v>
      </c>
      <c r="G3330" s="6">
        <v>9382.6784185354827</v>
      </c>
      <c r="H3330" s="75">
        <v>9380.9905295835742</v>
      </c>
      <c r="I3330" s="20">
        <v>0.74382449257313155</v>
      </c>
      <c r="J3330" s="83">
        <v>12728.170193309626</v>
      </c>
      <c r="K3330" s="6">
        <v>21980.066883215964</v>
      </c>
      <c r="L3330" s="6">
        <v>9469.9814131150561</v>
      </c>
      <c r="M3330" s="75">
        <v>9468.0342249905134</v>
      </c>
      <c r="N3330" s="20">
        <v>0.74386452107367673</v>
      </c>
    </row>
    <row r="3331" spans="1:14" x14ac:dyDescent="0.3">
      <c r="A3331" s="56" t="s">
        <v>3062</v>
      </c>
      <c r="B3331" s="1" t="s">
        <v>9191</v>
      </c>
      <c r="C3331" s="139" t="s">
        <v>41</v>
      </c>
      <c r="D3331" s="139" t="s">
        <v>6427</v>
      </c>
      <c r="E3331" s="88">
        <v>10592.833333333336</v>
      </c>
      <c r="F3331" s="6">
        <v>15493.885637370833</v>
      </c>
      <c r="G3331" s="6">
        <v>6674.9177559017571</v>
      </c>
      <c r="H3331" s="75">
        <v>6673.7169772506595</v>
      </c>
      <c r="I3331" s="20">
        <v>0.63002189945252207</v>
      </c>
      <c r="J3331" s="83">
        <v>10697.150708546415</v>
      </c>
      <c r="K3331" s="6">
        <v>15646.468183577432</v>
      </c>
      <c r="L3331" s="6">
        <v>6741.1879894013746</v>
      </c>
      <c r="M3331" s="75">
        <v>6739.8018872934981</v>
      </c>
      <c r="N3331" s="20">
        <v>0.63005580372993908</v>
      </c>
    </row>
    <row r="3332" spans="1:14" x14ac:dyDescent="0.3">
      <c r="A3332" s="56" t="s">
        <v>3061</v>
      </c>
      <c r="B3332" s="1" t="s">
        <v>9190</v>
      </c>
      <c r="C3332" s="139" t="s">
        <v>41</v>
      </c>
      <c r="D3332" s="139" t="s">
        <v>6427</v>
      </c>
      <c r="E3332" s="88">
        <v>7332.75</v>
      </c>
      <c r="F3332" s="6">
        <v>11162.7749617019</v>
      </c>
      <c r="G3332" s="6">
        <v>4809.0328366231133</v>
      </c>
      <c r="H3332" s="75">
        <v>4808.1677197521922</v>
      </c>
      <c r="I3332" s="20">
        <v>0.65571139337249906</v>
      </c>
      <c r="J3332" s="83">
        <v>7402.3839291589484</v>
      </c>
      <c r="K3332" s="6">
        <v>11268.779923128435</v>
      </c>
      <c r="L3332" s="6">
        <v>4855.0869743712356</v>
      </c>
      <c r="M3332" s="75">
        <v>4854.0886864879012</v>
      </c>
      <c r="N3332" s="20">
        <v>0.6557466801157148</v>
      </c>
    </row>
    <row r="3333" spans="1:14" x14ac:dyDescent="0.3">
      <c r="A3333" s="56" t="s">
        <v>3060</v>
      </c>
      <c r="B3333" s="1" t="s">
        <v>9189</v>
      </c>
      <c r="C3333" s="139" t="s">
        <v>41</v>
      </c>
      <c r="D3333" s="139" t="s">
        <v>6427</v>
      </c>
      <c r="E3333" s="88">
        <v>3911.4166666666665</v>
      </c>
      <c r="F3333" s="6">
        <v>5239.7027601482314</v>
      </c>
      <c r="G3333" s="6">
        <v>2257.3152924920992</v>
      </c>
      <c r="H3333" s="75">
        <v>2256.9092146779385</v>
      </c>
      <c r="I3333" s="20">
        <v>0.57700557291977039</v>
      </c>
      <c r="J3333" s="83">
        <v>3963.0314049087592</v>
      </c>
      <c r="K3333" s="6">
        <v>5308.8454543378266</v>
      </c>
      <c r="L3333" s="6">
        <v>2287.2845676402121</v>
      </c>
      <c r="M3333" s="75">
        <v>2286.8142633013476</v>
      </c>
      <c r="N3333" s="20">
        <v>0.57703662415312018</v>
      </c>
    </row>
    <row r="3334" spans="1:14" x14ac:dyDescent="0.3">
      <c r="A3334" s="56" t="s">
        <v>3059</v>
      </c>
      <c r="B3334" s="1" t="s">
        <v>9188</v>
      </c>
      <c r="C3334" s="139" t="s">
        <v>41</v>
      </c>
      <c r="D3334" s="139" t="s">
        <v>6427</v>
      </c>
      <c r="E3334" s="88">
        <v>6604.083333333333</v>
      </c>
      <c r="F3334" s="6">
        <v>15833.642605637911</v>
      </c>
      <c r="G3334" s="6">
        <v>6821.2883870820515</v>
      </c>
      <c r="H3334" s="75">
        <v>6820.0612772107806</v>
      </c>
      <c r="I3334" s="20">
        <v>1.0327036975422954</v>
      </c>
      <c r="J3334" s="83">
        <v>6661.8134004008971</v>
      </c>
      <c r="K3334" s="6">
        <v>15972.053525580974</v>
      </c>
      <c r="L3334" s="6">
        <v>6881.4645023682515</v>
      </c>
      <c r="M3334" s="75">
        <v>6880.0495570400681</v>
      </c>
      <c r="N3334" s="20">
        <v>1.0327592719162679</v>
      </c>
    </row>
    <row r="3335" spans="1:14" x14ac:dyDescent="0.3">
      <c r="A3335" s="56" t="s">
        <v>3058</v>
      </c>
      <c r="B3335" s="1" t="s">
        <v>9612</v>
      </c>
      <c r="C3335" s="139" t="s">
        <v>41</v>
      </c>
      <c r="D3335" s="139" t="s">
        <v>6427</v>
      </c>
      <c r="E3335" s="88">
        <v>10414.999999999998</v>
      </c>
      <c r="F3335" s="6">
        <v>15237.058028243859</v>
      </c>
      <c r="G3335" s="6">
        <v>6564.2739052570496</v>
      </c>
      <c r="H3335" s="75">
        <v>6563.093030787335</v>
      </c>
      <c r="I3335" s="20">
        <v>0.63015775619657577</v>
      </c>
      <c r="J3335" s="83">
        <v>10507.689955635789</v>
      </c>
      <c r="K3335" s="6">
        <v>15372.662659319989</v>
      </c>
      <c r="L3335" s="6">
        <v>6623.2205037106842</v>
      </c>
      <c r="M3335" s="75">
        <v>6621.8586577103115</v>
      </c>
      <c r="N3335" s="20">
        <v>0.63019166778504765</v>
      </c>
    </row>
    <row r="3336" spans="1:14" x14ac:dyDescent="0.3">
      <c r="A3336" s="56" t="s">
        <v>3057</v>
      </c>
      <c r="B3336" s="1" t="s">
        <v>9187</v>
      </c>
      <c r="C3336" s="139" t="s">
        <v>41</v>
      </c>
      <c r="D3336" s="139" t="s">
        <v>6427</v>
      </c>
      <c r="E3336" s="88">
        <v>8935.8333333333339</v>
      </c>
      <c r="F3336" s="6">
        <v>17692.341525953139</v>
      </c>
      <c r="G3336" s="6">
        <v>7622.034095193063</v>
      </c>
      <c r="H3336" s="75">
        <v>7620.6629358538557</v>
      </c>
      <c r="I3336" s="20">
        <v>0.85282062137691195</v>
      </c>
      <c r="J3336" s="83">
        <v>9019.4307019207699</v>
      </c>
      <c r="K3336" s="6">
        <v>17857.858623301257</v>
      </c>
      <c r="L3336" s="6">
        <v>7693.9524406013024</v>
      </c>
      <c r="M3336" s="75">
        <v>7692.3704340302666</v>
      </c>
      <c r="N3336" s="20">
        <v>0.85286651544338676</v>
      </c>
    </row>
    <row r="3337" spans="1:14" x14ac:dyDescent="0.3">
      <c r="A3337" s="56" t="s">
        <v>3056</v>
      </c>
      <c r="B3337" s="1" t="s">
        <v>6759</v>
      </c>
      <c r="C3337" s="139" t="s">
        <v>41</v>
      </c>
      <c r="D3337" s="139" t="s">
        <v>6427</v>
      </c>
      <c r="E3337" s="88">
        <v>10799.25</v>
      </c>
      <c r="F3337" s="6">
        <v>15326.606454689923</v>
      </c>
      <c r="G3337" s="6">
        <v>6602.8522448477452</v>
      </c>
      <c r="H3337" s="75">
        <v>6601.6644303604498</v>
      </c>
      <c r="I3337" s="20">
        <v>0.61130767695538579</v>
      </c>
      <c r="J3337" s="83">
        <v>10891.338160357835</v>
      </c>
      <c r="K3337" s="6">
        <v>15457.30062261278</v>
      </c>
      <c r="L3337" s="6">
        <v>6659.6862680545901</v>
      </c>
      <c r="M3337" s="75">
        <v>6658.3169240771695</v>
      </c>
      <c r="N3337" s="20">
        <v>0.61134057413734832</v>
      </c>
    </row>
    <row r="3338" spans="1:14" x14ac:dyDescent="0.3">
      <c r="A3338" s="56" t="s">
        <v>3055</v>
      </c>
      <c r="B3338" s="1" t="s">
        <v>9186</v>
      </c>
      <c r="C3338" s="139" t="s">
        <v>41</v>
      </c>
      <c r="D3338" s="139" t="s">
        <v>6427</v>
      </c>
      <c r="E3338" s="88">
        <v>10518.166666666666</v>
      </c>
      <c r="F3338" s="6">
        <v>14493.420426796303</v>
      </c>
      <c r="G3338" s="6">
        <v>6243.907539709202</v>
      </c>
      <c r="H3338" s="75">
        <v>6242.7842972742701</v>
      </c>
      <c r="I3338" s="20">
        <v>0.59352399473364537</v>
      </c>
      <c r="J3338" s="83">
        <v>10633.996423441313</v>
      </c>
      <c r="K3338" s="6">
        <v>14653.027078418276</v>
      </c>
      <c r="L3338" s="6">
        <v>6313.1697831389747</v>
      </c>
      <c r="M3338" s="75">
        <v>6311.8716888034442</v>
      </c>
      <c r="N3338" s="20">
        <v>0.5935559348966597</v>
      </c>
    </row>
    <row r="3339" spans="1:14" x14ac:dyDescent="0.3">
      <c r="A3339" s="56" t="s">
        <v>3054</v>
      </c>
      <c r="B3339" s="1" t="s">
        <v>6676</v>
      </c>
      <c r="C3339" s="139" t="s">
        <v>41</v>
      </c>
      <c r="D3339" s="139" t="s">
        <v>6427</v>
      </c>
      <c r="E3339" s="88">
        <v>5686.5833333333339</v>
      </c>
      <c r="F3339" s="6">
        <v>11128.141843293944</v>
      </c>
      <c r="G3339" s="6">
        <v>4794.1125498458614</v>
      </c>
      <c r="H3339" s="75">
        <v>4793.2501170472369</v>
      </c>
      <c r="I3339" s="20">
        <v>0.8429051041862694</v>
      </c>
      <c r="J3339" s="83">
        <v>5741.4955776089828</v>
      </c>
      <c r="K3339" s="6">
        <v>11235.600260310552</v>
      </c>
      <c r="L3339" s="6">
        <v>4840.791713494722</v>
      </c>
      <c r="M3339" s="75">
        <v>4839.7963649584681</v>
      </c>
      <c r="N3339" s="20">
        <v>0.84295046465471235</v>
      </c>
    </row>
    <row r="3340" spans="1:14" x14ac:dyDescent="0.3">
      <c r="A3340" s="56" t="s">
        <v>3053</v>
      </c>
      <c r="B3340" s="1" t="s">
        <v>9185</v>
      </c>
      <c r="C3340" s="139" t="s">
        <v>41</v>
      </c>
      <c r="D3340" s="139" t="s">
        <v>6427</v>
      </c>
      <c r="E3340" s="88">
        <v>10404.416666666666</v>
      </c>
      <c r="F3340" s="6">
        <v>24528.218810382259</v>
      </c>
      <c r="G3340" s="6">
        <v>10566.997013529422</v>
      </c>
      <c r="H3340" s="75">
        <v>10565.09607259141</v>
      </c>
      <c r="I3340" s="20">
        <v>1.0154433843888166</v>
      </c>
      <c r="J3340" s="83">
        <v>10491.147214420282</v>
      </c>
      <c r="K3340" s="6">
        <v>24732.684463863872</v>
      </c>
      <c r="L3340" s="6">
        <v>10655.930366985367</v>
      </c>
      <c r="M3340" s="75">
        <v>10653.73932772548</v>
      </c>
      <c r="N3340" s="20">
        <v>1.015498029908656</v>
      </c>
    </row>
    <row r="3341" spans="1:14" x14ac:dyDescent="0.3">
      <c r="A3341" s="56" t="s">
        <v>3052</v>
      </c>
      <c r="B3341" s="1" t="s">
        <v>9184</v>
      </c>
      <c r="C3341" s="139" t="s">
        <v>41</v>
      </c>
      <c r="D3341" s="139" t="s">
        <v>6427</v>
      </c>
      <c r="E3341" s="88">
        <v>7903.5</v>
      </c>
      <c r="F3341" s="6">
        <v>15977.111693485391</v>
      </c>
      <c r="G3341" s="6">
        <v>6883.0962759686427</v>
      </c>
      <c r="H3341" s="75">
        <v>6881.8580472197827</v>
      </c>
      <c r="I3341" s="20">
        <v>0.87073550290627988</v>
      </c>
      <c r="J3341" s="83">
        <v>7987.7288788158385</v>
      </c>
      <c r="K3341" s="6">
        <v>16147.382358970011</v>
      </c>
      <c r="L3341" s="6">
        <v>6957.0038900415975</v>
      </c>
      <c r="M3341" s="75">
        <v>6955.5734125394647</v>
      </c>
      <c r="N3341" s="20">
        <v>0.8707823610521207</v>
      </c>
    </row>
    <row r="3342" spans="1:14" x14ac:dyDescent="0.3">
      <c r="A3342" s="56" t="s">
        <v>3051</v>
      </c>
      <c r="B3342" s="1" t="s">
        <v>9183</v>
      </c>
      <c r="C3342" s="139" t="s">
        <v>41</v>
      </c>
      <c r="D3342" s="139" t="s">
        <v>6427</v>
      </c>
      <c r="E3342" s="88">
        <v>8966.25</v>
      </c>
      <c r="F3342" s="6">
        <v>11806.083292664283</v>
      </c>
      <c r="G3342" s="6">
        <v>5086.1763693276043</v>
      </c>
      <c r="H3342" s="75">
        <v>5085.2613959566434</v>
      </c>
      <c r="I3342" s="20">
        <v>0.5671558785397065</v>
      </c>
      <c r="J3342" s="83">
        <v>9040.0212152437944</v>
      </c>
      <c r="K3342" s="6">
        <v>11903.219677637857</v>
      </c>
      <c r="L3342" s="6">
        <v>5128.4315785923145</v>
      </c>
      <c r="M3342" s="75">
        <v>5127.3770864416192</v>
      </c>
      <c r="N3342" s="20">
        <v>0.5671863997172425</v>
      </c>
    </row>
    <row r="3343" spans="1:14" x14ac:dyDescent="0.3">
      <c r="A3343" s="56" t="s">
        <v>3050</v>
      </c>
      <c r="B3343" s="1" t="s">
        <v>9182</v>
      </c>
      <c r="C3343" s="139" t="s">
        <v>41</v>
      </c>
      <c r="D3343" s="139" t="s">
        <v>6427</v>
      </c>
      <c r="E3343" s="88">
        <v>9389.3333333333321</v>
      </c>
      <c r="F3343" s="6">
        <v>15073.884650730921</v>
      </c>
      <c r="G3343" s="6">
        <v>6493.9772153018503</v>
      </c>
      <c r="H3343" s="75">
        <v>6492.8089867953713</v>
      </c>
      <c r="I3343" s="20">
        <v>0.69150905141955821</v>
      </c>
      <c r="J3343" s="83">
        <v>9466.0519923739157</v>
      </c>
      <c r="K3343" s="6">
        <v>15197.050819816746</v>
      </c>
      <c r="L3343" s="6">
        <v>6547.5591845320532</v>
      </c>
      <c r="M3343" s="75">
        <v>6546.2128957768091</v>
      </c>
      <c r="N3343" s="20">
        <v>0.69154626459379254</v>
      </c>
    </row>
    <row r="3344" spans="1:14" x14ac:dyDescent="0.3">
      <c r="A3344" s="56" t="s">
        <v>3049</v>
      </c>
      <c r="B3344" s="1" t="s">
        <v>9181</v>
      </c>
      <c r="C3344" s="139" t="s">
        <v>41</v>
      </c>
      <c r="D3344" s="139" t="s">
        <v>6427</v>
      </c>
      <c r="E3344" s="88">
        <v>16044.083333333336</v>
      </c>
      <c r="F3344" s="6">
        <v>22438.90402668887</v>
      </c>
      <c r="G3344" s="6">
        <v>9666.8997316890527</v>
      </c>
      <c r="H3344" s="75">
        <v>9665.1607129858112</v>
      </c>
      <c r="I3344" s="20">
        <v>0.60241277187244369</v>
      </c>
      <c r="J3344" s="83">
        <v>16187.169782709498</v>
      </c>
      <c r="K3344" s="6">
        <v>22639.021605136044</v>
      </c>
      <c r="L3344" s="6">
        <v>9753.8881456024192</v>
      </c>
      <c r="M3344" s="75">
        <v>9751.8825814585525</v>
      </c>
      <c r="N3344" s="20">
        <v>0.60244519038004607</v>
      </c>
    </row>
    <row r="3345" spans="1:14" x14ac:dyDescent="0.3">
      <c r="A3345" s="56" t="s">
        <v>3048</v>
      </c>
      <c r="B3345" s="1" t="s">
        <v>9180</v>
      </c>
      <c r="C3345" s="139" t="s">
        <v>24</v>
      </c>
      <c r="D3345" s="139" t="s">
        <v>6431</v>
      </c>
      <c r="E3345" s="88">
        <v>15160.25</v>
      </c>
      <c r="F3345" s="6">
        <v>34760.070525158138</v>
      </c>
      <c r="G3345" s="6">
        <v>14974.978993335792</v>
      </c>
      <c r="H3345" s="75">
        <v>14972.83363704725</v>
      </c>
      <c r="I3345" s="20">
        <v>0.98763764694165657</v>
      </c>
      <c r="J3345" s="83">
        <v>15292.808345415782</v>
      </c>
      <c r="K3345" s="6">
        <v>35064.005977103247</v>
      </c>
      <c r="L3345" s="6">
        <v>15107.118947216735</v>
      </c>
      <c r="M3345" s="75">
        <v>15103.890945168443</v>
      </c>
      <c r="N3345" s="20">
        <v>0.98764665089757897</v>
      </c>
    </row>
    <row r="3346" spans="1:14" x14ac:dyDescent="0.3">
      <c r="A3346" s="56" t="s">
        <v>3047</v>
      </c>
      <c r="B3346" s="1" t="s">
        <v>19058</v>
      </c>
      <c r="C3346" s="139" t="s">
        <v>24</v>
      </c>
      <c r="D3346" s="139" t="s">
        <v>6431</v>
      </c>
      <c r="E3346" s="88">
        <v>11409.750000000002</v>
      </c>
      <c r="F3346" s="6">
        <v>16676.228127955041</v>
      </c>
      <c r="G3346" s="6">
        <v>7184.2824865231223</v>
      </c>
      <c r="H3346" s="75">
        <v>7183.2532466411849</v>
      </c>
      <c r="I3346" s="20">
        <v>0.62957148461983692</v>
      </c>
      <c r="J3346" s="83">
        <v>11518.072306253882</v>
      </c>
      <c r="K3346" s="6">
        <v>16834.549518908909</v>
      </c>
      <c r="L3346" s="6">
        <v>7253.0657840703889</v>
      </c>
      <c r="M3346" s="75">
        <v>7251.5159908047644</v>
      </c>
      <c r="N3346" s="20">
        <v>0.62957722420855644</v>
      </c>
    </row>
    <row r="3347" spans="1:14" x14ac:dyDescent="0.3">
      <c r="A3347" s="56" t="s">
        <v>3046</v>
      </c>
      <c r="B3347" s="1" t="s">
        <v>9179</v>
      </c>
      <c r="C3347" s="139" t="s">
        <v>24</v>
      </c>
      <c r="D3347" s="139" t="s">
        <v>6431</v>
      </c>
      <c r="E3347" s="88">
        <v>15430.916666666668</v>
      </c>
      <c r="F3347" s="6">
        <v>31922.032305094457</v>
      </c>
      <c r="G3347" s="6">
        <v>13752.324318427178</v>
      </c>
      <c r="H3347" s="75">
        <v>13750.354122978373</v>
      </c>
      <c r="I3347" s="20">
        <v>0.89109120475528281</v>
      </c>
      <c r="J3347" s="83">
        <v>15558.94866089704</v>
      </c>
      <c r="K3347" s="6">
        <v>32186.892879757292</v>
      </c>
      <c r="L3347" s="6">
        <v>13867.531838585079</v>
      </c>
      <c r="M3347" s="75">
        <v>13864.568704361001</v>
      </c>
      <c r="N3347" s="20">
        <v>0.89109932853018681</v>
      </c>
    </row>
    <row r="3348" spans="1:14" x14ac:dyDescent="0.3">
      <c r="A3348" s="56" t="s">
        <v>3045</v>
      </c>
      <c r="B3348" s="1" t="s">
        <v>9178</v>
      </c>
      <c r="C3348" s="139" t="s">
        <v>24</v>
      </c>
      <c r="D3348" s="139" t="s">
        <v>6431</v>
      </c>
      <c r="E3348" s="88">
        <v>11882.083333333332</v>
      </c>
      <c r="F3348" s="6">
        <v>30530.292648689712</v>
      </c>
      <c r="G3348" s="6">
        <v>13152.749236904567</v>
      </c>
      <c r="H3348" s="75">
        <v>13150.864938215429</v>
      </c>
      <c r="I3348" s="20">
        <v>1.106781072753692</v>
      </c>
      <c r="J3348" s="83">
        <v>11977.584219676912</v>
      </c>
      <c r="K3348" s="6">
        <v>30775.676385403567</v>
      </c>
      <c r="L3348" s="6">
        <v>13259.517584469406</v>
      </c>
      <c r="M3348" s="75">
        <v>13256.684367224505</v>
      </c>
      <c r="N3348" s="20">
        <v>1.1067911628996332</v>
      </c>
    </row>
    <row r="3349" spans="1:14" x14ac:dyDescent="0.3">
      <c r="A3349" s="56" t="s">
        <v>3044</v>
      </c>
      <c r="B3349" s="1" t="s">
        <v>9177</v>
      </c>
      <c r="C3349" s="139" t="s">
        <v>24</v>
      </c>
      <c r="D3349" s="139" t="s">
        <v>6431</v>
      </c>
      <c r="E3349" s="88">
        <v>10796.083333333332</v>
      </c>
      <c r="F3349" s="6">
        <v>26298.855365626521</v>
      </c>
      <c r="G3349" s="6">
        <v>11329.804591851926</v>
      </c>
      <c r="H3349" s="75">
        <v>11328.181453179084</v>
      </c>
      <c r="I3349" s="20">
        <v>1.0492862182901903</v>
      </c>
      <c r="J3349" s="83">
        <v>10886.013454331616</v>
      </c>
      <c r="K3349" s="6">
        <v>26517.921778150863</v>
      </c>
      <c r="L3349" s="6">
        <v>11425.089272375542</v>
      </c>
      <c r="M3349" s="75">
        <v>11422.648025192542</v>
      </c>
      <c r="N3349" s="20">
        <v>1.0492957842751329</v>
      </c>
    </row>
    <row r="3350" spans="1:14" x14ac:dyDescent="0.3">
      <c r="A3350" s="56" t="s">
        <v>3043</v>
      </c>
      <c r="B3350" s="1" t="s">
        <v>19059</v>
      </c>
      <c r="C3350" s="139" t="s">
        <v>24</v>
      </c>
      <c r="D3350" s="139" t="s">
        <v>6431</v>
      </c>
      <c r="E3350" s="88">
        <v>4009.416666666667</v>
      </c>
      <c r="F3350" s="6">
        <v>7833.3100272437223</v>
      </c>
      <c r="G3350" s="6">
        <v>3374.6667177030331</v>
      </c>
      <c r="H3350" s="75">
        <v>3374.1832537550849</v>
      </c>
      <c r="I3350" s="20">
        <v>0.84156463003888793</v>
      </c>
      <c r="J3350" s="83">
        <v>4047.0444718488861</v>
      </c>
      <c r="K3350" s="6">
        <v>7906.8245277663382</v>
      </c>
      <c r="L3350" s="6">
        <v>3406.6084381156315</v>
      </c>
      <c r="M3350" s="75">
        <v>3405.8805336717473</v>
      </c>
      <c r="N3350" s="20">
        <v>0.84157230229688484</v>
      </c>
    </row>
    <row r="3351" spans="1:14" x14ac:dyDescent="0.3">
      <c r="A3351" s="56" t="s">
        <v>3042</v>
      </c>
      <c r="B3351" s="1" t="s">
        <v>19060</v>
      </c>
      <c r="C3351" s="139" t="s">
        <v>24</v>
      </c>
      <c r="D3351" s="139" t="s">
        <v>6431</v>
      </c>
      <c r="E3351" s="88">
        <v>10912.5</v>
      </c>
      <c r="F3351" s="6">
        <v>18830.495953075188</v>
      </c>
      <c r="G3351" s="6">
        <v>8112.3621750796983</v>
      </c>
      <c r="H3351" s="75">
        <v>8111.1999759731107</v>
      </c>
      <c r="I3351" s="20">
        <v>0.74329438496889899</v>
      </c>
      <c r="J3351" s="83">
        <v>11014.307973685573</v>
      </c>
      <c r="K3351" s="6">
        <v>19006.174728468264</v>
      </c>
      <c r="L3351" s="6">
        <v>8188.6976217734327</v>
      </c>
      <c r="M3351" s="75">
        <v>8186.9479080928641</v>
      </c>
      <c r="N3351" s="20">
        <v>0.74330116133055368</v>
      </c>
    </row>
    <row r="3352" spans="1:14" x14ac:dyDescent="0.3">
      <c r="A3352" s="56" t="s">
        <v>3041</v>
      </c>
      <c r="B3352" s="1" t="s">
        <v>9176</v>
      </c>
      <c r="C3352" s="139" t="s">
        <v>24</v>
      </c>
      <c r="D3352" s="139" t="s">
        <v>6431</v>
      </c>
      <c r="E3352" s="88">
        <v>6634.9166666666679</v>
      </c>
      <c r="F3352" s="6">
        <v>15197.057358171489</v>
      </c>
      <c r="G3352" s="6">
        <v>6547.0412246265669</v>
      </c>
      <c r="H3352" s="75">
        <v>6546.103277663914</v>
      </c>
      <c r="I3352" s="20">
        <v>0.98661424197700243</v>
      </c>
      <c r="J3352" s="83">
        <v>6694.3783085107889</v>
      </c>
      <c r="K3352" s="6">
        <v>15333.252283762036</v>
      </c>
      <c r="L3352" s="6">
        <v>6606.2407772157349</v>
      </c>
      <c r="M3352" s="75">
        <v>6604.8291937870963</v>
      </c>
      <c r="N3352" s="20">
        <v>0.98662323660289031</v>
      </c>
    </row>
    <row r="3353" spans="1:14" x14ac:dyDescent="0.3">
      <c r="A3353" s="56" t="s">
        <v>3040</v>
      </c>
      <c r="B3353" s="1" t="s">
        <v>9175</v>
      </c>
      <c r="C3353" s="139" t="s">
        <v>24</v>
      </c>
      <c r="D3353" s="139" t="s">
        <v>6431</v>
      </c>
      <c r="E3353" s="88">
        <v>7773.9166666666679</v>
      </c>
      <c r="F3353" s="6">
        <v>21809.529241652286</v>
      </c>
      <c r="G3353" s="6">
        <v>9395.7589071030761</v>
      </c>
      <c r="H3353" s="75">
        <v>9394.4128450841617</v>
      </c>
      <c r="I3353" s="20">
        <v>1.208452990674048</v>
      </c>
      <c r="J3353" s="83">
        <v>7838.3108662768154</v>
      </c>
      <c r="K3353" s="6">
        <v>21990.185561961476</v>
      </c>
      <c r="L3353" s="6">
        <v>9474.3409858203813</v>
      </c>
      <c r="M3353" s="75">
        <v>9472.3165632805649</v>
      </c>
      <c r="N3353" s="20">
        <v>1.2084640077282236</v>
      </c>
    </row>
    <row r="3354" spans="1:14" x14ac:dyDescent="0.3">
      <c r="A3354" s="56" t="s">
        <v>3039</v>
      </c>
      <c r="B3354" s="1" t="s">
        <v>8237</v>
      </c>
      <c r="C3354" s="139" t="s">
        <v>24</v>
      </c>
      <c r="D3354" s="139" t="s">
        <v>6431</v>
      </c>
      <c r="E3354" s="88">
        <v>9966</v>
      </c>
      <c r="F3354" s="6">
        <v>27014.287582414087</v>
      </c>
      <c r="G3354" s="6">
        <v>11638.019801305983</v>
      </c>
      <c r="H3354" s="75">
        <v>11636.352506882531</v>
      </c>
      <c r="I3354" s="20">
        <v>1.1676051080556422</v>
      </c>
      <c r="J3354" s="83">
        <v>10047.701470243937</v>
      </c>
      <c r="K3354" s="6">
        <v>27235.751260226225</v>
      </c>
      <c r="L3354" s="6">
        <v>11734.361845983156</v>
      </c>
      <c r="M3354" s="75">
        <v>11731.854515220317</v>
      </c>
      <c r="N3354" s="20">
        <v>1.1676157527135897</v>
      </c>
    </row>
    <row r="3355" spans="1:14" x14ac:dyDescent="0.3">
      <c r="A3355" s="56" t="s">
        <v>3038</v>
      </c>
      <c r="B3355" s="1" t="s">
        <v>9174</v>
      </c>
      <c r="C3355" s="139" t="s">
        <v>24</v>
      </c>
      <c r="D3355" s="139" t="s">
        <v>6431</v>
      </c>
      <c r="E3355" s="88">
        <v>18667.083333333336</v>
      </c>
      <c r="F3355" s="6">
        <v>30771.854011770814</v>
      </c>
      <c r="G3355" s="6">
        <v>13256.816239160011</v>
      </c>
      <c r="H3355" s="75">
        <v>13254.917031548608</v>
      </c>
      <c r="I3355" s="20">
        <v>0.71006899122154987</v>
      </c>
      <c r="J3355" s="83">
        <v>18832.152814995578</v>
      </c>
      <c r="K3355" s="6">
        <v>31043.96368743926</v>
      </c>
      <c r="L3355" s="6">
        <v>13375.107576854409</v>
      </c>
      <c r="M3355" s="75">
        <v>13372.249661006586</v>
      </c>
      <c r="N3355" s="20">
        <v>0.71007546467861049</v>
      </c>
    </row>
    <row r="3356" spans="1:14" x14ac:dyDescent="0.3">
      <c r="A3356" s="56" t="s">
        <v>3037</v>
      </c>
      <c r="B3356" s="1" t="s">
        <v>9173</v>
      </c>
      <c r="C3356" s="139" t="s">
        <v>24</v>
      </c>
      <c r="D3356" s="139" t="s">
        <v>6431</v>
      </c>
      <c r="E3356" s="88">
        <v>6997</v>
      </c>
      <c r="F3356" s="6">
        <v>10370.949378447305</v>
      </c>
      <c r="G3356" s="6">
        <v>4467.906616322688</v>
      </c>
      <c r="H3356" s="75">
        <v>4467.2665318484314</v>
      </c>
      <c r="I3356" s="20">
        <v>0.63845455650256278</v>
      </c>
      <c r="J3356" s="83">
        <v>7067.6088422499543</v>
      </c>
      <c r="K3356" s="6">
        <v>10475.605763847483</v>
      </c>
      <c r="L3356" s="6">
        <v>4513.3525935951038</v>
      </c>
      <c r="M3356" s="75">
        <v>4512.38820644308</v>
      </c>
      <c r="N3356" s="20">
        <v>0.63846037707522219</v>
      </c>
    </row>
    <row r="3357" spans="1:14" x14ac:dyDescent="0.3">
      <c r="A3357" s="56" t="s">
        <v>3036</v>
      </c>
      <c r="B3357" s="1" t="s">
        <v>9172</v>
      </c>
      <c r="C3357" s="139" t="s">
        <v>24</v>
      </c>
      <c r="D3357" s="139" t="s">
        <v>6431</v>
      </c>
      <c r="E3357" s="88">
        <v>14204.5</v>
      </c>
      <c r="F3357" s="6">
        <v>23173.215465133053</v>
      </c>
      <c r="G3357" s="6">
        <v>9983.2482948287361</v>
      </c>
      <c r="H3357" s="75">
        <v>9981.8180674795749</v>
      </c>
      <c r="I3357" s="20">
        <v>0.70272224066173217</v>
      </c>
      <c r="J3357" s="83">
        <v>14327.836805758594</v>
      </c>
      <c r="K3357" s="6">
        <v>23374.42707938383</v>
      </c>
      <c r="L3357" s="6">
        <v>10070.733231162534</v>
      </c>
      <c r="M3357" s="75">
        <v>10068.581374967347</v>
      </c>
      <c r="N3357" s="20">
        <v>0.70272864714097094</v>
      </c>
    </row>
    <row r="3358" spans="1:14" x14ac:dyDescent="0.3">
      <c r="A3358" s="56" t="s">
        <v>3035</v>
      </c>
      <c r="B3358" s="1" t="s">
        <v>9171</v>
      </c>
      <c r="C3358" s="139" t="s">
        <v>24</v>
      </c>
      <c r="D3358" s="139" t="s">
        <v>6431</v>
      </c>
      <c r="E3358" s="88">
        <v>23515.083333333328</v>
      </c>
      <c r="F3358" s="6">
        <v>35548.403474349951</v>
      </c>
      <c r="G3358" s="6">
        <v>15314.600552657934</v>
      </c>
      <c r="H3358" s="75">
        <v>15312.406541259537</v>
      </c>
      <c r="I3358" s="20">
        <v>0.65117381572506472</v>
      </c>
      <c r="J3358" s="83">
        <v>23725.232274769067</v>
      </c>
      <c r="K3358" s="6">
        <v>35866.091455887974</v>
      </c>
      <c r="L3358" s="6">
        <v>15452.69271713192</v>
      </c>
      <c r="M3358" s="75">
        <v>15449.390874873525</v>
      </c>
      <c r="N3358" s="20">
        <v>0.65117975225487668</v>
      </c>
    </row>
    <row r="3359" spans="1:14" x14ac:dyDescent="0.3">
      <c r="A3359" s="56" t="s">
        <v>3034</v>
      </c>
      <c r="B3359" s="1" t="s">
        <v>19061</v>
      </c>
      <c r="C3359" s="139" t="s">
        <v>24</v>
      </c>
      <c r="D3359" s="139" t="s">
        <v>6431</v>
      </c>
      <c r="E3359" s="88">
        <v>14123.66666666667</v>
      </c>
      <c r="F3359" s="6">
        <v>33474.060242267056</v>
      </c>
      <c r="G3359" s="6">
        <v>14420.953161956379</v>
      </c>
      <c r="H3359" s="75">
        <v>14418.887176917833</v>
      </c>
      <c r="I3359" s="20">
        <v>1.0209025401985672</v>
      </c>
      <c r="J3359" s="83">
        <v>14247.340423722835</v>
      </c>
      <c r="K3359" s="6">
        <v>33767.17554240764</v>
      </c>
      <c r="L3359" s="6">
        <v>14548.387248274223</v>
      </c>
      <c r="M3359" s="75">
        <v>14545.278632792948</v>
      </c>
      <c r="N3359" s="20">
        <v>1.0209118474191874</v>
      </c>
    </row>
    <row r="3360" spans="1:14" x14ac:dyDescent="0.3">
      <c r="A3360" s="56" t="s">
        <v>3033</v>
      </c>
      <c r="B3360" s="1" t="s">
        <v>9170</v>
      </c>
      <c r="C3360" s="139" t="s">
        <v>24</v>
      </c>
      <c r="D3360" s="139" t="s">
        <v>6431</v>
      </c>
      <c r="E3360" s="88">
        <v>17734.833333333336</v>
      </c>
      <c r="F3360" s="6">
        <v>24827.928388015651</v>
      </c>
      <c r="G3360" s="6">
        <v>10696.114836403609</v>
      </c>
      <c r="H3360" s="75">
        <v>10694.582481851563</v>
      </c>
      <c r="I3360" s="20">
        <v>0.6030269515840706</v>
      </c>
      <c r="J3360" s="83">
        <v>17896.757526838992</v>
      </c>
      <c r="K3360" s="6">
        <v>25054.61460519534</v>
      </c>
      <c r="L3360" s="6">
        <v>10794.632058428284</v>
      </c>
      <c r="M3360" s="75">
        <v>10792.325523706681</v>
      </c>
      <c r="N3360" s="20">
        <v>0.60303244917532672</v>
      </c>
    </row>
    <row r="3361" spans="1:14" x14ac:dyDescent="0.3">
      <c r="A3361" s="56" t="s">
        <v>3032</v>
      </c>
      <c r="B3361" s="1" t="s">
        <v>9169</v>
      </c>
      <c r="C3361" s="139" t="s">
        <v>24</v>
      </c>
      <c r="D3361" s="139" t="s">
        <v>6431</v>
      </c>
      <c r="E3361" s="88">
        <v>7492.083333333333</v>
      </c>
      <c r="F3361" s="6">
        <v>21338.676241312598</v>
      </c>
      <c r="G3361" s="6">
        <v>9192.9108207065692</v>
      </c>
      <c r="H3361" s="75">
        <v>9191.5938192571521</v>
      </c>
      <c r="I3361" s="20">
        <v>1.2268408412333667</v>
      </c>
      <c r="J3361" s="83">
        <v>7562.1954405095858</v>
      </c>
      <c r="K3361" s="6">
        <v>21538.366966717895</v>
      </c>
      <c r="L3361" s="6">
        <v>9279.6776246126992</v>
      </c>
      <c r="M3361" s="75">
        <v>9277.6947966172102</v>
      </c>
      <c r="N3361" s="20">
        <v>1.2268520259233109</v>
      </c>
    </row>
    <row r="3362" spans="1:14" x14ac:dyDescent="0.3">
      <c r="A3362" s="56" t="s">
        <v>3031</v>
      </c>
      <c r="B3362" s="1" t="s">
        <v>9168</v>
      </c>
      <c r="C3362" s="139" t="s">
        <v>24</v>
      </c>
      <c r="D3362" s="139" t="s">
        <v>6431</v>
      </c>
      <c r="E3362" s="88">
        <v>10394.583333333332</v>
      </c>
      <c r="F3362" s="6">
        <v>28894.361458677566</v>
      </c>
      <c r="G3362" s="6">
        <v>12447.974049890952</v>
      </c>
      <c r="H3362" s="75">
        <v>12446.190719215201</v>
      </c>
      <c r="I3362" s="20">
        <v>1.1973727392518734</v>
      </c>
      <c r="J3362" s="83">
        <v>10482.394956650238</v>
      </c>
      <c r="K3362" s="6">
        <v>29138.455974352422</v>
      </c>
      <c r="L3362" s="6">
        <v>12554.130883682514</v>
      </c>
      <c r="M3362" s="75">
        <v>12551.448389399611</v>
      </c>
      <c r="N3362" s="20">
        <v>1.1973836552911723</v>
      </c>
    </row>
    <row r="3363" spans="1:14" x14ac:dyDescent="0.3">
      <c r="A3363" s="56" t="s">
        <v>3030</v>
      </c>
      <c r="B3363" s="1" t="s">
        <v>9167</v>
      </c>
      <c r="C3363" s="139" t="s">
        <v>24</v>
      </c>
      <c r="D3363" s="139" t="s">
        <v>6431</v>
      </c>
      <c r="E3363" s="88">
        <v>6384</v>
      </c>
      <c r="F3363" s="6">
        <v>17016.754869218166</v>
      </c>
      <c r="G3363" s="6">
        <v>7330.9847434530566</v>
      </c>
      <c r="H3363" s="75">
        <v>7329.9344866061147</v>
      </c>
      <c r="I3363" s="20">
        <v>1.1481726952703815</v>
      </c>
      <c r="J3363" s="83">
        <v>6441.1208727514222</v>
      </c>
      <c r="K3363" s="6">
        <v>17169.012370710454</v>
      </c>
      <c r="L3363" s="6">
        <v>7397.1671194651726</v>
      </c>
      <c r="M3363" s="75">
        <v>7395.5865354572879</v>
      </c>
      <c r="N3363" s="20">
        <v>1.1481831627696424</v>
      </c>
    </row>
    <row r="3364" spans="1:14" x14ac:dyDescent="0.3">
      <c r="A3364" s="56" t="s">
        <v>3029</v>
      </c>
      <c r="B3364" s="1" t="s">
        <v>19062</v>
      </c>
      <c r="C3364" s="139" t="s">
        <v>24</v>
      </c>
      <c r="D3364" s="139" t="s">
        <v>6431</v>
      </c>
      <c r="E3364" s="88">
        <v>6434.416666666667</v>
      </c>
      <c r="F3364" s="6">
        <v>15504.611945556146</v>
      </c>
      <c r="G3364" s="6">
        <v>6679.5387545742087</v>
      </c>
      <c r="H3364" s="75">
        <v>6678.581825654438</v>
      </c>
      <c r="I3364" s="20">
        <v>1.0379467435257437</v>
      </c>
      <c r="J3364" s="83">
        <v>6494.506850788779</v>
      </c>
      <c r="K3364" s="6">
        <v>15649.407508979461</v>
      </c>
      <c r="L3364" s="6">
        <v>6742.4543803123852</v>
      </c>
      <c r="M3364" s="75">
        <v>6741.013691546631</v>
      </c>
      <c r="N3364" s="20">
        <v>1.0379562061325585</v>
      </c>
    </row>
    <row r="3365" spans="1:14" x14ac:dyDescent="0.3">
      <c r="A3365" s="56" t="s">
        <v>3028</v>
      </c>
      <c r="B3365" s="1" t="s">
        <v>9166</v>
      </c>
      <c r="C3365" s="139" t="s">
        <v>24</v>
      </c>
      <c r="D3365" s="139" t="s">
        <v>6431</v>
      </c>
      <c r="E3365" s="88">
        <v>6675.25</v>
      </c>
      <c r="F3365" s="6">
        <v>15189.045635408691</v>
      </c>
      <c r="G3365" s="6">
        <v>6543.5896959541351</v>
      </c>
      <c r="H3365" s="75">
        <v>6542.6522434668832</v>
      </c>
      <c r="I3365" s="20">
        <v>0.98013591153393254</v>
      </c>
      <c r="J3365" s="83">
        <v>6733.2410217912184</v>
      </c>
      <c r="K3365" s="6">
        <v>15320.999985647379</v>
      </c>
      <c r="L3365" s="6">
        <v>6600.9619472635677</v>
      </c>
      <c r="M3365" s="75">
        <v>6599.5514917848677</v>
      </c>
      <c r="N3365" s="20">
        <v>0.980144847099089</v>
      </c>
    </row>
    <row r="3366" spans="1:14" x14ac:dyDescent="0.3">
      <c r="A3366" s="56" t="s">
        <v>3027</v>
      </c>
      <c r="B3366" s="1" t="s">
        <v>9165</v>
      </c>
      <c r="C3366" s="139" t="s">
        <v>24</v>
      </c>
      <c r="D3366" s="139" t="s">
        <v>6431</v>
      </c>
      <c r="E3366" s="88">
        <v>17955.25</v>
      </c>
      <c r="F3366" s="6">
        <v>25209.015838885527</v>
      </c>
      <c r="G3366" s="6">
        <v>10860.29104448322</v>
      </c>
      <c r="H3366" s="75">
        <v>10858.735169600321</v>
      </c>
      <c r="I3366" s="20">
        <v>0.60476658189667765</v>
      </c>
      <c r="J3366" s="83">
        <v>18122.931546889831</v>
      </c>
      <c r="K3366" s="6">
        <v>25444.439281691088</v>
      </c>
      <c r="L3366" s="6">
        <v>10962.585707541484</v>
      </c>
      <c r="M3366" s="75">
        <v>10960.243285452789</v>
      </c>
      <c r="N3366" s="20">
        <v>0.6047720953475505</v>
      </c>
    </row>
    <row r="3367" spans="1:14" x14ac:dyDescent="0.3">
      <c r="A3367" s="56" t="s">
        <v>3026</v>
      </c>
      <c r="B3367" s="1" t="s">
        <v>9164</v>
      </c>
      <c r="C3367" s="139" t="s">
        <v>24</v>
      </c>
      <c r="D3367" s="139" t="s">
        <v>6431</v>
      </c>
      <c r="E3367" s="88">
        <v>9904.0833333333321</v>
      </c>
      <c r="F3367" s="6">
        <v>24225.923309697453</v>
      </c>
      <c r="G3367" s="6">
        <v>10436.765149665438</v>
      </c>
      <c r="H3367" s="75">
        <v>10435.269950256088</v>
      </c>
      <c r="I3367" s="20">
        <v>1.0536330924372361</v>
      </c>
      <c r="J3367" s="83">
        <v>9988.7148939474391</v>
      </c>
      <c r="K3367" s="6">
        <v>24432.936682668267</v>
      </c>
      <c r="L3367" s="6">
        <v>10526.785813803301</v>
      </c>
      <c r="M3367" s="75">
        <v>10524.536510922479</v>
      </c>
      <c r="N3367" s="20">
        <v>1.0536426980511493</v>
      </c>
    </row>
    <row r="3368" spans="1:14" x14ac:dyDescent="0.3">
      <c r="A3368" s="56" t="s">
        <v>3025</v>
      </c>
      <c r="B3368" s="1" t="s">
        <v>9163</v>
      </c>
      <c r="C3368" s="139" t="s">
        <v>24</v>
      </c>
      <c r="D3368" s="139" t="s">
        <v>6431</v>
      </c>
      <c r="E3368" s="88">
        <v>4812</v>
      </c>
      <c r="F3368" s="6">
        <v>6847.1768766211962</v>
      </c>
      <c r="G3368" s="6">
        <v>2949.8308933764888</v>
      </c>
      <c r="H3368" s="75">
        <v>2949.4082925661601</v>
      </c>
      <c r="I3368" s="20">
        <v>0.61292774159729013</v>
      </c>
      <c r="J3368" s="83">
        <v>4861.6588433156667</v>
      </c>
      <c r="K3368" s="6">
        <v>6917.8383237680764</v>
      </c>
      <c r="L3368" s="6">
        <v>2980.5095995883289</v>
      </c>
      <c r="M3368" s="75">
        <v>2979.8727414867917</v>
      </c>
      <c r="N3368" s="20">
        <v>0.61293332945067558</v>
      </c>
    </row>
    <row r="3369" spans="1:14" x14ac:dyDescent="0.3">
      <c r="A3369" s="56" t="s">
        <v>3024</v>
      </c>
      <c r="B3369" s="1" t="s">
        <v>9162</v>
      </c>
      <c r="C3369" s="139" t="s">
        <v>24</v>
      </c>
      <c r="D3369" s="139" t="s">
        <v>6431</v>
      </c>
      <c r="E3369" s="88">
        <v>3344.0833333333335</v>
      </c>
      <c r="F3369" s="6">
        <v>5353.189519873099</v>
      </c>
      <c r="G3369" s="6">
        <v>2306.20650062908</v>
      </c>
      <c r="H3369" s="75">
        <v>2305.8761072027519</v>
      </c>
      <c r="I3369" s="20">
        <v>0.68953906866438286</v>
      </c>
      <c r="J3369" s="83">
        <v>3371.2189671265933</v>
      </c>
      <c r="K3369" s="6">
        <v>5396.6280876232631</v>
      </c>
      <c r="L3369" s="6">
        <v>2325.1051943937259</v>
      </c>
      <c r="M3369" s="75">
        <v>2324.6083793255307</v>
      </c>
      <c r="N3369" s="20">
        <v>0.68954535495713443</v>
      </c>
    </row>
    <row r="3370" spans="1:14" x14ac:dyDescent="0.3">
      <c r="A3370" s="56" t="s">
        <v>3023</v>
      </c>
      <c r="B3370" s="1" t="s">
        <v>19063</v>
      </c>
      <c r="C3370" s="139" t="s">
        <v>24</v>
      </c>
      <c r="D3370" s="139" t="s">
        <v>6431</v>
      </c>
      <c r="E3370" s="88">
        <v>3716.4999999999995</v>
      </c>
      <c r="F3370" s="6">
        <v>7658.5192535288516</v>
      </c>
      <c r="G3370" s="6">
        <v>3299.365139626123</v>
      </c>
      <c r="H3370" s="75">
        <v>3298.8924635874027</v>
      </c>
      <c r="I3370" s="20">
        <v>0.88763418904544689</v>
      </c>
      <c r="J3370" s="83">
        <v>3749.8341291111383</v>
      </c>
      <c r="K3370" s="6">
        <v>7727.2102449447739</v>
      </c>
      <c r="L3370" s="6">
        <v>3329.2226899790303</v>
      </c>
      <c r="M3370" s="75">
        <v>3328.5113208754956</v>
      </c>
      <c r="N3370" s="20">
        <v>0.88764228130391643</v>
      </c>
    </row>
    <row r="3371" spans="1:14" x14ac:dyDescent="0.3">
      <c r="A3371" s="56" t="s">
        <v>3022</v>
      </c>
      <c r="B3371" s="1" t="s">
        <v>9161</v>
      </c>
      <c r="C3371" s="139" t="s">
        <v>24</v>
      </c>
      <c r="D3371" s="139" t="s">
        <v>6431</v>
      </c>
      <c r="E3371" s="88">
        <v>4222.333333333333</v>
      </c>
      <c r="F3371" s="6">
        <v>8619.9113489259289</v>
      </c>
      <c r="G3371" s="6">
        <v>3713.5422749259606</v>
      </c>
      <c r="H3371" s="75">
        <v>3713.0102627424499</v>
      </c>
      <c r="I3371" s="20">
        <v>0.87937402606989423</v>
      </c>
      <c r="J3371" s="83">
        <v>4257.9820680335615</v>
      </c>
      <c r="K3371" s="6">
        <v>8692.6883915131275</v>
      </c>
      <c r="L3371" s="6">
        <v>3745.1932214314502</v>
      </c>
      <c r="M3371" s="75">
        <v>3744.392970143811</v>
      </c>
      <c r="N3371" s="20">
        <v>0.87938204302327216</v>
      </c>
    </row>
    <row r="3372" spans="1:14" x14ac:dyDescent="0.3">
      <c r="A3372" s="56" t="s">
        <v>3021</v>
      </c>
      <c r="B3372" s="1" t="s">
        <v>19064</v>
      </c>
      <c r="C3372" s="139" t="s">
        <v>24</v>
      </c>
      <c r="D3372" s="139" t="s">
        <v>6431</v>
      </c>
      <c r="E3372" s="88">
        <v>7340.25</v>
      </c>
      <c r="F3372" s="6">
        <v>21722.191960140641</v>
      </c>
      <c r="G3372" s="6">
        <v>9358.1331504169575</v>
      </c>
      <c r="H3372" s="75">
        <v>9356.7924787664542</v>
      </c>
      <c r="I3372" s="20">
        <v>1.2747239506510615</v>
      </c>
      <c r="J3372" s="83">
        <v>7403.211135729638</v>
      </c>
      <c r="K3372" s="6">
        <v>21908.514479993188</v>
      </c>
      <c r="L3372" s="6">
        <v>9439.1534846931991</v>
      </c>
      <c r="M3372" s="75">
        <v>9437.1365808156843</v>
      </c>
      <c r="N3372" s="20">
        <v>1.2747355718749995</v>
      </c>
    </row>
    <row r="3373" spans="1:14" x14ac:dyDescent="0.3">
      <c r="A3373" s="56" t="s">
        <v>3020</v>
      </c>
      <c r="B3373" s="1" t="s">
        <v>9160</v>
      </c>
      <c r="C3373" s="139" t="s">
        <v>24</v>
      </c>
      <c r="D3373" s="139" t="s">
        <v>6431</v>
      </c>
      <c r="E3373" s="88">
        <v>7722.6666666666679</v>
      </c>
      <c r="F3373" s="6">
        <v>16159.141425078153</v>
      </c>
      <c r="G3373" s="6">
        <v>6961.5164680333064</v>
      </c>
      <c r="H3373" s="75">
        <v>6960.5191422180833</v>
      </c>
      <c r="I3373" s="20">
        <v>0.9013103171035155</v>
      </c>
      <c r="J3373" s="83">
        <v>7792.29253299434</v>
      </c>
      <c r="K3373" s="6">
        <v>16304.828694695614</v>
      </c>
      <c r="L3373" s="6">
        <v>7024.8387096900797</v>
      </c>
      <c r="M3373" s="75">
        <v>7023.3376826694393</v>
      </c>
      <c r="N3373" s="20">
        <v>0.90131853404258488</v>
      </c>
    </row>
    <row r="3374" spans="1:14" x14ac:dyDescent="0.3">
      <c r="A3374" s="56" t="s">
        <v>3019</v>
      </c>
      <c r="B3374" s="1" t="s">
        <v>9159</v>
      </c>
      <c r="C3374" s="139" t="s">
        <v>24</v>
      </c>
      <c r="D3374" s="139" t="s">
        <v>6431</v>
      </c>
      <c r="E3374" s="88">
        <v>8203.1666666666679</v>
      </c>
      <c r="F3374" s="6">
        <v>15593.211909919299</v>
      </c>
      <c r="G3374" s="6">
        <v>6717.7084874056845</v>
      </c>
      <c r="H3374" s="75">
        <v>6716.7460901859986</v>
      </c>
      <c r="I3374" s="20">
        <v>0.81879917391893342</v>
      </c>
      <c r="J3374" s="83">
        <v>8276.0235480111933</v>
      </c>
      <c r="K3374" s="6">
        <v>15731.703889427337</v>
      </c>
      <c r="L3374" s="6">
        <v>6777.9112875797218</v>
      </c>
      <c r="M3374" s="75">
        <v>6776.4630225865167</v>
      </c>
      <c r="N3374" s="20">
        <v>0.8188066386320233</v>
      </c>
    </row>
    <row r="3375" spans="1:14" x14ac:dyDescent="0.3">
      <c r="A3375" s="56" t="s">
        <v>3018</v>
      </c>
      <c r="B3375" s="1" t="s">
        <v>19065</v>
      </c>
      <c r="C3375" s="139" t="s">
        <v>24</v>
      </c>
      <c r="D3375" s="139" t="s">
        <v>6431</v>
      </c>
      <c r="E3375" s="88">
        <v>8874.1666666666679</v>
      </c>
      <c r="F3375" s="6">
        <v>18124.651802064614</v>
      </c>
      <c r="G3375" s="6">
        <v>7808.2775983150432</v>
      </c>
      <c r="H3375" s="75">
        <v>7807.1589631933721</v>
      </c>
      <c r="I3375" s="20">
        <v>0.8797624899832891</v>
      </c>
      <c r="J3375" s="83">
        <v>8953.129366322155</v>
      </c>
      <c r="K3375" s="6">
        <v>18285.925698573963</v>
      </c>
      <c r="L3375" s="6">
        <v>7878.3826003427421</v>
      </c>
      <c r="M3375" s="75">
        <v>7876.6991929862506</v>
      </c>
      <c r="N3375" s="20">
        <v>0.87977051047816035</v>
      </c>
    </row>
    <row r="3376" spans="1:14" x14ac:dyDescent="0.3">
      <c r="A3376" s="56" t="s">
        <v>3017</v>
      </c>
      <c r="B3376" s="1" t="s">
        <v>9158</v>
      </c>
      <c r="C3376" s="139" t="s">
        <v>24</v>
      </c>
      <c r="D3376" s="139" t="s">
        <v>6431</v>
      </c>
      <c r="E3376" s="88">
        <v>7428.3333333333339</v>
      </c>
      <c r="F3376" s="6">
        <v>11163.70055378112</v>
      </c>
      <c r="G3376" s="6">
        <v>4809.4315907606424</v>
      </c>
      <c r="H3376" s="75">
        <v>4808.7425784880943</v>
      </c>
      <c r="I3376" s="20">
        <v>0.64735148016442812</v>
      </c>
      <c r="J3376" s="83">
        <v>7500.3407062175575</v>
      </c>
      <c r="K3376" s="6">
        <v>11271.917123026433</v>
      </c>
      <c r="L3376" s="6">
        <v>4856.4386183348834</v>
      </c>
      <c r="M3376" s="75">
        <v>4855.4009225397976</v>
      </c>
      <c r="N3376" s="20">
        <v>0.6473573818473094</v>
      </c>
    </row>
    <row r="3377" spans="1:14" x14ac:dyDescent="0.3">
      <c r="A3377" s="56" t="s">
        <v>3016</v>
      </c>
      <c r="B3377" s="1" t="s">
        <v>9157</v>
      </c>
      <c r="C3377" s="139" t="s">
        <v>24</v>
      </c>
      <c r="D3377" s="139" t="s">
        <v>6431</v>
      </c>
      <c r="E3377" s="88">
        <v>24125.166666666664</v>
      </c>
      <c r="F3377" s="6">
        <v>64014.402094157376</v>
      </c>
      <c r="G3377" s="6">
        <v>27578.031694071091</v>
      </c>
      <c r="H3377" s="75">
        <v>27574.080790116783</v>
      </c>
      <c r="I3377" s="20">
        <v>1.142959183292003</v>
      </c>
      <c r="J3377" s="83">
        <v>24331.314368607855</v>
      </c>
      <c r="K3377" s="6">
        <v>64561.400258571433</v>
      </c>
      <c r="L3377" s="6">
        <v>27815.896271007987</v>
      </c>
      <c r="M3377" s="75">
        <v>27809.95273071737</v>
      </c>
      <c r="N3377" s="20">
        <v>1.1429696032614514</v>
      </c>
    </row>
    <row r="3378" spans="1:14" x14ac:dyDescent="0.3">
      <c r="A3378" s="56" t="s">
        <v>3015</v>
      </c>
      <c r="B3378" s="1" t="s">
        <v>9156</v>
      </c>
      <c r="C3378" s="139" t="s">
        <v>24</v>
      </c>
      <c r="D3378" s="139" t="s">
        <v>6431</v>
      </c>
      <c r="E3378" s="88">
        <v>2637.833333333333</v>
      </c>
      <c r="F3378" s="6">
        <v>6068.6980989102167</v>
      </c>
      <c r="G3378" s="6">
        <v>2614.4546076885126</v>
      </c>
      <c r="H3378" s="75">
        <v>2614.0800537985733</v>
      </c>
      <c r="I3378" s="20">
        <v>0.99099515529104953</v>
      </c>
      <c r="J3378" s="83">
        <v>2660.5817284737122</v>
      </c>
      <c r="K3378" s="6">
        <v>6121.0339082265791</v>
      </c>
      <c r="L3378" s="6">
        <v>2637.2111444399543</v>
      </c>
      <c r="M3378" s="75">
        <v>2636.6476403723836</v>
      </c>
      <c r="N3378" s="20">
        <v>0.99100418985623162</v>
      </c>
    </row>
    <row r="3379" spans="1:14" x14ac:dyDescent="0.3">
      <c r="A3379" s="56" t="s">
        <v>3014</v>
      </c>
      <c r="B3379" s="1" t="s">
        <v>19066</v>
      </c>
      <c r="C3379" s="139" t="s">
        <v>24</v>
      </c>
      <c r="D3379" s="139" t="s">
        <v>6431</v>
      </c>
      <c r="E3379" s="88">
        <v>19800.083333333336</v>
      </c>
      <c r="F3379" s="6">
        <v>48978.575969455174</v>
      </c>
      <c r="G3379" s="6">
        <v>21100.450464714806</v>
      </c>
      <c r="H3379" s="75">
        <v>21097.427556694991</v>
      </c>
      <c r="I3379" s="20">
        <v>1.0655221597566502</v>
      </c>
      <c r="J3379" s="83">
        <v>19964.998247722793</v>
      </c>
      <c r="K3379" s="6">
        <v>49386.518578935109</v>
      </c>
      <c r="L3379" s="6">
        <v>21277.888528997413</v>
      </c>
      <c r="M3379" s="75">
        <v>21273.341992493999</v>
      </c>
      <c r="N3379" s="20">
        <v>1.0655318737591393</v>
      </c>
    </row>
    <row r="3380" spans="1:14" x14ac:dyDescent="0.3">
      <c r="A3380" s="56" t="s">
        <v>3013</v>
      </c>
      <c r="B3380" s="1" t="s">
        <v>9155</v>
      </c>
      <c r="C3380" s="139" t="s">
        <v>24</v>
      </c>
      <c r="D3380" s="139" t="s">
        <v>6431</v>
      </c>
      <c r="E3380" s="88">
        <v>2845.416666666667</v>
      </c>
      <c r="F3380" s="6">
        <v>3979.470276068871</v>
      </c>
      <c r="G3380" s="6">
        <v>1714.3947894353248</v>
      </c>
      <c r="H3380" s="75">
        <v>1714.1491805670792</v>
      </c>
      <c r="I3380" s="20">
        <v>0.60242466442539022</v>
      </c>
      <c r="J3380" s="83">
        <v>2871.7615183233538</v>
      </c>
      <c r="K3380" s="6">
        <v>4016.3149868359742</v>
      </c>
      <c r="L3380" s="6">
        <v>1730.4054840522485</v>
      </c>
      <c r="M3380" s="75">
        <v>1730.0357409883054</v>
      </c>
      <c r="N3380" s="20">
        <v>0.60243015652579945</v>
      </c>
    </row>
    <row r="3381" spans="1:14" x14ac:dyDescent="0.3">
      <c r="A3381" s="56" t="s">
        <v>3012</v>
      </c>
      <c r="B3381" s="1" t="s">
        <v>9154</v>
      </c>
      <c r="C3381" s="139" t="s">
        <v>24</v>
      </c>
      <c r="D3381" s="139" t="s">
        <v>6431</v>
      </c>
      <c r="E3381" s="88">
        <v>15130.333333333336</v>
      </c>
      <c r="F3381" s="6">
        <v>35715.296206275583</v>
      </c>
      <c r="G3381" s="6">
        <v>15386.499576939772</v>
      </c>
      <c r="H3381" s="75">
        <v>15384.295265091272</v>
      </c>
      <c r="I3381" s="20">
        <v>1.0167849528601223</v>
      </c>
      <c r="J3381" s="83">
        <v>15262.776915497929</v>
      </c>
      <c r="K3381" s="6">
        <v>36027.93054574565</v>
      </c>
      <c r="L3381" s="6">
        <v>15522.420128836839</v>
      </c>
      <c r="M3381" s="75">
        <v>15519.103387627252</v>
      </c>
      <c r="N3381" s="20">
        <v>1.0167942225421016</v>
      </c>
    </row>
    <row r="3382" spans="1:14" x14ac:dyDescent="0.3">
      <c r="A3382" s="56" t="s">
        <v>3011</v>
      </c>
      <c r="B3382" s="1" t="s">
        <v>19067</v>
      </c>
      <c r="C3382" s="139" t="s">
        <v>24</v>
      </c>
      <c r="D3382" s="139" t="s">
        <v>6431</v>
      </c>
      <c r="E3382" s="88">
        <v>11045.916666666668</v>
      </c>
      <c r="F3382" s="6">
        <v>26063.263591669518</v>
      </c>
      <c r="G3382" s="6">
        <v>11228.309347086659</v>
      </c>
      <c r="H3382" s="75">
        <v>11226.700748899097</v>
      </c>
      <c r="I3382" s="20">
        <v>1.0163665984171311</v>
      </c>
      <c r="J3382" s="83">
        <v>11140.737465987586</v>
      </c>
      <c r="K3382" s="6">
        <v>26286.996900660673</v>
      </c>
      <c r="L3382" s="6">
        <v>11325.596658941875</v>
      </c>
      <c r="M3382" s="75">
        <v>11323.176670766701</v>
      </c>
      <c r="N3382" s="20">
        <v>1.0163758642851155</v>
      </c>
    </row>
    <row r="3383" spans="1:14" x14ac:dyDescent="0.3">
      <c r="A3383" s="56" t="s">
        <v>3010</v>
      </c>
      <c r="B3383" s="1" t="s">
        <v>9153</v>
      </c>
      <c r="C3383" s="139" t="s">
        <v>24</v>
      </c>
      <c r="D3383" s="139" t="s">
        <v>6431</v>
      </c>
      <c r="E3383" s="88">
        <v>4870.0833333333339</v>
      </c>
      <c r="F3383" s="6">
        <v>11617.891113284868</v>
      </c>
      <c r="G3383" s="6">
        <v>5005.1013343711265</v>
      </c>
      <c r="H3383" s="75">
        <v>5004.3842899180254</v>
      </c>
      <c r="I3383" s="20">
        <v>1.0275767265963329</v>
      </c>
      <c r="J3383" s="83">
        <v>4911.5659290515814</v>
      </c>
      <c r="K3383" s="6">
        <v>11716.850463087441</v>
      </c>
      <c r="L3383" s="6">
        <v>5048.135508196051</v>
      </c>
      <c r="M3383" s="75">
        <v>5047.0568517151269</v>
      </c>
      <c r="N3383" s="20">
        <v>1.0275860946632367</v>
      </c>
    </row>
    <row r="3384" spans="1:14" x14ac:dyDescent="0.3">
      <c r="A3384" s="56" t="s">
        <v>3009</v>
      </c>
      <c r="B3384" s="1" t="s">
        <v>19068</v>
      </c>
      <c r="C3384" s="139" t="s">
        <v>24</v>
      </c>
      <c r="D3384" s="139" t="s">
        <v>6431</v>
      </c>
      <c r="E3384" s="88">
        <v>5434.3333333333339</v>
      </c>
      <c r="F3384" s="6">
        <v>13516.478666425835</v>
      </c>
      <c r="G3384" s="6">
        <v>5823.031456368929</v>
      </c>
      <c r="H3384" s="75">
        <v>5822.1972330181743</v>
      </c>
      <c r="I3384" s="20">
        <v>1.0713728576982471</v>
      </c>
      <c r="J3384" s="83">
        <v>5478.4589098034558</v>
      </c>
      <c r="K3384" s="6">
        <v>13626.229463150759</v>
      </c>
      <c r="L3384" s="6">
        <v>5870.7801223941597</v>
      </c>
      <c r="M3384" s="75">
        <v>5869.5256879565695</v>
      </c>
      <c r="N3384" s="20">
        <v>1.0713826250395557</v>
      </c>
    </row>
    <row r="3385" spans="1:14" x14ac:dyDescent="0.3">
      <c r="A3385" s="56" t="s">
        <v>3008</v>
      </c>
      <c r="B3385" s="1" t="s">
        <v>9152</v>
      </c>
      <c r="C3385" s="139" t="s">
        <v>24</v>
      </c>
      <c r="D3385" s="139" t="s">
        <v>6431</v>
      </c>
      <c r="E3385" s="88">
        <v>8508.3333333333339</v>
      </c>
      <c r="F3385" s="6">
        <v>15255.047730121187</v>
      </c>
      <c r="G3385" s="6">
        <v>6572.0240451054242</v>
      </c>
      <c r="H3385" s="75">
        <v>6571.0825190358464</v>
      </c>
      <c r="I3385" s="20">
        <v>0.77231136364769981</v>
      </c>
      <c r="J3385" s="83">
        <v>8584.5339195023371</v>
      </c>
      <c r="K3385" s="6">
        <v>15391.671853028693</v>
      </c>
      <c r="L3385" s="6">
        <v>6631.4105020421812</v>
      </c>
      <c r="M3385" s="75">
        <v>6629.9935404919052</v>
      </c>
      <c r="N3385" s="20">
        <v>0.77231840454726275</v>
      </c>
    </row>
    <row r="3386" spans="1:14" x14ac:dyDescent="0.3">
      <c r="A3386" s="56" t="s">
        <v>3007</v>
      </c>
      <c r="B3386" s="1" t="s">
        <v>9151</v>
      </c>
      <c r="C3386" s="139" t="s">
        <v>24</v>
      </c>
      <c r="D3386" s="139" t="s">
        <v>6431</v>
      </c>
      <c r="E3386" s="88">
        <v>7581.9166666666679</v>
      </c>
      <c r="F3386" s="6">
        <v>19263.085238966705</v>
      </c>
      <c r="G3386" s="6">
        <v>8298.7258783489142</v>
      </c>
      <c r="H3386" s="75">
        <v>8297.5369802704645</v>
      </c>
      <c r="I3386" s="20">
        <v>1.0943851462717822</v>
      </c>
      <c r="J3386" s="83">
        <v>7647.8107568021187</v>
      </c>
      <c r="K3386" s="6">
        <v>19430.499829607597</v>
      </c>
      <c r="L3386" s="6">
        <v>8371.5155741599228</v>
      </c>
      <c r="M3386" s="75">
        <v>8369.7267969936656</v>
      </c>
      <c r="N3386" s="20">
        <v>1.0943951234082852</v>
      </c>
    </row>
    <row r="3387" spans="1:14" x14ac:dyDescent="0.3">
      <c r="A3387" s="56" t="s">
        <v>3006</v>
      </c>
      <c r="B3387" s="1" t="s">
        <v>19069</v>
      </c>
      <c r="C3387" s="139" t="s">
        <v>24</v>
      </c>
      <c r="D3387" s="139" t="s">
        <v>6431</v>
      </c>
      <c r="E3387" s="88">
        <v>10624.999999999998</v>
      </c>
      <c r="F3387" s="6">
        <v>29080.649150367575</v>
      </c>
      <c r="G3387" s="6">
        <v>12528.228612888914</v>
      </c>
      <c r="H3387" s="75">
        <v>12526.433784725821</v>
      </c>
      <c r="I3387" s="20">
        <v>1.1789584738565482</v>
      </c>
      <c r="J3387" s="83">
        <v>10709.445410833454</v>
      </c>
      <c r="K3387" s="6">
        <v>29311.776431761115</v>
      </c>
      <c r="L3387" s="6">
        <v>12628.804974480037</v>
      </c>
      <c r="M3387" s="75">
        <v>12626.106524268085</v>
      </c>
      <c r="N3387" s="20">
        <v>1.1789692220192631</v>
      </c>
    </row>
    <row r="3388" spans="1:14" x14ac:dyDescent="0.3">
      <c r="A3388" s="56" t="s">
        <v>3005</v>
      </c>
      <c r="B3388" s="1" t="s">
        <v>9150</v>
      </c>
      <c r="C3388" s="139" t="s">
        <v>24</v>
      </c>
      <c r="D3388" s="139" t="s">
        <v>6431</v>
      </c>
      <c r="E3388" s="88">
        <v>12606.333333333334</v>
      </c>
      <c r="F3388" s="6">
        <v>16701.205278726116</v>
      </c>
      <c r="G3388" s="6">
        <v>7195.0428878243656</v>
      </c>
      <c r="H3388" s="75">
        <v>7194.0121063780216</v>
      </c>
      <c r="I3388" s="20">
        <v>0.57066649882688769</v>
      </c>
      <c r="J3388" s="83">
        <v>12707.470571810398</v>
      </c>
      <c r="K3388" s="6">
        <v>16835.194578902927</v>
      </c>
      <c r="L3388" s="6">
        <v>7253.3437043417944</v>
      </c>
      <c r="M3388" s="75">
        <v>7251.7938516917693</v>
      </c>
      <c r="N3388" s="20">
        <v>0.57067170139892176</v>
      </c>
    </row>
    <row r="3389" spans="1:14" x14ac:dyDescent="0.3">
      <c r="A3389" s="56" t="s">
        <v>3004</v>
      </c>
      <c r="B3389" s="1" t="s">
        <v>19070</v>
      </c>
      <c r="C3389" s="139" t="s">
        <v>24</v>
      </c>
      <c r="D3389" s="139" t="s">
        <v>6431</v>
      </c>
      <c r="E3389" s="88">
        <v>14427.499999999996</v>
      </c>
      <c r="F3389" s="6">
        <v>18136.911139312593</v>
      </c>
      <c r="G3389" s="6">
        <v>7813.5590409297183</v>
      </c>
      <c r="H3389" s="75">
        <v>7812.43964917419</v>
      </c>
      <c r="I3389" s="20">
        <v>0.54149642343955584</v>
      </c>
      <c r="J3389" s="83">
        <v>14547.685941148682</v>
      </c>
      <c r="K3389" s="6">
        <v>18287.997726372607</v>
      </c>
      <c r="L3389" s="6">
        <v>7879.2753212268444</v>
      </c>
      <c r="M3389" s="75">
        <v>7877.5917231189032</v>
      </c>
      <c r="N3389" s="20">
        <v>0.54150136007795135</v>
      </c>
    </row>
    <row r="3390" spans="1:14" x14ac:dyDescent="0.3">
      <c r="A3390" s="56" t="s">
        <v>3003</v>
      </c>
      <c r="B3390" s="1" t="s">
        <v>9149</v>
      </c>
      <c r="C3390" s="139" t="s">
        <v>24</v>
      </c>
      <c r="D3390" s="139" t="s">
        <v>6431</v>
      </c>
      <c r="E3390" s="88">
        <v>17446.416666666668</v>
      </c>
      <c r="F3390" s="6">
        <v>22851.53383285641</v>
      </c>
      <c r="G3390" s="6">
        <v>9844.6646955118649</v>
      </c>
      <c r="H3390" s="75">
        <v>9843.2543220266998</v>
      </c>
      <c r="I3390" s="20">
        <v>0.56419919976079325</v>
      </c>
      <c r="J3390" s="83">
        <v>17593.960895136752</v>
      </c>
      <c r="K3390" s="6">
        <v>23044.789100866183</v>
      </c>
      <c r="L3390" s="6">
        <v>9928.7106637970701</v>
      </c>
      <c r="M3390" s="75">
        <v>9926.5891541649798</v>
      </c>
      <c r="N3390" s="20">
        <v>0.56420434337266523</v>
      </c>
    </row>
    <row r="3391" spans="1:14" x14ac:dyDescent="0.3">
      <c r="A3391" s="56" t="s">
        <v>3002</v>
      </c>
      <c r="B3391" s="1" t="s">
        <v>19071</v>
      </c>
      <c r="C3391" s="139" t="s">
        <v>24</v>
      </c>
      <c r="D3391" s="139" t="s">
        <v>6431</v>
      </c>
      <c r="E3391" s="88">
        <v>8097.25</v>
      </c>
      <c r="F3391" s="6">
        <v>11400.674994514729</v>
      </c>
      <c r="G3391" s="6">
        <v>4911.5225019219097</v>
      </c>
      <c r="H3391" s="75">
        <v>4910.8188638272914</v>
      </c>
      <c r="I3391" s="20">
        <v>0.60647983745435685</v>
      </c>
      <c r="J3391" s="83">
        <v>8164.7748622622585</v>
      </c>
      <c r="K3391" s="6">
        <v>11495.747890708051</v>
      </c>
      <c r="L3391" s="6">
        <v>4952.8747766455199</v>
      </c>
      <c r="M3391" s="75">
        <v>4951.8164749283096</v>
      </c>
      <c r="N3391" s="20">
        <v>0.60648536652439711</v>
      </c>
    </row>
    <row r="3392" spans="1:14" x14ac:dyDescent="0.3">
      <c r="A3392" s="56" t="s">
        <v>3001</v>
      </c>
      <c r="B3392" s="1" t="s">
        <v>9148</v>
      </c>
      <c r="C3392" s="139" t="s">
        <v>24</v>
      </c>
      <c r="D3392" s="139" t="s">
        <v>6431</v>
      </c>
      <c r="E3392" s="88">
        <v>9096.1666666666642</v>
      </c>
      <c r="F3392" s="6">
        <v>14353.105467624528</v>
      </c>
      <c r="G3392" s="6">
        <v>6183.4584803631542</v>
      </c>
      <c r="H3392" s="75">
        <v>6182.5726212549926</v>
      </c>
      <c r="I3392" s="20">
        <v>0.67968990101196414</v>
      </c>
      <c r="J3392" s="83">
        <v>9172.1279705813504</v>
      </c>
      <c r="K3392" s="6">
        <v>14472.967014416668</v>
      </c>
      <c r="L3392" s="6">
        <v>6235.5919728256858</v>
      </c>
      <c r="M3392" s="75">
        <v>6234.2595874959006</v>
      </c>
      <c r="N3392" s="20">
        <v>0.67969609751320981</v>
      </c>
    </row>
    <row r="3393" spans="1:14" x14ac:dyDescent="0.3">
      <c r="A3393" s="56" t="s">
        <v>3000</v>
      </c>
      <c r="B3393" s="1" t="s">
        <v>19072</v>
      </c>
      <c r="C3393" s="139" t="s">
        <v>24</v>
      </c>
      <c r="D3393" s="139" t="s">
        <v>6431</v>
      </c>
      <c r="E3393" s="88">
        <v>14442.5</v>
      </c>
      <c r="F3393" s="6">
        <v>19866.901893175509</v>
      </c>
      <c r="G3393" s="6">
        <v>8558.8560097322425</v>
      </c>
      <c r="H3393" s="75">
        <v>8557.6298447024692</v>
      </c>
      <c r="I3393" s="20">
        <v>0.59253106073757789</v>
      </c>
      <c r="J3393" s="83">
        <v>14562.759989797358</v>
      </c>
      <c r="K3393" s="6">
        <v>20032.329860561931</v>
      </c>
      <c r="L3393" s="6">
        <v>8630.8104724545246</v>
      </c>
      <c r="M3393" s="75">
        <v>8628.9662906498506</v>
      </c>
      <c r="N3393" s="20">
        <v>0.5925364626413735</v>
      </c>
    </row>
    <row r="3394" spans="1:14" x14ac:dyDescent="0.3">
      <c r="A3394" s="56" t="s">
        <v>2999</v>
      </c>
      <c r="B3394" s="1" t="s">
        <v>19073</v>
      </c>
      <c r="C3394" s="139" t="s">
        <v>24</v>
      </c>
      <c r="D3394" s="139" t="s">
        <v>6431</v>
      </c>
      <c r="E3394" s="88">
        <v>2518.4166666666665</v>
      </c>
      <c r="F3394" s="6">
        <v>3088.5508580798432</v>
      </c>
      <c r="G3394" s="6">
        <v>1330.5779741188967</v>
      </c>
      <c r="H3394" s="75">
        <v>1330.3873518932869</v>
      </c>
      <c r="I3394" s="20">
        <v>0.52826340037455555</v>
      </c>
      <c r="J3394" s="83">
        <v>2537.9566726591629</v>
      </c>
      <c r="K3394" s="6">
        <v>3112.5144472165402</v>
      </c>
      <c r="L3394" s="6">
        <v>1341.0083836323652</v>
      </c>
      <c r="M3394" s="75">
        <v>1340.7218446950426</v>
      </c>
      <c r="N3394" s="20">
        <v>0.52826821637198851</v>
      </c>
    </row>
    <row r="3395" spans="1:14" x14ac:dyDescent="0.3">
      <c r="A3395" s="56" t="s">
        <v>2998</v>
      </c>
      <c r="B3395" s="1" t="s">
        <v>9147</v>
      </c>
      <c r="C3395" s="139" t="s">
        <v>24</v>
      </c>
      <c r="D3395" s="139" t="s">
        <v>6431</v>
      </c>
      <c r="E3395" s="88">
        <v>8938.3333333333321</v>
      </c>
      <c r="F3395" s="6">
        <v>13994.371879475137</v>
      </c>
      <c r="G3395" s="6">
        <v>6028.9125353872078</v>
      </c>
      <c r="H3395" s="75">
        <v>6028.0488169521686</v>
      </c>
      <c r="I3395" s="20">
        <v>0.67440411899520825</v>
      </c>
      <c r="J3395" s="83">
        <v>9012.5151369883897</v>
      </c>
      <c r="K3395" s="6">
        <v>14110.515203775612</v>
      </c>
      <c r="L3395" s="6">
        <v>6079.4317605680199</v>
      </c>
      <c r="M3395" s="75">
        <v>6078.1327426517555</v>
      </c>
      <c r="N3395" s="20">
        <v>0.6744102673077802</v>
      </c>
    </row>
    <row r="3396" spans="1:14" x14ac:dyDescent="0.3">
      <c r="A3396" s="56" t="s">
        <v>2997</v>
      </c>
      <c r="B3396" s="1" t="s">
        <v>19074</v>
      </c>
      <c r="C3396" s="139" t="s">
        <v>24</v>
      </c>
      <c r="D3396" s="139" t="s">
        <v>6431</v>
      </c>
      <c r="E3396" s="88">
        <v>17482.666666666664</v>
      </c>
      <c r="F3396" s="6">
        <v>24799.026259983035</v>
      </c>
      <c r="G3396" s="6">
        <v>10683.66351643756</v>
      </c>
      <c r="H3396" s="75">
        <v>10682.132945695535</v>
      </c>
      <c r="I3396" s="20">
        <v>0.6110127905179723</v>
      </c>
      <c r="J3396" s="83">
        <v>17635.637571177849</v>
      </c>
      <c r="K3396" s="6">
        <v>25016.014294492619</v>
      </c>
      <c r="L3396" s="6">
        <v>10778.001343570251</v>
      </c>
      <c r="M3396" s="75">
        <v>10775.698362403882</v>
      </c>
      <c r="N3396" s="20">
        <v>0.611018360913401</v>
      </c>
    </row>
    <row r="3397" spans="1:14" x14ac:dyDescent="0.3">
      <c r="A3397" s="56" t="s">
        <v>2996</v>
      </c>
      <c r="B3397" s="1" t="s">
        <v>19075</v>
      </c>
      <c r="C3397" s="139" t="s">
        <v>24</v>
      </c>
      <c r="D3397" s="139" t="s">
        <v>6431</v>
      </c>
      <c r="E3397" s="88">
        <v>13033.333333333336</v>
      </c>
      <c r="F3397" s="6">
        <v>17540.799369799919</v>
      </c>
      <c r="G3397" s="6">
        <v>7556.7482493730204</v>
      </c>
      <c r="H3397" s="75">
        <v>7555.665649031148</v>
      </c>
      <c r="I3397" s="20">
        <v>0.57971859199727471</v>
      </c>
      <c r="J3397" s="83">
        <v>13146.965151313801</v>
      </c>
      <c r="K3397" s="6">
        <v>17693.729772962655</v>
      </c>
      <c r="L3397" s="6">
        <v>7623.2384991778863</v>
      </c>
      <c r="M3397" s="75">
        <v>7621.6096095414214</v>
      </c>
      <c r="N3397" s="20">
        <v>0.57972387709415807</v>
      </c>
    </row>
    <row r="3398" spans="1:14" x14ac:dyDescent="0.3">
      <c r="A3398" s="56" t="s">
        <v>2995</v>
      </c>
      <c r="B3398" s="1" t="s">
        <v>9146</v>
      </c>
      <c r="C3398" s="139" t="s">
        <v>24</v>
      </c>
      <c r="D3398" s="139" t="s">
        <v>6431</v>
      </c>
      <c r="E3398" s="88">
        <v>6702.8333333333339</v>
      </c>
      <c r="F3398" s="6">
        <v>9744.9350077222825</v>
      </c>
      <c r="G3398" s="6">
        <v>4198.2134911505573</v>
      </c>
      <c r="H3398" s="75">
        <v>4197.6120436481679</v>
      </c>
      <c r="I3398" s="20">
        <v>0.6262444305116992</v>
      </c>
      <c r="J3398" s="83">
        <v>6759.684921690412</v>
      </c>
      <c r="K3398" s="6">
        <v>9827.5888655871913</v>
      </c>
      <c r="L3398" s="6">
        <v>4234.1583575395507</v>
      </c>
      <c r="M3398" s="75">
        <v>4233.2536270016708</v>
      </c>
      <c r="N3398" s="20">
        <v>0.62625013976880006</v>
      </c>
    </row>
    <row r="3399" spans="1:14" x14ac:dyDescent="0.3">
      <c r="A3399" s="56" t="s">
        <v>2994</v>
      </c>
      <c r="B3399" s="1" t="s">
        <v>9145</v>
      </c>
      <c r="C3399" s="139" t="s">
        <v>24</v>
      </c>
      <c r="D3399" s="139" t="s">
        <v>6431</v>
      </c>
      <c r="E3399" s="88">
        <v>22771.166666666668</v>
      </c>
      <c r="F3399" s="6">
        <v>37150.740057469171</v>
      </c>
      <c r="G3399" s="6">
        <v>16004.90285383126</v>
      </c>
      <c r="H3399" s="75">
        <v>16002.60994784453</v>
      </c>
      <c r="I3399" s="20">
        <v>0.70275757856841747</v>
      </c>
      <c r="J3399" s="83">
        <v>22976.970390778275</v>
      </c>
      <c r="K3399" s="6">
        <v>37486.505052265049</v>
      </c>
      <c r="L3399" s="6">
        <v>16150.838301528096</v>
      </c>
      <c r="M3399" s="75">
        <v>16147.387283547692</v>
      </c>
      <c r="N3399" s="20">
        <v>0.7027639853698201</v>
      </c>
    </row>
    <row r="3400" spans="1:14" x14ac:dyDescent="0.3">
      <c r="A3400" s="56" t="s">
        <v>2993</v>
      </c>
      <c r="B3400" s="1" t="s">
        <v>9144</v>
      </c>
      <c r="C3400" s="139" t="s">
        <v>24</v>
      </c>
      <c r="D3400" s="139" t="s">
        <v>6431</v>
      </c>
      <c r="E3400" s="88">
        <v>12840.416666666666</v>
      </c>
      <c r="F3400" s="6">
        <v>17078.402560412425</v>
      </c>
      <c r="G3400" s="6">
        <v>7357.5431729002448</v>
      </c>
      <c r="H3400" s="75">
        <v>7356.4891112203441</v>
      </c>
      <c r="I3400" s="20">
        <v>0.57291669750231455</v>
      </c>
      <c r="J3400" s="83">
        <v>12940.158724558991</v>
      </c>
      <c r="K3400" s="6">
        <v>17211.064534015757</v>
      </c>
      <c r="L3400" s="6">
        <v>7415.2850445378481</v>
      </c>
      <c r="M3400" s="75">
        <v>7413.7005891962262</v>
      </c>
      <c r="N3400" s="20">
        <v>0.57292192058864333</v>
      </c>
    </row>
    <row r="3401" spans="1:14" x14ac:dyDescent="0.3">
      <c r="A3401" s="56" t="s">
        <v>2992</v>
      </c>
      <c r="B3401" s="1" t="s">
        <v>9143</v>
      </c>
      <c r="C3401" s="139" t="s">
        <v>24</v>
      </c>
      <c r="D3401" s="139" t="s">
        <v>6431</v>
      </c>
      <c r="E3401" s="88">
        <v>7210.9166666666661</v>
      </c>
      <c r="F3401" s="6">
        <v>11060.769500503513</v>
      </c>
      <c r="G3401" s="6">
        <v>4765.087884395648</v>
      </c>
      <c r="H3401" s="75">
        <v>4764.4052249232845</v>
      </c>
      <c r="I3401" s="20">
        <v>0.66072116003604975</v>
      </c>
      <c r="J3401" s="83">
        <v>7271.1630305394774</v>
      </c>
      <c r="K3401" s="6">
        <v>11153.180933729613</v>
      </c>
      <c r="L3401" s="6">
        <v>4805.2818356153721</v>
      </c>
      <c r="M3401" s="75">
        <v>4804.2550707065775</v>
      </c>
      <c r="N3401" s="20">
        <v>0.660727183605747</v>
      </c>
    </row>
    <row r="3402" spans="1:14" x14ac:dyDescent="0.3">
      <c r="A3402" s="56" t="s">
        <v>2991</v>
      </c>
      <c r="B3402" s="1" t="s">
        <v>9142</v>
      </c>
      <c r="C3402" s="139" t="s">
        <v>24</v>
      </c>
      <c r="D3402" s="139" t="s">
        <v>6431</v>
      </c>
      <c r="E3402" s="88">
        <v>18887.500000000004</v>
      </c>
      <c r="F3402" s="6">
        <v>29958.593690684418</v>
      </c>
      <c r="G3402" s="6">
        <v>12906.455723764397</v>
      </c>
      <c r="H3402" s="75">
        <v>12904.606709754957</v>
      </c>
      <c r="I3402" s="20">
        <v>0.68323529899430602</v>
      </c>
      <c r="J3402" s="83">
        <v>19036.832264865596</v>
      </c>
      <c r="K3402" s="6">
        <v>30195.458529758827</v>
      </c>
      <c r="L3402" s="6">
        <v>13009.534163686056</v>
      </c>
      <c r="M3402" s="75">
        <v>13006.75436145676</v>
      </c>
      <c r="N3402" s="20">
        <v>0.68324152781773706</v>
      </c>
    </row>
    <row r="3403" spans="1:14" x14ac:dyDescent="0.3">
      <c r="A3403" s="56" t="s">
        <v>2990</v>
      </c>
      <c r="B3403" s="1" t="s">
        <v>7324</v>
      </c>
      <c r="C3403" s="139" t="s">
        <v>24</v>
      </c>
      <c r="D3403" s="139" t="s">
        <v>6431</v>
      </c>
      <c r="E3403" s="88">
        <v>13215.5</v>
      </c>
      <c r="F3403" s="6">
        <v>20682.368799025699</v>
      </c>
      <c r="G3403" s="6">
        <v>8910.1671434662439</v>
      </c>
      <c r="H3403" s="75">
        <v>8908.8906486463384</v>
      </c>
      <c r="I3403" s="20">
        <v>0.67412437279303383</v>
      </c>
      <c r="J3403" s="83">
        <v>13333.862419819585</v>
      </c>
      <c r="K3403" s="6">
        <v>20867.606982874495</v>
      </c>
      <c r="L3403" s="6">
        <v>8990.6846650640273</v>
      </c>
      <c r="M3403" s="75">
        <v>8988.7635874174048</v>
      </c>
      <c r="N3403" s="20">
        <v>0.67413051855525508</v>
      </c>
    </row>
    <row r="3404" spans="1:14" x14ac:dyDescent="0.3">
      <c r="A3404" s="56" t="s">
        <v>2989</v>
      </c>
      <c r="B3404" s="1" t="s">
        <v>9141</v>
      </c>
      <c r="C3404" s="139" t="s">
        <v>24</v>
      </c>
      <c r="D3404" s="139" t="s">
        <v>6431</v>
      </c>
      <c r="E3404" s="88">
        <v>5828.666666666667</v>
      </c>
      <c r="F3404" s="6">
        <v>9590.3591584515525</v>
      </c>
      <c r="G3404" s="6">
        <v>4131.6207006085797</v>
      </c>
      <c r="H3404" s="75">
        <v>4131.0287933707887</v>
      </c>
      <c r="I3404" s="20">
        <v>0.70874335926526166</v>
      </c>
      <c r="J3404" s="83">
        <v>5877.1226716178744</v>
      </c>
      <c r="K3404" s="6">
        <v>9670.0875967792053</v>
      </c>
      <c r="L3404" s="6">
        <v>4166.2998702984314</v>
      </c>
      <c r="M3404" s="75">
        <v>4165.4096393707405</v>
      </c>
      <c r="N3404" s="20">
        <v>0.70874982063698733</v>
      </c>
    </row>
    <row r="3405" spans="1:14" x14ac:dyDescent="0.3">
      <c r="A3405" s="56" t="s">
        <v>2988</v>
      </c>
      <c r="B3405" s="1" t="s">
        <v>9140</v>
      </c>
      <c r="C3405" s="139" t="s">
        <v>24</v>
      </c>
      <c r="D3405" s="139" t="s">
        <v>6431</v>
      </c>
      <c r="E3405" s="88">
        <v>9065.0833333333358</v>
      </c>
      <c r="F3405" s="6">
        <v>12326.636888504334</v>
      </c>
      <c r="G3405" s="6">
        <v>5310.4359592777519</v>
      </c>
      <c r="H3405" s="75">
        <v>5309.6751717544303</v>
      </c>
      <c r="I3405" s="20">
        <v>0.5857282251592939</v>
      </c>
      <c r="J3405" s="83">
        <v>9142.9730796907825</v>
      </c>
      <c r="K3405" s="6">
        <v>12432.550820608574</v>
      </c>
      <c r="L3405" s="6">
        <v>5356.490761121162</v>
      </c>
      <c r="M3405" s="75">
        <v>5355.3462170681914</v>
      </c>
      <c r="N3405" s="20">
        <v>0.58573356504395513</v>
      </c>
    </row>
    <row r="3406" spans="1:14" x14ac:dyDescent="0.3">
      <c r="A3406" s="56" t="s">
        <v>2987</v>
      </c>
      <c r="B3406" s="1" t="s">
        <v>9036</v>
      </c>
      <c r="C3406" s="139" t="s">
        <v>24</v>
      </c>
      <c r="D3406" s="139" t="s">
        <v>6431</v>
      </c>
      <c r="E3406" s="88">
        <v>6541.6666666666661</v>
      </c>
      <c r="F3406" s="6">
        <v>8857.253370385979</v>
      </c>
      <c r="G3406" s="6">
        <v>3815.7915434660717</v>
      </c>
      <c r="H3406" s="75">
        <v>3815.2448827737808</v>
      </c>
      <c r="I3406" s="20">
        <v>0.58322214768516401</v>
      </c>
      <c r="J3406" s="83">
        <v>6598.9415095323329</v>
      </c>
      <c r="K3406" s="6">
        <v>8934.8020779034705</v>
      </c>
      <c r="L3406" s="6">
        <v>3849.5064667986931</v>
      </c>
      <c r="M3406" s="75">
        <v>3848.6839264583969</v>
      </c>
      <c r="N3406" s="20">
        <v>0.58322746472277087</v>
      </c>
    </row>
    <row r="3407" spans="1:14" x14ac:dyDescent="0.3">
      <c r="A3407" s="56" t="s">
        <v>2986</v>
      </c>
      <c r="B3407" s="1" t="s">
        <v>19076</v>
      </c>
      <c r="C3407" s="139" t="s">
        <v>24</v>
      </c>
      <c r="D3407" s="139" t="s">
        <v>6431</v>
      </c>
      <c r="E3407" s="88">
        <v>8827.8333333333358</v>
      </c>
      <c r="F3407" s="6">
        <v>13634.420128364041</v>
      </c>
      <c r="G3407" s="6">
        <v>5873.8417938706798</v>
      </c>
      <c r="H3407" s="75">
        <v>5873.0002912925465</v>
      </c>
      <c r="I3407" s="20">
        <v>0.6652821898116803</v>
      </c>
      <c r="J3407" s="83">
        <v>8905.6148030239383</v>
      </c>
      <c r="K3407" s="6">
        <v>13754.552124055315</v>
      </c>
      <c r="L3407" s="6">
        <v>5926.0671795311673</v>
      </c>
      <c r="M3407" s="75">
        <v>5924.800931674069</v>
      </c>
      <c r="N3407" s="20">
        <v>0.66528825496273192</v>
      </c>
    </row>
    <row r="3408" spans="1:14" x14ac:dyDescent="0.3">
      <c r="A3408" s="56" t="s">
        <v>2985</v>
      </c>
      <c r="B3408" s="1" t="s">
        <v>9139</v>
      </c>
      <c r="C3408" s="139" t="s">
        <v>24</v>
      </c>
      <c r="D3408" s="139" t="s">
        <v>6431</v>
      </c>
      <c r="E3408" s="88">
        <v>11699.749999999998</v>
      </c>
      <c r="F3408" s="6">
        <v>16155.723262846992</v>
      </c>
      <c r="G3408" s="6">
        <v>6960.0438902498299</v>
      </c>
      <c r="H3408" s="75">
        <v>6959.0467754001111</v>
      </c>
      <c r="I3408" s="20">
        <v>0.5948030321502692</v>
      </c>
      <c r="J3408" s="83">
        <v>11792.17549132268</v>
      </c>
      <c r="K3408" s="6">
        <v>16283.349977968417</v>
      </c>
      <c r="L3408" s="6">
        <v>7015.5847320172716</v>
      </c>
      <c r="M3408" s="75">
        <v>7014.0856823332097</v>
      </c>
      <c r="N3408" s="20">
        <v>0.59480845476685396</v>
      </c>
    </row>
    <row r="3409" spans="1:14" x14ac:dyDescent="0.3">
      <c r="A3409" s="56" t="s">
        <v>2984</v>
      </c>
      <c r="B3409" s="1" t="s">
        <v>9138</v>
      </c>
      <c r="C3409" s="139" t="s">
        <v>24</v>
      </c>
      <c r="D3409" s="139" t="s">
        <v>6431</v>
      </c>
      <c r="E3409" s="88">
        <v>11450.833333333336</v>
      </c>
      <c r="F3409" s="6">
        <v>15787.486861662786</v>
      </c>
      <c r="G3409" s="6">
        <v>6801.404040301195</v>
      </c>
      <c r="H3409" s="75">
        <v>6800.4296526285807</v>
      </c>
      <c r="I3409" s="20">
        <v>0.59388076436607928</v>
      </c>
      <c r="J3409" s="83">
        <v>11555.327647468835</v>
      </c>
      <c r="K3409" s="6">
        <v>15931.555207040794</v>
      </c>
      <c r="L3409" s="6">
        <v>6864.0160420939665</v>
      </c>
      <c r="M3409" s="75">
        <v>6862.5493787334135</v>
      </c>
      <c r="N3409" s="20">
        <v>0.59388617857466264</v>
      </c>
    </row>
    <row r="3410" spans="1:14" x14ac:dyDescent="0.3">
      <c r="A3410" s="56" t="s">
        <v>2983</v>
      </c>
      <c r="B3410" s="1" t="s">
        <v>19077</v>
      </c>
      <c r="C3410" s="139" t="s">
        <v>24</v>
      </c>
      <c r="D3410" s="139" t="s">
        <v>6431</v>
      </c>
      <c r="E3410" s="88">
        <v>7353.4166666666679</v>
      </c>
      <c r="F3410" s="6">
        <v>8602.6312430920443</v>
      </c>
      <c r="G3410" s="6">
        <v>3706.0978360063746</v>
      </c>
      <c r="H3410" s="75">
        <v>3705.5668903334649</v>
      </c>
      <c r="I3410" s="20">
        <v>0.50392450996703997</v>
      </c>
      <c r="J3410" s="83">
        <v>7409.7179630710116</v>
      </c>
      <c r="K3410" s="6">
        <v>8668.4971274054042</v>
      </c>
      <c r="L3410" s="6">
        <v>3734.7705588127651</v>
      </c>
      <c r="M3410" s="75">
        <v>3733.9725345795628</v>
      </c>
      <c r="N3410" s="20">
        <v>0.50392910407510172</v>
      </c>
    </row>
    <row r="3411" spans="1:14" x14ac:dyDescent="0.3">
      <c r="A3411" s="56" t="s">
        <v>2982</v>
      </c>
      <c r="B3411" s="1" t="s">
        <v>9137</v>
      </c>
      <c r="C3411" s="139" t="s">
        <v>24</v>
      </c>
      <c r="D3411" s="139" t="s">
        <v>6431</v>
      </c>
      <c r="E3411" s="88">
        <v>13695.75</v>
      </c>
      <c r="F3411" s="6">
        <v>19674.358031875101</v>
      </c>
      <c r="G3411" s="6">
        <v>8475.9062275624256</v>
      </c>
      <c r="H3411" s="75">
        <v>8474.6919461444359</v>
      </c>
      <c r="I3411" s="20">
        <v>0.61878261111253019</v>
      </c>
      <c r="J3411" s="83">
        <v>13810.483175871675</v>
      </c>
      <c r="K3411" s="6">
        <v>19839.175700146894</v>
      </c>
      <c r="L3411" s="6">
        <v>8547.5911483862692</v>
      </c>
      <c r="M3411" s="75">
        <v>8545.7647484068057</v>
      </c>
      <c r="N3411" s="20">
        <v>0.61878825234276591</v>
      </c>
    </row>
    <row r="3412" spans="1:14" x14ac:dyDescent="0.3">
      <c r="A3412" s="56" t="s">
        <v>2981</v>
      </c>
      <c r="B3412" s="1" t="s">
        <v>9136</v>
      </c>
      <c r="C3412" s="139" t="s">
        <v>24</v>
      </c>
      <c r="D3412" s="139" t="s">
        <v>6431</v>
      </c>
      <c r="E3412" s="88">
        <v>8081.5</v>
      </c>
      <c r="F3412" s="6">
        <v>13178.857008868032</v>
      </c>
      <c r="G3412" s="6">
        <v>5677.5807379659254</v>
      </c>
      <c r="H3412" s="75">
        <v>5676.7673522813575</v>
      </c>
      <c r="I3412" s="20">
        <v>0.70243981343579254</v>
      </c>
      <c r="J3412" s="83">
        <v>8141.2093604519087</v>
      </c>
      <c r="K3412" s="6">
        <v>13276.227685535316</v>
      </c>
      <c r="L3412" s="6">
        <v>5719.9839330019222</v>
      </c>
      <c r="M3412" s="75">
        <v>5718.7617198243834</v>
      </c>
      <c r="N3412" s="20">
        <v>0.70244621734023827</v>
      </c>
    </row>
    <row r="3413" spans="1:14" x14ac:dyDescent="0.3">
      <c r="A3413" s="56" t="s">
        <v>2980</v>
      </c>
      <c r="B3413" s="1" t="s">
        <v>9135</v>
      </c>
      <c r="C3413" s="139" t="s">
        <v>24</v>
      </c>
      <c r="D3413" s="139" t="s">
        <v>6431</v>
      </c>
      <c r="E3413" s="88">
        <v>8385.8333333333339</v>
      </c>
      <c r="F3413" s="6">
        <v>10484.099040754216</v>
      </c>
      <c r="G3413" s="6">
        <v>4516.6525995888223</v>
      </c>
      <c r="H3413" s="75">
        <v>4516.0055316321996</v>
      </c>
      <c r="I3413" s="20">
        <v>0.53852793778780073</v>
      </c>
      <c r="J3413" s="83">
        <v>8449.5258663094537</v>
      </c>
      <c r="K3413" s="6">
        <v>10563.728434439377</v>
      </c>
      <c r="L3413" s="6">
        <v>4551.3197234047284</v>
      </c>
      <c r="M3413" s="75">
        <v>4550.347223655378</v>
      </c>
      <c r="N3413" s="20">
        <v>0.53853284736352414</v>
      </c>
    </row>
    <row r="3414" spans="1:14" x14ac:dyDescent="0.3">
      <c r="A3414" s="56" t="s">
        <v>2979</v>
      </c>
      <c r="B3414" s="1" t="s">
        <v>9134</v>
      </c>
      <c r="C3414" s="139" t="s">
        <v>24</v>
      </c>
      <c r="D3414" s="139" t="s">
        <v>6431</v>
      </c>
      <c r="E3414" s="88">
        <v>7534.1666666666661</v>
      </c>
      <c r="F3414" s="6">
        <v>11503.755260623311</v>
      </c>
      <c r="G3414" s="6">
        <v>4955.9304906366115</v>
      </c>
      <c r="H3414" s="75">
        <v>4955.2204905325452</v>
      </c>
      <c r="I3414" s="20">
        <v>0.6576998770754402</v>
      </c>
      <c r="J3414" s="83">
        <v>7600.7030854331642</v>
      </c>
      <c r="K3414" s="6">
        <v>11605.348271671843</v>
      </c>
      <c r="L3414" s="6">
        <v>5000.095450545743</v>
      </c>
      <c r="M3414" s="75">
        <v>4999.0270589872725</v>
      </c>
      <c r="N3414" s="20">
        <v>0.65770587310113005</v>
      </c>
    </row>
    <row r="3415" spans="1:14" x14ac:dyDescent="0.3">
      <c r="A3415" s="56" t="s">
        <v>2978</v>
      </c>
      <c r="B3415" s="1" t="s">
        <v>19078</v>
      </c>
      <c r="C3415" s="139" t="s">
        <v>24</v>
      </c>
      <c r="D3415" s="139" t="s">
        <v>6431</v>
      </c>
      <c r="E3415" s="88">
        <v>7360.9999999999991</v>
      </c>
      <c r="F3415" s="6">
        <v>10888.002102283132</v>
      </c>
      <c r="G3415" s="6">
        <v>4690.657996308656</v>
      </c>
      <c r="H3415" s="75">
        <v>4689.9859998648371</v>
      </c>
      <c r="I3415" s="20">
        <v>0.63713979077093297</v>
      </c>
      <c r="J3415" s="83">
        <v>7422.4140907475103</v>
      </c>
      <c r="K3415" s="6">
        <v>10978.842579007587</v>
      </c>
      <c r="L3415" s="6">
        <v>4730.1691897993878</v>
      </c>
      <c r="M3415" s="75">
        <v>4729.1584745275486</v>
      </c>
      <c r="N3415" s="20">
        <v>0.63714559935732118</v>
      </c>
    </row>
    <row r="3416" spans="1:14" x14ac:dyDescent="0.3">
      <c r="A3416" s="56" t="s">
        <v>2977</v>
      </c>
      <c r="B3416" s="1" t="s">
        <v>9133</v>
      </c>
      <c r="C3416" s="139" t="s">
        <v>24</v>
      </c>
      <c r="D3416" s="139" t="s">
        <v>6431</v>
      </c>
      <c r="E3416" s="88">
        <v>4620.0833333333339</v>
      </c>
      <c r="F3416" s="6">
        <v>7105.7216067601976</v>
      </c>
      <c r="G3416" s="6">
        <v>3061.2144965791067</v>
      </c>
      <c r="H3416" s="75">
        <v>3060.775938650329</v>
      </c>
      <c r="I3416" s="20">
        <v>0.66249366468505155</v>
      </c>
      <c r="J3416" s="83">
        <v>4661.2812941652774</v>
      </c>
      <c r="K3416" s="6">
        <v>7169.0843687099459</v>
      </c>
      <c r="L3416" s="6">
        <v>3088.757467456966</v>
      </c>
      <c r="M3416" s="75">
        <v>3088.0974795753282</v>
      </c>
      <c r="N3416" s="20">
        <v>0.66249970441406958</v>
      </c>
    </row>
    <row r="3417" spans="1:14" x14ac:dyDescent="0.3">
      <c r="A3417" s="56" t="s">
        <v>2976</v>
      </c>
      <c r="B3417" s="1" t="s">
        <v>9132</v>
      </c>
      <c r="C3417" s="139" t="s">
        <v>24</v>
      </c>
      <c r="D3417" s="139" t="s">
        <v>6431</v>
      </c>
      <c r="E3417" s="88">
        <v>3651.75</v>
      </c>
      <c r="F3417" s="6">
        <v>5960.7389988097184</v>
      </c>
      <c r="G3417" s="6">
        <v>2567.9447694827963</v>
      </c>
      <c r="H3417" s="75">
        <v>2567.5768787189904</v>
      </c>
      <c r="I3417" s="20">
        <v>0.70310861332758001</v>
      </c>
      <c r="J3417" s="83">
        <v>3682.7408099342592</v>
      </c>
      <c r="K3417" s="6">
        <v>6011.3251915610945</v>
      </c>
      <c r="L3417" s="6">
        <v>2589.9437947453916</v>
      </c>
      <c r="M3417" s="75">
        <v>2589.3903904924955</v>
      </c>
      <c r="N3417" s="20">
        <v>0.70311502332924669</v>
      </c>
    </row>
    <row r="3418" spans="1:14" x14ac:dyDescent="0.3">
      <c r="A3418" s="56" t="s">
        <v>2975</v>
      </c>
      <c r="B3418" s="1" t="s">
        <v>19079</v>
      </c>
      <c r="C3418" s="139" t="s">
        <v>24</v>
      </c>
      <c r="D3418" s="139" t="s">
        <v>6431</v>
      </c>
      <c r="E3418" s="88">
        <v>11762.333333333336</v>
      </c>
      <c r="F3418" s="6">
        <v>15076.681235660148</v>
      </c>
      <c r="G3418" s="6">
        <v>6495.1820114928687</v>
      </c>
      <c r="H3418" s="75">
        <v>6494.2514940223755</v>
      </c>
      <c r="I3418" s="20">
        <v>0.55212272174078625</v>
      </c>
      <c r="J3418" s="83">
        <v>11856.706386651851</v>
      </c>
      <c r="K3418" s="6">
        <v>15197.646387879313</v>
      </c>
      <c r="L3418" s="6">
        <v>6547.8157814984197</v>
      </c>
      <c r="M3418" s="75">
        <v>6546.4166819859074</v>
      </c>
      <c r="N3418" s="20">
        <v>0.55212775525552282</v>
      </c>
    </row>
    <row r="3419" spans="1:14" x14ac:dyDescent="0.3">
      <c r="A3419" s="56" t="s">
        <v>2974</v>
      </c>
      <c r="B3419" s="1" t="s">
        <v>19080</v>
      </c>
      <c r="C3419" s="139" t="s">
        <v>24</v>
      </c>
      <c r="D3419" s="139" t="s">
        <v>6431</v>
      </c>
      <c r="E3419" s="88">
        <v>3774.4166666666665</v>
      </c>
      <c r="F3419" s="6">
        <v>6325.0468515380626</v>
      </c>
      <c r="G3419" s="6">
        <v>2724.8921622611197</v>
      </c>
      <c r="H3419" s="75">
        <v>2724.5017867862357</v>
      </c>
      <c r="I3419" s="20">
        <v>0.72183386928299798</v>
      </c>
      <c r="J3419" s="83">
        <v>3803.3175432424932</v>
      </c>
      <c r="K3419" s="6">
        <v>6373.4780170760368</v>
      </c>
      <c r="L3419" s="6">
        <v>2745.9751910352929</v>
      </c>
      <c r="M3419" s="75">
        <v>2745.3884468935285</v>
      </c>
      <c r="N3419" s="20">
        <v>0.72184044999644326</v>
      </c>
    </row>
    <row r="3420" spans="1:14" x14ac:dyDescent="0.3">
      <c r="A3420" s="56" t="s">
        <v>2973</v>
      </c>
      <c r="B3420" s="1" t="s">
        <v>9131</v>
      </c>
      <c r="C3420" s="139" t="s">
        <v>24</v>
      </c>
      <c r="D3420" s="139" t="s">
        <v>6431</v>
      </c>
      <c r="E3420" s="88">
        <v>4926.75</v>
      </c>
      <c r="F3420" s="6">
        <v>6562.814762254312</v>
      </c>
      <c r="G3420" s="6">
        <v>2827.3249080660557</v>
      </c>
      <c r="H3420" s="75">
        <v>2826.9198577969391</v>
      </c>
      <c r="I3420" s="20">
        <v>0.57378999498593175</v>
      </c>
      <c r="J3420" s="83">
        <v>4966.0810184773591</v>
      </c>
      <c r="K3420" s="6">
        <v>6615.2067425004598</v>
      </c>
      <c r="L3420" s="6">
        <v>2850.1225782542688</v>
      </c>
      <c r="M3420" s="75">
        <v>2849.5135804994602</v>
      </c>
      <c r="N3420" s="20">
        <v>0.57379522603381616</v>
      </c>
    </row>
    <row r="3421" spans="1:14" x14ac:dyDescent="0.3">
      <c r="A3421" s="56" t="s">
        <v>2972</v>
      </c>
      <c r="B3421" s="1" t="s">
        <v>9130</v>
      </c>
      <c r="C3421" s="139" t="s">
        <v>24</v>
      </c>
      <c r="D3421" s="139" t="s">
        <v>6431</v>
      </c>
      <c r="E3421" s="88">
        <v>7631.75</v>
      </c>
      <c r="F3421" s="6">
        <v>11397.4678664616</v>
      </c>
      <c r="G3421" s="6">
        <v>4910.1408397302348</v>
      </c>
      <c r="H3421" s="75">
        <v>4909.4373995763071</v>
      </c>
      <c r="I3421" s="20">
        <v>0.64329117169408156</v>
      </c>
      <c r="J3421" s="83">
        <v>7690.8233022125278</v>
      </c>
      <c r="K3421" s="6">
        <v>11485.689580188211</v>
      </c>
      <c r="L3421" s="6">
        <v>4948.5412132320726</v>
      </c>
      <c r="M3421" s="75">
        <v>4947.483837485699</v>
      </c>
      <c r="N3421" s="20">
        <v>0.64329703636051372</v>
      </c>
    </row>
    <row r="3422" spans="1:14" x14ac:dyDescent="0.3">
      <c r="A3422" s="56" t="s">
        <v>2971</v>
      </c>
      <c r="B3422" s="1" t="s">
        <v>9129</v>
      </c>
      <c r="C3422" s="139" t="s">
        <v>24</v>
      </c>
      <c r="D3422" s="139" t="s">
        <v>6431</v>
      </c>
      <c r="E3422" s="88">
        <v>25725.416666666664</v>
      </c>
      <c r="F3422" s="6">
        <v>38594.260732160597</v>
      </c>
      <c r="G3422" s="6">
        <v>16626.785705429753</v>
      </c>
      <c r="H3422" s="75">
        <v>16624.403706811441</v>
      </c>
      <c r="I3422" s="20">
        <v>0.64622485700502852</v>
      </c>
      <c r="J3422" s="83">
        <v>25927.807993072234</v>
      </c>
      <c r="K3422" s="6">
        <v>38897.895993833365</v>
      </c>
      <c r="L3422" s="6">
        <v>16758.927715191214</v>
      </c>
      <c r="M3422" s="75">
        <v>16755.346764171973</v>
      </c>
      <c r="N3422" s="20">
        <v>0.64623074841686989</v>
      </c>
    </row>
    <row r="3423" spans="1:14" x14ac:dyDescent="0.3">
      <c r="A3423" s="56" t="s">
        <v>2970</v>
      </c>
      <c r="B3423" s="1" t="s">
        <v>9128</v>
      </c>
      <c r="C3423" s="139" t="s">
        <v>24</v>
      </c>
      <c r="D3423" s="139" t="s">
        <v>6431</v>
      </c>
      <c r="E3423" s="88">
        <v>8725.25</v>
      </c>
      <c r="F3423" s="6">
        <v>13587.976032290802</v>
      </c>
      <c r="G3423" s="6">
        <v>5853.8332221804167</v>
      </c>
      <c r="H3423" s="75">
        <v>5852.9945860847756</v>
      </c>
      <c r="I3423" s="20">
        <v>0.67081110410415468</v>
      </c>
      <c r="J3423" s="83">
        <v>8799.566833562636</v>
      </c>
      <c r="K3423" s="6">
        <v>13703.710865475508</v>
      </c>
      <c r="L3423" s="6">
        <v>5904.1625249034878</v>
      </c>
      <c r="M3423" s="75">
        <v>5902.9009575066575</v>
      </c>
      <c r="N3423" s="20">
        <v>0.67081721966043417</v>
      </c>
    </row>
    <row r="3424" spans="1:14" x14ac:dyDescent="0.3">
      <c r="A3424" s="56" t="s">
        <v>2969</v>
      </c>
      <c r="B3424" s="1" t="s">
        <v>9127</v>
      </c>
      <c r="C3424" s="139" t="s">
        <v>24</v>
      </c>
      <c r="D3424" s="139" t="s">
        <v>6431</v>
      </c>
      <c r="E3424" s="88">
        <v>5277.5</v>
      </c>
      <c r="F3424" s="6">
        <v>8294.4635472429109</v>
      </c>
      <c r="G3424" s="6">
        <v>3573.3361729244357</v>
      </c>
      <c r="H3424" s="75">
        <v>3572.8242470490759</v>
      </c>
      <c r="I3424" s="20">
        <v>0.67699180427268135</v>
      </c>
      <c r="J3424" s="83">
        <v>5323.1225333250823</v>
      </c>
      <c r="K3424" s="6">
        <v>8366.1668991325878</v>
      </c>
      <c r="L3424" s="6">
        <v>3604.5133736286448</v>
      </c>
      <c r="M3424" s="75">
        <v>3603.7431819995313</v>
      </c>
      <c r="N3424" s="20">
        <v>0.67699797617629842</v>
      </c>
    </row>
    <row r="3425" spans="1:14" x14ac:dyDescent="0.3">
      <c r="A3425" s="56" t="s">
        <v>2968</v>
      </c>
      <c r="B3425" s="1" t="s">
        <v>9126</v>
      </c>
      <c r="C3425" s="139" t="s">
        <v>24</v>
      </c>
      <c r="D3425" s="139" t="s">
        <v>6431</v>
      </c>
      <c r="E3425" s="88">
        <v>11187</v>
      </c>
      <c r="F3425" s="6">
        <v>16873.534706919607</v>
      </c>
      <c r="G3425" s="6">
        <v>7269.284094132141</v>
      </c>
      <c r="H3425" s="75">
        <v>7268.2426766883173</v>
      </c>
      <c r="I3425" s="20">
        <v>0.64970436012231314</v>
      </c>
      <c r="J3425" s="83">
        <v>11275.537330405008</v>
      </c>
      <c r="K3425" s="6">
        <v>17007.077007576343</v>
      </c>
      <c r="L3425" s="6">
        <v>7327.3982289902724</v>
      </c>
      <c r="M3425" s="75">
        <v>7325.8325527965208</v>
      </c>
      <c r="N3425" s="20">
        <v>0.64971028325559921</v>
      </c>
    </row>
    <row r="3426" spans="1:14" x14ac:dyDescent="0.3">
      <c r="A3426" s="56" t="s">
        <v>2967</v>
      </c>
      <c r="B3426" s="1" t="s">
        <v>9125</v>
      </c>
      <c r="C3426" s="139" t="s">
        <v>24</v>
      </c>
      <c r="D3426" s="139" t="s">
        <v>6431</v>
      </c>
      <c r="E3426" s="88">
        <v>8701.1666666666679</v>
      </c>
      <c r="F3426" s="6">
        <v>12275.040415094136</v>
      </c>
      <c r="G3426" s="6">
        <v>5288.2076929430013</v>
      </c>
      <c r="H3426" s="75">
        <v>5287.450089901673</v>
      </c>
      <c r="I3426" s="20">
        <v>0.60767139539544568</v>
      </c>
      <c r="J3426" s="83">
        <v>8771.114326961906</v>
      </c>
      <c r="K3426" s="6">
        <v>12373.718028103731</v>
      </c>
      <c r="L3426" s="6">
        <v>5331.1430015141177</v>
      </c>
      <c r="M3426" s="75">
        <v>5330.0038736242304</v>
      </c>
      <c r="N3426" s="20">
        <v>0.60767693532851375</v>
      </c>
    </row>
    <row r="3427" spans="1:14" x14ac:dyDescent="0.3">
      <c r="A3427" s="56" t="s">
        <v>2966</v>
      </c>
      <c r="B3427" s="1" t="s">
        <v>9124</v>
      </c>
      <c r="C3427" s="139" t="s">
        <v>24</v>
      </c>
      <c r="D3427" s="139" t="s">
        <v>6431</v>
      </c>
      <c r="E3427" s="88">
        <v>4996.6666666666661</v>
      </c>
      <c r="F3427" s="6">
        <v>8361.3975042852926</v>
      </c>
      <c r="G3427" s="6">
        <v>3602.1719774986827</v>
      </c>
      <c r="H3427" s="75">
        <v>3601.6559205273988</v>
      </c>
      <c r="I3427" s="20">
        <v>0.72081172525565029</v>
      </c>
      <c r="J3427" s="83">
        <v>5040.5194669053435</v>
      </c>
      <c r="K3427" s="6">
        <v>8434.7805652202351</v>
      </c>
      <c r="L3427" s="6">
        <v>3634.0751645907949</v>
      </c>
      <c r="M3427" s="75">
        <v>3633.2986563686823</v>
      </c>
      <c r="N3427" s="20">
        <v>0.72081829665055674</v>
      </c>
    </row>
    <row r="3428" spans="1:14" x14ac:dyDescent="0.3">
      <c r="A3428" s="56" t="s">
        <v>2965</v>
      </c>
      <c r="B3428" s="1" t="s">
        <v>9123</v>
      </c>
      <c r="C3428" s="139" t="s">
        <v>24</v>
      </c>
      <c r="D3428" s="139" t="s">
        <v>6431</v>
      </c>
      <c r="E3428" s="88">
        <v>3828</v>
      </c>
      <c r="F3428" s="6">
        <v>6948.7835107563678</v>
      </c>
      <c r="G3428" s="6">
        <v>2993.6040269970463</v>
      </c>
      <c r="H3428" s="75">
        <v>2993.1751551283387</v>
      </c>
      <c r="I3428" s="20">
        <v>0.78191618472527136</v>
      </c>
      <c r="J3428" s="83">
        <v>3856.7296071729465</v>
      </c>
      <c r="K3428" s="6">
        <v>7000.9349790410797</v>
      </c>
      <c r="L3428" s="6">
        <v>3016.311300516194</v>
      </c>
      <c r="M3428" s="75">
        <v>3015.666792513684</v>
      </c>
      <c r="N3428" s="20">
        <v>0.78192331318871555</v>
      </c>
    </row>
    <row r="3429" spans="1:14" x14ac:dyDescent="0.3">
      <c r="A3429" s="56" t="s">
        <v>2964</v>
      </c>
      <c r="B3429" s="1" t="s">
        <v>9122</v>
      </c>
      <c r="C3429" s="139" t="s">
        <v>24</v>
      </c>
      <c r="D3429" s="139" t="s">
        <v>6431</v>
      </c>
      <c r="E3429" s="88">
        <v>15813.25</v>
      </c>
      <c r="F3429" s="6">
        <v>22274.118456394201</v>
      </c>
      <c r="G3429" s="6">
        <v>9595.9084932857368</v>
      </c>
      <c r="H3429" s="75">
        <v>9594.5337572918161</v>
      </c>
      <c r="I3429" s="20">
        <v>0.60674015507829293</v>
      </c>
      <c r="J3429" s="83">
        <v>15953.492569981332</v>
      </c>
      <c r="K3429" s="6">
        <v>22471.660366905533</v>
      </c>
      <c r="L3429" s="6">
        <v>9681.7815490329122</v>
      </c>
      <c r="M3429" s="75">
        <v>9679.712801789934</v>
      </c>
      <c r="N3429" s="20">
        <v>0.60674568652156025</v>
      </c>
    </row>
    <row r="3430" spans="1:14" x14ac:dyDescent="0.3">
      <c r="A3430" s="56" t="s">
        <v>2963</v>
      </c>
      <c r="B3430" s="1" t="s">
        <v>9121</v>
      </c>
      <c r="C3430" s="139" t="s">
        <v>24</v>
      </c>
      <c r="D3430" s="139" t="s">
        <v>6431</v>
      </c>
      <c r="E3430" s="88">
        <v>6196.5833333333339</v>
      </c>
      <c r="F3430" s="6">
        <v>8284.3501307765964</v>
      </c>
      <c r="G3430" s="6">
        <v>3568.979214010204</v>
      </c>
      <c r="H3430" s="75">
        <v>3568.4679123246483</v>
      </c>
      <c r="I3430" s="20">
        <v>0.57587669210042869</v>
      </c>
      <c r="J3430" s="83">
        <v>6245.8052734723842</v>
      </c>
      <c r="K3430" s="6">
        <v>8350.1560377244605</v>
      </c>
      <c r="L3430" s="6">
        <v>3597.6151889803214</v>
      </c>
      <c r="M3430" s="75">
        <v>3596.8464713155195</v>
      </c>
      <c r="N3430" s="20">
        <v>0.57588194217201971</v>
      </c>
    </row>
    <row r="3431" spans="1:14" x14ac:dyDescent="0.3">
      <c r="A3431" s="56" t="s">
        <v>2962</v>
      </c>
      <c r="B3431" s="1" t="s">
        <v>9120</v>
      </c>
      <c r="C3431" s="139" t="s">
        <v>24</v>
      </c>
      <c r="D3431" s="139" t="s">
        <v>6431</v>
      </c>
      <c r="E3431" s="88">
        <v>18822.5</v>
      </c>
      <c r="F3431" s="6">
        <v>28836.912909120383</v>
      </c>
      <c r="G3431" s="6">
        <v>12423.224651808065</v>
      </c>
      <c r="H3431" s="75">
        <v>12421.444866798511</v>
      </c>
      <c r="I3431" s="20">
        <v>0.65992534821615145</v>
      </c>
      <c r="J3431" s="83">
        <v>18986.840920608171</v>
      </c>
      <c r="K3431" s="6">
        <v>29088.690559006554</v>
      </c>
      <c r="L3431" s="6">
        <v>12532.689749729405</v>
      </c>
      <c r="M3431" s="75">
        <v>12530.011836864345</v>
      </c>
      <c r="N3431" s="20">
        <v>0.65993136453070333</v>
      </c>
    </row>
    <row r="3432" spans="1:14" x14ac:dyDescent="0.3">
      <c r="A3432" s="56" t="s">
        <v>2961</v>
      </c>
      <c r="B3432" s="1" t="s">
        <v>19081</v>
      </c>
      <c r="C3432" s="139" t="s">
        <v>24</v>
      </c>
      <c r="D3432" s="139" t="s">
        <v>6431</v>
      </c>
      <c r="E3432" s="88">
        <v>10435</v>
      </c>
      <c r="F3432" s="6">
        <v>19212.008182911715</v>
      </c>
      <c r="G3432" s="6">
        <v>8276.7213821005153</v>
      </c>
      <c r="H3432" s="75">
        <v>8275.5356364461477</v>
      </c>
      <c r="I3432" s="20">
        <v>0.79305564316685651</v>
      </c>
      <c r="J3432" s="83">
        <v>10523.48403463915</v>
      </c>
      <c r="K3432" s="6">
        <v>19374.917238737726</v>
      </c>
      <c r="L3432" s="6">
        <v>8347.5681446444833</v>
      </c>
      <c r="M3432" s="75">
        <v>8345.7844844268529</v>
      </c>
      <c r="N3432" s="20">
        <v>0.79306287318494795</v>
      </c>
    </row>
    <row r="3433" spans="1:14" x14ac:dyDescent="0.3">
      <c r="A3433" s="56" t="s">
        <v>2960</v>
      </c>
      <c r="B3433" s="1" t="s">
        <v>9119</v>
      </c>
      <c r="C3433" s="139" t="s">
        <v>24</v>
      </c>
      <c r="D3433" s="139" t="s">
        <v>6431</v>
      </c>
      <c r="E3433" s="88">
        <v>7206.5833333333339</v>
      </c>
      <c r="F3433" s="6">
        <v>15594.779789950186</v>
      </c>
      <c r="G3433" s="6">
        <v>6718.3839454865192</v>
      </c>
      <c r="H3433" s="75">
        <v>6717.421451498868</v>
      </c>
      <c r="I3433" s="20">
        <v>0.93212291328514907</v>
      </c>
      <c r="J3433" s="83">
        <v>7268.3120031709541</v>
      </c>
      <c r="K3433" s="6">
        <v>15728.358348376287</v>
      </c>
      <c r="L3433" s="6">
        <v>6776.4698810663294</v>
      </c>
      <c r="M3433" s="75">
        <v>6775.0219240645547</v>
      </c>
      <c r="N3433" s="20">
        <v>0.93213141113215958</v>
      </c>
    </row>
    <row r="3434" spans="1:14" x14ac:dyDescent="0.3">
      <c r="A3434" s="56" t="s">
        <v>2959</v>
      </c>
      <c r="B3434" s="1" t="s">
        <v>6868</v>
      </c>
      <c r="C3434" s="139" t="s">
        <v>24</v>
      </c>
      <c r="D3434" s="139" t="s">
        <v>6431</v>
      </c>
      <c r="E3434" s="88">
        <v>105.58333333333333</v>
      </c>
      <c r="F3434" s="6">
        <v>181.78250324999416</v>
      </c>
      <c r="G3434" s="6">
        <v>78.313683672029129</v>
      </c>
      <c r="H3434" s="75">
        <v>78.302464240347831</v>
      </c>
      <c r="I3434" s="20">
        <v>0.74161765657788004</v>
      </c>
      <c r="J3434" s="83">
        <v>106.54836287174955</v>
      </c>
      <c r="K3434" s="6">
        <v>183.44399166549678</v>
      </c>
      <c r="L3434" s="6">
        <v>79.035755471082155</v>
      </c>
      <c r="M3434" s="75">
        <v>79.018867566681564</v>
      </c>
      <c r="N3434" s="20">
        <v>0.74162441765337339</v>
      </c>
    </row>
    <row r="3435" spans="1:14" x14ac:dyDescent="0.3">
      <c r="A3435" s="56" t="s">
        <v>2958</v>
      </c>
      <c r="B3435" s="1" t="s">
        <v>8076</v>
      </c>
      <c r="C3435" s="139" t="s">
        <v>24</v>
      </c>
      <c r="D3435" s="139" t="s">
        <v>6431</v>
      </c>
      <c r="E3435" s="88">
        <v>6864.25</v>
      </c>
      <c r="F3435" s="6">
        <v>14609.11179958677</v>
      </c>
      <c r="G3435" s="6">
        <v>6293.7485167576669</v>
      </c>
      <c r="H3435" s="75">
        <v>6292.8468571984158</v>
      </c>
      <c r="I3435" s="20">
        <v>0.91675665326851674</v>
      </c>
      <c r="J3435" s="83">
        <v>6922.9325031322951</v>
      </c>
      <c r="K3435" s="6">
        <v>14734.005159959615</v>
      </c>
      <c r="L3435" s="6">
        <v>6348.0587091436437</v>
      </c>
      <c r="M3435" s="75">
        <v>6346.7022925702795</v>
      </c>
      <c r="N3435" s="20">
        <v>0.91676501102657015</v>
      </c>
    </row>
    <row r="3436" spans="1:14" x14ac:dyDescent="0.3">
      <c r="A3436" s="56" t="s">
        <v>2957</v>
      </c>
      <c r="B3436" s="1" t="s">
        <v>19082</v>
      </c>
      <c r="C3436" s="139" t="s">
        <v>24</v>
      </c>
      <c r="D3436" s="139" t="s">
        <v>6431</v>
      </c>
      <c r="E3436" s="88">
        <v>10998.416666666666</v>
      </c>
      <c r="F3436" s="6">
        <v>13823.960295005196</v>
      </c>
      <c r="G3436" s="6">
        <v>5955.4975549483315</v>
      </c>
      <c r="H3436" s="75">
        <v>5954.6443541434028</v>
      </c>
      <c r="I3436" s="20">
        <v>0.54140923503929228</v>
      </c>
      <c r="J3436" s="83">
        <v>11092.611635241085</v>
      </c>
      <c r="K3436" s="6">
        <v>13942.354382538584</v>
      </c>
      <c r="L3436" s="6">
        <v>6006.9806684039258</v>
      </c>
      <c r="M3436" s="75">
        <v>6005.6971314191833</v>
      </c>
      <c r="N3436" s="20">
        <v>0.54141417088282084</v>
      </c>
    </row>
    <row r="3437" spans="1:14" x14ac:dyDescent="0.3">
      <c r="A3437" s="56" t="s">
        <v>2956</v>
      </c>
      <c r="B3437" s="1" t="s">
        <v>19083</v>
      </c>
      <c r="C3437" s="139" t="s">
        <v>24</v>
      </c>
      <c r="D3437" s="139" t="s">
        <v>6431</v>
      </c>
      <c r="E3437" s="88">
        <v>6402.75</v>
      </c>
      <c r="F3437" s="6">
        <v>13379.734427297053</v>
      </c>
      <c r="G3437" s="6">
        <v>5764.1206982065969</v>
      </c>
      <c r="H3437" s="75">
        <v>5763.2949145715538</v>
      </c>
      <c r="I3437" s="20">
        <v>0.90012805662747319</v>
      </c>
      <c r="J3437" s="83">
        <v>6461.8917357096816</v>
      </c>
      <c r="K3437" s="6">
        <v>13503.322060324257</v>
      </c>
      <c r="L3437" s="6">
        <v>5817.8261970723952</v>
      </c>
      <c r="M3437" s="75">
        <v>5816.5830775241629</v>
      </c>
      <c r="N3437" s="20">
        <v>0.90013626278827663</v>
      </c>
    </row>
    <row r="3438" spans="1:14" x14ac:dyDescent="0.3">
      <c r="A3438" s="56" t="s">
        <v>2955</v>
      </c>
      <c r="B3438" s="1" t="s">
        <v>9118</v>
      </c>
      <c r="C3438" s="139" t="s">
        <v>24</v>
      </c>
      <c r="D3438" s="139" t="s">
        <v>6431</v>
      </c>
      <c r="E3438" s="88">
        <v>13868.25</v>
      </c>
      <c r="F3438" s="6">
        <v>22366.028206221763</v>
      </c>
      <c r="G3438" s="6">
        <v>9635.5041141275979</v>
      </c>
      <c r="H3438" s="75">
        <v>9634.1237055571601</v>
      </c>
      <c r="I3438" s="20">
        <v>0.69468921497356628</v>
      </c>
      <c r="J3438" s="83">
        <v>13984.507221523781</v>
      </c>
      <c r="K3438" s="6">
        <v>22553.522107454999</v>
      </c>
      <c r="L3438" s="6">
        <v>9717.0511942786525</v>
      </c>
      <c r="M3438" s="75">
        <v>9714.9749108212927</v>
      </c>
      <c r="N3438" s="20">
        <v>0.69469554821844692</v>
      </c>
    </row>
    <row r="3439" spans="1:14" x14ac:dyDescent="0.3">
      <c r="A3439" s="56" t="s">
        <v>2954</v>
      </c>
      <c r="B3439" s="1" t="s">
        <v>19084</v>
      </c>
      <c r="C3439" s="139" t="s">
        <v>24</v>
      </c>
      <c r="D3439" s="139" t="s">
        <v>6431</v>
      </c>
      <c r="E3439" s="88">
        <v>10377.5</v>
      </c>
      <c r="F3439" s="6">
        <v>18512.280141637373</v>
      </c>
      <c r="G3439" s="6">
        <v>7975.2716853414904</v>
      </c>
      <c r="H3439" s="75">
        <v>7974.1291261919523</v>
      </c>
      <c r="I3439" s="20">
        <v>0.7684056011748448</v>
      </c>
      <c r="J3439" s="83">
        <v>10465.623084513314</v>
      </c>
      <c r="K3439" s="6">
        <v>18669.481705352686</v>
      </c>
      <c r="L3439" s="6">
        <v>8043.6354302991758</v>
      </c>
      <c r="M3439" s="75">
        <v>8041.9167126710545</v>
      </c>
      <c r="N3439" s="20">
        <v>0.76841260646690202</v>
      </c>
    </row>
    <row r="3440" spans="1:14" x14ac:dyDescent="0.3">
      <c r="A3440" s="56" t="s">
        <v>2953</v>
      </c>
      <c r="B3440" s="1" t="s">
        <v>9117</v>
      </c>
      <c r="C3440" s="139" t="s">
        <v>24</v>
      </c>
      <c r="D3440" s="139" t="s">
        <v>6431</v>
      </c>
      <c r="E3440" s="88">
        <v>25435.166666666668</v>
      </c>
      <c r="F3440" s="6">
        <v>39248.303490310223</v>
      </c>
      <c r="G3440" s="6">
        <v>16908.553734552286</v>
      </c>
      <c r="H3440" s="75">
        <v>16906.13136907847</v>
      </c>
      <c r="I3440" s="20">
        <v>0.66467547040823283</v>
      </c>
      <c r="J3440" s="83">
        <v>25659.81987944436</v>
      </c>
      <c r="K3440" s="6">
        <v>39594.959660907574</v>
      </c>
      <c r="L3440" s="6">
        <v>17059.253460605174</v>
      </c>
      <c r="M3440" s="75">
        <v>17055.608337712743</v>
      </c>
      <c r="N3440" s="20">
        <v>0.66468153002803021</v>
      </c>
    </row>
    <row r="3441" spans="1:14" x14ac:dyDescent="0.3">
      <c r="A3441" s="56" t="s">
        <v>2952</v>
      </c>
      <c r="B3441" s="1" t="s">
        <v>19085</v>
      </c>
      <c r="C3441" s="139" t="s">
        <v>24</v>
      </c>
      <c r="D3441" s="139" t="s">
        <v>6431</v>
      </c>
      <c r="E3441" s="88">
        <v>8722</v>
      </c>
      <c r="F3441" s="6">
        <v>15854.314460832205</v>
      </c>
      <c r="G3441" s="6">
        <v>6830.1940248615774</v>
      </c>
      <c r="H3441" s="75">
        <v>6829.2155126573389</v>
      </c>
      <c r="I3441" s="20">
        <v>0.78298733233860796</v>
      </c>
      <c r="J3441" s="83">
        <v>8799.9267096792137</v>
      </c>
      <c r="K3441" s="6">
        <v>15995.964834617143</v>
      </c>
      <c r="L3441" s="6">
        <v>6891.7665480052774</v>
      </c>
      <c r="M3441" s="75">
        <v>6890.2939550766696</v>
      </c>
      <c r="N3441" s="20">
        <v>0.78299447056733995</v>
      </c>
    </row>
    <row r="3442" spans="1:14" x14ac:dyDescent="0.3">
      <c r="A3442" s="56" t="s">
        <v>2951</v>
      </c>
      <c r="B3442" s="1" t="s">
        <v>7117</v>
      </c>
      <c r="C3442" s="139" t="s">
        <v>24</v>
      </c>
      <c r="D3442" s="139" t="s">
        <v>6431</v>
      </c>
      <c r="E3442" s="88">
        <v>32604.5</v>
      </c>
      <c r="F3442" s="6">
        <v>46056.951488327606</v>
      </c>
      <c r="G3442" s="6">
        <v>19841.786009484909</v>
      </c>
      <c r="H3442" s="75">
        <v>19838.943421164066</v>
      </c>
      <c r="I3442" s="20">
        <v>0.60847255505111464</v>
      </c>
      <c r="J3442" s="83">
        <v>32898.535993372774</v>
      </c>
      <c r="K3442" s="6">
        <v>46472.305242643488</v>
      </c>
      <c r="L3442" s="6">
        <v>20022.317002524615</v>
      </c>
      <c r="M3442" s="75">
        <v>20018.038749303632</v>
      </c>
      <c r="N3442" s="20">
        <v>0.60847810228808219</v>
      </c>
    </row>
    <row r="3443" spans="1:14" x14ac:dyDescent="0.3">
      <c r="A3443" s="56" t="s">
        <v>2950</v>
      </c>
      <c r="B3443" s="1" t="s">
        <v>19086</v>
      </c>
      <c r="C3443" s="139" t="s">
        <v>24</v>
      </c>
      <c r="D3443" s="139" t="s">
        <v>6431</v>
      </c>
      <c r="E3443" s="88">
        <v>6272.9166666666661</v>
      </c>
      <c r="F3443" s="6">
        <v>12279.375101987893</v>
      </c>
      <c r="G3443" s="6">
        <v>5290.0751185320751</v>
      </c>
      <c r="H3443" s="75">
        <v>5289.3172479582699</v>
      </c>
      <c r="I3443" s="20">
        <v>0.8431990298970341</v>
      </c>
      <c r="J3443" s="83">
        <v>6327.6136692807504</v>
      </c>
      <c r="K3443" s="6">
        <v>12386.445711680793</v>
      </c>
      <c r="L3443" s="6">
        <v>5336.626648472391</v>
      </c>
      <c r="M3443" s="75">
        <v>5335.4863488684477</v>
      </c>
      <c r="N3443" s="20">
        <v>0.84320671705529771</v>
      </c>
    </row>
    <row r="3444" spans="1:14" x14ac:dyDescent="0.3">
      <c r="A3444" s="56" t="s">
        <v>2949</v>
      </c>
      <c r="B3444" s="1" t="s">
        <v>9116</v>
      </c>
      <c r="C3444" s="139" t="s">
        <v>24</v>
      </c>
      <c r="D3444" s="139" t="s">
        <v>6431</v>
      </c>
      <c r="E3444" s="88">
        <v>4297.6666666666661</v>
      </c>
      <c r="F3444" s="6">
        <v>7461.883525261921</v>
      </c>
      <c r="G3444" s="6">
        <v>3214.6525410712566</v>
      </c>
      <c r="H3444" s="75">
        <v>3214.1920011901966</v>
      </c>
      <c r="I3444" s="20">
        <v>0.74789234496010171</v>
      </c>
      <c r="J3444" s="83">
        <v>4332.8107604182342</v>
      </c>
      <c r="K3444" s="6">
        <v>7522.9029468492372</v>
      </c>
      <c r="L3444" s="6">
        <v>3241.1981027105585</v>
      </c>
      <c r="M3444" s="75">
        <v>3240.5055421931611</v>
      </c>
      <c r="N3444" s="20">
        <v>0.74789916323979133</v>
      </c>
    </row>
    <row r="3445" spans="1:14" x14ac:dyDescent="0.3">
      <c r="A3445" s="56" t="s">
        <v>2948</v>
      </c>
      <c r="B3445" s="1" t="s">
        <v>19087</v>
      </c>
      <c r="C3445" s="139" t="s">
        <v>24</v>
      </c>
      <c r="D3445" s="139" t="s">
        <v>6431</v>
      </c>
      <c r="E3445" s="88">
        <v>5009.75</v>
      </c>
      <c r="F3445" s="6">
        <v>11209.668317531283</v>
      </c>
      <c r="G3445" s="6">
        <v>4829.2349538185827</v>
      </c>
      <c r="H3445" s="75">
        <v>4828.543104462291</v>
      </c>
      <c r="I3445" s="20">
        <v>0.96382915404207614</v>
      </c>
      <c r="J3445" s="83">
        <v>5053.0906746909386</v>
      </c>
      <c r="K3445" s="6">
        <v>11306.646128388798</v>
      </c>
      <c r="L3445" s="6">
        <v>4871.4014042547342</v>
      </c>
      <c r="M3445" s="75">
        <v>4870.3605112978485</v>
      </c>
      <c r="N3445" s="20">
        <v>0.96383794094408048</v>
      </c>
    </row>
    <row r="3446" spans="1:14" x14ac:dyDescent="0.3">
      <c r="A3446" s="56" t="s">
        <v>2947</v>
      </c>
      <c r="B3446" s="1" t="s">
        <v>19088</v>
      </c>
      <c r="C3446" s="139" t="s">
        <v>24</v>
      </c>
      <c r="D3446" s="139" t="s">
        <v>6431</v>
      </c>
      <c r="E3446" s="88">
        <v>8229.5833333333321</v>
      </c>
      <c r="F3446" s="6">
        <v>18059.21548225946</v>
      </c>
      <c r="G3446" s="6">
        <v>7780.0869905378186</v>
      </c>
      <c r="H3446" s="75">
        <v>7778.9723940794202</v>
      </c>
      <c r="I3446" s="20">
        <v>0.945244987382442</v>
      </c>
      <c r="J3446" s="83">
        <v>8308.420878794579</v>
      </c>
      <c r="K3446" s="6">
        <v>18232.218678643694</v>
      </c>
      <c r="L3446" s="6">
        <v>7855.2432494392278</v>
      </c>
      <c r="M3446" s="75">
        <v>7853.564786365785</v>
      </c>
      <c r="N3446" s="20">
        <v>0.94525360485893117</v>
      </c>
    </row>
    <row r="3447" spans="1:14" x14ac:dyDescent="0.3">
      <c r="A3447" s="56" t="s">
        <v>2946</v>
      </c>
      <c r="B3447" s="1" t="s">
        <v>19089</v>
      </c>
      <c r="C3447" s="139" t="s">
        <v>24</v>
      </c>
      <c r="D3447" s="139" t="s">
        <v>6431</v>
      </c>
      <c r="E3447" s="88">
        <v>16343.500000000002</v>
      </c>
      <c r="F3447" s="6">
        <v>28350.461328141049</v>
      </c>
      <c r="G3447" s="6">
        <v>12213.656544022777</v>
      </c>
      <c r="H3447" s="75">
        <v>12211.906782311293</v>
      </c>
      <c r="I3447" s="20">
        <v>0.74720266664492252</v>
      </c>
      <c r="J3447" s="83">
        <v>16482.586549758948</v>
      </c>
      <c r="K3447" s="6">
        <v>28591.729590765673</v>
      </c>
      <c r="L3447" s="6">
        <v>12318.577064936873</v>
      </c>
      <c r="M3447" s="75">
        <v>12315.944902435433</v>
      </c>
      <c r="N3447" s="20">
        <v>0.74720947863704978</v>
      </c>
    </row>
    <row r="3448" spans="1:14" x14ac:dyDescent="0.3">
      <c r="A3448" s="56" t="s">
        <v>2945</v>
      </c>
      <c r="B3448" s="1" t="s">
        <v>9115</v>
      </c>
      <c r="C3448" s="139" t="s">
        <v>24</v>
      </c>
      <c r="D3448" s="139" t="s">
        <v>6431</v>
      </c>
      <c r="E3448" s="88">
        <v>14383.166666666664</v>
      </c>
      <c r="F3448" s="6">
        <v>18846.589217166678</v>
      </c>
      <c r="G3448" s="6">
        <v>8119.2953109468954</v>
      </c>
      <c r="H3448" s="75">
        <v>8118.1321185803745</v>
      </c>
      <c r="I3448" s="20">
        <v>0.56441897022540533</v>
      </c>
      <c r="J3448" s="83">
        <v>14500.75914892941</v>
      </c>
      <c r="K3448" s="6">
        <v>19000.673311413397</v>
      </c>
      <c r="L3448" s="6">
        <v>8186.3273688741947</v>
      </c>
      <c r="M3448" s="75">
        <v>8184.5781616555951</v>
      </c>
      <c r="N3448" s="20">
        <v>0.56442411584084973</v>
      </c>
    </row>
    <row r="3449" spans="1:14" x14ac:dyDescent="0.3">
      <c r="A3449" s="56" t="s">
        <v>2944</v>
      </c>
      <c r="B3449" s="1" t="s">
        <v>19090</v>
      </c>
      <c r="C3449" s="139" t="s">
        <v>24</v>
      </c>
      <c r="D3449" s="139" t="s">
        <v>6431</v>
      </c>
      <c r="E3449" s="88">
        <v>13495.5</v>
      </c>
      <c r="F3449" s="6">
        <v>17410.031732244497</v>
      </c>
      <c r="G3449" s="6">
        <v>7500.4122697327239</v>
      </c>
      <c r="H3449" s="75">
        <v>7499.3377402367778</v>
      </c>
      <c r="I3449" s="20">
        <v>0.55569172985341619</v>
      </c>
      <c r="J3449" s="83">
        <v>13623.646980206118</v>
      </c>
      <c r="K3449" s="6">
        <v>17575.349281929935</v>
      </c>
      <c r="L3449" s="6">
        <v>7572.2349669451733</v>
      </c>
      <c r="M3449" s="75">
        <v>7570.6169754493194</v>
      </c>
      <c r="N3449" s="20">
        <v>0.55569679590558363</v>
      </c>
    </row>
    <row r="3450" spans="1:14" x14ac:dyDescent="0.3">
      <c r="A3450" s="56" t="s">
        <v>2943</v>
      </c>
      <c r="B3450" s="1" t="s">
        <v>9114</v>
      </c>
      <c r="C3450" s="139" t="s">
        <v>24</v>
      </c>
      <c r="D3450" s="139" t="s">
        <v>6431</v>
      </c>
      <c r="E3450" s="88">
        <v>10495.333333333336</v>
      </c>
      <c r="F3450" s="6">
        <v>14523.479476915609</v>
      </c>
      <c r="G3450" s="6">
        <v>6256.8572730467813</v>
      </c>
      <c r="H3450" s="75">
        <v>6255.9608986276116</v>
      </c>
      <c r="I3450" s="20">
        <v>0.59607072018938034</v>
      </c>
      <c r="J3450" s="83">
        <v>10583.363924437188</v>
      </c>
      <c r="K3450" s="6">
        <v>14645.296520989568</v>
      </c>
      <c r="L3450" s="6">
        <v>6309.8391183347294</v>
      </c>
      <c r="M3450" s="75">
        <v>6308.4908683031017</v>
      </c>
      <c r="N3450" s="20">
        <v>0.59607615436304484</v>
      </c>
    </row>
    <row r="3451" spans="1:14" x14ac:dyDescent="0.3">
      <c r="A3451" s="56" t="s">
        <v>2942</v>
      </c>
      <c r="B3451" s="1" t="s">
        <v>9113</v>
      </c>
      <c r="C3451" s="139" t="s">
        <v>24</v>
      </c>
      <c r="D3451" s="139" t="s">
        <v>6431</v>
      </c>
      <c r="E3451" s="88">
        <v>15560.416666666666</v>
      </c>
      <c r="F3451" s="6">
        <v>34672.227538592168</v>
      </c>
      <c r="G3451" s="6">
        <v>14937.135373956908</v>
      </c>
      <c r="H3451" s="75">
        <v>14934.99543924838</v>
      </c>
      <c r="I3451" s="20">
        <v>0.95980691000659024</v>
      </c>
      <c r="J3451" s="83">
        <v>15700.819562288889</v>
      </c>
      <c r="K3451" s="6">
        <v>34985.07784641967</v>
      </c>
      <c r="L3451" s="6">
        <v>15073.113230377168</v>
      </c>
      <c r="M3451" s="75">
        <v>15069.892494474327</v>
      </c>
      <c r="N3451" s="20">
        <v>0.9598156602391662</v>
      </c>
    </row>
    <row r="3452" spans="1:14" x14ac:dyDescent="0.3">
      <c r="A3452" s="56" t="s">
        <v>2941</v>
      </c>
      <c r="B3452" s="1" t="s">
        <v>19091</v>
      </c>
      <c r="C3452" s="139" t="s">
        <v>24</v>
      </c>
      <c r="D3452" s="139" t="s">
        <v>6431</v>
      </c>
      <c r="E3452" s="88">
        <v>13434.916666666666</v>
      </c>
      <c r="F3452" s="6">
        <v>27250.675899456019</v>
      </c>
      <c r="G3452" s="6">
        <v>11739.858204637498</v>
      </c>
      <c r="H3452" s="75">
        <v>11738.176320566934</v>
      </c>
      <c r="I3452" s="20">
        <v>0.8737066713402466</v>
      </c>
      <c r="J3452" s="83">
        <v>13555.569803452929</v>
      </c>
      <c r="K3452" s="6">
        <v>27495.402354289396</v>
      </c>
      <c r="L3452" s="6">
        <v>11846.230979400163</v>
      </c>
      <c r="M3452" s="75">
        <v>11843.699745086085</v>
      </c>
      <c r="N3452" s="20">
        <v>0.87371463662628268</v>
      </c>
    </row>
    <row r="3453" spans="1:14" x14ac:dyDescent="0.3">
      <c r="A3453" s="56" t="s">
        <v>2940</v>
      </c>
      <c r="B3453" s="1" t="s">
        <v>19092</v>
      </c>
      <c r="C3453" s="139" t="s">
        <v>24</v>
      </c>
      <c r="D3453" s="139" t="s">
        <v>6431</v>
      </c>
      <c r="E3453" s="88">
        <v>12396.666666666668</v>
      </c>
      <c r="F3453" s="6">
        <v>24316.459158263624</v>
      </c>
      <c r="G3453" s="6">
        <v>10475.768880381145</v>
      </c>
      <c r="H3453" s="75">
        <v>10474.268093191069</v>
      </c>
      <c r="I3453" s="20">
        <v>0.84492617046445828</v>
      </c>
      <c r="J3453" s="83">
        <v>12499.352366615811</v>
      </c>
      <c r="K3453" s="6">
        <v>24517.880451268549</v>
      </c>
      <c r="L3453" s="6">
        <v>10563.383332549654</v>
      </c>
      <c r="M3453" s="75">
        <v>10561.126209722099</v>
      </c>
      <c r="N3453" s="20">
        <v>0.84493387336847392</v>
      </c>
    </row>
    <row r="3454" spans="1:14" x14ac:dyDescent="0.3">
      <c r="A3454" s="56" t="s">
        <v>2939</v>
      </c>
      <c r="B3454" s="1" t="s">
        <v>9111</v>
      </c>
      <c r="C3454" s="139" t="s">
        <v>24</v>
      </c>
      <c r="D3454" s="139" t="s">
        <v>6431</v>
      </c>
      <c r="E3454" s="88">
        <v>3232.5</v>
      </c>
      <c r="F3454" s="6">
        <v>5827.4485533148409</v>
      </c>
      <c r="G3454" s="6">
        <v>2510.5219394613923</v>
      </c>
      <c r="H3454" s="75">
        <v>2510.1622752486583</v>
      </c>
      <c r="I3454" s="20">
        <v>0.77653898692920598</v>
      </c>
      <c r="J3454" s="83">
        <v>3261.3186828751541</v>
      </c>
      <c r="K3454" s="6">
        <v>5879.4019614600093</v>
      </c>
      <c r="L3454" s="6">
        <v>2533.1054537315454</v>
      </c>
      <c r="M3454" s="75">
        <v>2532.5641943675491</v>
      </c>
      <c r="N3454" s="20">
        <v>0.77654606637056989</v>
      </c>
    </row>
    <row r="3455" spans="1:14" x14ac:dyDescent="0.3">
      <c r="A3455" s="56" t="s">
        <v>2938</v>
      </c>
      <c r="B3455" s="1" t="s">
        <v>19093</v>
      </c>
      <c r="C3455" s="139" t="s">
        <v>24</v>
      </c>
      <c r="D3455" s="139" t="s">
        <v>6431</v>
      </c>
      <c r="E3455" s="88">
        <v>9867.0833333333321</v>
      </c>
      <c r="F3455" s="6">
        <v>20214.200308402589</v>
      </c>
      <c r="G3455" s="6">
        <v>8708.4755701609301</v>
      </c>
      <c r="H3455" s="75">
        <v>8707.2279702253054</v>
      </c>
      <c r="I3455" s="20">
        <v>0.88245205559481166</v>
      </c>
      <c r="J3455" s="83">
        <v>9958.1519279708773</v>
      </c>
      <c r="K3455" s="6">
        <v>20400.767985153539</v>
      </c>
      <c r="L3455" s="6">
        <v>8789.5498525621333</v>
      </c>
      <c r="M3455" s="75">
        <v>8787.6717522422259</v>
      </c>
      <c r="N3455" s="20">
        <v>0.88246010060953606</v>
      </c>
    </row>
    <row r="3456" spans="1:14" x14ac:dyDescent="0.3">
      <c r="A3456" s="56" t="s">
        <v>2937</v>
      </c>
      <c r="B3456" s="1" t="s">
        <v>9110</v>
      </c>
      <c r="C3456" s="139" t="s">
        <v>24</v>
      </c>
      <c r="D3456" s="139" t="s">
        <v>6431</v>
      </c>
      <c r="E3456" s="88">
        <v>14755.083333333334</v>
      </c>
      <c r="F3456" s="6">
        <v>24842.635352269674</v>
      </c>
      <c r="G3456" s="6">
        <v>10702.450740716586</v>
      </c>
      <c r="H3456" s="75">
        <v>10700.917478465624</v>
      </c>
      <c r="I3456" s="20">
        <v>0.72523599065625677</v>
      </c>
      <c r="J3456" s="83">
        <v>14888.626823680752</v>
      </c>
      <c r="K3456" s="6">
        <v>25067.478015602894</v>
      </c>
      <c r="L3456" s="6">
        <v>10800.174182486233</v>
      </c>
      <c r="M3456" s="75">
        <v>10797.866463555523</v>
      </c>
      <c r="N3456" s="20">
        <v>0.72524260238568361</v>
      </c>
    </row>
    <row r="3457" spans="1:14" x14ac:dyDescent="0.3">
      <c r="A3457" s="56" t="s">
        <v>2936</v>
      </c>
      <c r="B3457" s="1" t="s">
        <v>9109</v>
      </c>
      <c r="C3457" s="139" t="s">
        <v>24</v>
      </c>
      <c r="D3457" s="139" t="s">
        <v>6431</v>
      </c>
      <c r="E3457" s="88">
        <v>11640.416666666668</v>
      </c>
      <c r="F3457" s="6">
        <v>24190.892285180827</v>
      </c>
      <c r="G3457" s="6">
        <v>10421.673441037523</v>
      </c>
      <c r="H3457" s="75">
        <v>10420.180403707467</v>
      </c>
      <c r="I3457" s="20">
        <v>0.89517245834906822</v>
      </c>
      <c r="J3457" s="83">
        <v>11742.148141380199</v>
      </c>
      <c r="K3457" s="6">
        <v>24402.308698981102</v>
      </c>
      <c r="L3457" s="6">
        <v>10513.589928741634</v>
      </c>
      <c r="M3457" s="75">
        <v>10511.343445481427</v>
      </c>
      <c r="N3457" s="20">
        <v>0.89518061933137039</v>
      </c>
    </row>
    <row r="3458" spans="1:14" x14ac:dyDescent="0.3">
      <c r="A3458" s="56" t="s">
        <v>2935</v>
      </c>
      <c r="B3458" s="1" t="s">
        <v>9108</v>
      </c>
      <c r="C3458" s="139" t="s">
        <v>24</v>
      </c>
      <c r="D3458" s="139" t="s">
        <v>6431</v>
      </c>
      <c r="E3458" s="88">
        <v>15316.5</v>
      </c>
      <c r="F3458" s="6">
        <v>25031.714846109571</v>
      </c>
      <c r="G3458" s="6">
        <v>10783.908039437361</v>
      </c>
      <c r="H3458" s="75">
        <v>10782.363107391864</v>
      </c>
      <c r="I3458" s="20">
        <v>0.70397043106400703</v>
      </c>
      <c r="J3458" s="83">
        <v>15442.671101134958</v>
      </c>
      <c r="K3458" s="6">
        <v>25237.915938097292</v>
      </c>
      <c r="L3458" s="6">
        <v>10873.60635021746</v>
      </c>
      <c r="M3458" s="75">
        <v>10871.282940724659</v>
      </c>
      <c r="N3458" s="20">
        <v>0.7039768489225724</v>
      </c>
    </row>
    <row r="3459" spans="1:14" x14ac:dyDescent="0.3">
      <c r="A3459" s="56" t="s">
        <v>2934</v>
      </c>
      <c r="B3459" s="1" t="s">
        <v>9107</v>
      </c>
      <c r="C3459" s="139" t="s">
        <v>24</v>
      </c>
      <c r="D3459" s="139" t="s">
        <v>6431</v>
      </c>
      <c r="E3459" s="88">
        <v>14564.916666666668</v>
      </c>
      <c r="F3459" s="6">
        <v>25288.840315964011</v>
      </c>
      <c r="G3459" s="6">
        <v>10894.680211402174</v>
      </c>
      <c r="H3459" s="75">
        <v>10893.119409833533</v>
      </c>
      <c r="I3459" s="20">
        <v>0.74790125196964385</v>
      </c>
      <c r="J3459" s="83">
        <v>14688.953674711978</v>
      </c>
      <c r="K3459" s="6">
        <v>25504.203861222501</v>
      </c>
      <c r="L3459" s="6">
        <v>10988.334922060812</v>
      </c>
      <c r="M3459" s="75">
        <v>10985.986998028462</v>
      </c>
      <c r="N3459" s="20">
        <v>0.74790807033053541</v>
      </c>
    </row>
    <row r="3460" spans="1:14" x14ac:dyDescent="0.3">
      <c r="A3460" s="56" t="s">
        <v>2933</v>
      </c>
      <c r="B3460" s="1" t="s">
        <v>19094</v>
      </c>
      <c r="C3460" s="139" t="s">
        <v>24</v>
      </c>
      <c r="D3460" s="139" t="s">
        <v>6431</v>
      </c>
      <c r="E3460" s="88">
        <v>11877.583333333336</v>
      </c>
      <c r="F3460" s="6">
        <v>22238.723815911282</v>
      </c>
      <c r="G3460" s="6">
        <v>9580.6601353364986</v>
      </c>
      <c r="H3460" s="75">
        <v>9579.2875838638811</v>
      </c>
      <c r="I3460" s="20">
        <v>0.80650139974017265</v>
      </c>
      <c r="J3460" s="83">
        <v>11981.843811955277</v>
      </c>
      <c r="K3460" s="6">
        <v>22433.933558829365</v>
      </c>
      <c r="L3460" s="6">
        <v>9665.527177599206</v>
      </c>
      <c r="M3460" s="75">
        <v>9663.4619034965708</v>
      </c>
      <c r="N3460" s="20">
        <v>0.8065087523386455</v>
      </c>
    </row>
    <row r="3461" spans="1:14" x14ac:dyDescent="0.3">
      <c r="A3461" s="56" t="s">
        <v>2932</v>
      </c>
      <c r="B3461" s="1" t="s">
        <v>9106</v>
      </c>
      <c r="C3461" s="139" t="s">
        <v>24</v>
      </c>
      <c r="D3461" s="139" t="s">
        <v>6431</v>
      </c>
      <c r="E3461" s="88">
        <v>16288.666666666664</v>
      </c>
      <c r="F3461" s="6">
        <v>26106.534646596694</v>
      </c>
      <c r="G3461" s="6">
        <v>11246.950941558827</v>
      </c>
      <c r="H3461" s="75">
        <v>11245.339672725655</v>
      </c>
      <c r="I3461" s="20">
        <v>0.69037815696347093</v>
      </c>
      <c r="J3461" s="83">
        <v>16420.212336852794</v>
      </c>
      <c r="K3461" s="6">
        <v>26317.368453107803</v>
      </c>
      <c r="L3461" s="6">
        <v>11338.682062125128</v>
      </c>
      <c r="M3461" s="75">
        <v>11336.259277936471</v>
      </c>
      <c r="N3461" s="20">
        <v>0.69038445090590428</v>
      </c>
    </row>
    <row r="3462" spans="1:14" x14ac:dyDescent="0.3">
      <c r="A3462" s="56" t="s">
        <v>2931</v>
      </c>
      <c r="B3462" s="1" t="s">
        <v>9105</v>
      </c>
      <c r="C3462" s="139" t="s">
        <v>24</v>
      </c>
      <c r="D3462" s="139" t="s">
        <v>6431</v>
      </c>
      <c r="E3462" s="88">
        <v>7042.0833333333339</v>
      </c>
      <c r="F3462" s="6">
        <v>9908.7270116001873</v>
      </c>
      <c r="G3462" s="6">
        <v>4268.7766914056538</v>
      </c>
      <c r="H3462" s="75">
        <v>4268.1651348269525</v>
      </c>
      <c r="I3462" s="20">
        <v>0.60609409641942402</v>
      </c>
      <c r="J3462" s="83">
        <v>7094.681215024646</v>
      </c>
      <c r="K3462" s="6">
        <v>9982.7360834043629</v>
      </c>
      <c r="L3462" s="6">
        <v>4301.0026158774108</v>
      </c>
      <c r="M3462" s="75">
        <v>4300.083602443925</v>
      </c>
      <c r="N3462" s="20">
        <v>0.60609962197279454</v>
      </c>
    </row>
    <row r="3463" spans="1:14" x14ac:dyDescent="0.3">
      <c r="A3463" s="56" t="s">
        <v>2930</v>
      </c>
      <c r="B3463" s="1" t="s">
        <v>9104</v>
      </c>
      <c r="C3463" s="139" t="s">
        <v>24</v>
      </c>
      <c r="D3463" s="139" t="s">
        <v>6431</v>
      </c>
      <c r="E3463" s="88">
        <v>17950.083333333328</v>
      </c>
      <c r="F3463" s="6">
        <v>22331.646535265736</v>
      </c>
      <c r="G3463" s="6">
        <v>9620.6921533765508</v>
      </c>
      <c r="H3463" s="75">
        <v>9619.3138668079646</v>
      </c>
      <c r="I3463" s="20">
        <v>0.53589243504763495</v>
      </c>
      <c r="J3463" s="83">
        <v>18103.961904140917</v>
      </c>
      <c r="K3463" s="6">
        <v>22523.086418235282</v>
      </c>
      <c r="L3463" s="6">
        <v>9703.9381581474408</v>
      </c>
      <c r="M3463" s="75">
        <v>9701.8646766080128</v>
      </c>
      <c r="N3463" s="20">
        <v>0.53589732059637762</v>
      </c>
    </row>
    <row r="3464" spans="1:14" x14ac:dyDescent="0.3">
      <c r="A3464" s="56" t="s">
        <v>2929</v>
      </c>
      <c r="B3464" s="1" t="s">
        <v>9103</v>
      </c>
      <c r="C3464" s="139" t="s">
        <v>24</v>
      </c>
      <c r="D3464" s="139" t="s">
        <v>6431</v>
      </c>
      <c r="E3464" s="88">
        <v>4828</v>
      </c>
      <c r="F3464" s="6">
        <v>9245.2256656879908</v>
      </c>
      <c r="G3464" s="6">
        <v>3982.9338099910751</v>
      </c>
      <c r="H3464" s="75">
        <v>3982.3632040423181</v>
      </c>
      <c r="I3464" s="20">
        <v>0.82484739106096072</v>
      </c>
      <c r="J3464" s="83">
        <v>4872.4756003302973</v>
      </c>
      <c r="K3464" s="6">
        <v>9330.3928077075743</v>
      </c>
      <c r="L3464" s="6">
        <v>4019.9443857709107</v>
      </c>
      <c r="M3464" s="75">
        <v>4019.085427239067</v>
      </c>
      <c r="N3464" s="20">
        <v>0.82485491091358565</v>
      </c>
    </row>
    <row r="3465" spans="1:14" x14ac:dyDescent="0.3">
      <c r="A3465" s="56" t="s">
        <v>2928</v>
      </c>
      <c r="B3465" s="1" t="s">
        <v>19095</v>
      </c>
      <c r="C3465" s="139" t="s">
        <v>24</v>
      </c>
      <c r="D3465" s="139" t="s">
        <v>6431</v>
      </c>
      <c r="E3465" s="88">
        <v>5415.75</v>
      </c>
      <c r="F3465" s="6">
        <v>10105.443762917468</v>
      </c>
      <c r="G3465" s="6">
        <v>4353.5241954845496</v>
      </c>
      <c r="H3465" s="75">
        <v>4352.900497747527</v>
      </c>
      <c r="I3465" s="20">
        <v>0.80374841854729762</v>
      </c>
      <c r="J3465" s="83">
        <v>5459.7063700673107</v>
      </c>
      <c r="K3465" s="6">
        <v>10187.463543324096</v>
      </c>
      <c r="L3465" s="6">
        <v>4389.2082273750984</v>
      </c>
      <c r="M3465" s="75">
        <v>4388.2703666752623</v>
      </c>
      <c r="N3465" s="20">
        <v>0.80375574604777889</v>
      </c>
    </row>
    <row r="3466" spans="1:14" x14ac:dyDescent="0.3">
      <c r="A3466" s="56" t="s">
        <v>2927</v>
      </c>
      <c r="B3466" s="1" t="s">
        <v>9102</v>
      </c>
      <c r="C3466" s="139" t="s">
        <v>24</v>
      </c>
      <c r="D3466" s="139" t="s">
        <v>6431</v>
      </c>
      <c r="E3466" s="88">
        <v>7405.666666666667</v>
      </c>
      <c r="F3466" s="6">
        <v>10170.997737359807</v>
      </c>
      <c r="G3466" s="6">
        <v>4381.7654900323605</v>
      </c>
      <c r="H3466" s="75">
        <v>4381.1377463705403</v>
      </c>
      <c r="I3466" s="20">
        <v>0.59159262002572899</v>
      </c>
      <c r="J3466" s="83">
        <v>7477.2549646336956</v>
      </c>
      <c r="K3466" s="6">
        <v>10269.317638783592</v>
      </c>
      <c r="L3466" s="6">
        <v>4424.4745787791826</v>
      </c>
      <c r="M3466" s="75">
        <v>4423.5291825687718</v>
      </c>
      <c r="N3466" s="20">
        <v>0.59159801337408013</v>
      </c>
    </row>
    <row r="3467" spans="1:14" x14ac:dyDescent="0.3">
      <c r="A3467" s="56" t="s">
        <v>2926</v>
      </c>
      <c r="B3467" s="1" t="s">
        <v>9101</v>
      </c>
      <c r="C3467" s="139" t="s">
        <v>24</v>
      </c>
      <c r="D3467" s="139" t="s">
        <v>6431</v>
      </c>
      <c r="E3467" s="88">
        <v>8194.2500000000018</v>
      </c>
      <c r="F3467" s="6">
        <v>10908.27539963725</v>
      </c>
      <c r="G3467" s="6">
        <v>4699.3919314651985</v>
      </c>
      <c r="H3467" s="75">
        <v>4698.7186837740346</v>
      </c>
      <c r="I3467" s="20">
        <v>0.5734165645146333</v>
      </c>
      <c r="J3467" s="83">
        <v>8259.772669303833</v>
      </c>
      <c r="K3467" s="6">
        <v>10995.499895068258</v>
      </c>
      <c r="L3467" s="6">
        <v>4737.3458955994693</v>
      </c>
      <c r="M3467" s="75">
        <v>4736.3336468505258</v>
      </c>
      <c r="N3467" s="20">
        <v>0.5734217921580792</v>
      </c>
    </row>
    <row r="3468" spans="1:14" x14ac:dyDescent="0.3">
      <c r="A3468" s="56" t="s">
        <v>2925</v>
      </c>
      <c r="B3468" s="1" t="s">
        <v>19096</v>
      </c>
      <c r="C3468" s="139" t="s">
        <v>24</v>
      </c>
      <c r="D3468" s="139" t="s">
        <v>6431</v>
      </c>
      <c r="E3468" s="88">
        <v>22603.5</v>
      </c>
      <c r="F3468" s="6">
        <v>30949.815173101171</v>
      </c>
      <c r="G3468" s="6">
        <v>13333.483651288043</v>
      </c>
      <c r="H3468" s="75">
        <v>13331.573460094307</v>
      </c>
      <c r="I3468" s="20">
        <v>0.58980129006987003</v>
      </c>
      <c r="J3468" s="83">
        <v>22792.004111166603</v>
      </c>
      <c r="K3468" s="6">
        <v>31207.924200463131</v>
      </c>
      <c r="L3468" s="6">
        <v>13445.748991144486</v>
      </c>
      <c r="M3468" s="75">
        <v>13442.875981046671</v>
      </c>
      <c r="N3468" s="20">
        <v>0.58980666708727614</v>
      </c>
    </row>
    <row r="3469" spans="1:14" x14ac:dyDescent="0.3">
      <c r="A3469" s="56" t="s">
        <v>2924</v>
      </c>
      <c r="B3469" s="1" t="s">
        <v>9100</v>
      </c>
      <c r="C3469" s="139" t="s">
        <v>24</v>
      </c>
      <c r="D3469" s="139" t="s">
        <v>6431</v>
      </c>
      <c r="E3469" s="88">
        <v>12488.666666666664</v>
      </c>
      <c r="F3469" s="6">
        <v>17983.424885572305</v>
      </c>
      <c r="G3469" s="6">
        <v>7747.4356588191131</v>
      </c>
      <c r="H3469" s="75">
        <v>7746.3257400794537</v>
      </c>
      <c r="I3469" s="20">
        <v>0.62026843592159198</v>
      </c>
      <c r="J3469" s="83">
        <v>12606.172821506007</v>
      </c>
      <c r="K3469" s="6">
        <v>18152.631348163381</v>
      </c>
      <c r="L3469" s="6">
        <v>7820.9535202781426</v>
      </c>
      <c r="M3469" s="75">
        <v>7819.2823840362653</v>
      </c>
      <c r="N3469" s="20">
        <v>0.62027409069758643</v>
      </c>
    </row>
    <row r="3470" spans="1:14" x14ac:dyDescent="0.3">
      <c r="A3470" s="56" t="s">
        <v>2923</v>
      </c>
      <c r="B3470" s="1" t="s">
        <v>19097</v>
      </c>
      <c r="C3470" s="139" t="s">
        <v>24</v>
      </c>
      <c r="D3470" s="139" t="s">
        <v>6431</v>
      </c>
      <c r="E3470" s="88">
        <v>4604</v>
      </c>
      <c r="F3470" s="6">
        <v>10376.924989936786</v>
      </c>
      <c r="G3470" s="6">
        <v>4470.4809683068861</v>
      </c>
      <c r="H3470" s="75">
        <v>4469.8405150239514</v>
      </c>
      <c r="I3470" s="20">
        <v>0.97086023349781747</v>
      </c>
      <c r="J3470" s="83">
        <v>4642.5341158506799</v>
      </c>
      <c r="K3470" s="6">
        <v>10463.776777455474</v>
      </c>
      <c r="L3470" s="6">
        <v>4508.2561449872128</v>
      </c>
      <c r="M3470" s="75">
        <v>4507.2928468149348</v>
      </c>
      <c r="N3470" s="20">
        <v>0.97086908449977782</v>
      </c>
    </row>
    <row r="3471" spans="1:14" x14ac:dyDescent="0.3">
      <c r="A3471" s="56" t="s">
        <v>2922</v>
      </c>
      <c r="B3471" s="1" t="s">
        <v>9099</v>
      </c>
      <c r="C3471" s="139" t="s">
        <v>24</v>
      </c>
      <c r="D3471" s="139" t="s">
        <v>6431</v>
      </c>
      <c r="E3471" s="88">
        <v>20751.083333333332</v>
      </c>
      <c r="F3471" s="6">
        <v>31615.936073610741</v>
      </c>
      <c r="G3471" s="6">
        <v>13620.455062491972</v>
      </c>
      <c r="H3471" s="75">
        <v>13618.503758992039</v>
      </c>
      <c r="I3471" s="20">
        <v>0.65627917059713536</v>
      </c>
      <c r="J3471" s="83">
        <v>20918.479701907603</v>
      </c>
      <c r="K3471" s="6">
        <v>31870.977837107363</v>
      </c>
      <c r="L3471" s="6">
        <v>13731.421716722676</v>
      </c>
      <c r="M3471" s="75">
        <v>13728.48766572444</v>
      </c>
      <c r="N3471" s="20">
        <v>0.65628515367072826</v>
      </c>
    </row>
    <row r="3472" spans="1:14" x14ac:dyDescent="0.3">
      <c r="A3472" s="56" t="s">
        <v>2921</v>
      </c>
      <c r="B3472" s="1" t="s">
        <v>9098</v>
      </c>
      <c r="C3472" s="139" t="s">
        <v>24</v>
      </c>
      <c r="D3472" s="139" t="s">
        <v>6431</v>
      </c>
      <c r="E3472" s="88">
        <v>3007.833333333333</v>
      </c>
      <c r="F3472" s="6">
        <v>7412.2123465925888</v>
      </c>
      <c r="G3472" s="6">
        <v>3193.2537105766773</v>
      </c>
      <c r="H3472" s="75">
        <v>3192.7962363503739</v>
      </c>
      <c r="I3472" s="20">
        <v>1.0614937340334818</v>
      </c>
      <c r="J3472" s="83">
        <v>3034.0132196587701</v>
      </c>
      <c r="K3472" s="6">
        <v>7476.7275158685225</v>
      </c>
      <c r="L3472" s="6">
        <v>3221.3036922224878</v>
      </c>
      <c r="M3472" s="75">
        <v>3220.6153826279851</v>
      </c>
      <c r="N3472" s="20">
        <v>1.061503411310186</v>
      </c>
    </row>
    <row r="3473" spans="1:14" x14ac:dyDescent="0.3">
      <c r="A3473" s="56" t="s">
        <v>2920</v>
      </c>
      <c r="B3473" s="1" t="s">
        <v>9097</v>
      </c>
      <c r="C3473" s="139" t="s">
        <v>24</v>
      </c>
      <c r="D3473" s="139" t="s">
        <v>6431</v>
      </c>
      <c r="E3473" s="88">
        <v>15256.916666666668</v>
      </c>
      <c r="F3473" s="6">
        <v>26897.950607611991</v>
      </c>
      <c r="G3473" s="6">
        <v>11587.900692584708</v>
      </c>
      <c r="H3473" s="75">
        <v>11586.240578361316</v>
      </c>
      <c r="I3473" s="20">
        <v>0.7594090491216321</v>
      </c>
      <c r="J3473" s="83">
        <v>15381.162134935143</v>
      </c>
      <c r="K3473" s="6">
        <v>27116.995421300104</v>
      </c>
      <c r="L3473" s="6">
        <v>11683.196597337439</v>
      </c>
      <c r="M3473" s="75">
        <v>11680.700199269841</v>
      </c>
      <c r="N3473" s="20">
        <v>0.75941597239518954</v>
      </c>
    </row>
    <row r="3474" spans="1:14" x14ac:dyDescent="0.3">
      <c r="A3474" s="56" t="s">
        <v>2919</v>
      </c>
      <c r="B3474" s="1" t="s">
        <v>7734</v>
      </c>
      <c r="C3474" s="139" t="s">
        <v>24</v>
      </c>
      <c r="D3474" s="139" t="s">
        <v>6431</v>
      </c>
      <c r="E3474" s="88">
        <v>9684.5</v>
      </c>
      <c r="F3474" s="6">
        <v>17844.664491679043</v>
      </c>
      <c r="G3474" s="6">
        <v>7687.6563214281068</v>
      </c>
      <c r="H3474" s="75">
        <v>7686.5549668391841</v>
      </c>
      <c r="I3474" s="20">
        <v>0.79369662520927087</v>
      </c>
      <c r="J3474" s="83">
        <v>9767.37453605259</v>
      </c>
      <c r="K3474" s="6">
        <v>17997.369152814055</v>
      </c>
      <c r="L3474" s="6">
        <v>7754.0597245526942</v>
      </c>
      <c r="M3474" s="75">
        <v>7752.4028817912849</v>
      </c>
      <c r="N3474" s="20">
        <v>0.79370386107097712</v>
      </c>
    </row>
    <row r="3475" spans="1:14" x14ac:dyDescent="0.3">
      <c r="A3475" s="56" t="s">
        <v>2918</v>
      </c>
      <c r="B3475" s="1" t="s">
        <v>19098</v>
      </c>
      <c r="C3475" s="139" t="s">
        <v>24</v>
      </c>
      <c r="D3475" s="139" t="s">
        <v>6431</v>
      </c>
      <c r="E3475" s="88">
        <v>5526.5833333333339</v>
      </c>
      <c r="F3475" s="6">
        <v>8693.3545506454429</v>
      </c>
      <c r="G3475" s="6">
        <v>3745.1823258906743</v>
      </c>
      <c r="H3475" s="75">
        <v>3744.6457808672617</v>
      </c>
      <c r="I3475" s="20">
        <v>0.67756976689044068</v>
      </c>
      <c r="J3475" s="83">
        <v>5571.7243389214636</v>
      </c>
      <c r="K3475" s="6">
        <v>8764.3616707196798</v>
      </c>
      <c r="L3475" s="6">
        <v>3776.0732285537829</v>
      </c>
      <c r="M3475" s="75">
        <v>3775.266379004318</v>
      </c>
      <c r="N3475" s="20">
        <v>0.67757594406314581</v>
      </c>
    </row>
    <row r="3476" spans="1:14" x14ac:dyDescent="0.3">
      <c r="A3476" s="56" t="s">
        <v>2917</v>
      </c>
      <c r="B3476" s="1" t="s">
        <v>9096</v>
      </c>
      <c r="C3476" s="139" t="s">
        <v>24</v>
      </c>
      <c r="D3476" s="139" t="s">
        <v>6431</v>
      </c>
      <c r="E3476" s="88">
        <v>9647.9166666666679</v>
      </c>
      <c r="F3476" s="6">
        <v>16346.755835798589</v>
      </c>
      <c r="G3476" s="6">
        <v>7042.342594589988</v>
      </c>
      <c r="H3476" s="75">
        <v>7041.3336894036711</v>
      </c>
      <c r="I3476" s="20">
        <v>0.7298294474009418</v>
      </c>
      <c r="J3476" s="83">
        <v>9735.0401394636829</v>
      </c>
      <c r="K3476" s="6">
        <v>16494.371760208483</v>
      </c>
      <c r="L3476" s="6">
        <v>7106.5022149436682</v>
      </c>
      <c r="M3476" s="75">
        <v>7104.9837385362089</v>
      </c>
      <c r="N3476" s="20">
        <v>0.72983610100734853</v>
      </c>
    </row>
    <row r="3477" spans="1:14" x14ac:dyDescent="0.3">
      <c r="A3477" s="56" t="s">
        <v>2916</v>
      </c>
      <c r="B3477" s="1" t="s">
        <v>19099</v>
      </c>
      <c r="C3477" s="139" t="s">
        <v>24</v>
      </c>
      <c r="D3477" s="139" t="s">
        <v>6431</v>
      </c>
      <c r="E3477" s="88">
        <v>6138.083333333333</v>
      </c>
      <c r="F3477" s="6">
        <v>9516.650761921479</v>
      </c>
      <c r="G3477" s="6">
        <v>4099.8664011208548</v>
      </c>
      <c r="H3477" s="75">
        <v>4099.2790430905206</v>
      </c>
      <c r="I3477" s="20">
        <v>0.66784349779499907</v>
      </c>
      <c r="J3477" s="83">
        <v>6186.9824367397759</v>
      </c>
      <c r="K3477" s="6">
        <v>9592.4652571667702</v>
      </c>
      <c r="L3477" s="6">
        <v>4132.8567457948575</v>
      </c>
      <c r="M3477" s="75">
        <v>4131.9736608011317</v>
      </c>
      <c r="N3477" s="20">
        <v>0.66784958629662294</v>
      </c>
    </row>
    <row r="3478" spans="1:14" x14ac:dyDescent="0.3">
      <c r="A3478" s="56" t="s">
        <v>2915</v>
      </c>
      <c r="B3478" s="1" t="s">
        <v>9095</v>
      </c>
      <c r="C3478" s="139" t="s">
        <v>24</v>
      </c>
      <c r="D3478" s="139" t="s">
        <v>6431</v>
      </c>
      <c r="E3478" s="88">
        <v>4328.083333333333</v>
      </c>
      <c r="F3478" s="6">
        <v>8450.5091814551124</v>
      </c>
      <c r="G3478" s="6">
        <v>3640.5621612215023</v>
      </c>
      <c r="H3478" s="75">
        <v>3640.0406043679081</v>
      </c>
      <c r="I3478" s="20">
        <v>0.84102830838159504</v>
      </c>
      <c r="J3478" s="83">
        <v>4367.9392226847094</v>
      </c>
      <c r="K3478" s="6">
        <v>8528.3271283289469</v>
      </c>
      <c r="L3478" s="6">
        <v>3674.3791463123771</v>
      </c>
      <c r="M3478" s="75">
        <v>3673.5940261678984</v>
      </c>
      <c r="N3478" s="20">
        <v>0.84103597575012989</v>
      </c>
    </row>
    <row r="3479" spans="1:14" x14ac:dyDescent="0.3">
      <c r="A3479" s="56" t="s">
        <v>2914</v>
      </c>
      <c r="B3479" s="1" t="s">
        <v>9094</v>
      </c>
      <c r="C3479" s="139" t="s">
        <v>24</v>
      </c>
      <c r="D3479" s="139" t="s">
        <v>6431</v>
      </c>
      <c r="E3479" s="88">
        <v>4553.916666666667</v>
      </c>
      <c r="F3479" s="6">
        <v>7119.0834675229389</v>
      </c>
      <c r="G3479" s="6">
        <v>3066.9709171274799</v>
      </c>
      <c r="H3479" s="75">
        <v>3066.5315345182112</v>
      </c>
      <c r="I3479" s="20">
        <v>0.67338332230897457</v>
      </c>
      <c r="J3479" s="83">
        <v>4592.2462318607322</v>
      </c>
      <c r="K3479" s="6">
        <v>7179.0036184312221</v>
      </c>
      <c r="L3479" s="6">
        <v>3093.0311173503733</v>
      </c>
      <c r="M3479" s="75">
        <v>3092.3702162998738</v>
      </c>
      <c r="N3479" s="20">
        <v>0.67338946131529109</v>
      </c>
    </row>
    <row r="3480" spans="1:14" x14ac:dyDescent="0.3">
      <c r="A3480" s="56" t="s">
        <v>2913</v>
      </c>
      <c r="B3480" s="1" t="s">
        <v>9093</v>
      </c>
      <c r="C3480" s="139" t="s">
        <v>24</v>
      </c>
      <c r="D3480" s="139" t="s">
        <v>6431</v>
      </c>
      <c r="E3480" s="88">
        <v>10309.583333333334</v>
      </c>
      <c r="F3480" s="6">
        <v>19676.37572080367</v>
      </c>
      <c r="G3480" s="6">
        <v>8476.7754677240209</v>
      </c>
      <c r="H3480" s="75">
        <v>8475.5610617763177</v>
      </c>
      <c r="I3480" s="20">
        <v>0.82210510238302392</v>
      </c>
      <c r="J3480" s="83">
        <v>10405.122791521928</v>
      </c>
      <c r="K3480" s="6">
        <v>19858.717743240475</v>
      </c>
      <c r="L3480" s="6">
        <v>8556.0107217139484</v>
      </c>
      <c r="M3480" s="75">
        <v>8554.182522688614</v>
      </c>
      <c r="N3480" s="20">
        <v>0.8221125972351373</v>
      </c>
    </row>
    <row r="3481" spans="1:14" x14ac:dyDescent="0.3">
      <c r="A3481" s="56" t="s">
        <v>2912</v>
      </c>
      <c r="B3481" s="1" t="s">
        <v>9092</v>
      </c>
      <c r="C3481" s="139" t="s">
        <v>24</v>
      </c>
      <c r="D3481" s="139" t="s">
        <v>6431</v>
      </c>
      <c r="E3481" s="88">
        <v>2415</v>
      </c>
      <c r="F3481" s="6">
        <v>4800.5522758806155</v>
      </c>
      <c r="G3481" s="6">
        <v>2068.1249606698116</v>
      </c>
      <c r="H3481" s="75">
        <v>2067.8286754535293</v>
      </c>
      <c r="I3481" s="20">
        <v>0.85624375795177199</v>
      </c>
      <c r="J3481" s="83">
        <v>2436.4460047112989</v>
      </c>
      <c r="K3481" s="6">
        <v>4843.1827797006454</v>
      </c>
      <c r="L3481" s="6">
        <v>2086.6565669600641</v>
      </c>
      <c r="M3481" s="75">
        <v>2086.2107022193572</v>
      </c>
      <c r="N3481" s="20">
        <v>0.85625156403437641</v>
      </c>
    </row>
    <row r="3482" spans="1:14" x14ac:dyDescent="0.3">
      <c r="A3482" s="56" t="s">
        <v>2911</v>
      </c>
      <c r="B3482" s="1" t="s">
        <v>9091</v>
      </c>
      <c r="C3482" s="139" t="s">
        <v>24</v>
      </c>
      <c r="D3482" s="139" t="s">
        <v>6431</v>
      </c>
      <c r="E3482" s="88">
        <v>10640.5</v>
      </c>
      <c r="F3482" s="6">
        <v>20759.090839750617</v>
      </c>
      <c r="G3482" s="6">
        <v>8943.2197504035612</v>
      </c>
      <c r="H3482" s="75">
        <v>8941.9385203771362</v>
      </c>
      <c r="I3482" s="20">
        <v>0.84036826468466108</v>
      </c>
      <c r="J3482" s="83">
        <v>10736.28502050791</v>
      </c>
      <c r="K3482" s="6">
        <v>20945.962691807483</v>
      </c>
      <c r="L3482" s="6">
        <v>9024.4437573884206</v>
      </c>
      <c r="M3482" s="75">
        <v>9022.5154662936511</v>
      </c>
      <c r="N3482" s="20">
        <v>0.84037592603580258</v>
      </c>
    </row>
    <row r="3483" spans="1:14" x14ac:dyDescent="0.3">
      <c r="A3483" s="56" t="s">
        <v>2910</v>
      </c>
      <c r="B3483" s="1" t="s">
        <v>9090</v>
      </c>
      <c r="C3483" s="139" t="s">
        <v>24</v>
      </c>
      <c r="D3483" s="139" t="s">
        <v>6431</v>
      </c>
      <c r="E3483" s="88">
        <v>5981.8333333333339</v>
      </c>
      <c r="F3483" s="6">
        <v>9350.412729966316</v>
      </c>
      <c r="G3483" s="6">
        <v>4028.2494280016463</v>
      </c>
      <c r="H3483" s="75">
        <v>4027.6723300139947</v>
      </c>
      <c r="I3483" s="20">
        <v>0.67331737706065498</v>
      </c>
      <c r="J3483" s="83">
        <v>6032.0472750657373</v>
      </c>
      <c r="K3483" s="6">
        <v>9428.9038971106893</v>
      </c>
      <c r="L3483" s="6">
        <v>4062.3873041928546</v>
      </c>
      <c r="M3483" s="75">
        <v>4061.5192767029866</v>
      </c>
      <c r="N3483" s="20">
        <v>0.67332351546577096</v>
      </c>
    </row>
    <row r="3484" spans="1:14" x14ac:dyDescent="0.3">
      <c r="A3484" s="56" t="s">
        <v>2909</v>
      </c>
      <c r="B3484" s="1" t="s">
        <v>19100</v>
      </c>
      <c r="C3484" s="139" t="s">
        <v>24</v>
      </c>
      <c r="D3484" s="139" t="s">
        <v>6431</v>
      </c>
      <c r="E3484" s="88">
        <v>14869.83333333333</v>
      </c>
      <c r="F3484" s="6">
        <v>28536.069558390791</v>
      </c>
      <c r="G3484" s="6">
        <v>12293.618388374285</v>
      </c>
      <c r="H3484" s="75">
        <v>12291.857171111133</v>
      </c>
      <c r="I3484" s="20">
        <v>0.82663046017851372</v>
      </c>
      <c r="J3484" s="83">
        <v>14987.10627102432</v>
      </c>
      <c r="K3484" s="6">
        <v>28761.123103528054</v>
      </c>
      <c r="L3484" s="6">
        <v>12391.559254931342</v>
      </c>
      <c r="M3484" s="75">
        <v>12388.911498016461</v>
      </c>
      <c r="N3484" s="20">
        <v>0.82663799628677215</v>
      </c>
    </row>
    <row r="3485" spans="1:14" x14ac:dyDescent="0.3">
      <c r="A3485" s="56" t="s">
        <v>2908</v>
      </c>
      <c r="B3485" s="1" t="s">
        <v>19101</v>
      </c>
      <c r="C3485" s="139" t="s">
        <v>24</v>
      </c>
      <c r="D3485" s="139" t="s">
        <v>6431</v>
      </c>
      <c r="E3485" s="88">
        <v>8036.8333333333339</v>
      </c>
      <c r="F3485" s="6">
        <v>17019.962148285456</v>
      </c>
      <c r="G3485" s="6">
        <v>7332.3664707031112</v>
      </c>
      <c r="H3485" s="75">
        <v>7331.3160159061581</v>
      </c>
      <c r="I3485" s="20">
        <v>0.91221451432854872</v>
      </c>
      <c r="J3485" s="83">
        <v>8105.8791398923859</v>
      </c>
      <c r="K3485" s="6">
        <v>17166.183547360495</v>
      </c>
      <c r="L3485" s="6">
        <v>7395.9483377077086</v>
      </c>
      <c r="M3485" s="75">
        <v>7394.3680141220802</v>
      </c>
      <c r="N3485" s="20">
        <v>0.91222283067746901</v>
      </c>
    </row>
    <row r="3486" spans="1:14" x14ac:dyDescent="0.3">
      <c r="A3486" s="56" t="s">
        <v>2907</v>
      </c>
      <c r="B3486" s="1" t="s">
        <v>9089</v>
      </c>
      <c r="C3486" s="139" t="s">
        <v>24</v>
      </c>
      <c r="D3486" s="139" t="s">
        <v>6431</v>
      </c>
      <c r="E3486" s="88">
        <v>9231.5833333333321</v>
      </c>
      <c r="F3486" s="6">
        <v>12619.958296217053</v>
      </c>
      <c r="G3486" s="6">
        <v>5436.8016959529559</v>
      </c>
      <c r="H3486" s="75">
        <v>5436.0228049299267</v>
      </c>
      <c r="I3486" s="20">
        <v>0.58885053718808733</v>
      </c>
      <c r="J3486" s="83">
        <v>9311.9795054158785</v>
      </c>
      <c r="K3486" s="6">
        <v>12729.86320659074</v>
      </c>
      <c r="L3486" s="6">
        <v>5484.586038724251</v>
      </c>
      <c r="M3486" s="75">
        <v>5483.4141240111358</v>
      </c>
      <c r="N3486" s="20">
        <v>0.58885590553780365</v>
      </c>
    </row>
    <row r="3487" spans="1:14" x14ac:dyDescent="0.3">
      <c r="A3487" s="56" t="s">
        <v>2906</v>
      </c>
      <c r="B3487" s="1" t="s">
        <v>9088</v>
      </c>
      <c r="C3487" s="139" t="s">
        <v>24</v>
      </c>
      <c r="D3487" s="139" t="s">
        <v>6431</v>
      </c>
      <c r="E3487" s="88">
        <v>7309.5</v>
      </c>
      <c r="F3487" s="6">
        <v>13398.341313658666</v>
      </c>
      <c r="G3487" s="6">
        <v>5772.1367271785421</v>
      </c>
      <c r="H3487" s="75">
        <v>5771.3097951453492</v>
      </c>
      <c r="I3487" s="20">
        <v>0.78956286957320598</v>
      </c>
      <c r="J3487" s="83">
        <v>7367.3917616002882</v>
      </c>
      <c r="K3487" s="6">
        <v>13504.457132958156</v>
      </c>
      <c r="L3487" s="6">
        <v>5818.315236382542</v>
      </c>
      <c r="M3487" s="75">
        <v>5817.0720123392102</v>
      </c>
      <c r="N3487" s="20">
        <v>0.78957006774887051</v>
      </c>
    </row>
    <row r="3488" spans="1:14" x14ac:dyDescent="0.3">
      <c r="A3488" s="56" t="s">
        <v>2905</v>
      </c>
      <c r="B3488" s="1" t="s">
        <v>9087</v>
      </c>
      <c r="C3488" s="139" t="s">
        <v>24</v>
      </c>
      <c r="D3488" s="139" t="s">
        <v>6431</v>
      </c>
      <c r="E3488" s="88">
        <v>13721.833333333332</v>
      </c>
      <c r="F3488" s="6">
        <v>20500.9802096924</v>
      </c>
      <c r="G3488" s="6">
        <v>8832.0231617694571</v>
      </c>
      <c r="H3488" s="75">
        <v>8830.7578620692657</v>
      </c>
      <c r="I3488" s="20">
        <v>0.6435552485991376</v>
      </c>
      <c r="J3488" s="83">
        <v>13838.253762273936</v>
      </c>
      <c r="K3488" s="6">
        <v>20674.917092012442</v>
      </c>
      <c r="L3488" s="6">
        <v>8907.6653687782527</v>
      </c>
      <c r="M3488" s="75">
        <v>8905.7620302160558</v>
      </c>
      <c r="N3488" s="20">
        <v>0.64356111567306873</v>
      </c>
    </row>
    <row r="3489" spans="1:14" x14ac:dyDescent="0.3">
      <c r="A3489" s="56" t="s">
        <v>2904</v>
      </c>
      <c r="B3489" s="1" t="s">
        <v>9086</v>
      </c>
      <c r="C3489" s="139" t="s">
        <v>24</v>
      </c>
      <c r="D3489" s="139" t="s">
        <v>6431</v>
      </c>
      <c r="E3489" s="88">
        <v>5471.0833333333339</v>
      </c>
      <c r="F3489" s="6">
        <v>10908.796414646056</v>
      </c>
      <c r="G3489" s="6">
        <v>4699.6163898363757</v>
      </c>
      <c r="H3489" s="75">
        <v>4698.9431099886942</v>
      </c>
      <c r="I3489" s="20">
        <v>0.85886886082683689</v>
      </c>
      <c r="J3489" s="83">
        <v>5521.3715973113103</v>
      </c>
      <c r="K3489" s="6">
        <v>11009.066215041785</v>
      </c>
      <c r="L3489" s="6">
        <v>4743.1908640736901</v>
      </c>
      <c r="M3489" s="75">
        <v>4742.1773664055936</v>
      </c>
      <c r="N3489" s="20">
        <v>0.85887669084161022</v>
      </c>
    </row>
    <row r="3490" spans="1:14" x14ac:dyDescent="0.3">
      <c r="A3490" s="56" t="s">
        <v>2903</v>
      </c>
      <c r="B3490" s="1" t="s">
        <v>9085</v>
      </c>
      <c r="C3490" s="139" t="s">
        <v>24</v>
      </c>
      <c r="D3490" s="139" t="s">
        <v>6431</v>
      </c>
      <c r="E3490" s="88">
        <v>13782.583333333334</v>
      </c>
      <c r="F3490" s="6">
        <v>25660.648351586988</v>
      </c>
      <c r="G3490" s="6">
        <v>11054.858756465186</v>
      </c>
      <c r="H3490" s="75">
        <v>11053.275007281785</v>
      </c>
      <c r="I3490" s="20">
        <v>0.80197411036502242</v>
      </c>
      <c r="J3490" s="83">
        <v>13895.861490090258</v>
      </c>
      <c r="K3490" s="6">
        <v>25871.55155283412</v>
      </c>
      <c r="L3490" s="6">
        <v>11146.604495588323</v>
      </c>
      <c r="M3490" s="75">
        <v>11144.222753426302</v>
      </c>
      <c r="N3490" s="20">
        <v>0.80198142168974063</v>
      </c>
    </row>
    <row r="3491" spans="1:14" x14ac:dyDescent="0.3">
      <c r="A3491" s="56" t="s">
        <v>2902</v>
      </c>
      <c r="B3491" s="1" t="s">
        <v>19102</v>
      </c>
      <c r="C3491" s="139" t="s">
        <v>24</v>
      </c>
      <c r="D3491" s="139" t="s">
        <v>6431</v>
      </c>
      <c r="E3491" s="88">
        <v>6097.2499999999991</v>
      </c>
      <c r="F3491" s="6">
        <v>7719.3869078034841</v>
      </c>
      <c r="G3491" s="6">
        <v>3325.5875215248175</v>
      </c>
      <c r="H3491" s="75">
        <v>3325.1110887962259</v>
      </c>
      <c r="I3491" s="20">
        <v>0.54534603121017289</v>
      </c>
      <c r="J3491" s="83">
        <v>6150.8024929416179</v>
      </c>
      <c r="K3491" s="6">
        <v>7787.1867213085507</v>
      </c>
      <c r="L3491" s="6">
        <v>3355.0631989914395</v>
      </c>
      <c r="M3491" s="75">
        <v>3354.346308436971</v>
      </c>
      <c r="N3491" s="20">
        <v>0.54535100294413075</v>
      </c>
    </row>
    <row r="3492" spans="1:14" x14ac:dyDescent="0.3">
      <c r="A3492" s="56" t="s">
        <v>2901</v>
      </c>
      <c r="B3492" s="1" t="s">
        <v>19103</v>
      </c>
      <c r="C3492" s="139" t="s">
        <v>24</v>
      </c>
      <c r="D3492" s="139" t="s">
        <v>6431</v>
      </c>
      <c r="E3492" s="88">
        <v>4461.6666666666661</v>
      </c>
      <c r="F3492" s="6">
        <v>7928.5796957601488</v>
      </c>
      <c r="G3492" s="6">
        <v>3415.7098244396257</v>
      </c>
      <c r="H3492" s="75">
        <v>3415.2204805443885</v>
      </c>
      <c r="I3492" s="20">
        <v>0.76545845660315026</v>
      </c>
      <c r="J3492" s="83">
        <v>4502.6091819495177</v>
      </c>
      <c r="K3492" s="6">
        <v>8001.3363626331338</v>
      </c>
      <c r="L3492" s="6">
        <v>3447.3283014474123</v>
      </c>
      <c r="M3492" s="75">
        <v>3446.5916962179781</v>
      </c>
      <c r="N3492" s="20">
        <v>0.76546543502709463</v>
      </c>
    </row>
    <row r="3493" spans="1:14" x14ac:dyDescent="0.3">
      <c r="A3493" s="56" t="s">
        <v>2900</v>
      </c>
      <c r="B3493" s="1" t="s">
        <v>9084</v>
      </c>
      <c r="C3493" s="139" t="s">
        <v>24</v>
      </c>
      <c r="D3493" s="139" t="s">
        <v>6431</v>
      </c>
      <c r="E3493" s="88">
        <v>13598.416666666664</v>
      </c>
      <c r="F3493" s="6">
        <v>19385.827793967215</v>
      </c>
      <c r="G3493" s="6">
        <v>8351.6045737874247</v>
      </c>
      <c r="H3493" s="75">
        <v>8350.4081001630038</v>
      </c>
      <c r="I3493" s="20">
        <v>0.61407208683582071</v>
      </c>
      <c r="J3493" s="83">
        <v>13698.038217634918</v>
      </c>
      <c r="K3493" s="6">
        <v>19527.847727535842</v>
      </c>
      <c r="L3493" s="6">
        <v>8413.4573384359119</v>
      </c>
      <c r="M3493" s="75">
        <v>8411.6595993953579</v>
      </c>
      <c r="N3493" s="20">
        <v>0.61407768512181171</v>
      </c>
    </row>
    <row r="3494" spans="1:14" x14ac:dyDescent="0.3">
      <c r="A3494" s="56" t="s">
        <v>2899</v>
      </c>
      <c r="B3494" s="1" t="s">
        <v>9083</v>
      </c>
      <c r="C3494" s="139" t="s">
        <v>24</v>
      </c>
      <c r="D3494" s="139" t="s">
        <v>6431</v>
      </c>
      <c r="E3494" s="88">
        <v>12452.833333333332</v>
      </c>
      <c r="F3494" s="6">
        <v>21550.189569286711</v>
      </c>
      <c r="G3494" s="6">
        <v>9284.0328349996762</v>
      </c>
      <c r="H3494" s="75">
        <v>9282.7027791622386</v>
      </c>
      <c r="I3494" s="20">
        <v>0.74542897432944899</v>
      </c>
      <c r="J3494" s="83">
        <v>12567.370262392267</v>
      </c>
      <c r="K3494" s="6">
        <v>21748.400889380184</v>
      </c>
      <c r="L3494" s="6">
        <v>9370.1694941007918</v>
      </c>
      <c r="M3494" s="75">
        <v>9368.1673303245298</v>
      </c>
      <c r="N3494" s="20">
        <v>0.7454357701514277</v>
      </c>
    </row>
    <row r="3495" spans="1:14" x14ac:dyDescent="0.3">
      <c r="A3495" s="56" t="s">
        <v>2898</v>
      </c>
      <c r="B3495" s="1" t="s">
        <v>9082</v>
      </c>
      <c r="C3495" s="139" t="s">
        <v>24</v>
      </c>
      <c r="D3495" s="139" t="s">
        <v>6431</v>
      </c>
      <c r="E3495" s="88">
        <v>12428.833333333336</v>
      </c>
      <c r="F3495" s="6">
        <v>25841.645753075569</v>
      </c>
      <c r="G3495" s="6">
        <v>11132.83421060525</v>
      </c>
      <c r="H3495" s="75">
        <v>11131.239290445852</v>
      </c>
      <c r="I3495" s="20">
        <v>0.89559808164717924</v>
      </c>
      <c r="J3495" s="83">
        <v>12526.487478897763</v>
      </c>
      <c r="K3495" s="6">
        <v>26044.685231385029</v>
      </c>
      <c r="L3495" s="6">
        <v>11221.198113823093</v>
      </c>
      <c r="M3495" s="75">
        <v>11218.800432926937</v>
      </c>
      <c r="N3495" s="20">
        <v>0.89560624650974441</v>
      </c>
    </row>
    <row r="3496" spans="1:14" x14ac:dyDescent="0.3">
      <c r="A3496" s="56" t="s">
        <v>2897</v>
      </c>
      <c r="B3496" s="1" t="s">
        <v>9081</v>
      </c>
      <c r="C3496" s="139" t="s">
        <v>24</v>
      </c>
      <c r="D3496" s="139" t="s">
        <v>6431</v>
      </c>
      <c r="E3496" s="88">
        <v>9591.4166666666679</v>
      </c>
      <c r="F3496" s="6">
        <v>14608.655096159997</v>
      </c>
      <c r="G3496" s="6">
        <v>6293.5517644462134</v>
      </c>
      <c r="H3496" s="75">
        <v>6292.6501330742349</v>
      </c>
      <c r="I3496" s="20">
        <v>0.65607098010278986</v>
      </c>
      <c r="J3496" s="83">
        <v>9674.6048269065323</v>
      </c>
      <c r="K3496" s="6">
        <v>14735.358708698459</v>
      </c>
      <c r="L3496" s="6">
        <v>6348.6418775874299</v>
      </c>
      <c r="M3496" s="75">
        <v>6347.2853364059956</v>
      </c>
      <c r="N3496" s="20">
        <v>0.65607696127838111</v>
      </c>
    </row>
    <row r="3497" spans="1:14" x14ac:dyDescent="0.3">
      <c r="A3497" s="56" t="s">
        <v>2896</v>
      </c>
      <c r="B3497" s="1" t="s">
        <v>19104</v>
      </c>
      <c r="C3497" s="139" t="s">
        <v>24</v>
      </c>
      <c r="D3497" s="139" t="s">
        <v>6431</v>
      </c>
      <c r="E3497" s="88">
        <v>7783.3333333333339</v>
      </c>
      <c r="F3497" s="6">
        <v>13401.763090387098</v>
      </c>
      <c r="G3497" s="6">
        <v>5773.6108621228614</v>
      </c>
      <c r="H3497" s="75">
        <v>5772.7837189010806</v>
      </c>
      <c r="I3497" s="20">
        <v>0.74168527437701248</v>
      </c>
      <c r="J3497" s="83">
        <v>7849.2794417595105</v>
      </c>
      <c r="K3497" s="6">
        <v>13515.312656364906</v>
      </c>
      <c r="L3497" s="6">
        <v>5822.9922742386034</v>
      </c>
      <c r="M3497" s="75">
        <v>5821.7480508327972</v>
      </c>
      <c r="N3497" s="20">
        <v>0.7416920360689544</v>
      </c>
    </row>
    <row r="3498" spans="1:14" x14ac:dyDescent="0.3">
      <c r="A3498" s="56" t="s">
        <v>2895</v>
      </c>
      <c r="B3498" s="1" t="s">
        <v>9080</v>
      </c>
      <c r="C3498" s="139" t="s">
        <v>24</v>
      </c>
      <c r="D3498" s="139" t="s">
        <v>6431</v>
      </c>
      <c r="E3498" s="88">
        <v>1276.9166666666667</v>
      </c>
      <c r="F3498" s="6">
        <v>2212.8071034359564</v>
      </c>
      <c r="G3498" s="6">
        <v>953.29898327664318</v>
      </c>
      <c r="H3498" s="75">
        <v>953.16241106712334</v>
      </c>
      <c r="I3498" s="20">
        <v>0.74645623786500548</v>
      </c>
      <c r="J3498" s="83">
        <v>1288.0924689723502</v>
      </c>
      <c r="K3498" s="6">
        <v>2232.173985687692</v>
      </c>
      <c r="L3498" s="6">
        <v>961.7189186736698</v>
      </c>
      <c r="M3498" s="75">
        <v>961.51342412171675</v>
      </c>
      <c r="N3498" s="20">
        <v>0.74646304305219591</v>
      </c>
    </row>
    <row r="3499" spans="1:14" x14ac:dyDescent="0.3">
      <c r="A3499" s="56" t="s">
        <v>2894</v>
      </c>
      <c r="B3499" s="1" t="s">
        <v>9079</v>
      </c>
      <c r="C3499" s="139" t="s">
        <v>24</v>
      </c>
      <c r="D3499" s="139" t="s">
        <v>6431</v>
      </c>
      <c r="E3499" s="88">
        <v>11378.75</v>
      </c>
      <c r="F3499" s="6">
        <v>20319.189517115337</v>
      </c>
      <c r="G3499" s="6">
        <v>8753.7059500550804</v>
      </c>
      <c r="H3499" s="75">
        <v>8752.4518702920068</v>
      </c>
      <c r="I3499" s="20">
        <v>0.76919273824383227</v>
      </c>
      <c r="J3499" s="83">
        <v>11477.421978409871</v>
      </c>
      <c r="K3499" s="6">
        <v>20495.38941862815</v>
      </c>
      <c r="L3499" s="6">
        <v>8830.3169358038649</v>
      </c>
      <c r="M3499" s="75">
        <v>8828.4301246087307</v>
      </c>
      <c r="N3499" s="20">
        <v>0.76919975071195013</v>
      </c>
    </row>
    <row r="3500" spans="1:14" x14ac:dyDescent="0.3">
      <c r="A3500" s="56" t="s">
        <v>2893</v>
      </c>
      <c r="B3500" s="1" t="s">
        <v>9078</v>
      </c>
      <c r="C3500" s="139" t="s">
        <v>24</v>
      </c>
      <c r="D3500" s="139" t="s">
        <v>6431</v>
      </c>
      <c r="E3500" s="88">
        <v>17130.5</v>
      </c>
      <c r="F3500" s="6">
        <v>28919.229216902047</v>
      </c>
      <c r="G3500" s="6">
        <v>12458.687323811195</v>
      </c>
      <c r="H3500" s="75">
        <v>12456.902458322635</v>
      </c>
      <c r="I3500" s="20">
        <v>0.72717681669085166</v>
      </c>
      <c r="J3500" s="83">
        <v>17278.936538745478</v>
      </c>
      <c r="K3500" s="6">
        <v>29169.815614738891</v>
      </c>
      <c r="L3500" s="6">
        <v>12567.641998692296</v>
      </c>
      <c r="M3500" s="75">
        <v>12564.956617432261</v>
      </c>
      <c r="N3500" s="20">
        <v>0.72718344611412811</v>
      </c>
    </row>
    <row r="3501" spans="1:14" x14ac:dyDescent="0.3">
      <c r="A3501" s="56" t="s">
        <v>2892</v>
      </c>
      <c r="B3501" s="1" t="s">
        <v>19105</v>
      </c>
      <c r="C3501" s="139" t="s">
        <v>24</v>
      </c>
      <c r="D3501" s="139" t="s">
        <v>6431</v>
      </c>
      <c r="E3501" s="88">
        <v>5743.1666666666661</v>
      </c>
      <c r="F3501" s="6">
        <v>8385.3262746011278</v>
      </c>
      <c r="G3501" s="6">
        <v>3612.4807262268146</v>
      </c>
      <c r="H3501" s="75">
        <v>3611.9631923961028</v>
      </c>
      <c r="I3501" s="20">
        <v>0.62891491785532427</v>
      </c>
      <c r="J3501" s="83">
        <v>5794.7339394609035</v>
      </c>
      <c r="K3501" s="6">
        <v>8460.6172129576171</v>
      </c>
      <c r="L3501" s="6">
        <v>3645.2067309845734</v>
      </c>
      <c r="M3501" s="75">
        <v>3644.4278442335535</v>
      </c>
      <c r="N3501" s="20">
        <v>0.62892065145834852</v>
      </c>
    </row>
    <row r="3502" spans="1:14" x14ac:dyDescent="0.3">
      <c r="A3502" s="56" t="s">
        <v>2891</v>
      </c>
      <c r="B3502" s="1" t="s">
        <v>19106</v>
      </c>
      <c r="C3502" s="139" t="s">
        <v>24</v>
      </c>
      <c r="D3502" s="139" t="s">
        <v>6431</v>
      </c>
      <c r="E3502" s="88">
        <v>11455.83333333333</v>
      </c>
      <c r="F3502" s="6">
        <v>17881.58172563872</v>
      </c>
      <c r="G3502" s="6">
        <v>7703.5606275669024</v>
      </c>
      <c r="H3502" s="75">
        <v>7702.4569944837531</v>
      </c>
      <c r="I3502" s="20">
        <v>0.67236112558234573</v>
      </c>
      <c r="J3502" s="83">
        <v>11549.357699809992</v>
      </c>
      <c r="K3502" s="6">
        <v>18027.565309183439</v>
      </c>
      <c r="L3502" s="6">
        <v>7767.0695593764422</v>
      </c>
      <c r="M3502" s="75">
        <v>7765.4099367485614</v>
      </c>
      <c r="N3502" s="20">
        <v>0.67236725526964292</v>
      </c>
    </row>
    <row r="3503" spans="1:14" x14ac:dyDescent="0.3">
      <c r="A3503" s="56" t="s">
        <v>2890</v>
      </c>
      <c r="B3503" s="1" t="s">
        <v>19107</v>
      </c>
      <c r="C3503" s="139" t="s">
        <v>24</v>
      </c>
      <c r="D3503" s="139" t="s">
        <v>6431</v>
      </c>
      <c r="E3503" s="88">
        <v>5346.8333333333339</v>
      </c>
      <c r="F3503" s="6">
        <v>8090.5459509632965</v>
      </c>
      <c r="G3503" s="6">
        <v>3485.4864742752738</v>
      </c>
      <c r="H3503" s="75">
        <v>3484.9871339870811</v>
      </c>
      <c r="I3503" s="20">
        <v>0.65178525619283945</v>
      </c>
      <c r="J3503" s="83">
        <v>5392.8589017777776</v>
      </c>
      <c r="K3503" s="6">
        <v>8160.1894115322893</v>
      </c>
      <c r="L3503" s="6">
        <v>3515.7691951209604</v>
      </c>
      <c r="M3503" s="75">
        <v>3515.0179658360898</v>
      </c>
      <c r="N3503" s="20">
        <v>0.65179119829694598</v>
      </c>
    </row>
    <row r="3504" spans="1:14" x14ac:dyDescent="0.3">
      <c r="A3504" s="56" t="s">
        <v>2889</v>
      </c>
      <c r="B3504" s="1" t="s">
        <v>9077</v>
      </c>
      <c r="C3504" s="139" t="s">
        <v>24</v>
      </c>
      <c r="D3504" s="139" t="s">
        <v>6431</v>
      </c>
      <c r="E3504" s="88">
        <v>1913.75</v>
      </c>
      <c r="F3504" s="6">
        <v>2970.8745232256233</v>
      </c>
      <c r="G3504" s="6">
        <v>1279.8818559628855</v>
      </c>
      <c r="H3504" s="75">
        <v>1279.6984966012797</v>
      </c>
      <c r="I3504" s="20">
        <v>0.66868634701569152</v>
      </c>
      <c r="J3504" s="83">
        <v>1929.6704992480754</v>
      </c>
      <c r="K3504" s="6">
        <v>2995.589248562339</v>
      </c>
      <c r="L3504" s="6">
        <v>1290.6318554869667</v>
      </c>
      <c r="M3504" s="75">
        <v>1290.3560807156382</v>
      </c>
      <c r="N3504" s="20">
        <v>0.66869244320128463</v>
      </c>
    </row>
    <row r="3505" spans="1:14" x14ac:dyDescent="0.3">
      <c r="A3505" s="56" t="s">
        <v>2888</v>
      </c>
      <c r="B3505" s="1" t="s">
        <v>9076</v>
      </c>
      <c r="C3505" s="139" t="s">
        <v>24</v>
      </c>
      <c r="D3505" s="139" t="s">
        <v>6431</v>
      </c>
      <c r="E3505" s="88">
        <v>9915.0000000000018</v>
      </c>
      <c r="F3505" s="6">
        <v>18214.122169618397</v>
      </c>
      <c r="G3505" s="6">
        <v>7846.8223093700508</v>
      </c>
      <c r="H3505" s="75">
        <v>7845.698152228063</v>
      </c>
      <c r="I3505" s="20">
        <v>0.79129582977590129</v>
      </c>
      <c r="J3505" s="83">
        <v>9996.3522043566481</v>
      </c>
      <c r="K3505" s="6">
        <v>18363.568361138288</v>
      </c>
      <c r="L3505" s="6">
        <v>7911.8344808695656</v>
      </c>
      <c r="M3505" s="75">
        <v>7910.1439257081729</v>
      </c>
      <c r="N3505" s="20">
        <v>0.79130304375037364</v>
      </c>
    </row>
    <row r="3506" spans="1:14" x14ac:dyDescent="0.3">
      <c r="A3506" s="56" t="s">
        <v>2887</v>
      </c>
      <c r="B3506" s="1" t="s">
        <v>9075</v>
      </c>
      <c r="C3506" s="139" t="s">
        <v>24</v>
      </c>
      <c r="D3506" s="139" t="s">
        <v>6431</v>
      </c>
      <c r="E3506" s="88">
        <v>10908.999999999998</v>
      </c>
      <c r="F3506" s="6">
        <v>27495.090568367759</v>
      </c>
      <c r="G3506" s="6">
        <v>11845.154439004093</v>
      </c>
      <c r="H3506" s="75">
        <v>11843.457469908124</v>
      </c>
      <c r="I3506" s="20">
        <v>1.0856593152358718</v>
      </c>
      <c r="J3506" s="83">
        <v>10998.824542539296</v>
      </c>
      <c r="K3506" s="6">
        <v>27721.484732120643</v>
      </c>
      <c r="L3506" s="6">
        <v>11943.637230585397</v>
      </c>
      <c r="M3506" s="75">
        <v>11941.085183065343</v>
      </c>
      <c r="N3506" s="20">
        <v>1.0856692128219465</v>
      </c>
    </row>
    <row r="3507" spans="1:14" x14ac:dyDescent="0.3">
      <c r="A3507" s="56" t="s">
        <v>2886</v>
      </c>
      <c r="B3507" s="1" t="s">
        <v>9074</v>
      </c>
      <c r="C3507" s="139" t="s">
        <v>24</v>
      </c>
      <c r="D3507" s="139" t="s">
        <v>6431</v>
      </c>
      <c r="E3507" s="88">
        <v>4711.3333333333339</v>
      </c>
      <c r="F3507" s="6">
        <v>9654.099326741316</v>
      </c>
      <c r="G3507" s="6">
        <v>4159.080589692524</v>
      </c>
      <c r="H3507" s="75">
        <v>4158.4847484762113</v>
      </c>
      <c r="I3507" s="20">
        <v>0.8826555996482689</v>
      </c>
      <c r="J3507" s="83">
        <v>4751.2412090740891</v>
      </c>
      <c r="K3507" s="6">
        <v>9735.8754544448329</v>
      </c>
      <c r="L3507" s="6">
        <v>4194.6441784669332</v>
      </c>
      <c r="M3507" s="75">
        <v>4193.7478910909449</v>
      </c>
      <c r="N3507" s="20">
        <v>0.88266364651863527</v>
      </c>
    </row>
    <row r="3508" spans="1:14" x14ac:dyDescent="0.3">
      <c r="A3508" s="56" t="s">
        <v>2885</v>
      </c>
      <c r="B3508" s="1" t="s">
        <v>19108</v>
      </c>
      <c r="C3508" s="139" t="s">
        <v>24</v>
      </c>
      <c r="D3508" s="139" t="s">
        <v>6431</v>
      </c>
      <c r="E3508" s="88">
        <v>11368.916666666668</v>
      </c>
      <c r="F3508" s="6">
        <v>19968.122022316315</v>
      </c>
      <c r="G3508" s="6">
        <v>8602.462633213896</v>
      </c>
      <c r="H3508" s="75">
        <v>8601.230220980442</v>
      </c>
      <c r="I3508" s="20">
        <v>0.75655671276041614</v>
      </c>
      <c r="J3508" s="83">
        <v>11465.80259468137</v>
      </c>
      <c r="K3508" s="6">
        <v>20138.29039363662</v>
      </c>
      <c r="L3508" s="6">
        <v>8676.4629394862459</v>
      </c>
      <c r="M3508" s="75">
        <v>8674.609002925712</v>
      </c>
      <c r="N3508" s="20">
        <v>0.75656361003019479</v>
      </c>
    </row>
    <row r="3509" spans="1:14" x14ac:dyDescent="0.3">
      <c r="A3509" s="56" t="s">
        <v>2884</v>
      </c>
      <c r="B3509" s="1" t="s">
        <v>19109</v>
      </c>
      <c r="C3509" s="139" t="s">
        <v>24</v>
      </c>
      <c r="D3509" s="139" t="s">
        <v>6431</v>
      </c>
      <c r="E3509" s="88">
        <v>93.583333333333314</v>
      </c>
      <c r="F3509" s="6">
        <v>135.47384307763909</v>
      </c>
      <c r="G3509" s="6">
        <v>58.363459094992308</v>
      </c>
      <c r="H3509" s="75">
        <v>58.355097786836467</v>
      </c>
      <c r="I3509" s="20">
        <v>0.62356293271775398</v>
      </c>
      <c r="J3509" s="83">
        <v>95.550407326116243</v>
      </c>
      <c r="K3509" s="6">
        <v>138.32143424508749</v>
      </c>
      <c r="L3509" s="6">
        <v>59.594969309972349</v>
      </c>
      <c r="M3509" s="75">
        <v>59.582235400636449</v>
      </c>
      <c r="N3509" s="20">
        <v>0.62356861752855319</v>
      </c>
    </row>
    <row r="3510" spans="1:14" x14ac:dyDescent="0.3">
      <c r="A3510" s="56" t="s">
        <v>2883</v>
      </c>
      <c r="B3510" s="1" t="s">
        <v>19110</v>
      </c>
      <c r="C3510" s="139" t="s">
        <v>24</v>
      </c>
      <c r="D3510" s="139" t="s">
        <v>6431</v>
      </c>
      <c r="E3510" s="88">
        <v>10597.666666666668</v>
      </c>
      <c r="F3510" s="6">
        <v>24461.757581202968</v>
      </c>
      <c r="G3510" s="6">
        <v>10538.364864750816</v>
      </c>
      <c r="H3510" s="75">
        <v>10536.855109889484</v>
      </c>
      <c r="I3510" s="20">
        <v>0.99426179755507338</v>
      </c>
      <c r="J3510" s="83">
        <v>10679.652722065523</v>
      </c>
      <c r="K3510" s="6">
        <v>24650.999522404414</v>
      </c>
      <c r="L3510" s="6">
        <v>10620.73689457864</v>
      </c>
      <c r="M3510" s="75">
        <v>10618.467516772729</v>
      </c>
      <c r="N3510" s="20">
        <v>0.99427086190112002</v>
      </c>
    </row>
    <row r="3511" spans="1:14" x14ac:dyDescent="0.3">
      <c r="A3511" s="56" t="s">
        <v>2882</v>
      </c>
      <c r="B3511" s="1" t="s">
        <v>9073</v>
      </c>
      <c r="C3511" s="139" t="s">
        <v>25</v>
      </c>
      <c r="D3511" s="139" t="s">
        <v>6421</v>
      </c>
      <c r="E3511" s="88">
        <v>8760.25</v>
      </c>
      <c r="F3511" s="6">
        <v>12542.738425775111</v>
      </c>
      <c r="G3511" s="6">
        <v>5403.5346190953514</v>
      </c>
      <c r="H3511" s="75">
        <v>5412.3807057511085</v>
      </c>
      <c r="I3511" s="20">
        <v>0.6178340464885258</v>
      </c>
      <c r="J3511" s="83">
        <v>8863.8521241973503</v>
      </c>
      <c r="K3511" s="6">
        <v>12691.073729466447</v>
      </c>
      <c r="L3511" s="6">
        <v>5467.8738226357727</v>
      </c>
      <c r="M3511" s="75">
        <v>5476.8708172727047</v>
      </c>
      <c r="N3511" s="20">
        <v>0.61788833348442762</v>
      </c>
    </row>
    <row r="3512" spans="1:14" x14ac:dyDescent="0.3">
      <c r="A3512" s="56" t="s">
        <v>2881</v>
      </c>
      <c r="B3512" s="1" t="s">
        <v>9072</v>
      </c>
      <c r="C3512" s="139" t="s">
        <v>25</v>
      </c>
      <c r="D3512" s="139" t="s">
        <v>6421</v>
      </c>
      <c r="E3512" s="88">
        <v>28.666666666666664</v>
      </c>
      <c r="F3512" s="6">
        <v>70.006367176393326</v>
      </c>
      <c r="G3512" s="6">
        <v>30.159428966275751</v>
      </c>
      <c r="H3512" s="75">
        <v>30.208802744909647</v>
      </c>
      <c r="I3512" s="20">
        <v>1.0537954445898714</v>
      </c>
      <c r="J3512" s="83">
        <v>28.911505297750935</v>
      </c>
      <c r="K3512" s="6">
        <v>70.604283331276491</v>
      </c>
      <c r="L3512" s="6">
        <v>30.419436591617401</v>
      </c>
      <c r="M3512" s="75">
        <v>30.469489595170682</v>
      </c>
      <c r="N3512" s="20">
        <v>1.053888038044873</v>
      </c>
    </row>
    <row r="3513" spans="1:14" x14ac:dyDescent="0.3">
      <c r="A3513" s="56" t="s">
        <v>2880</v>
      </c>
      <c r="B3513" s="1" t="s">
        <v>9071</v>
      </c>
      <c r="C3513" s="139" t="s">
        <v>25</v>
      </c>
      <c r="D3513" s="139" t="s">
        <v>6421</v>
      </c>
      <c r="E3513" s="88">
        <v>40165.083333333328</v>
      </c>
      <c r="F3513" s="6">
        <v>69609.819670278375</v>
      </c>
      <c r="G3513" s="6">
        <v>29988.592414904742</v>
      </c>
      <c r="H3513" s="75">
        <v>30037.686518280883</v>
      </c>
      <c r="I3513" s="20">
        <v>0.74785570016114877</v>
      </c>
      <c r="J3513" s="83">
        <v>40539.90832685362</v>
      </c>
      <c r="K3513" s="6">
        <v>70259.426195187727</v>
      </c>
      <c r="L3513" s="6">
        <v>30270.856940504764</v>
      </c>
      <c r="M3513" s="75">
        <v>30320.66546688692</v>
      </c>
      <c r="N3513" s="20">
        <v>0.74792141172165705</v>
      </c>
    </row>
    <row r="3514" spans="1:14" x14ac:dyDescent="0.3">
      <c r="A3514" s="56" t="s">
        <v>2879</v>
      </c>
      <c r="B3514" s="1" t="s">
        <v>9070</v>
      </c>
      <c r="C3514" s="139" t="s">
        <v>25</v>
      </c>
      <c r="D3514" s="139" t="s">
        <v>6421</v>
      </c>
      <c r="E3514" s="88">
        <v>12367.333333333332</v>
      </c>
      <c r="F3514" s="6">
        <v>25745.93141159595</v>
      </c>
      <c r="G3514" s="6">
        <v>11091.5995343988</v>
      </c>
      <c r="H3514" s="75">
        <v>11109.757510158872</v>
      </c>
      <c r="I3514" s="20">
        <v>0.89831471431396204</v>
      </c>
      <c r="J3514" s="83">
        <v>12483.602346503205</v>
      </c>
      <c r="K3514" s="6">
        <v>25987.976641370529</v>
      </c>
      <c r="L3514" s="6">
        <v>11196.765554256528</v>
      </c>
      <c r="M3514" s="75">
        <v>11215.189029799361</v>
      </c>
      <c r="N3514" s="20">
        <v>0.89839364620107909</v>
      </c>
    </row>
    <row r="3515" spans="1:14" x14ac:dyDescent="0.3">
      <c r="A3515" s="56" t="s">
        <v>2878</v>
      </c>
      <c r="B3515" s="1" t="s">
        <v>9069</v>
      </c>
      <c r="C3515" s="139" t="s">
        <v>25</v>
      </c>
      <c r="D3515" s="139" t="s">
        <v>6421</v>
      </c>
      <c r="E3515" s="88">
        <v>10741.583333333336</v>
      </c>
      <c r="F3515" s="6">
        <v>15889.438123006954</v>
      </c>
      <c r="G3515" s="6">
        <v>6845.3256427003616</v>
      </c>
      <c r="H3515" s="75">
        <v>6856.5320748028244</v>
      </c>
      <c r="I3515" s="20">
        <v>0.63831670453326927</v>
      </c>
      <c r="J3515" s="83">
        <v>10862.931285343806</v>
      </c>
      <c r="K3515" s="6">
        <v>16068.941527206271</v>
      </c>
      <c r="L3515" s="6">
        <v>6923.208123050591</v>
      </c>
      <c r="M3515" s="75">
        <v>6934.5997660134535</v>
      </c>
      <c r="N3515" s="20">
        <v>0.63837279127131819</v>
      </c>
    </row>
    <row r="3516" spans="1:14" x14ac:dyDescent="0.3">
      <c r="A3516" s="56" t="s">
        <v>2877</v>
      </c>
      <c r="B3516" s="1" t="s">
        <v>9068</v>
      </c>
      <c r="C3516" s="139" t="s">
        <v>25</v>
      </c>
      <c r="D3516" s="139" t="s">
        <v>6421</v>
      </c>
      <c r="E3516" s="88">
        <v>8176.6666666666661</v>
      </c>
      <c r="F3516" s="6">
        <v>12435.546671090722</v>
      </c>
      <c r="G3516" s="6">
        <v>5357.3553608140501</v>
      </c>
      <c r="H3516" s="75">
        <v>5366.1258477468018</v>
      </c>
      <c r="I3516" s="20">
        <v>0.65627303478354693</v>
      </c>
      <c r="J3516" s="83">
        <v>8263.4680050299758</v>
      </c>
      <c r="K3516" s="6">
        <v>12567.559157148213</v>
      </c>
      <c r="L3516" s="6">
        <v>5414.6583019407153</v>
      </c>
      <c r="M3516" s="75">
        <v>5423.5677342508952</v>
      </c>
      <c r="N3516" s="20">
        <v>0.65633069928383192</v>
      </c>
    </row>
    <row r="3517" spans="1:14" x14ac:dyDescent="0.3">
      <c r="A3517" s="56" t="s">
        <v>2876</v>
      </c>
      <c r="B3517" s="1" t="s">
        <v>9067</v>
      </c>
      <c r="C3517" s="139" t="s">
        <v>25</v>
      </c>
      <c r="D3517" s="139" t="s">
        <v>6421</v>
      </c>
      <c r="E3517" s="88">
        <v>58308.833333333328</v>
      </c>
      <c r="F3517" s="6">
        <v>106989.35483105424</v>
      </c>
      <c r="G3517" s="6">
        <v>46092.062441185095</v>
      </c>
      <c r="H3517" s="75">
        <v>46167.519416524236</v>
      </c>
      <c r="I3517" s="20">
        <v>0.79177573580659721</v>
      </c>
      <c r="J3517" s="83">
        <v>58850.875161695396</v>
      </c>
      <c r="K3517" s="6">
        <v>107983.93321982728</v>
      </c>
      <c r="L3517" s="6">
        <v>46524.236979810383</v>
      </c>
      <c r="M3517" s="75">
        <v>46600.789278596407</v>
      </c>
      <c r="N3517" s="20">
        <v>0.79184530647265083</v>
      </c>
    </row>
    <row r="3518" spans="1:14" x14ac:dyDescent="0.3">
      <c r="A3518" s="56" t="s">
        <v>2875</v>
      </c>
      <c r="B3518" s="1" t="s">
        <v>9066</v>
      </c>
      <c r="C3518" s="139" t="s">
        <v>25</v>
      </c>
      <c r="D3518" s="139" t="s">
        <v>6421</v>
      </c>
      <c r="E3518" s="88">
        <v>12223.916666666668</v>
      </c>
      <c r="F3518" s="6">
        <v>19219.788063818261</v>
      </c>
      <c r="G3518" s="6">
        <v>8280.0730310294748</v>
      </c>
      <c r="H3518" s="75">
        <v>8293.6282774953033</v>
      </c>
      <c r="I3518" s="20">
        <v>0.67847552496092789</v>
      </c>
      <c r="J3518" s="83">
        <v>12337.285862343917</v>
      </c>
      <c r="K3518" s="6">
        <v>19398.039599173044</v>
      </c>
      <c r="L3518" s="6">
        <v>8357.5302764575135</v>
      </c>
      <c r="M3518" s="75">
        <v>8371.2819937637923</v>
      </c>
      <c r="N3518" s="20">
        <v>0.67853514031921458</v>
      </c>
    </row>
    <row r="3519" spans="1:14" x14ac:dyDescent="0.3">
      <c r="A3519" s="56" t="s">
        <v>2874</v>
      </c>
      <c r="B3519" s="1" t="s">
        <v>9065</v>
      </c>
      <c r="C3519" s="139" t="s">
        <v>25</v>
      </c>
      <c r="D3519" s="139" t="s">
        <v>6421</v>
      </c>
      <c r="E3519" s="88">
        <v>20913</v>
      </c>
      <c r="F3519" s="6">
        <v>42442.977370532615</v>
      </c>
      <c r="G3519" s="6">
        <v>18284.850546501035</v>
      </c>
      <c r="H3519" s="75">
        <v>18314.784540418703</v>
      </c>
      <c r="I3519" s="20">
        <v>0.87576074883654675</v>
      </c>
      <c r="J3519" s="83">
        <v>21131.620747944326</v>
      </c>
      <c r="K3519" s="6">
        <v>42886.668637100294</v>
      </c>
      <c r="L3519" s="6">
        <v>18477.466743920177</v>
      </c>
      <c r="M3519" s="75">
        <v>18507.870091654891</v>
      </c>
      <c r="N3519" s="20">
        <v>0.87583769898271191</v>
      </c>
    </row>
    <row r="3520" spans="1:14" x14ac:dyDescent="0.3">
      <c r="A3520" s="56" t="s">
        <v>2873</v>
      </c>
      <c r="B3520" s="1" t="s">
        <v>9064</v>
      </c>
      <c r="C3520" s="139" t="s">
        <v>25</v>
      </c>
      <c r="D3520" s="139" t="s">
        <v>6421</v>
      </c>
      <c r="E3520" s="88">
        <v>8646</v>
      </c>
      <c r="F3520" s="6">
        <v>13153.776486993396</v>
      </c>
      <c r="G3520" s="6">
        <v>5666.7758033803429</v>
      </c>
      <c r="H3520" s="75">
        <v>5676.0528402366072</v>
      </c>
      <c r="I3520" s="20">
        <v>0.65649466114233257</v>
      </c>
      <c r="J3520" s="83">
        <v>8730.5500767268968</v>
      </c>
      <c r="K3520" s="6">
        <v>13282.408549360242</v>
      </c>
      <c r="L3520" s="6">
        <v>5722.6469215110128</v>
      </c>
      <c r="M3520" s="75">
        <v>5732.0631270292797</v>
      </c>
      <c r="N3520" s="20">
        <v>0.65655234511617888</v>
      </c>
    </row>
    <row r="3521" spans="1:14" x14ac:dyDescent="0.3">
      <c r="A3521" s="56" t="s">
        <v>2872</v>
      </c>
      <c r="B3521" s="1" t="s">
        <v>9063</v>
      </c>
      <c r="C3521" s="139" t="s">
        <v>25</v>
      </c>
      <c r="D3521" s="139" t="s">
        <v>6421</v>
      </c>
      <c r="E3521" s="88">
        <v>4644.25</v>
      </c>
      <c r="F3521" s="6">
        <v>5871.779588212592</v>
      </c>
      <c r="G3521" s="6">
        <v>2529.6201836915411</v>
      </c>
      <c r="H3521" s="75">
        <v>2533.7614062298417</v>
      </c>
      <c r="I3521" s="20">
        <v>0.54556955509066951</v>
      </c>
      <c r="J3521" s="83">
        <v>4695.0135219692265</v>
      </c>
      <c r="K3521" s="6">
        <v>5935.9605027035623</v>
      </c>
      <c r="L3521" s="6">
        <v>2557.4733656753592</v>
      </c>
      <c r="M3521" s="75">
        <v>2561.6815048719554</v>
      </c>
      <c r="N3521" s="20">
        <v>0.5456174924492041</v>
      </c>
    </row>
    <row r="3522" spans="1:14" x14ac:dyDescent="0.3">
      <c r="A3522" s="56" t="s">
        <v>2871</v>
      </c>
      <c r="B3522" s="1" t="s">
        <v>9062</v>
      </c>
      <c r="C3522" s="139" t="s">
        <v>25</v>
      </c>
      <c r="D3522" s="139" t="s">
        <v>6421</v>
      </c>
      <c r="E3522" s="88">
        <v>12018.166666666666</v>
      </c>
      <c r="F3522" s="6">
        <v>19636.819002194137</v>
      </c>
      <c r="G3522" s="6">
        <v>8459.7340457339742</v>
      </c>
      <c r="H3522" s="75">
        <v>8473.5834139213748</v>
      </c>
      <c r="I3522" s="20">
        <v>0.70506456175412568</v>
      </c>
      <c r="J3522" s="83">
        <v>12127.307499088842</v>
      </c>
      <c r="K3522" s="6">
        <v>19815.147264021904</v>
      </c>
      <c r="L3522" s="6">
        <v>8537.2386392379176</v>
      </c>
      <c r="M3522" s="75">
        <v>8551.2860537801953</v>
      </c>
      <c r="N3522" s="20">
        <v>0.7051265134014848</v>
      </c>
    </row>
    <row r="3523" spans="1:14" x14ac:dyDescent="0.3">
      <c r="A3523" s="56" t="s">
        <v>2870</v>
      </c>
      <c r="B3523" s="1" t="s">
        <v>9061</v>
      </c>
      <c r="C3523" s="139" t="s">
        <v>25</v>
      </c>
      <c r="D3523" s="139" t="s">
        <v>6421</v>
      </c>
      <c r="E3523" s="88">
        <v>23524</v>
      </c>
      <c r="F3523" s="6">
        <v>34413.877231485472</v>
      </c>
      <c r="G3523" s="6">
        <v>14825.835530101742</v>
      </c>
      <c r="H3523" s="75">
        <v>14850.106796057884</v>
      </c>
      <c r="I3523" s="20">
        <v>0.63127473202082485</v>
      </c>
      <c r="J3523" s="83">
        <v>23752.303087287131</v>
      </c>
      <c r="K3523" s="6">
        <v>34747.86781206142</v>
      </c>
      <c r="L3523" s="6">
        <v>14970.912694395525</v>
      </c>
      <c r="M3523" s="75">
        <v>14995.546258663935</v>
      </c>
      <c r="N3523" s="20">
        <v>0.6313302000044767</v>
      </c>
    </row>
    <row r="3524" spans="1:14" x14ac:dyDescent="0.3">
      <c r="A3524" s="56" t="s">
        <v>2869</v>
      </c>
      <c r="B3524" s="1" t="s">
        <v>9060</v>
      </c>
      <c r="C3524" s="139" t="s">
        <v>25</v>
      </c>
      <c r="D3524" s="139" t="s">
        <v>6421</v>
      </c>
      <c r="E3524" s="88">
        <v>3923.6666666666665</v>
      </c>
      <c r="F3524" s="6">
        <v>5469.0011794748734</v>
      </c>
      <c r="G3524" s="6">
        <v>2356.0992984145364</v>
      </c>
      <c r="H3524" s="75">
        <v>2359.9564511918479</v>
      </c>
      <c r="I3524" s="20">
        <v>0.60146711014999099</v>
      </c>
      <c r="J3524" s="83">
        <v>3962.8337844866878</v>
      </c>
      <c r="K3524" s="6">
        <v>5523.5942506381543</v>
      </c>
      <c r="L3524" s="6">
        <v>2379.8078124628132</v>
      </c>
      <c r="M3524" s="75">
        <v>2383.7236157202001</v>
      </c>
      <c r="N3524" s="20">
        <v>0.60151995903834443</v>
      </c>
    </row>
    <row r="3525" spans="1:14" x14ac:dyDescent="0.3">
      <c r="A3525" s="56" t="s">
        <v>2868</v>
      </c>
      <c r="B3525" s="1" t="s">
        <v>9059</v>
      </c>
      <c r="C3525" s="139" t="s">
        <v>25</v>
      </c>
      <c r="D3525" s="139" t="s">
        <v>6421</v>
      </c>
      <c r="E3525" s="88">
        <v>26925.416666666664</v>
      </c>
      <c r="F3525" s="6">
        <v>84826.915112808711</v>
      </c>
      <c r="G3525" s="6">
        <v>36544.266242624653</v>
      </c>
      <c r="H3525" s="75">
        <v>36604.092591254099</v>
      </c>
      <c r="I3525" s="20">
        <v>1.3594624382013563</v>
      </c>
      <c r="J3525" s="83">
        <v>27166.767209490186</v>
      </c>
      <c r="K3525" s="6">
        <v>85587.275565609671</v>
      </c>
      <c r="L3525" s="6">
        <v>36874.769904562367</v>
      </c>
      <c r="M3525" s="75">
        <v>36935.444696598723</v>
      </c>
      <c r="N3525" s="20">
        <v>1.3595818895851559</v>
      </c>
    </row>
    <row r="3526" spans="1:14" x14ac:dyDescent="0.3">
      <c r="A3526" s="56" t="s">
        <v>2867</v>
      </c>
      <c r="B3526" s="1" t="s">
        <v>9058</v>
      </c>
      <c r="C3526" s="139" t="s">
        <v>25</v>
      </c>
      <c r="D3526" s="139" t="s">
        <v>6421</v>
      </c>
      <c r="E3526" s="88">
        <v>5523.166666666667</v>
      </c>
      <c r="F3526" s="6">
        <v>7443.71979432444</v>
      </c>
      <c r="G3526" s="6">
        <v>3206.8274277984706</v>
      </c>
      <c r="H3526" s="75">
        <v>3212.0773013194271</v>
      </c>
      <c r="I3526" s="20">
        <v>0.58156443489292253</v>
      </c>
      <c r="J3526" s="83">
        <v>5589.7698182243312</v>
      </c>
      <c r="K3526" s="6">
        <v>7533.4826473280027</v>
      </c>
      <c r="L3526" s="6">
        <v>3245.7563038945018</v>
      </c>
      <c r="M3526" s="75">
        <v>3251.0969633548643</v>
      </c>
      <c r="N3526" s="20">
        <v>0.58161553500026253</v>
      </c>
    </row>
    <row r="3527" spans="1:14" x14ac:dyDescent="0.3">
      <c r="A3527" s="56" t="s">
        <v>2866</v>
      </c>
      <c r="B3527" s="1" t="s">
        <v>9057</v>
      </c>
      <c r="C3527" s="139" t="s">
        <v>25</v>
      </c>
      <c r="D3527" s="139" t="s">
        <v>6421</v>
      </c>
      <c r="E3527" s="88">
        <v>6179.9166666666661</v>
      </c>
      <c r="F3527" s="6">
        <v>10209.334978203684</v>
      </c>
      <c r="G3527" s="6">
        <v>4398.2815490514013</v>
      </c>
      <c r="H3527" s="75">
        <v>4405.4819433232969</v>
      </c>
      <c r="I3527" s="20">
        <v>0.71287076848230924</v>
      </c>
      <c r="J3527" s="83">
        <v>6240.1156481207927</v>
      </c>
      <c r="K3527" s="6">
        <v>10308.784792847115</v>
      </c>
      <c r="L3527" s="6">
        <v>4441.4787679564006</v>
      </c>
      <c r="M3527" s="75">
        <v>4448.7869030655038</v>
      </c>
      <c r="N3527" s="20">
        <v>0.71293340603475086</v>
      </c>
    </row>
    <row r="3528" spans="1:14" x14ac:dyDescent="0.3">
      <c r="A3528" s="56" t="s">
        <v>2865</v>
      </c>
      <c r="B3528" s="1" t="s">
        <v>19113</v>
      </c>
      <c r="C3528" s="139" t="s">
        <v>25</v>
      </c>
      <c r="D3528" s="139" t="s">
        <v>6421</v>
      </c>
      <c r="E3528" s="88">
        <v>22698.833333333336</v>
      </c>
      <c r="F3528" s="6">
        <v>48309.635546111836</v>
      </c>
      <c r="G3528" s="6">
        <v>20812.264375445815</v>
      </c>
      <c r="H3528" s="75">
        <v>20846.335979894706</v>
      </c>
      <c r="I3528" s="20">
        <v>0.91838799262346982</v>
      </c>
      <c r="J3528" s="83">
        <v>22935.766346971293</v>
      </c>
      <c r="K3528" s="6">
        <v>48813.897036982511</v>
      </c>
      <c r="L3528" s="6">
        <v>21031.17793490085</v>
      </c>
      <c r="M3528" s="75">
        <v>21065.783231443234</v>
      </c>
      <c r="N3528" s="20">
        <v>0.91846868828191597</v>
      </c>
    </row>
    <row r="3529" spans="1:14" x14ac:dyDescent="0.3">
      <c r="A3529" s="56" t="s">
        <v>2864</v>
      </c>
      <c r="B3529" s="1" t="s">
        <v>9055</v>
      </c>
      <c r="C3529" s="139" t="s">
        <v>25</v>
      </c>
      <c r="D3529" s="139" t="s">
        <v>6421</v>
      </c>
      <c r="E3529" s="88">
        <v>15138.166666666664</v>
      </c>
      <c r="F3529" s="6">
        <v>19508.337687181131</v>
      </c>
      <c r="G3529" s="6">
        <v>8404.3830362484368</v>
      </c>
      <c r="H3529" s="75">
        <v>8418.1417897066076</v>
      </c>
      <c r="I3529" s="20">
        <v>0.55608727100639277</v>
      </c>
      <c r="J3529" s="83">
        <v>15309.01258150678</v>
      </c>
      <c r="K3529" s="6">
        <v>19728.504360766201</v>
      </c>
      <c r="L3529" s="6">
        <v>8499.9090584059159</v>
      </c>
      <c r="M3529" s="75">
        <v>8513.8950497973601</v>
      </c>
      <c r="N3529" s="20">
        <v>0.5561361325211861</v>
      </c>
    </row>
    <row r="3530" spans="1:14" x14ac:dyDescent="0.3">
      <c r="A3530" s="56" t="s">
        <v>2863</v>
      </c>
      <c r="B3530" s="1" t="s">
        <v>9054</v>
      </c>
      <c r="C3530" s="139" t="s">
        <v>25</v>
      </c>
      <c r="D3530" s="139" t="s">
        <v>6421</v>
      </c>
      <c r="E3530" s="88">
        <v>5588.75</v>
      </c>
      <c r="F3530" s="6">
        <v>7600.228555685454</v>
      </c>
      <c r="G3530" s="6">
        <v>3274.2529358093907</v>
      </c>
      <c r="H3530" s="75">
        <v>3279.6131911320231</v>
      </c>
      <c r="I3530" s="20">
        <v>0.58682410040385113</v>
      </c>
      <c r="J3530" s="83">
        <v>5652.6720134086327</v>
      </c>
      <c r="K3530" s="6">
        <v>7687.157101719039</v>
      </c>
      <c r="L3530" s="6">
        <v>3311.9660308478342</v>
      </c>
      <c r="M3530" s="75">
        <v>3317.4156336703945</v>
      </c>
      <c r="N3530" s="20">
        <v>0.58687566266027713</v>
      </c>
    </row>
    <row r="3531" spans="1:14" x14ac:dyDescent="0.3">
      <c r="A3531" s="56" t="s">
        <v>2862</v>
      </c>
      <c r="B3531" s="1" t="s">
        <v>9053</v>
      </c>
      <c r="C3531" s="139" t="s">
        <v>25</v>
      </c>
      <c r="D3531" s="139" t="s">
        <v>6421</v>
      </c>
      <c r="E3531" s="88">
        <v>8004.5</v>
      </c>
      <c r="F3531" s="6">
        <v>10514.692731772693</v>
      </c>
      <c r="G3531" s="6">
        <v>4529.8326614646667</v>
      </c>
      <c r="H3531" s="75">
        <v>4537.2484170920643</v>
      </c>
      <c r="I3531" s="20">
        <v>0.56683720620801603</v>
      </c>
      <c r="J3531" s="83">
        <v>8087.4902515298581</v>
      </c>
      <c r="K3531" s="6">
        <v>10623.708534704667</v>
      </c>
      <c r="L3531" s="6">
        <v>4577.1617937536048</v>
      </c>
      <c r="M3531" s="75">
        <v>4584.6931855608354</v>
      </c>
      <c r="N3531" s="20">
        <v>0.56688701228339389</v>
      </c>
    </row>
    <row r="3532" spans="1:14" x14ac:dyDescent="0.3">
      <c r="A3532" s="56" t="s">
        <v>2861</v>
      </c>
      <c r="B3532" s="1" t="s">
        <v>9052</v>
      </c>
      <c r="C3532" s="139" t="s">
        <v>25</v>
      </c>
      <c r="D3532" s="139" t="s">
        <v>6421</v>
      </c>
      <c r="E3532" s="88">
        <v>26009.916666666668</v>
      </c>
      <c r="F3532" s="6">
        <v>63187.873943537466</v>
      </c>
      <c r="G3532" s="6">
        <v>27221.955267702058</v>
      </c>
      <c r="H3532" s="75">
        <v>27266.520129817727</v>
      </c>
      <c r="I3532" s="20">
        <v>1.0483124755551976</v>
      </c>
      <c r="J3532" s="83">
        <v>26304.667657468784</v>
      </c>
      <c r="K3532" s="6">
        <v>63903.935001718615</v>
      </c>
      <c r="L3532" s="6">
        <v>27532.63126570814</v>
      </c>
      <c r="M3532" s="75">
        <v>27577.934237918787</v>
      </c>
      <c r="N3532" s="20">
        <v>1.0484045872401844</v>
      </c>
    </row>
    <row r="3533" spans="1:14" x14ac:dyDescent="0.3">
      <c r="A3533" s="56" t="s">
        <v>2860</v>
      </c>
      <c r="B3533" s="1" t="s">
        <v>19114</v>
      </c>
      <c r="C3533" s="139" t="s">
        <v>25</v>
      </c>
      <c r="D3533" s="139" t="s">
        <v>6421</v>
      </c>
      <c r="E3533" s="88">
        <v>17205.666666666668</v>
      </c>
      <c r="F3533" s="6">
        <v>23082.386907455722</v>
      </c>
      <c r="G3533" s="6">
        <v>9944.1184621597076</v>
      </c>
      <c r="H3533" s="75">
        <v>9960.3979051229326</v>
      </c>
      <c r="I3533" s="20">
        <v>0.57890217787490161</v>
      </c>
      <c r="J3533" s="83">
        <v>17382.67188283657</v>
      </c>
      <c r="K3533" s="6">
        <v>23319.849539007624</v>
      </c>
      <c r="L3533" s="6">
        <v>10047.218821689519</v>
      </c>
      <c r="M3533" s="75">
        <v>10063.75080044159</v>
      </c>
      <c r="N3533" s="20">
        <v>0.57895304405868753</v>
      </c>
    </row>
    <row r="3534" spans="1:14" x14ac:dyDescent="0.3">
      <c r="A3534" s="56" t="s">
        <v>2859</v>
      </c>
      <c r="B3534" s="1" t="s">
        <v>9051</v>
      </c>
      <c r="C3534" s="139" t="s">
        <v>25</v>
      </c>
      <c r="D3534" s="139" t="s">
        <v>6421</v>
      </c>
      <c r="E3534" s="88">
        <v>4845.0833333333339</v>
      </c>
      <c r="F3534" s="6">
        <v>5584.0213628136953</v>
      </c>
      <c r="G3534" s="6">
        <v>2405.651120470302</v>
      </c>
      <c r="H3534" s="75">
        <v>2409.5893941698905</v>
      </c>
      <c r="I3534" s="20">
        <v>0.49732671832336361</v>
      </c>
      <c r="J3534" s="83">
        <v>4895.9124277460442</v>
      </c>
      <c r="K3534" s="6">
        <v>5642.6025531722471</v>
      </c>
      <c r="L3534" s="6">
        <v>2431.0818335562076</v>
      </c>
      <c r="M3534" s="75">
        <v>2435.0820045418477</v>
      </c>
      <c r="N3534" s="20">
        <v>0.49737041674638338</v>
      </c>
    </row>
    <row r="3535" spans="1:14" x14ac:dyDescent="0.3">
      <c r="A3535" s="56" t="s">
        <v>2858</v>
      </c>
      <c r="B3535" s="1" t="s">
        <v>9050</v>
      </c>
      <c r="C3535" s="139" t="s">
        <v>25</v>
      </c>
      <c r="D3535" s="139" t="s">
        <v>6421</v>
      </c>
      <c r="E3535" s="88">
        <v>9413.25</v>
      </c>
      <c r="F3535" s="6">
        <v>18924.480870080257</v>
      </c>
      <c r="G3535" s="6">
        <v>8152.8517982760222</v>
      </c>
      <c r="H3535" s="75">
        <v>8166.1987718003938</v>
      </c>
      <c r="I3535" s="20">
        <v>0.8675217137333433</v>
      </c>
      <c r="J3535" s="83">
        <v>9499.2248305309113</v>
      </c>
      <c r="K3535" s="6">
        <v>19097.325428090575</v>
      </c>
      <c r="L3535" s="6">
        <v>8227.9693599260972</v>
      </c>
      <c r="M3535" s="75">
        <v>8241.5078940264339</v>
      </c>
      <c r="N3535" s="20">
        <v>0.86759793994325496</v>
      </c>
    </row>
    <row r="3536" spans="1:14" x14ac:dyDescent="0.3">
      <c r="A3536" s="56" t="s">
        <v>2857</v>
      </c>
      <c r="B3536" s="1" t="s">
        <v>9049</v>
      </c>
      <c r="C3536" s="139" t="s">
        <v>25</v>
      </c>
      <c r="D3536" s="139" t="s">
        <v>6421</v>
      </c>
      <c r="E3536" s="88">
        <v>9708.3333333333339</v>
      </c>
      <c r="F3536" s="6">
        <v>17111.894732594264</v>
      </c>
      <c r="G3536" s="6">
        <v>7371.9719288632459</v>
      </c>
      <c r="H3536" s="75">
        <v>7384.0405297150064</v>
      </c>
      <c r="I3536" s="20">
        <v>0.76058786572171733</v>
      </c>
      <c r="J3536" s="83">
        <v>9794.7546233258945</v>
      </c>
      <c r="K3536" s="6">
        <v>17264.220777264585</v>
      </c>
      <c r="L3536" s="6">
        <v>7438.1870965758153</v>
      </c>
      <c r="M3536" s="75">
        <v>7450.4261005446615</v>
      </c>
      <c r="N3536" s="20">
        <v>0.76065469601471281</v>
      </c>
    </row>
    <row r="3537" spans="1:14" x14ac:dyDescent="0.3">
      <c r="A3537" s="56" t="s">
        <v>2856</v>
      </c>
      <c r="B3537" s="1" t="s">
        <v>9048</v>
      </c>
      <c r="C3537" s="139" t="s">
        <v>25</v>
      </c>
      <c r="D3537" s="139" t="s">
        <v>6421</v>
      </c>
      <c r="E3537" s="88">
        <v>20355.916666666664</v>
      </c>
      <c r="F3537" s="6">
        <v>25179.046986147587</v>
      </c>
      <c r="G3537" s="6">
        <v>10847.380169061369</v>
      </c>
      <c r="H3537" s="75">
        <v>10865.138335100381</v>
      </c>
      <c r="I3537" s="20">
        <v>0.53375824400442373</v>
      </c>
      <c r="J3537" s="83">
        <v>20557.776058794676</v>
      </c>
      <c r="K3537" s="6">
        <v>25428.734936939276</v>
      </c>
      <c r="L3537" s="6">
        <v>10955.819583776029</v>
      </c>
      <c r="M3537" s="75">
        <v>10973.846599986675</v>
      </c>
      <c r="N3537" s="20">
        <v>0.53380514354285091</v>
      </c>
    </row>
    <row r="3538" spans="1:14" x14ac:dyDescent="0.3">
      <c r="A3538" s="56" t="s">
        <v>2855</v>
      </c>
      <c r="B3538" s="1" t="s">
        <v>6759</v>
      </c>
      <c r="C3538" s="139" t="s">
        <v>25</v>
      </c>
      <c r="D3538" s="139" t="s">
        <v>6421</v>
      </c>
      <c r="E3538" s="88">
        <v>9542.5833333333339</v>
      </c>
      <c r="F3538" s="6">
        <v>20173.916646182635</v>
      </c>
      <c r="G3538" s="6">
        <v>8691.1209737402514</v>
      </c>
      <c r="H3538" s="75">
        <v>8705.3491437602388</v>
      </c>
      <c r="I3538" s="20">
        <v>0.91226336094456306</v>
      </c>
      <c r="J3538" s="83">
        <v>9641.6572799456935</v>
      </c>
      <c r="K3538" s="6">
        <v>20383.368266456608</v>
      </c>
      <c r="L3538" s="6">
        <v>8782.0532869907529</v>
      </c>
      <c r="M3538" s="75">
        <v>8796.5035264965027</v>
      </c>
      <c r="N3538" s="20">
        <v>0.91234351845226025</v>
      </c>
    </row>
    <row r="3539" spans="1:14" x14ac:dyDescent="0.3">
      <c r="A3539" s="56" t="s">
        <v>2854</v>
      </c>
      <c r="B3539" s="1" t="s">
        <v>9047</v>
      </c>
      <c r="C3539" s="139" t="s">
        <v>25</v>
      </c>
      <c r="D3539" s="139" t="s">
        <v>6421</v>
      </c>
      <c r="E3539" s="88">
        <v>10537.5</v>
      </c>
      <c r="F3539" s="6">
        <v>24694.412002694047</v>
      </c>
      <c r="G3539" s="6">
        <v>10638.594669290886</v>
      </c>
      <c r="H3539" s="75">
        <v>10656.011034128716</v>
      </c>
      <c r="I3539" s="20">
        <v>1.0112465987310764</v>
      </c>
      <c r="J3539" s="83">
        <v>10635.749158032242</v>
      </c>
      <c r="K3539" s="6">
        <v>24924.656860332572</v>
      </c>
      <c r="L3539" s="6">
        <v>10738.64053506852</v>
      </c>
      <c r="M3539" s="75">
        <v>10756.310198714009</v>
      </c>
      <c r="N3539" s="20">
        <v>1.0113354535623584</v>
      </c>
    </row>
    <row r="3540" spans="1:14" x14ac:dyDescent="0.3">
      <c r="A3540" s="56" t="s">
        <v>2853</v>
      </c>
      <c r="B3540" s="1" t="s">
        <v>9046</v>
      </c>
      <c r="C3540" s="139" t="s">
        <v>25</v>
      </c>
      <c r="D3540" s="139" t="s">
        <v>6421</v>
      </c>
      <c r="E3540" s="88">
        <v>12876.666666666666</v>
      </c>
      <c r="F3540" s="6">
        <v>17095.634785907067</v>
      </c>
      <c r="G3540" s="6">
        <v>7364.9669845005092</v>
      </c>
      <c r="H3540" s="75">
        <v>7377.0241176095378</v>
      </c>
      <c r="I3540" s="20">
        <v>0.57289858536962501</v>
      </c>
      <c r="J3540" s="83">
        <v>13008.12170891678</v>
      </c>
      <c r="K3540" s="6">
        <v>17270.160340637118</v>
      </c>
      <c r="L3540" s="6">
        <v>7440.7461222165821</v>
      </c>
      <c r="M3540" s="75">
        <v>7452.9893368787825</v>
      </c>
      <c r="N3540" s="20">
        <v>0.57294892403796649</v>
      </c>
    </row>
    <row r="3541" spans="1:14" x14ac:dyDescent="0.3">
      <c r="A3541" s="56" t="s">
        <v>2852</v>
      </c>
      <c r="B3541" s="1" t="s">
        <v>9045</v>
      </c>
      <c r="C3541" s="139" t="s">
        <v>25</v>
      </c>
      <c r="D3541" s="139" t="s">
        <v>6421</v>
      </c>
      <c r="E3541" s="88">
        <v>12427.916666666666</v>
      </c>
      <c r="F3541" s="6">
        <v>22432.246012562591</v>
      </c>
      <c r="G3541" s="6">
        <v>9664.0313939621137</v>
      </c>
      <c r="H3541" s="75">
        <v>9679.8523084525714</v>
      </c>
      <c r="I3541" s="20">
        <v>0.77887972442036313</v>
      </c>
      <c r="J3541" s="83">
        <v>12539.316604063541</v>
      </c>
      <c r="K3541" s="6">
        <v>22633.321612640702</v>
      </c>
      <c r="L3541" s="6">
        <v>9751.4323376527627</v>
      </c>
      <c r="M3541" s="75">
        <v>9767.4776209365627</v>
      </c>
      <c r="N3541" s="20">
        <v>0.77894816195734906</v>
      </c>
    </row>
    <row r="3542" spans="1:14" x14ac:dyDescent="0.3">
      <c r="A3542" s="56" t="s">
        <v>2851</v>
      </c>
      <c r="B3542" s="1" t="s">
        <v>9044</v>
      </c>
      <c r="C3542" s="139" t="s">
        <v>25</v>
      </c>
      <c r="D3542" s="139" t="s">
        <v>6421</v>
      </c>
      <c r="E3542" s="88">
        <v>9964.5833333333321</v>
      </c>
      <c r="F3542" s="6">
        <v>15728.818919911102</v>
      </c>
      <c r="G3542" s="6">
        <v>6776.1293161121903</v>
      </c>
      <c r="H3542" s="75">
        <v>6787.2224674189511</v>
      </c>
      <c r="I3542" s="20">
        <v>0.68113459844472024</v>
      </c>
      <c r="J3542" s="83">
        <v>10064.8935738215</v>
      </c>
      <c r="K3542" s="6">
        <v>15887.155857409858</v>
      </c>
      <c r="L3542" s="6">
        <v>6844.886845718298</v>
      </c>
      <c r="M3542" s="75">
        <v>6856.1496166305296</v>
      </c>
      <c r="N3542" s="20">
        <v>0.68119444744683422</v>
      </c>
    </row>
    <row r="3543" spans="1:14" x14ac:dyDescent="0.3">
      <c r="A3543" s="56" t="s">
        <v>2850</v>
      </c>
      <c r="B3543" s="1" t="s">
        <v>9043</v>
      </c>
      <c r="C3543" s="139" t="s">
        <v>25</v>
      </c>
      <c r="D3543" s="139" t="s">
        <v>6421</v>
      </c>
      <c r="E3543" s="88">
        <v>13751.166666666666</v>
      </c>
      <c r="F3543" s="6">
        <v>24936.491813548731</v>
      </c>
      <c r="G3543" s="6">
        <v>10742.885023927418</v>
      </c>
      <c r="H3543" s="75">
        <v>10760.472121735334</v>
      </c>
      <c r="I3543" s="20">
        <v>0.78251339559567079</v>
      </c>
      <c r="J3543" s="83">
        <v>13885.467849778159</v>
      </c>
      <c r="K3543" s="6">
        <v>25180.03481134598</v>
      </c>
      <c r="L3543" s="6">
        <v>10848.668610154275</v>
      </c>
      <c r="M3543" s="75">
        <v>10866.519317114507</v>
      </c>
      <c r="N3543" s="20">
        <v>0.78258215241109907</v>
      </c>
    </row>
    <row r="3544" spans="1:14" x14ac:dyDescent="0.3">
      <c r="A3544" s="56" t="s">
        <v>2849</v>
      </c>
      <c r="B3544" s="1" t="s">
        <v>9042</v>
      </c>
      <c r="C3544" s="139" t="s">
        <v>25</v>
      </c>
      <c r="D3544" s="139" t="s">
        <v>6421</v>
      </c>
      <c r="E3544" s="88">
        <v>4180.4166666666661</v>
      </c>
      <c r="F3544" s="6">
        <v>5396.5710935020543</v>
      </c>
      <c r="G3544" s="6">
        <v>2324.8957076409374</v>
      </c>
      <c r="H3544" s="75">
        <v>2328.7017772500244</v>
      </c>
      <c r="I3544" s="20">
        <v>0.55705016100867732</v>
      </c>
      <c r="J3544" s="83">
        <v>4225.9347167150045</v>
      </c>
      <c r="K3544" s="6">
        <v>5455.3311197650128</v>
      </c>
      <c r="L3544" s="6">
        <v>2350.397047518175</v>
      </c>
      <c r="M3544" s="75">
        <v>2354.2644574689384</v>
      </c>
      <c r="N3544" s="20">
        <v>0.5570991071293705</v>
      </c>
    </row>
    <row r="3545" spans="1:14" x14ac:dyDescent="0.3">
      <c r="A3545" s="56" t="s">
        <v>2848</v>
      </c>
      <c r="B3545" s="1" t="s">
        <v>9041</v>
      </c>
      <c r="C3545" s="139" t="s">
        <v>25</v>
      </c>
      <c r="D3545" s="139" t="s">
        <v>6421</v>
      </c>
      <c r="E3545" s="88">
        <v>16987.833333333332</v>
      </c>
      <c r="F3545" s="6">
        <v>27706.3414629504</v>
      </c>
      <c r="G3545" s="6">
        <v>11936.163394420591</v>
      </c>
      <c r="H3545" s="75">
        <v>11955.703999444417</v>
      </c>
      <c r="I3545" s="20">
        <v>0.70378039181636376</v>
      </c>
      <c r="J3545" s="83">
        <v>17165.402756788164</v>
      </c>
      <c r="K3545" s="6">
        <v>27995.948676718221</v>
      </c>
      <c r="L3545" s="6">
        <v>12061.888392773353</v>
      </c>
      <c r="M3545" s="75">
        <v>12081.735365966444</v>
      </c>
      <c r="N3545" s="20">
        <v>0.70384223062803741</v>
      </c>
    </row>
    <row r="3546" spans="1:14" x14ac:dyDescent="0.3">
      <c r="A3546" s="56" t="s">
        <v>2847</v>
      </c>
      <c r="B3546" s="1" t="s">
        <v>9040</v>
      </c>
      <c r="C3546" s="139" t="s">
        <v>25</v>
      </c>
      <c r="D3546" s="139" t="s">
        <v>6421</v>
      </c>
      <c r="E3546" s="88">
        <v>6093.0833333333339</v>
      </c>
      <c r="F3546" s="6">
        <v>10392.867303318048</v>
      </c>
      <c r="G3546" s="6">
        <v>4477.349073128963</v>
      </c>
      <c r="H3546" s="75">
        <v>4484.6789082611385</v>
      </c>
      <c r="I3546" s="20">
        <v>0.73602783072518918</v>
      </c>
      <c r="J3546" s="83">
        <v>6155.6833468781761</v>
      </c>
      <c r="K3546" s="6">
        <v>10499.643068290481</v>
      </c>
      <c r="L3546" s="6">
        <v>4523.7089236056554</v>
      </c>
      <c r="M3546" s="75">
        <v>4531.1523625446143</v>
      </c>
      <c r="N3546" s="20">
        <v>0.73609250301066342</v>
      </c>
    </row>
    <row r="3547" spans="1:14" x14ac:dyDescent="0.3">
      <c r="A3547" s="56" t="s">
        <v>2846</v>
      </c>
      <c r="B3547" s="1" t="s">
        <v>9039</v>
      </c>
      <c r="C3547" s="139" t="s">
        <v>25</v>
      </c>
      <c r="D3547" s="139" t="s">
        <v>6421</v>
      </c>
      <c r="E3547" s="88">
        <v>12748.5</v>
      </c>
      <c r="F3547" s="6">
        <v>16835.722814798301</v>
      </c>
      <c r="G3547" s="6">
        <v>7252.9943604906339</v>
      </c>
      <c r="H3547" s="75">
        <v>7264.86818404307</v>
      </c>
      <c r="I3547" s="20">
        <v>0.56986062548872962</v>
      </c>
      <c r="J3547" s="83">
        <v>12869.599886148815</v>
      </c>
      <c r="K3547" s="6">
        <v>16995.647834691237</v>
      </c>
      <c r="L3547" s="6">
        <v>7322.4740376598138</v>
      </c>
      <c r="M3547" s="75">
        <v>7334.5226440803153</v>
      </c>
      <c r="N3547" s="20">
        <v>0.56991069722177246</v>
      </c>
    </row>
    <row r="3548" spans="1:14" x14ac:dyDescent="0.3">
      <c r="A3548" s="56" t="s">
        <v>2845</v>
      </c>
      <c r="B3548" s="1" t="s">
        <v>9038</v>
      </c>
      <c r="C3548" s="139" t="s">
        <v>25</v>
      </c>
      <c r="D3548" s="139" t="s">
        <v>6421</v>
      </c>
      <c r="E3548" s="88">
        <v>9331.3333333333358</v>
      </c>
      <c r="F3548" s="6">
        <v>15189.410711042345</v>
      </c>
      <c r="G3548" s="6">
        <v>6543.7469741144596</v>
      </c>
      <c r="H3548" s="75">
        <v>6554.4596940037336</v>
      </c>
      <c r="I3548" s="20">
        <v>0.70241405594095863</v>
      </c>
      <c r="J3548" s="83">
        <v>9414.3816173055748</v>
      </c>
      <c r="K3548" s="6">
        <v>15324.59551786898</v>
      </c>
      <c r="L3548" s="6">
        <v>6602.5110609896428</v>
      </c>
      <c r="M3548" s="75">
        <v>6613.3750199127799</v>
      </c>
      <c r="N3548" s="20">
        <v>0.70247577469730282</v>
      </c>
    </row>
    <row r="3549" spans="1:14" x14ac:dyDescent="0.3">
      <c r="A3549" s="56" t="s">
        <v>2844</v>
      </c>
      <c r="B3549" s="1" t="s">
        <v>9037</v>
      </c>
      <c r="C3549" s="139" t="s">
        <v>25</v>
      </c>
      <c r="D3549" s="139" t="s">
        <v>6421</v>
      </c>
      <c r="E3549" s="88">
        <v>7644.9166666666661</v>
      </c>
      <c r="F3549" s="6">
        <v>10873.619361903597</v>
      </c>
      <c r="G3549" s="6">
        <v>4684.4617708178512</v>
      </c>
      <c r="H3549" s="75">
        <v>4692.1306686192629</v>
      </c>
      <c r="I3549" s="20">
        <v>0.6137582492007887</v>
      </c>
      <c r="J3549" s="83">
        <v>7739.496900792401</v>
      </c>
      <c r="K3549" s="6">
        <v>11008.143976086394</v>
      </c>
      <c r="L3549" s="6">
        <v>4742.7935228912265</v>
      </c>
      <c r="M3549" s="75">
        <v>4750.5974498422984</v>
      </c>
      <c r="N3549" s="20">
        <v>0.61381217807011634</v>
      </c>
    </row>
    <row r="3550" spans="1:14" x14ac:dyDescent="0.3">
      <c r="A3550" s="56" t="s">
        <v>2843</v>
      </c>
      <c r="B3550" s="1" t="s">
        <v>9036</v>
      </c>
      <c r="C3550" s="139" t="s">
        <v>25</v>
      </c>
      <c r="D3550" s="139" t="s">
        <v>6421</v>
      </c>
      <c r="E3550" s="88">
        <v>11656.333333333332</v>
      </c>
      <c r="F3550" s="6">
        <v>23749.726060063251</v>
      </c>
      <c r="G3550" s="6">
        <v>10231.614708304991</v>
      </c>
      <c r="H3550" s="75">
        <v>10248.364809251532</v>
      </c>
      <c r="I3550" s="20">
        <v>0.87920999821998347</v>
      </c>
      <c r="J3550" s="83">
        <v>11761.78788462748</v>
      </c>
      <c r="K3550" s="6">
        <v>23964.589227870987</v>
      </c>
      <c r="L3550" s="6">
        <v>10325.00109151946</v>
      </c>
      <c r="M3550" s="75">
        <v>10341.990141095213</v>
      </c>
      <c r="N3550" s="20">
        <v>0.87928725144007014</v>
      </c>
    </row>
    <row r="3551" spans="1:14" x14ac:dyDescent="0.3">
      <c r="A3551" s="56" t="s">
        <v>2842</v>
      </c>
      <c r="B3551" s="1" t="s">
        <v>9035</v>
      </c>
      <c r="C3551" s="139" t="s">
        <v>25</v>
      </c>
      <c r="D3551" s="139" t="s">
        <v>6421</v>
      </c>
      <c r="E3551" s="88">
        <v>5136.9166666666661</v>
      </c>
      <c r="F3551" s="6">
        <v>9548.5162670738755</v>
      </c>
      <c r="G3551" s="6">
        <v>4113.5943729879946</v>
      </c>
      <c r="H3551" s="75">
        <v>4120.3287079844786</v>
      </c>
      <c r="I3551" s="20">
        <v>0.80210152808613711</v>
      </c>
      <c r="J3551" s="83">
        <v>5187.9273408001991</v>
      </c>
      <c r="K3551" s="6">
        <v>9643.3350627376385</v>
      </c>
      <c r="L3551" s="6">
        <v>4154.7736997242728</v>
      </c>
      <c r="M3551" s="75">
        <v>4161.6100821841856</v>
      </c>
      <c r="N3551" s="20">
        <v>0.80217200604476624</v>
      </c>
    </row>
    <row r="3552" spans="1:14" x14ac:dyDescent="0.3">
      <c r="A3552" s="56" t="s">
        <v>2841</v>
      </c>
      <c r="B3552" s="1" t="s">
        <v>9034</v>
      </c>
      <c r="C3552" s="139" t="s">
        <v>25</v>
      </c>
      <c r="D3552" s="139" t="s">
        <v>6421</v>
      </c>
      <c r="E3552" s="88">
        <v>10449.083333333332</v>
      </c>
      <c r="F3552" s="6">
        <v>16703.295147424342</v>
      </c>
      <c r="G3552" s="6">
        <v>7195.9432237380142</v>
      </c>
      <c r="H3552" s="75">
        <v>7207.7236492954153</v>
      </c>
      <c r="I3552" s="20">
        <v>0.68979482882505638</v>
      </c>
      <c r="J3552" s="83">
        <v>10548.637228470425</v>
      </c>
      <c r="K3552" s="6">
        <v>16862.436197457493</v>
      </c>
      <c r="L3552" s="6">
        <v>7265.0805940767341</v>
      </c>
      <c r="M3552" s="75">
        <v>7277.0347636976921</v>
      </c>
      <c r="N3552" s="20">
        <v>0.68985543877243349</v>
      </c>
    </row>
    <row r="3553" spans="1:14" x14ac:dyDescent="0.3">
      <c r="A3553" s="56" t="s">
        <v>2840</v>
      </c>
      <c r="B3553" s="1" t="s">
        <v>9033</v>
      </c>
      <c r="C3553" s="139" t="s">
        <v>25</v>
      </c>
      <c r="D3553" s="139" t="s">
        <v>6421</v>
      </c>
      <c r="E3553" s="88">
        <v>6175.75</v>
      </c>
      <c r="F3553" s="6">
        <v>9466.0971535337976</v>
      </c>
      <c r="G3553" s="6">
        <v>4078.087411256754</v>
      </c>
      <c r="H3553" s="75">
        <v>4084.7636180681702</v>
      </c>
      <c r="I3553" s="20">
        <v>0.66141984666933895</v>
      </c>
      <c r="J3553" s="83">
        <v>6231.4746644489842</v>
      </c>
      <c r="K3553" s="6">
        <v>9551.5110850436795</v>
      </c>
      <c r="L3553" s="6">
        <v>4115.2118837088674</v>
      </c>
      <c r="M3553" s="75">
        <v>4121.9831700348786</v>
      </c>
      <c r="N3553" s="20">
        <v>0.66147796340264242</v>
      </c>
    </row>
    <row r="3554" spans="1:14" x14ac:dyDescent="0.3">
      <c r="A3554" s="56" t="s">
        <v>2839</v>
      </c>
      <c r="B3554" s="1" t="s">
        <v>9032</v>
      </c>
      <c r="C3554" s="139" t="s">
        <v>25</v>
      </c>
      <c r="D3554" s="139" t="s">
        <v>6421</v>
      </c>
      <c r="E3554" s="88">
        <v>6962.25</v>
      </c>
      <c r="F3554" s="6">
        <v>10696.751498479052</v>
      </c>
      <c r="G3554" s="6">
        <v>4608.2653621407808</v>
      </c>
      <c r="H3554" s="75">
        <v>4615.809519363751</v>
      </c>
      <c r="I3554" s="20">
        <v>0.66297669853334062</v>
      </c>
      <c r="J3554" s="83">
        <v>7032.2354464650707</v>
      </c>
      <c r="K3554" s="6">
        <v>10804.276641837445</v>
      </c>
      <c r="L3554" s="6">
        <v>4654.9584914358356</v>
      </c>
      <c r="M3554" s="75">
        <v>4662.6178921354658</v>
      </c>
      <c r="N3554" s="20">
        <v>0.66303495206197161</v>
      </c>
    </row>
    <row r="3555" spans="1:14" x14ac:dyDescent="0.3">
      <c r="A3555" s="56" t="s">
        <v>2838</v>
      </c>
      <c r="B3555" s="1" t="s">
        <v>9031</v>
      </c>
      <c r="C3555" s="139" t="s">
        <v>25</v>
      </c>
      <c r="D3555" s="139" t="s">
        <v>6421</v>
      </c>
      <c r="E3555" s="88">
        <v>11658.583333333332</v>
      </c>
      <c r="F3555" s="6">
        <v>23691.454694193835</v>
      </c>
      <c r="G3555" s="6">
        <v>10206.510832892083</v>
      </c>
      <c r="H3555" s="75">
        <v>10223.21983646941</v>
      </c>
      <c r="I3555" s="20">
        <v>0.87688354100793364</v>
      </c>
      <c r="J3555" s="83">
        <v>11763.476049222752</v>
      </c>
      <c r="K3555" s="6">
        <v>23904.607609534763</v>
      </c>
      <c r="L3555" s="6">
        <v>10299.158367118727</v>
      </c>
      <c r="M3555" s="75">
        <v>10316.104894342945</v>
      </c>
      <c r="N3555" s="20">
        <v>0.87696058981006386</v>
      </c>
    </row>
    <row r="3556" spans="1:14" x14ac:dyDescent="0.3">
      <c r="A3556" s="56" t="s">
        <v>2837</v>
      </c>
      <c r="B3556" s="1" t="s">
        <v>9030</v>
      </c>
      <c r="C3556" s="139" t="s">
        <v>25</v>
      </c>
      <c r="D3556" s="139" t="s">
        <v>6421</v>
      </c>
      <c r="E3556" s="88">
        <v>16491.75</v>
      </c>
      <c r="F3556" s="6">
        <v>46411.51223059147</v>
      </c>
      <c r="G3556" s="6">
        <v>19994.534251563993</v>
      </c>
      <c r="H3556" s="75">
        <v>20027.267156060574</v>
      </c>
      <c r="I3556" s="20">
        <v>1.2143809575127305</v>
      </c>
      <c r="J3556" s="83">
        <v>16650.612255821696</v>
      </c>
      <c r="K3556" s="6">
        <v>46858.586527075953</v>
      </c>
      <c r="L3556" s="6">
        <v>20188.744002189615</v>
      </c>
      <c r="M3556" s="75">
        <v>20221.963134050729</v>
      </c>
      <c r="N3556" s="20">
        <v>1.2144876610756672</v>
      </c>
    </row>
    <row r="3557" spans="1:14" x14ac:dyDescent="0.3">
      <c r="A3557" s="56" t="s">
        <v>2836</v>
      </c>
      <c r="B3557" s="1" t="s">
        <v>9029</v>
      </c>
      <c r="C3557" s="139" t="s">
        <v>25</v>
      </c>
      <c r="D3557" s="139" t="s">
        <v>6421</v>
      </c>
      <c r="E3557" s="88">
        <v>16958.166666666668</v>
      </c>
      <c r="F3557" s="6">
        <v>39891.64259014868</v>
      </c>
      <c r="G3557" s="6">
        <v>17185.71052279009</v>
      </c>
      <c r="H3557" s="75">
        <v>17213.845122684779</v>
      </c>
      <c r="I3557" s="20">
        <v>1.0150770104483451</v>
      </c>
      <c r="J3557" s="83">
        <v>17127.422102637276</v>
      </c>
      <c r="K3557" s="6">
        <v>40289.791605363338</v>
      </c>
      <c r="L3557" s="6">
        <v>17358.617681569362</v>
      </c>
      <c r="M3557" s="75">
        <v>17387.180043330365</v>
      </c>
      <c r="N3557" s="20">
        <v>1.0151662018449987</v>
      </c>
    </row>
    <row r="3558" spans="1:14" x14ac:dyDescent="0.3">
      <c r="A3558" s="56" t="s">
        <v>2835</v>
      </c>
      <c r="B3558" s="1" t="s">
        <v>9028</v>
      </c>
      <c r="C3558" s="139" t="s">
        <v>25</v>
      </c>
      <c r="D3558" s="139" t="s">
        <v>6421</v>
      </c>
      <c r="E3558" s="88">
        <v>5052.833333333333</v>
      </c>
      <c r="F3558" s="6">
        <v>7167.761354305072</v>
      </c>
      <c r="G3558" s="6">
        <v>3087.9418277438676</v>
      </c>
      <c r="H3558" s="75">
        <v>3092.9970745261544</v>
      </c>
      <c r="I3558" s="20">
        <v>0.61213122825995081</v>
      </c>
      <c r="J3558" s="83">
        <v>5111.2588086904489</v>
      </c>
      <c r="K3558" s="6">
        <v>7250.6415596759798</v>
      </c>
      <c r="L3558" s="6">
        <v>3123.8958993215197</v>
      </c>
      <c r="M3558" s="75">
        <v>3129.0360462166759</v>
      </c>
      <c r="N3558" s="20">
        <v>0.61218501416843019</v>
      </c>
    </row>
    <row r="3559" spans="1:14" x14ac:dyDescent="0.3">
      <c r="A3559" s="56" t="s">
        <v>2834</v>
      </c>
      <c r="B3559" s="1" t="s">
        <v>9027</v>
      </c>
      <c r="C3559" s="139" t="s">
        <v>25</v>
      </c>
      <c r="D3559" s="139" t="s">
        <v>6421</v>
      </c>
      <c r="E3559" s="88">
        <v>7265.4999999999991</v>
      </c>
      <c r="F3559" s="6">
        <v>14672.326811707364</v>
      </c>
      <c r="G3559" s="6">
        <v>6320.9821634179698</v>
      </c>
      <c r="H3559" s="75">
        <v>6331.3301966792887</v>
      </c>
      <c r="I3559" s="20">
        <v>0.87142387952367895</v>
      </c>
      <c r="J3559" s="83">
        <v>7338.8411091856242</v>
      </c>
      <c r="K3559" s="6">
        <v>14820.435644231569</v>
      </c>
      <c r="L3559" s="6">
        <v>6385.2967705167393</v>
      </c>
      <c r="M3559" s="75">
        <v>6395.8033188869185</v>
      </c>
      <c r="N3559" s="20">
        <v>0.87150044860375064</v>
      </c>
    </row>
    <row r="3560" spans="1:14" x14ac:dyDescent="0.3">
      <c r="A3560" s="56" t="s">
        <v>2833</v>
      </c>
      <c r="B3560" s="1" t="s">
        <v>9026</v>
      </c>
      <c r="C3560" s="139" t="s">
        <v>25</v>
      </c>
      <c r="D3560" s="139" t="s">
        <v>6421</v>
      </c>
      <c r="E3560" s="88">
        <v>24518.25</v>
      </c>
      <c r="F3560" s="6">
        <v>35666.615858424331</v>
      </c>
      <c r="G3560" s="6">
        <v>15365.527606070693</v>
      </c>
      <c r="H3560" s="75">
        <v>15390.682397942366</v>
      </c>
      <c r="I3560" s="20">
        <v>0.62772352830819356</v>
      </c>
      <c r="J3560" s="83">
        <v>24782.014819149357</v>
      </c>
      <c r="K3560" s="6">
        <v>36050.313654211837</v>
      </c>
      <c r="L3560" s="6">
        <v>15532.063758324808</v>
      </c>
      <c r="M3560" s="75">
        <v>15557.620656466026</v>
      </c>
      <c r="N3560" s="20">
        <v>0.62777868425954086</v>
      </c>
    </row>
    <row r="3561" spans="1:14" x14ac:dyDescent="0.3">
      <c r="A3561" s="56" t="s">
        <v>2832</v>
      </c>
      <c r="B3561" s="1" t="s">
        <v>9025</v>
      </c>
      <c r="C3561" s="139" t="s">
        <v>25</v>
      </c>
      <c r="D3561" s="139" t="s">
        <v>6421</v>
      </c>
      <c r="E3561" s="88">
        <v>7624.5000000000009</v>
      </c>
      <c r="F3561" s="6">
        <v>9975.0948822955615</v>
      </c>
      <c r="G3561" s="6">
        <v>4297.3686204345759</v>
      </c>
      <c r="H3561" s="75">
        <v>4304.4038108956038</v>
      </c>
      <c r="I3561" s="20">
        <v>0.56454899480564014</v>
      </c>
      <c r="J3561" s="83">
        <v>7697.9309120207654</v>
      </c>
      <c r="K3561" s="6">
        <v>10071.164174013133</v>
      </c>
      <c r="L3561" s="6">
        <v>4339.1013340893078</v>
      </c>
      <c r="M3561" s="75">
        <v>4346.2410144656715</v>
      </c>
      <c r="N3561" s="20">
        <v>0.56459859982359206</v>
      </c>
    </row>
    <row r="3562" spans="1:14" x14ac:dyDescent="0.3">
      <c r="A3562" s="56" t="s">
        <v>2831</v>
      </c>
      <c r="B3562" s="1" t="s">
        <v>9024</v>
      </c>
      <c r="C3562" s="139" t="s">
        <v>25</v>
      </c>
      <c r="D3562" s="139" t="s">
        <v>6421</v>
      </c>
      <c r="E3562" s="88">
        <v>12992.749999999998</v>
      </c>
      <c r="F3562" s="6">
        <v>17848.808366163932</v>
      </c>
      <c r="G3562" s="6">
        <v>7689.4415431616853</v>
      </c>
      <c r="H3562" s="75">
        <v>7702.0298711766118</v>
      </c>
      <c r="I3562" s="20">
        <v>0.59279443313975966</v>
      </c>
      <c r="J3562" s="83">
        <v>13127.703238314749</v>
      </c>
      <c r="K3562" s="6">
        <v>18034.200564818817</v>
      </c>
      <c r="L3562" s="6">
        <v>7769.9283199012461</v>
      </c>
      <c r="M3562" s="75">
        <v>7782.7131802859358</v>
      </c>
      <c r="N3562" s="20">
        <v>0.59284651998920646</v>
      </c>
    </row>
    <row r="3563" spans="1:14" x14ac:dyDescent="0.3">
      <c r="A3563" s="56" t="s">
        <v>2830</v>
      </c>
      <c r="B3563" s="1" t="s">
        <v>9023</v>
      </c>
      <c r="C3563" s="139" t="s">
        <v>25</v>
      </c>
      <c r="D3563" s="139" t="s">
        <v>6421</v>
      </c>
      <c r="E3563" s="88">
        <v>13302.25</v>
      </c>
      <c r="F3563" s="6">
        <v>18718.500940135931</v>
      </c>
      <c r="G3563" s="6">
        <v>8064.1136260754638</v>
      </c>
      <c r="H3563" s="75">
        <v>8077.3153269928671</v>
      </c>
      <c r="I3563" s="20">
        <v>0.60721421766940686</v>
      </c>
      <c r="J3563" s="83">
        <v>13435.430227707298</v>
      </c>
      <c r="K3563" s="6">
        <v>18905.907898924601</v>
      </c>
      <c r="L3563" s="6">
        <v>8145.4982531284031</v>
      </c>
      <c r="M3563" s="75">
        <v>8158.9010869310323</v>
      </c>
      <c r="N3563" s="20">
        <v>0.60726757153673339</v>
      </c>
    </row>
    <row r="3564" spans="1:14" x14ac:dyDescent="0.3">
      <c r="A3564" s="56" t="s">
        <v>2829</v>
      </c>
      <c r="B3564" s="1" t="s">
        <v>9022</v>
      </c>
      <c r="C3564" s="139" t="s">
        <v>25</v>
      </c>
      <c r="D3564" s="139" t="s">
        <v>6421</v>
      </c>
      <c r="E3564" s="88">
        <v>7942.5000000000018</v>
      </c>
      <c r="F3564" s="6">
        <v>11985.903043991335</v>
      </c>
      <c r="G3564" s="6">
        <v>5163.6444802383839</v>
      </c>
      <c r="H3564" s="75">
        <v>5172.0978445178107</v>
      </c>
      <c r="I3564" s="20">
        <v>0.65119267793740121</v>
      </c>
      <c r="J3564" s="83">
        <v>8022.8104038886013</v>
      </c>
      <c r="K3564" s="6">
        <v>12107.098223649193</v>
      </c>
      <c r="L3564" s="6">
        <v>5216.2714405690122</v>
      </c>
      <c r="M3564" s="75">
        <v>5224.8544415119559</v>
      </c>
      <c r="N3564" s="20">
        <v>0.65124989604384831</v>
      </c>
    </row>
    <row r="3565" spans="1:14" x14ac:dyDescent="0.3">
      <c r="A3565" s="56" t="s">
        <v>2828</v>
      </c>
      <c r="B3565" s="1" t="s">
        <v>9021</v>
      </c>
      <c r="C3565" s="139" t="s">
        <v>37</v>
      </c>
      <c r="D3565" s="139" t="s">
        <v>6421</v>
      </c>
      <c r="E3565" s="88">
        <v>4108</v>
      </c>
      <c r="F3565" s="6">
        <v>5479.3066139993934</v>
      </c>
      <c r="G3565" s="6">
        <v>2360.5389805898126</v>
      </c>
      <c r="H3565" s="75">
        <v>2361.1006823491925</v>
      </c>
      <c r="I3565" s="20">
        <v>0.57475673864391252</v>
      </c>
      <c r="J3565" s="83">
        <v>4148.4521297628216</v>
      </c>
      <c r="K3565" s="6">
        <v>5533.2622182252435</v>
      </c>
      <c r="L3565" s="6">
        <v>2383.9731989395141</v>
      </c>
      <c r="M3565" s="75">
        <v>2384.5369443725076</v>
      </c>
      <c r="N3565" s="20">
        <v>0.57480160546262304</v>
      </c>
    </row>
    <row r="3566" spans="1:14" x14ac:dyDescent="0.3">
      <c r="A3566" s="56" t="s">
        <v>2827</v>
      </c>
      <c r="B3566" s="1" t="s">
        <v>9020</v>
      </c>
      <c r="C3566" s="139" t="s">
        <v>25</v>
      </c>
      <c r="D3566" s="139" t="s">
        <v>6421</v>
      </c>
      <c r="E3566" s="88">
        <v>7721.416666666667</v>
      </c>
      <c r="F3566" s="6">
        <v>12888.220751618166</v>
      </c>
      <c r="G3566" s="6">
        <v>5552.3717904216892</v>
      </c>
      <c r="H3566" s="75">
        <v>5561.4615373124516</v>
      </c>
      <c r="I3566" s="20">
        <v>0.72026439931952702</v>
      </c>
      <c r="J3566" s="83">
        <v>7788.2589381553553</v>
      </c>
      <c r="K3566" s="6">
        <v>12999.790685954802</v>
      </c>
      <c r="L3566" s="6">
        <v>5600.8826917803244</v>
      </c>
      <c r="M3566" s="75">
        <v>5610.0985429821976</v>
      </c>
      <c r="N3566" s="20">
        <v>0.72032768652539769</v>
      </c>
    </row>
    <row r="3567" spans="1:14" x14ac:dyDescent="0.3">
      <c r="A3567" s="56" t="s">
        <v>2826</v>
      </c>
      <c r="B3567" s="1" t="s">
        <v>9019</v>
      </c>
      <c r="C3567" s="139" t="s">
        <v>25</v>
      </c>
      <c r="D3567" s="139" t="s">
        <v>6421</v>
      </c>
      <c r="E3567" s="88">
        <v>10257.25</v>
      </c>
      <c r="F3567" s="6">
        <v>16058.636651588258</v>
      </c>
      <c r="G3567" s="6">
        <v>6918.2180267757776</v>
      </c>
      <c r="H3567" s="75">
        <v>6929.543790462385</v>
      </c>
      <c r="I3567" s="20">
        <v>0.6755752068500217</v>
      </c>
      <c r="J3567" s="83">
        <v>10347.076236900837</v>
      </c>
      <c r="K3567" s="6">
        <v>16199.2676101951</v>
      </c>
      <c r="L3567" s="6">
        <v>6979.3583427066887</v>
      </c>
      <c r="M3567" s="75">
        <v>6990.8423768331913</v>
      </c>
      <c r="N3567" s="20">
        <v>0.67563456736712835</v>
      </c>
    </row>
    <row r="3568" spans="1:14" x14ac:dyDescent="0.3">
      <c r="A3568" s="56" t="s">
        <v>2825</v>
      </c>
      <c r="B3568" s="1" t="s">
        <v>19116</v>
      </c>
      <c r="C3568" s="139" t="s">
        <v>25</v>
      </c>
      <c r="D3568" s="139" t="s">
        <v>6421</v>
      </c>
      <c r="E3568" s="88">
        <v>9619.4166666666661</v>
      </c>
      <c r="F3568" s="6">
        <v>14268.875467563077</v>
      </c>
      <c r="G3568" s="6">
        <v>6147.171370973776</v>
      </c>
      <c r="H3568" s="75">
        <v>6157.2348598692206</v>
      </c>
      <c r="I3568" s="20">
        <v>0.6400840168619949</v>
      </c>
      <c r="J3568" s="83">
        <v>9719.8501647089415</v>
      </c>
      <c r="K3568" s="6">
        <v>14417.852596426086</v>
      </c>
      <c r="L3568" s="6">
        <v>6211.8462528177079</v>
      </c>
      <c r="M3568" s="75">
        <v>6222.0674007876332</v>
      </c>
      <c r="N3568" s="20">
        <v>0.64014025888782322</v>
      </c>
    </row>
    <row r="3569" spans="1:14" x14ac:dyDescent="0.3">
      <c r="A3569" s="56" t="s">
        <v>2824</v>
      </c>
      <c r="B3569" s="1" t="s">
        <v>9018</v>
      </c>
      <c r="C3569" s="139" t="s">
        <v>25</v>
      </c>
      <c r="D3569" s="139" t="s">
        <v>6421</v>
      </c>
      <c r="E3569" s="88">
        <v>3079.833333333333</v>
      </c>
      <c r="F3569" s="6">
        <v>4329.0587958002216</v>
      </c>
      <c r="G3569" s="6">
        <v>1865.0009493249993</v>
      </c>
      <c r="H3569" s="75">
        <v>1868.0541286185112</v>
      </c>
      <c r="I3569" s="20">
        <v>0.60654390236003397</v>
      </c>
      <c r="J3569" s="83">
        <v>3113.6267025964289</v>
      </c>
      <c r="K3569" s="6">
        <v>4376.5592500828543</v>
      </c>
      <c r="L3569" s="6">
        <v>1885.6145876120888</v>
      </c>
      <c r="M3569" s="75">
        <v>1888.7172313237697</v>
      </c>
      <c r="N3569" s="20">
        <v>0.60659719732901285</v>
      </c>
    </row>
    <row r="3570" spans="1:14" x14ac:dyDescent="0.3">
      <c r="A3570" s="56" t="s">
        <v>2823</v>
      </c>
      <c r="B3570" s="1" t="s">
        <v>9017</v>
      </c>
      <c r="C3570" s="139" t="s">
        <v>25</v>
      </c>
      <c r="D3570" s="139" t="s">
        <v>6421</v>
      </c>
      <c r="E3570" s="88">
        <v>3870.8333333333335</v>
      </c>
      <c r="F3570" s="6">
        <v>6045.8622066017851</v>
      </c>
      <c r="G3570" s="6">
        <v>2604.6166815149932</v>
      </c>
      <c r="H3570" s="75">
        <v>2608.8806802665304</v>
      </c>
      <c r="I3570" s="20">
        <v>0.67398424463290341</v>
      </c>
      <c r="J3570" s="83">
        <v>3907.2767823131344</v>
      </c>
      <c r="K3570" s="6">
        <v>6102.7833013355284</v>
      </c>
      <c r="L3570" s="6">
        <v>2629.3479787382935</v>
      </c>
      <c r="M3570" s="75">
        <v>2633.6743824613286</v>
      </c>
      <c r="N3570" s="20">
        <v>0.6740434653575208</v>
      </c>
    </row>
    <row r="3571" spans="1:14" x14ac:dyDescent="0.3">
      <c r="A3571" s="56" t="s">
        <v>2822</v>
      </c>
      <c r="B3571" s="1" t="s">
        <v>9016</v>
      </c>
      <c r="C3571" s="139" t="s">
        <v>25</v>
      </c>
      <c r="D3571" s="139" t="s">
        <v>6421</v>
      </c>
      <c r="E3571" s="88">
        <v>4260.8333333333339</v>
      </c>
      <c r="F3571" s="6">
        <v>5787.8798966882268</v>
      </c>
      <c r="G3571" s="6">
        <v>2493.4753744566065</v>
      </c>
      <c r="H3571" s="75">
        <v>2497.5574245943976</v>
      </c>
      <c r="I3571" s="20">
        <v>0.5861664207927394</v>
      </c>
      <c r="J3571" s="83">
        <v>4303.2912380292137</v>
      </c>
      <c r="K3571" s="6">
        <v>5845.5543546686185</v>
      </c>
      <c r="L3571" s="6">
        <v>2518.5224131568302</v>
      </c>
      <c r="M3571" s="75">
        <v>2522.6664613516441</v>
      </c>
      <c r="N3571" s="20">
        <v>0.58621792526107397</v>
      </c>
    </row>
    <row r="3572" spans="1:14" x14ac:dyDescent="0.3">
      <c r="A3572" s="56" t="s">
        <v>2821</v>
      </c>
      <c r="B3572" s="1" t="s">
        <v>9015</v>
      </c>
      <c r="C3572" s="139" t="s">
        <v>25</v>
      </c>
      <c r="D3572" s="139" t="s">
        <v>6421</v>
      </c>
      <c r="E3572" s="88">
        <v>26772.916666666668</v>
      </c>
      <c r="F3572" s="6">
        <v>38867.301209073557</v>
      </c>
      <c r="G3572" s="6">
        <v>16744.414218385231</v>
      </c>
      <c r="H3572" s="75">
        <v>16771.826375356017</v>
      </c>
      <c r="I3572" s="20">
        <v>0.62644748736836731</v>
      </c>
      <c r="J3572" s="83">
        <v>27041.52747006042</v>
      </c>
      <c r="K3572" s="6">
        <v>39257.254128043896</v>
      </c>
      <c r="L3572" s="6">
        <v>16913.755035312977</v>
      </c>
      <c r="M3572" s="75">
        <v>16941.585407461127</v>
      </c>
      <c r="N3572" s="20">
        <v>0.6265025311982968</v>
      </c>
    </row>
    <row r="3573" spans="1:14" x14ac:dyDescent="0.3">
      <c r="A3573" s="56" t="s">
        <v>2820</v>
      </c>
      <c r="B3573" s="1" t="s">
        <v>9014</v>
      </c>
      <c r="C3573" s="139" t="s">
        <v>25</v>
      </c>
      <c r="D3573" s="139" t="s">
        <v>6421</v>
      </c>
      <c r="E3573" s="88">
        <v>8363.7499999999982</v>
      </c>
      <c r="F3573" s="6">
        <v>11739.444391437515</v>
      </c>
      <c r="G3573" s="6">
        <v>5057.4676776899514</v>
      </c>
      <c r="H3573" s="75">
        <v>5065.747220709336</v>
      </c>
      <c r="I3573" s="20">
        <v>0.60567893836010611</v>
      </c>
      <c r="J3573" s="83">
        <v>8447.7785350273425</v>
      </c>
      <c r="K3573" s="6">
        <v>11857.387696085247</v>
      </c>
      <c r="L3573" s="6">
        <v>5108.685141252723</v>
      </c>
      <c r="M3573" s="75">
        <v>5117.0911166480128</v>
      </c>
      <c r="N3573" s="20">
        <v>0.60573215732761276</v>
      </c>
    </row>
    <row r="3574" spans="1:14" x14ac:dyDescent="0.3">
      <c r="A3574" s="56" t="s">
        <v>2819</v>
      </c>
      <c r="B3574" s="1" t="s">
        <v>9013</v>
      </c>
      <c r="C3574" s="139" t="s">
        <v>25</v>
      </c>
      <c r="D3574" s="139" t="s">
        <v>6421</v>
      </c>
      <c r="E3574" s="88">
        <v>15273.666666666666</v>
      </c>
      <c r="F3574" s="6">
        <v>30393.964568283409</v>
      </c>
      <c r="G3574" s="6">
        <v>13094.017763997783</v>
      </c>
      <c r="H3574" s="75">
        <v>13115.453883866989</v>
      </c>
      <c r="I3574" s="20">
        <v>0.85869713999260089</v>
      </c>
      <c r="J3574" s="83">
        <v>15403.588273909427</v>
      </c>
      <c r="K3574" s="6">
        <v>30652.503189910451</v>
      </c>
      <c r="L3574" s="6">
        <v>13206.449143954127</v>
      </c>
      <c r="M3574" s="75">
        <v>13228.179409862823</v>
      </c>
      <c r="N3574" s="20">
        <v>0.85877259081695223</v>
      </c>
    </row>
    <row r="3575" spans="1:14" x14ac:dyDescent="0.3">
      <c r="A3575" s="56" t="s">
        <v>2818</v>
      </c>
      <c r="B3575" s="1" t="s">
        <v>9012</v>
      </c>
      <c r="C3575" s="139" t="s">
        <v>25</v>
      </c>
      <c r="D3575" s="139" t="s">
        <v>6421</v>
      </c>
      <c r="E3575" s="88">
        <v>5154.333333333333</v>
      </c>
      <c r="F3575" s="6">
        <v>7973.8198038138717</v>
      </c>
      <c r="G3575" s="6">
        <v>3435.1997062933006</v>
      </c>
      <c r="H3575" s="75">
        <v>3440.8234463863705</v>
      </c>
      <c r="I3575" s="20">
        <v>0.66755935712081171</v>
      </c>
      <c r="J3575" s="83">
        <v>5203.6843732640464</v>
      </c>
      <c r="K3575" s="6">
        <v>8050.1664958280344</v>
      </c>
      <c r="L3575" s="6">
        <v>3468.3664746346262</v>
      </c>
      <c r="M3575" s="75">
        <v>3474.0734231823453</v>
      </c>
      <c r="N3575" s="20">
        <v>0.66761801331221193</v>
      </c>
    </row>
    <row r="3576" spans="1:14" x14ac:dyDescent="0.3">
      <c r="A3576" s="56" t="s">
        <v>2817</v>
      </c>
      <c r="B3576" s="1" t="s">
        <v>9011</v>
      </c>
      <c r="C3576" s="139" t="s">
        <v>25</v>
      </c>
      <c r="D3576" s="139" t="s">
        <v>6421</v>
      </c>
      <c r="E3576" s="88">
        <v>2127.833333333333</v>
      </c>
      <c r="F3576" s="6">
        <v>3261.0735801812971</v>
      </c>
      <c r="G3576" s="6">
        <v>1404.902453336294</v>
      </c>
      <c r="H3576" s="75">
        <v>1407.2024087767902</v>
      </c>
      <c r="I3576" s="20">
        <v>0.6613311234166791</v>
      </c>
      <c r="J3576" s="83">
        <v>2150.5249709248651</v>
      </c>
      <c r="K3576" s="6">
        <v>3295.8503170062963</v>
      </c>
      <c r="L3576" s="6">
        <v>1419.9975554347509</v>
      </c>
      <c r="M3576" s="75">
        <v>1422.334059678469</v>
      </c>
      <c r="N3576" s="20">
        <v>0.66138923235416935</v>
      </c>
    </row>
    <row r="3577" spans="1:14" x14ac:dyDescent="0.3">
      <c r="A3577" s="56" t="s">
        <v>2816</v>
      </c>
      <c r="B3577" s="1" t="s">
        <v>9010</v>
      </c>
      <c r="C3577" s="139" t="s">
        <v>25</v>
      </c>
      <c r="D3577" s="139" t="s">
        <v>6421</v>
      </c>
      <c r="E3577" s="88">
        <v>6590.4166666666661</v>
      </c>
      <c r="F3577" s="6">
        <v>15889.288888063595</v>
      </c>
      <c r="G3577" s="6">
        <v>6845.2613508244212</v>
      </c>
      <c r="H3577" s="75">
        <v>6856.4676776751285</v>
      </c>
      <c r="I3577" s="20">
        <v>1.0403693763937731</v>
      </c>
      <c r="J3577" s="83">
        <v>6650.7983716968611</v>
      </c>
      <c r="K3577" s="6">
        <v>16034.867294301735</v>
      </c>
      <c r="L3577" s="6">
        <v>6908.5274419595562</v>
      </c>
      <c r="M3577" s="75">
        <v>6919.8949289134607</v>
      </c>
      <c r="N3577" s="20">
        <v>1.0404607901454008</v>
      </c>
    </row>
    <row r="3578" spans="1:14" x14ac:dyDescent="0.3">
      <c r="A3578" s="56" t="s">
        <v>2815</v>
      </c>
      <c r="B3578" s="1" t="s">
        <v>9009</v>
      </c>
      <c r="C3578" s="139" t="s">
        <v>25</v>
      </c>
      <c r="D3578" s="139" t="s">
        <v>6421</v>
      </c>
      <c r="E3578" s="88">
        <v>14340.583333333334</v>
      </c>
      <c r="F3578" s="6">
        <v>53151.411180389739</v>
      </c>
      <c r="G3578" s="6">
        <v>22898.148762857505</v>
      </c>
      <c r="H3578" s="75">
        <v>22935.635153246643</v>
      </c>
      <c r="I3578" s="20">
        <v>1.5993516177221969</v>
      </c>
      <c r="J3578" s="83">
        <v>14466.27175288427</v>
      </c>
      <c r="K3578" s="6">
        <v>53617.258120704704</v>
      </c>
      <c r="L3578" s="6">
        <v>23100.677560403077</v>
      </c>
      <c r="M3578" s="75">
        <v>23138.688070312804</v>
      </c>
      <c r="N3578" s="20">
        <v>1.5994921473599055</v>
      </c>
    </row>
    <row r="3579" spans="1:14" x14ac:dyDescent="0.3">
      <c r="A3579" s="56" t="s">
        <v>2814</v>
      </c>
      <c r="B3579" s="1" t="s">
        <v>9008</v>
      </c>
      <c r="C3579" s="139" t="s">
        <v>25</v>
      </c>
      <c r="D3579" s="139" t="s">
        <v>6421</v>
      </c>
      <c r="E3579" s="88">
        <v>1258.0833333333335</v>
      </c>
      <c r="F3579" s="6">
        <v>1965.0028360186686</v>
      </c>
      <c r="G3579" s="6">
        <v>846.54247665945866</v>
      </c>
      <c r="H3579" s="75">
        <v>847.92834510191199</v>
      </c>
      <c r="I3579" s="20">
        <v>0.67398424463290341</v>
      </c>
      <c r="J3579" s="83">
        <v>1270.5821029263766</v>
      </c>
      <c r="K3579" s="6">
        <v>1984.5246888612785</v>
      </c>
      <c r="L3579" s="6">
        <v>855.02068839176036</v>
      </c>
      <c r="M3579" s="75">
        <v>856.42756367774086</v>
      </c>
      <c r="N3579" s="20">
        <v>0.67404346535752069</v>
      </c>
    </row>
    <row r="3580" spans="1:14" x14ac:dyDescent="0.3">
      <c r="A3580" s="56" t="s">
        <v>2813</v>
      </c>
      <c r="B3580" s="1" t="s">
        <v>6702</v>
      </c>
      <c r="C3580" s="139" t="s">
        <v>25</v>
      </c>
      <c r="D3580" s="139" t="s">
        <v>6421</v>
      </c>
      <c r="E3580" s="88">
        <v>6369</v>
      </c>
      <c r="F3580" s="6">
        <v>9854.3136227655814</v>
      </c>
      <c r="G3580" s="6">
        <v>4245.3348703033435</v>
      </c>
      <c r="H3580" s="75">
        <v>4252.2848766959542</v>
      </c>
      <c r="I3580" s="20">
        <v>0.66765345842297918</v>
      </c>
      <c r="J3580" s="83">
        <v>6430.8918796073631</v>
      </c>
      <c r="K3580" s="6">
        <v>9950.0746515539959</v>
      </c>
      <c r="L3580" s="6">
        <v>4286.9306317386872</v>
      </c>
      <c r="M3580" s="75">
        <v>4293.9844689620304</v>
      </c>
      <c r="N3580" s="20">
        <v>0.66771212288274373</v>
      </c>
    </row>
    <row r="3581" spans="1:14" x14ac:dyDescent="0.3">
      <c r="A3581" s="56" t="s">
        <v>2812</v>
      </c>
      <c r="B3581" s="1" t="s">
        <v>9007</v>
      </c>
      <c r="C3581" s="139" t="s">
        <v>25</v>
      </c>
      <c r="D3581" s="139" t="s">
        <v>6421</v>
      </c>
      <c r="E3581" s="88">
        <v>8866</v>
      </c>
      <c r="F3581" s="6">
        <v>12720.943415420927</v>
      </c>
      <c r="G3581" s="6">
        <v>5480.3070748509363</v>
      </c>
      <c r="H3581" s="75">
        <v>5489.2788451275565</v>
      </c>
      <c r="I3581" s="20">
        <v>0.61913815081519918</v>
      </c>
      <c r="J3581" s="83">
        <v>8966.5373845748036</v>
      </c>
      <c r="K3581" s="6">
        <v>12865.194529825449</v>
      </c>
      <c r="L3581" s="6">
        <v>5542.8927364451565</v>
      </c>
      <c r="M3581" s="75">
        <v>5552.0131693301364</v>
      </c>
      <c r="N3581" s="20">
        <v>0.61919255239835425</v>
      </c>
    </row>
    <row r="3582" spans="1:14" x14ac:dyDescent="0.3">
      <c r="A3582" s="56" t="s">
        <v>2811</v>
      </c>
      <c r="B3582" s="1" t="s">
        <v>19117</v>
      </c>
      <c r="C3582" s="139" t="s">
        <v>25</v>
      </c>
      <c r="D3582" s="139" t="s">
        <v>6421</v>
      </c>
      <c r="E3582" s="88">
        <v>5275.9166666666679</v>
      </c>
      <c r="F3582" s="6">
        <v>9704.1496201797218</v>
      </c>
      <c r="G3582" s="6">
        <v>4180.642746544534</v>
      </c>
      <c r="H3582" s="75">
        <v>4187.4868459386607</v>
      </c>
      <c r="I3582" s="20">
        <v>0.79369844341842521</v>
      </c>
      <c r="J3582" s="83">
        <v>5325.6206113534408</v>
      </c>
      <c r="K3582" s="6">
        <v>9795.5715562009973</v>
      </c>
      <c r="L3582" s="6">
        <v>4220.363889743061</v>
      </c>
      <c r="M3582" s="75">
        <v>4227.3081961615317</v>
      </c>
      <c r="N3582" s="20">
        <v>0.79376818302631835</v>
      </c>
    </row>
    <row r="3583" spans="1:14" x14ac:dyDescent="0.3">
      <c r="A3583" s="56" t="s">
        <v>2810</v>
      </c>
      <c r="B3583" s="1" t="s">
        <v>9006</v>
      </c>
      <c r="C3583" s="139" t="s">
        <v>34</v>
      </c>
      <c r="D3583" s="139" t="s">
        <v>6427</v>
      </c>
      <c r="E3583" s="88">
        <v>9920.25</v>
      </c>
      <c r="F3583" s="6">
        <v>19380.89563582341</v>
      </c>
      <c r="G3583" s="6">
        <v>8349.4797517292591</v>
      </c>
      <c r="H3583" s="75">
        <v>8345.5546509617598</v>
      </c>
      <c r="I3583" s="20">
        <v>0.84126454988148081</v>
      </c>
      <c r="J3583" s="83">
        <v>10007.530282681117</v>
      </c>
      <c r="K3583" s="6">
        <v>19551.412512888797</v>
      </c>
      <c r="L3583" s="6">
        <v>8423.6100863998836</v>
      </c>
      <c r="M3583" s="75">
        <v>8419.4828553333264</v>
      </c>
      <c r="N3583" s="20">
        <v>0.84131475174289094</v>
      </c>
    </row>
    <row r="3584" spans="1:14" x14ac:dyDescent="0.3">
      <c r="A3584" s="56" t="s">
        <v>2809</v>
      </c>
      <c r="B3584" s="1" t="s">
        <v>9005</v>
      </c>
      <c r="C3584" s="139" t="s">
        <v>34</v>
      </c>
      <c r="D3584" s="139" t="s">
        <v>6427</v>
      </c>
      <c r="E3584" s="88">
        <v>13970.166666666668</v>
      </c>
      <c r="F3584" s="6">
        <v>33820.641955445222</v>
      </c>
      <c r="G3584" s="6">
        <v>14570.26396011949</v>
      </c>
      <c r="H3584" s="75">
        <v>14563.414460994625</v>
      </c>
      <c r="I3584" s="20">
        <v>1.0424653340567129</v>
      </c>
      <c r="J3584" s="83">
        <v>14093.35682433564</v>
      </c>
      <c r="K3584" s="6">
        <v>34118.875349102454</v>
      </c>
      <c r="L3584" s="6">
        <v>14699.915023421227</v>
      </c>
      <c r="M3584" s="75">
        <v>14692.71265468168</v>
      </c>
      <c r="N3584" s="20">
        <v>1.0425275424312754</v>
      </c>
    </row>
    <row r="3585" spans="1:14" x14ac:dyDescent="0.3">
      <c r="A3585" s="56" t="s">
        <v>2808</v>
      </c>
      <c r="B3585" s="1" t="s">
        <v>9004</v>
      </c>
      <c r="C3585" s="139" t="s">
        <v>34</v>
      </c>
      <c r="D3585" s="139" t="s">
        <v>6427</v>
      </c>
      <c r="E3585" s="88">
        <v>4541.333333333333</v>
      </c>
      <c r="F3585" s="6">
        <v>6990.9818909306596</v>
      </c>
      <c r="G3585" s="6">
        <v>3011.7835026746188</v>
      </c>
      <c r="H3585" s="75">
        <v>3010.3676595215838</v>
      </c>
      <c r="I3585" s="20">
        <v>0.66288189801561603</v>
      </c>
      <c r="J3585" s="83">
        <v>4587.6696457801791</v>
      </c>
      <c r="K3585" s="6">
        <v>7062.3125547316886</v>
      </c>
      <c r="L3585" s="6">
        <v>3042.7554648611153</v>
      </c>
      <c r="M3585" s="75">
        <v>3041.2646367299812</v>
      </c>
      <c r="N3585" s="20">
        <v>0.66292145501962874</v>
      </c>
    </row>
    <row r="3586" spans="1:14" x14ac:dyDescent="0.3">
      <c r="A3586" s="56" t="s">
        <v>2807</v>
      </c>
      <c r="B3586" s="1" t="s">
        <v>9003</v>
      </c>
      <c r="C3586" s="139" t="s">
        <v>34</v>
      </c>
      <c r="D3586" s="139" t="s">
        <v>6427</v>
      </c>
      <c r="E3586" s="88">
        <v>33258</v>
      </c>
      <c r="F3586" s="6">
        <v>47596.254586982279</v>
      </c>
      <c r="G3586" s="6">
        <v>20504.932867890933</v>
      </c>
      <c r="H3586" s="75">
        <v>20495.293473565722</v>
      </c>
      <c r="I3586" s="20">
        <v>0.61625153267080768</v>
      </c>
      <c r="J3586" s="83">
        <v>33640.628260237565</v>
      </c>
      <c r="K3586" s="6">
        <v>48143.842297801966</v>
      </c>
      <c r="L3586" s="6">
        <v>20742.488825831086</v>
      </c>
      <c r="M3586" s="75">
        <v>20732.325838299421</v>
      </c>
      <c r="N3586" s="20">
        <v>0.61628830704105919</v>
      </c>
    </row>
    <row r="3587" spans="1:14" x14ac:dyDescent="0.3">
      <c r="A3587" s="56" t="s">
        <v>2806</v>
      </c>
      <c r="B3587" s="1" t="s">
        <v>9001</v>
      </c>
      <c r="C3587" s="139" t="s">
        <v>34</v>
      </c>
      <c r="D3587" s="139" t="s">
        <v>6427</v>
      </c>
      <c r="E3587" s="88">
        <v>14957.916666666668</v>
      </c>
      <c r="F3587" s="6">
        <v>22727.00191864591</v>
      </c>
      <c r="G3587" s="6">
        <v>9791.0151265919048</v>
      </c>
      <c r="H3587" s="75">
        <v>9786.4123582601387</v>
      </c>
      <c r="I3587" s="20">
        <v>0.6542630619188371</v>
      </c>
      <c r="J3587" s="83">
        <v>15116.433187973016</v>
      </c>
      <c r="K3587" s="6">
        <v>22967.851320614755</v>
      </c>
      <c r="L3587" s="6">
        <v>9895.5624776328277</v>
      </c>
      <c r="M3587" s="75">
        <v>9890.7140489354115</v>
      </c>
      <c r="N3587" s="20">
        <v>0.65430210459995897</v>
      </c>
    </row>
    <row r="3588" spans="1:14" x14ac:dyDescent="0.3">
      <c r="A3588" s="56" t="s">
        <v>2805</v>
      </c>
      <c r="B3588" s="1" t="s">
        <v>9000</v>
      </c>
      <c r="C3588" s="139" t="s">
        <v>34</v>
      </c>
      <c r="D3588" s="139" t="s">
        <v>6427</v>
      </c>
      <c r="E3588" s="88">
        <v>19165.083333333332</v>
      </c>
      <c r="F3588" s="6">
        <v>44121.734894604597</v>
      </c>
      <c r="G3588" s="6">
        <v>19008.075737879382</v>
      </c>
      <c r="H3588" s="75">
        <v>18999.140017944021</v>
      </c>
      <c r="I3588" s="20">
        <v>0.99134137261481714</v>
      </c>
      <c r="J3588" s="83">
        <v>19338.653044714585</v>
      </c>
      <c r="K3588" s="6">
        <v>44521.325997763379</v>
      </c>
      <c r="L3588" s="6">
        <v>19181.74916965346</v>
      </c>
      <c r="M3588" s="75">
        <v>19172.35088195117</v>
      </c>
      <c r="N3588" s="20">
        <v>0.99140053020347929</v>
      </c>
    </row>
    <row r="3589" spans="1:14" x14ac:dyDescent="0.3">
      <c r="A3589" s="56" t="s">
        <v>2804</v>
      </c>
      <c r="B3589" s="1" t="s">
        <v>8999</v>
      </c>
      <c r="C3589" s="139" t="s">
        <v>34</v>
      </c>
      <c r="D3589" s="139" t="s">
        <v>6427</v>
      </c>
      <c r="E3589" s="88">
        <v>10962.916666666668</v>
      </c>
      <c r="F3589" s="6">
        <v>17539.936699128284</v>
      </c>
      <c r="G3589" s="6">
        <v>7556.3766023944409</v>
      </c>
      <c r="H3589" s="75">
        <v>7552.8243403992628</v>
      </c>
      <c r="I3589" s="20">
        <v>0.68894296746449124</v>
      </c>
      <c r="J3589" s="83">
        <v>11070.547176483688</v>
      </c>
      <c r="K3589" s="6">
        <v>17712.138348241013</v>
      </c>
      <c r="L3589" s="6">
        <v>7631.1697246220219</v>
      </c>
      <c r="M3589" s="75">
        <v>7627.4307575475032</v>
      </c>
      <c r="N3589" s="20">
        <v>0.68898407964421737</v>
      </c>
    </row>
    <row r="3590" spans="1:14" x14ac:dyDescent="0.3">
      <c r="A3590" s="56" t="s">
        <v>2803</v>
      </c>
      <c r="B3590" s="1" t="s">
        <v>8998</v>
      </c>
      <c r="C3590" s="139" t="s">
        <v>42</v>
      </c>
      <c r="D3590" s="139" t="s">
        <v>6427</v>
      </c>
      <c r="E3590" s="88">
        <v>9137.1666666666661</v>
      </c>
      <c r="F3590" s="6">
        <v>16035.786933860707</v>
      </c>
      <c r="G3590" s="6">
        <v>6908.3741444762263</v>
      </c>
      <c r="H3590" s="75">
        <v>6914.5445684996275</v>
      </c>
      <c r="I3590" s="20">
        <v>0.75674930979694233</v>
      </c>
      <c r="J3590" s="83">
        <v>9219.2546413289638</v>
      </c>
      <c r="K3590" s="6">
        <v>16179.851863344693</v>
      </c>
      <c r="L3590" s="6">
        <v>6970.9931833660912</v>
      </c>
      <c r="M3590" s="75">
        <v>6976.9553396772581</v>
      </c>
      <c r="N3590" s="20">
        <v>0.75678084738003548</v>
      </c>
    </row>
    <row r="3591" spans="1:14" x14ac:dyDescent="0.3">
      <c r="A3591" s="56" t="s">
        <v>2802</v>
      </c>
      <c r="B3591" s="1" t="s">
        <v>8997</v>
      </c>
      <c r="C3591" s="139" t="s">
        <v>34</v>
      </c>
      <c r="D3591" s="139" t="s">
        <v>6427</v>
      </c>
      <c r="E3591" s="88">
        <v>9058.4166666666661</v>
      </c>
      <c r="F3591" s="6">
        <v>11130.114561373402</v>
      </c>
      <c r="G3591" s="6">
        <v>4794.9624161249958</v>
      </c>
      <c r="H3591" s="75">
        <v>4792.7082983572673</v>
      </c>
      <c r="I3591" s="20">
        <v>0.52908896496156621</v>
      </c>
      <c r="J3591" s="83">
        <v>9144.6707280389764</v>
      </c>
      <c r="K3591" s="6">
        <v>11236.095288445744</v>
      </c>
      <c r="L3591" s="6">
        <v>4841.0049934298631</v>
      </c>
      <c r="M3591" s="75">
        <v>4838.6330951585387</v>
      </c>
      <c r="N3591" s="20">
        <v>0.52912053796781777</v>
      </c>
    </row>
    <row r="3592" spans="1:14" x14ac:dyDescent="0.3">
      <c r="A3592" s="56" t="s">
        <v>2801</v>
      </c>
      <c r="B3592" s="1" t="s">
        <v>8996</v>
      </c>
      <c r="C3592" s="139" t="s">
        <v>34</v>
      </c>
      <c r="D3592" s="139" t="s">
        <v>6427</v>
      </c>
      <c r="E3592" s="88">
        <v>13874.666666666668</v>
      </c>
      <c r="F3592" s="6">
        <v>25171.707501400895</v>
      </c>
      <c r="G3592" s="6">
        <v>10844.218247113482</v>
      </c>
      <c r="H3592" s="75">
        <v>10839.12036669095</v>
      </c>
      <c r="I3592" s="20">
        <v>0.78121663223315507</v>
      </c>
      <c r="J3592" s="83">
        <v>14001.604135337666</v>
      </c>
      <c r="K3592" s="6">
        <v>25402.000084935964</v>
      </c>
      <c r="L3592" s="6">
        <v>10944.301031403149</v>
      </c>
      <c r="M3592" s="75">
        <v>10938.938762879885</v>
      </c>
      <c r="N3592" s="20">
        <v>0.78126325077794945</v>
      </c>
    </row>
    <row r="3593" spans="1:14" x14ac:dyDescent="0.3">
      <c r="A3593" s="56" t="s">
        <v>2800</v>
      </c>
      <c r="B3593" s="1" t="s">
        <v>8995</v>
      </c>
      <c r="C3593" s="139" t="s">
        <v>34</v>
      </c>
      <c r="D3593" s="139" t="s">
        <v>6427</v>
      </c>
      <c r="E3593" s="88">
        <v>18809</v>
      </c>
      <c r="F3593" s="6">
        <v>23790.805943527033</v>
      </c>
      <c r="G3593" s="6">
        <v>10249.312324639619</v>
      </c>
      <c r="H3593" s="75">
        <v>10244.494110227703</v>
      </c>
      <c r="I3593" s="20">
        <v>0.54465915839373191</v>
      </c>
      <c r="J3593" s="83">
        <v>18989.84739310632</v>
      </c>
      <c r="K3593" s="6">
        <v>24019.553098335116</v>
      </c>
      <c r="L3593" s="6">
        <v>10348.681949018834</v>
      </c>
      <c r="M3593" s="75">
        <v>10343.611509955317</v>
      </c>
      <c r="N3593" s="20">
        <v>0.54469166054016038</v>
      </c>
    </row>
    <row r="3594" spans="1:14" x14ac:dyDescent="0.3">
      <c r="A3594" s="56" t="s">
        <v>2799</v>
      </c>
      <c r="B3594" s="1" t="s">
        <v>8994</v>
      </c>
      <c r="C3594" s="139" t="s">
        <v>34</v>
      </c>
      <c r="D3594" s="139" t="s">
        <v>6427</v>
      </c>
      <c r="E3594" s="88">
        <v>15128.833333333332</v>
      </c>
      <c r="F3594" s="6">
        <v>20495.103607146706</v>
      </c>
      <c r="G3594" s="6">
        <v>8829.4914638084228</v>
      </c>
      <c r="H3594" s="75">
        <v>8825.3407089408465</v>
      </c>
      <c r="I3594" s="20">
        <v>0.5833457553859086</v>
      </c>
      <c r="J3594" s="83">
        <v>15275.779727459712</v>
      </c>
      <c r="K3594" s="6">
        <v>20694.172597197721</v>
      </c>
      <c r="L3594" s="6">
        <v>8915.9614889481145</v>
      </c>
      <c r="M3594" s="75">
        <v>8911.5930254428022</v>
      </c>
      <c r="N3594" s="20">
        <v>0.58338056612739309</v>
      </c>
    </row>
    <row r="3595" spans="1:14" x14ac:dyDescent="0.3">
      <c r="A3595" s="56" t="s">
        <v>2798</v>
      </c>
      <c r="B3595" s="1" t="s">
        <v>8993</v>
      </c>
      <c r="C3595" s="139" t="s">
        <v>34</v>
      </c>
      <c r="D3595" s="139" t="s">
        <v>6427</v>
      </c>
      <c r="E3595" s="88">
        <v>6885.25</v>
      </c>
      <c r="F3595" s="6">
        <v>12529.717946266144</v>
      </c>
      <c r="G3595" s="6">
        <v>5397.9252689362711</v>
      </c>
      <c r="H3595" s="75">
        <v>5395.3876975849998</v>
      </c>
      <c r="I3595" s="20">
        <v>0.78361536583057989</v>
      </c>
      <c r="J3595" s="83">
        <v>6949.7017382385566</v>
      </c>
      <c r="K3595" s="6">
        <v>12647.006657827191</v>
      </c>
      <c r="L3595" s="6">
        <v>5448.8877862614781</v>
      </c>
      <c r="M3595" s="75">
        <v>5446.2180498041898</v>
      </c>
      <c r="N3595" s="20">
        <v>0.78366212751808917</v>
      </c>
    </row>
    <row r="3596" spans="1:14" x14ac:dyDescent="0.3">
      <c r="A3596" s="56" t="s">
        <v>2797</v>
      </c>
      <c r="B3596" s="1" t="s">
        <v>8992</v>
      </c>
      <c r="C3596" s="139" t="s">
        <v>34</v>
      </c>
      <c r="D3596" s="139" t="s">
        <v>6427</v>
      </c>
      <c r="E3596" s="88">
        <v>8719</v>
      </c>
      <c r="F3596" s="6">
        <v>15900.370497330117</v>
      </c>
      <c r="G3596" s="6">
        <v>6850.0354166842253</v>
      </c>
      <c r="H3596" s="75">
        <v>6846.815206554862</v>
      </c>
      <c r="I3596" s="20">
        <v>0.78527528461461893</v>
      </c>
      <c r="J3596" s="83">
        <v>8815.9821628571735</v>
      </c>
      <c r="K3596" s="6">
        <v>16077.231642078537</v>
      </c>
      <c r="L3596" s="6">
        <v>6926.7798698596462</v>
      </c>
      <c r="M3596" s="75">
        <v>6923.386025560485</v>
      </c>
      <c r="N3596" s="20">
        <v>0.78532214535659672</v>
      </c>
    </row>
    <row r="3597" spans="1:14" x14ac:dyDescent="0.3">
      <c r="A3597" s="56" t="s">
        <v>2796</v>
      </c>
      <c r="B3597" s="1" t="s">
        <v>8991</v>
      </c>
      <c r="C3597" s="139" t="s">
        <v>34</v>
      </c>
      <c r="D3597" s="139" t="s">
        <v>6427</v>
      </c>
      <c r="E3597" s="88">
        <v>11676.499999999998</v>
      </c>
      <c r="F3597" s="6">
        <v>30488.379705154432</v>
      </c>
      <c r="G3597" s="6">
        <v>13134.69273012805</v>
      </c>
      <c r="H3597" s="75">
        <v>13128.518094815567</v>
      </c>
      <c r="I3597" s="20">
        <v>1.124353881284252</v>
      </c>
      <c r="J3597" s="83">
        <v>11785.058701943697</v>
      </c>
      <c r="K3597" s="6">
        <v>30771.836128325605</v>
      </c>
      <c r="L3597" s="6">
        <v>13257.863032490875</v>
      </c>
      <c r="M3597" s="75">
        <v>13251.367211385361</v>
      </c>
      <c r="N3597" s="20">
        <v>1.1244209762994075</v>
      </c>
    </row>
    <row r="3598" spans="1:14" x14ac:dyDescent="0.3">
      <c r="A3598" s="56" t="s">
        <v>2795</v>
      </c>
      <c r="B3598" s="1" t="s">
        <v>8990</v>
      </c>
      <c r="C3598" s="139" t="s">
        <v>34</v>
      </c>
      <c r="D3598" s="139" t="s">
        <v>6427</v>
      </c>
      <c r="E3598" s="88">
        <v>22042.083333333332</v>
      </c>
      <c r="F3598" s="6">
        <v>78771.852868365037</v>
      </c>
      <c r="G3598" s="6">
        <v>33935.686094656958</v>
      </c>
      <c r="H3598" s="75">
        <v>33919.732886613288</v>
      </c>
      <c r="I3598" s="20">
        <v>1.5388623830905257</v>
      </c>
      <c r="J3598" s="83">
        <v>22227.947769220875</v>
      </c>
      <c r="K3598" s="6">
        <v>79436.077105964869</v>
      </c>
      <c r="L3598" s="6">
        <v>34224.562542104366</v>
      </c>
      <c r="M3598" s="75">
        <v>34207.793879225355</v>
      </c>
      <c r="N3598" s="20">
        <v>1.5389542136045964</v>
      </c>
    </row>
    <row r="3599" spans="1:14" x14ac:dyDescent="0.3">
      <c r="A3599" s="56" t="s">
        <v>2794</v>
      </c>
      <c r="B3599" s="1" t="s">
        <v>8989</v>
      </c>
      <c r="C3599" s="139" t="s">
        <v>34</v>
      </c>
      <c r="D3599" s="139" t="s">
        <v>6427</v>
      </c>
      <c r="E3599" s="88">
        <v>15070.333333333334</v>
      </c>
      <c r="F3599" s="6">
        <v>26249.258293734172</v>
      </c>
      <c r="G3599" s="6">
        <v>11308.437687283036</v>
      </c>
      <c r="H3599" s="75">
        <v>11303.121576727001</v>
      </c>
      <c r="I3599" s="20">
        <v>0.75002465617175029</v>
      </c>
      <c r="J3599" s="83">
        <v>15197.33659335845</v>
      </c>
      <c r="K3599" s="6">
        <v>26470.47047947739</v>
      </c>
      <c r="L3599" s="6">
        <v>11404.645161861525</v>
      </c>
      <c r="M3599" s="75">
        <v>11399.057343179</v>
      </c>
      <c r="N3599" s="20">
        <v>0.7500694133576421</v>
      </c>
    </row>
    <row r="3600" spans="1:14" x14ac:dyDescent="0.3">
      <c r="A3600" s="56" t="s">
        <v>2793</v>
      </c>
      <c r="B3600" s="1" t="s">
        <v>8988</v>
      </c>
      <c r="C3600" s="139" t="s">
        <v>34</v>
      </c>
      <c r="D3600" s="139" t="s">
        <v>6427</v>
      </c>
      <c r="E3600" s="88">
        <v>15999.666666666668</v>
      </c>
      <c r="F3600" s="6">
        <v>28003.7853724618</v>
      </c>
      <c r="G3600" s="6">
        <v>12064.305145266726</v>
      </c>
      <c r="H3600" s="75">
        <v>12058.633700482967</v>
      </c>
      <c r="I3600" s="20">
        <v>0.75368030795326779</v>
      </c>
      <c r="J3600" s="83">
        <v>16164.376705533225</v>
      </c>
      <c r="K3600" s="6">
        <v>28292.072914521566</v>
      </c>
      <c r="L3600" s="6">
        <v>12189.471763782651</v>
      </c>
      <c r="M3600" s="75">
        <v>12183.499411545024</v>
      </c>
      <c r="N3600" s="20">
        <v>0.75372528328756982</v>
      </c>
    </row>
    <row r="3601" spans="1:14" x14ac:dyDescent="0.3">
      <c r="A3601" s="56" t="s">
        <v>2792</v>
      </c>
      <c r="B3601" s="1" t="s">
        <v>8987</v>
      </c>
      <c r="C3601" s="139" t="s">
        <v>34</v>
      </c>
      <c r="D3601" s="139" t="s">
        <v>6427</v>
      </c>
      <c r="E3601" s="88">
        <v>27253</v>
      </c>
      <c r="F3601" s="6">
        <v>69537.294658788247</v>
      </c>
      <c r="G3601" s="6">
        <v>29957.34792928812</v>
      </c>
      <c r="H3601" s="75">
        <v>29943.264942940958</v>
      </c>
      <c r="I3601" s="20">
        <v>1.0987144513609863</v>
      </c>
      <c r="J3601" s="83">
        <v>27501.339581251199</v>
      </c>
      <c r="K3601" s="6">
        <v>70170.944628953177</v>
      </c>
      <c r="L3601" s="6">
        <v>30232.735182636759</v>
      </c>
      <c r="M3601" s="75">
        <v>30217.922355049424</v>
      </c>
      <c r="N3601" s="20">
        <v>1.098780016361466</v>
      </c>
    </row>
    <row r="3602" spans="1:14" x14ac:dyDescent="0.3">
      <c r="A3602" s="56" t="s">
        <v>2791</v>
      </c>
      <c r="B3602" s="1" t="s">
        <v>8986</v>
      </c>
      <c r="C3602" s="139" t="s">
        <v>34</v>
      </c>
      <c r="D3602" s="139" t="s">
        <v>6427</v>
      </c>
      <c r="E3602" s="88">
        <v>9433.0833333333321</v>
      </c>
      <c r="F3602" s="6">
        <v>16718.970736180872</v>
      </c>
      <c r="G3602" s="6">
        <v>7202.6964209781445</v>
      </c>
      <c r="H3602" s="75">
        <v>7199.3104244740871</v>
      </c>
      <c r="I3602" s="20">
        <v>0.76319800960881523</v>
      </c>
      <c r="J3602" s="83">
        <v>9519.7945028916474</v>
      </c>
      <c r="K3602" s="6">
        <v>16872.655534153837</v>
      </c>
      <c r="L3602" s="6">
        <v>7269.4835346629907</v>
      </c>
      <c r="M3602" s="75">
        <v>7265.9217793141142</v>
      </c>
      <c r="N3602" s="20">
        <v>0.76324355290516854</v>
      </c>
    </row>
    <row r="3603" spans="1:14" x14ac:dyDescent="0.3">
      <c r="A3603" s="56" t="s">
        <v>2790</v>
      </c>
      <c r="B3603" s="1" t="s">
        <v>8985</v>
      </c>
      <c r="C3603" s="139" t="s">
        <v>34</v>
      </c>
      <c r="D3603" s="139" t="s">
        <v>6427</v>
      </c>
      <c r="E3603" s="88">
        <v>14147.583333333334</v>
      </c>
      <c r="F3603" s="6">
        <v>18272.311874605821</v>
      </c>
      <c r="G3603" s="6">
        <v>7871.8910044748091</v>
      </c>
      <c r="H3603" s="75">
        <v>7868.1904187686241</v>
      </c>
      <c r="I3603" s="20">
        <v>0.55615084452128738</v>
      </c>
      <c r="J3603" s="83">
        <v>14283.367554392466</v>
      </c>
      <c r="K3603" s="6">
        <v>18447.683991269529</v>
      </c>
      <c r="L3603" s="6">
        <v>7948.0752010697197</v>
      </c>
      <c r="M3603" s="75">
        <v>7944.180963023</v>
      </c>
      <c r="N3603" s="20">
        <v>0.55618403242588133</v>
      </c>
    </row>
    <row r="3604" spans="1:14" x14ac:dyDescent="0.3">
      <c r="A3604" s="56" t="s">
        <v>2789</v>
      </c>
      <c r="B3604" s="1" t="s">
        <v>8984</v>
      </c>
      <c r="C3604" s="139" t="s">
        <v>34</v>
      </c>
      <c r="D3604" s="139" t="s">
        <v>6427</v>
      </c>
      <c r="E3604" s="88">
        <v>15873.166666666668</v>
      </c>
      <c r="F3604" s="6">
        <v>30881.956316148604</v>
      </c>
      <c r="G3604" s="6">
        <v>13304.249390769468</v>
      </c>
      <c r="H3604" s="75">
        <v>13297.995046660913</v>
      </c>
      <c r="I3604" s="20">
        <v>0.83776572916521042</v>
      </c>
      <c r="J3604" s="83">
        <v>16040.602587237972</v>
      </c>
      <c r="K3604" s="6">
        <v>31207.710394929596</v>
      </c>
      <c r="L3604" s="6">
        <v>13445.656874298831</v>
      </c>
      <c r="M3604" s="75">
        <v>13439.069041743351</v>
      </c>
      <c r="N3604" s="20">
        <v>0.83781572223699241</v>
      </c>
    </row>
    <row r="3605" spans="1:14" x14ac:dyDescent="0.3">
      <c r="A3605" s="56" t="s">
        <v>2788</v>
      </c>
      <c r="B3605" s="1" t="s">
        <v>8983</v>
      </c>
      <c r="C3605" s="139" t="s">
        <v>34</v>
      </c>
      <c r="D3605" s="139" t="s">
        <v>6427</v>
      </c>
      <c r="E3605" s="88">
        <v>2732.25</v>
      </c>
      <c r="F3605" s="6">
        <v>3178.1432763248054</v>
      </c>
      <c r="G3605" s="6">
        <v>1369.1752658076298</v>
      </c>
      <c r="H3605" s="75">
        <v>1368.5316148202076</v>
      </c>
      <c r="I3605" s="20">
        <v>0.50088081794133321</v>
      </c>
      <c r="J3605" s="83">
        <v>2758.6221477979316</v>
      </c>
      <c r="K3605" s="6">
        <v>3208.8192628583365</v>
      </c>
      <c r="L3605" s="6">
        <v>1382.5007420936442</v>
      </c>
      <c r="M3605" s="75">
        <v>1381.8233721829074</v>
      </c>
      <c r="N3605" s="20">
        <v>0.50091070764654999</v>
      </c>
    </row>
    <row r="3606" spans="1:14" x14ac:dyDescent="0.3">
      <c r="A3606" s="56" t="s">
        <v>2787</v>
      </c>
      <c r="B3606" s="1" t="s">
        <v>8982</v>
      </c>
      <c r="C3606" s="139" t="s">
        <v>34</v>
      </c>
      <c r="D3606" s="139" t="s">
        <v>6427</v>
      </c>
      <c r="E3606" s="88">
        <v>11076.666666666664</v>
      </c>
      <c r="F3606" s="6">
        <v>14589.379789532919</v>
      </c>
      <c r="G3606" s="6">
        <v>6285.2477734741096</v>
      </c>
      <c r="H3606" s="75">
        <v>6282.2930707149972</v>
      </c>
      <c r="I3606" s="20">
        <v>0.56716458658275637</v>
      </c>
      <c r="J3606" s="83">
        <v>11190.880387867037</v>
      </c>
      <c r="K3606" s="6">
        <v>14739.813796975115</v>
      </c>
      <c r="L3606" s="6">
        <v>6350.5613259402435</v>
      </c>
      <c r="M3606" s="75">
        <v>6347.4498056151497</v>
      </c>
      <c r="N3606" s="20">
        <v>0.56719843172454487</v>
      </c>
    </row>
    <row r="3607" spans="1:14" x14ac:dyDescent="0.3">
      <c r="A3607" s="56" t="s">
        <v>2786</v>
      </c>
      <c r="B3607" s="1" t="s">
        <v>8981</v>
      </c>
      <c r="C3607" s="139" t="s">
        <v>34</v>
      </c>
      <c r="D3607" s="139" t="s">
        <v>6427</v>
      </c>
      <c r="E3607" s="88">
        <v>16952.25</v>
      </c>
      <c r="F3607" s="6">
        <v>40242.497470063907</v>
      </c>
      <c r="G3607" s="6">
        <v>17336.862243055941</v>
      </c>
      <c r="H3607" s="75">
        <v>17328.712162653366</v>
      </c>
      <c r="I3607" s="20">
        <v>1.0222072092290619</v>
      </c>
      <c r="J3607" s="83">
        <v>17098.728865278143</v>
      </c>
      <c r="K3607" s="6">
        <v>40590.219770370561</v>
      </c>
      <c r="L3607" s="6">
        <v>17488.055374080079</v>
      </c>
      <c r="M3607" s="75">
        <v>17479.486928402599</v>
      </c>
      <c r="N3607" s="20">
        <v>1.0222682087144881</v>
      </c>
    </row>
    <row r="3608" spans="1:14" x14ac:dyDescent="0.3">
      <c r="A3608" s="56" t="s">
        <v>2785</v>
      </c>
      <c r="B3608" s="1" t="s">
        <v>8980</v>
      </c>
      <c r="C3608" s="139" t="s">
        <v>34</v>
      </c>
      <c r="D3608" s="139" t="s">
        <v>6427</v>
      </c>
      <c r="E3608" s="88">
        <v>16523.333333333336</v>
      </c>
      <c r="F3608" s="6">
        <v>27068.292501658336</v>
      </c>
      <c r="G3608" s="6">
        <v>11661.285649706208</v>
      </c>
      <c r="H3608" s="75">
        <v>11655.803664886229</v>
      </c>
      <c r="I3608" s="20">
        <v>0.70541478706190608</v>
      </c>
      <c r="J3608" s="83">
        <v>16669.182572390029</v>
      </c>
      <c r="K3608" s="6">
        <v>27307.220675791737</v>
      </c>
      <c r="L3608" s="6">
        <v>11765.154019665231</v>
      </c>
      <c r="M3608" s="75">
        <v>11759.389566102598</v>
      </c>
      <c r="N3608" s="20">
        <v>0.70545688218570735</v>
      </c>
    </row>
    <row r="3609" spans="1:14" x14ac:dyDescent="0.3">
      <c r="A3609" s="56" t="s">
        <v>2784</v>
      </c>
      <c r="B3609" s="1" t="s">
        <v>8979</v>
      </c>
      <c r="C3609" s="139" t="s">
        <v>42</v>
      </c>
      <c r="D3609" s="139" t="s">
        <v>6427</v>
      </c>
      <c r="E3609" s="88">
        <v>29576.083333333336</v>
      </c>
      <c r="F3609" s="6">
        <v>37571.552881078947</v>
      </c>
      <c r="G3609" s="6">
        <v>16186.193141752909</v>
      </c>
      <c r="H3609" s="75">
        <v>16200.650331378218</v>
      </c>
      <c r="I3609" s="20">
        <v>0.54776185706507963</v>
      </c>
      <c r="J3609" s="83">
        <v>29851.301520861627</v>
      </c>
      <c r="K3609" s="6">
        <v>37921.172354692615</v>
      </c>
      <c r="L3609" s="6">
        <v>16338.112129981326</v>
      </c>
      <c r="M3609" s="75">
        <v>16352.085802854906</v>
      </c>
      <c r="N3609" s="20">
        <v>0.54778468508072342</v>
      </c>
    </row>
    <row r="3610" spans="1:14" x14ac:dyDescent="0.3">
      <c r="A3610" s="56" t="s">
        <v>2783</v>
      </c>
      <c r="B3610" s="1" t="s">
        <v>8978</v>
      </c>
      <c r="C3610" s="139" t="s">
        <v>34</v>
      </c>
      <c r="D3610" s="139" t="s">
        <v>6427</v>
      </c>
      <c r="E3610" s="88">
        <v>24461.916666666664</v>
      </c>
      <c r="F3610" s="6">
        <v>39666.393610172076</v>
      </c>
      <c r="G3610" s="6">
        <v>17088.671055019775</v>
      </c>
      <c r="H3610" s="75">
        <v>17080.637649601944</v>
      </c>
      <c r="I3610" s="20">
        <v>0.69825426528727763</v>
      </c>
      <c r="J3610" s="83">
        <v>24689.836978349187</v>
      </c>
      <c r="K3610" s="6">
        <v>40035.979400122524</v>
      </c>
      <c r="L3610" s="6">
        <v>17249.264198760462</v>
      </c>
      <c r="M3610" s="75">
        <v>17240.812751180842</v>
      </c>
      <c r="N3610" s="20">
        <v>0.69829593311205396</v>
      </c>
    </row>
    <row r="3611" spans="1:14" x14ac:dyDescent="0.3">
      <c r="A3611" s="56" t="s">
        <v>2782</v>
      </c>
      <c r="B3611" s="1" t="s">
        <v>8977</v>
      </c>
      <c r="C3611" s="139" t="s">
        <v>34</v>
      </c>
      <c r="D3611" s="139" t="s">
        <v>6427</v>
      </c>
      <c r="E3611" s="88">
        <v>18451.916666666672</v>
      </c>
      <c r="F3611" s="6">
        <v>32522.388815231516</v>
      </c>
      <c r="G3611" s="6">
        <v>14010.963785838729</v>
      </c>
      <c r="H3611" s="75">
        <v>14004.377214418178</v>
      </c>
      <c r="I3611" s="20">
        <v>0.75896599076436544</v>
      </c>
      <c r="J3611" s="83">
        <v>18617.672936207178</v>
      </c>
      <c r="K3611" s="6">
        <v>32814.542196581708</v>
      </c>
      <c r="L3611" s="6">
        <v>14137.950823015937</v>
      </c>
      <c r="M3611" s="75">
        <v>14131.023794193887</v>
      </c>
      <c r="N3611" s="20">
        <v>0.75901128151801556</v>
      </c>
    </row>
    <row r="3612" spans="1:14" x14ac:dyDescent="0.3">
      <c r="A3612" s="56" t="s">
        <v>2781</v>
      </c>
      <c r="B3612" s="1" t="s">
        <v>8976</v>
      </c>
      <c r="C3612" s="139" t="s">
        <v>34</v>
      </c>
      <c r="D3612" s="139" t="s">
        <v>6427</v>
      </c>
      <c r="E3612" s="88">
        <v>10774.583333333332</v>
      </c>
      <c r="F3612" s="6">
        <v>20906.892546459982</v>
      </c>
      <c r="G3612" s="6">
        <v>9006.8941739508318</v>
      </c>
      <c r="H3612" s="75">
        <v>9002.6600218496023</v>
      </c>
      <c r="I3612" s="20">
        <v>0.83554600148648628</v>
      </c>
      <c r="J3612" s="83">
        <v>10870.902910225341</v>
      </c>
      <c r="K3612" s="6">
        <v>21093.790079469152</v>
      </c>
      <c r="L3612" s="6">
        <v>9088.13431033093</v>
      </c>
      <c r="M3612" s="75">
        <v>9083.6814890490896</v>
      </c>
      <c r="N3612" s="20">
        <v>0.83559586209760339</v>
      </c>
    </row>
    <row r="3613" spans="1:14" x14ac:dyDescent="0.3">
      <c r="A3613" s="56" t="s">
        <v>2780</v>
      </c>
      <c r="B3613" s="1" t="s">
        <v>8975</v>
      </c>
      <c r="C3613" s="139" t="s">
        <v>29</v>
      </c>
      <c r="D3613" s="139" t="s">
        <v>6427</v>
      </c>
      <c r="E3613" s="88">
        <v>9429.6666666666679</v>
      </c>
      <c r="F3613" s="6">
        <v>11347.487496358981</v>
      </c>
      <c r="G3613" s="6">
        <v>4888.6088065364538</v>
      </c>
      <c r="H3613" s="75">
        <v>4885.1404776563486</v>
      </c>
      <c r="I3613" s="20">
        <v>0.518060780973843</v>
      </c>
      <c r="J3613" s="83">
        <v>9517.3237066058173</v>
      </c>
      <c r="K3613" s="6">
        <v>11452.972366592358</v>
      </c>
      <c r="L3613" s="6">
        <v>4934.445195859249</v>
      </c>
      <c r="M3613" s="75">
        <v>4930.8079632685867</v>
      </c>
      <c r="N3613" s="20">
        <v>0.51808765943793567</v>
      </c>
    </row>
    <row r="3614" spans="1:14" x14ac:dyDescent="0.3">
      <c r="A3614" s="56" t="s">
        <v>2779</v>
      </c>
      <c r="B3614" s="1" t="s">
        <v>8974</v>
      </c>
      <c r="C3614" s="139" t="s">
        <v>34</v>
      </c>
      <c r="D3614" s="139" t="s">
        <v>6427</v>
      </c>
      <c r="E3614" s="88">
        <v>11456.583333333336</v>
      </c>
      <c r="F3614" s="6">
        <v>29992.251270433128</v>
      </c>
      <c r="G3614" s="6">
        <v>12920.955738928022</v>
      </c>
      <c r="H3614" s="75">
        <v>12914.881581639696</v>
      </c>
      <c r="I3614" s="20">
        <v>1.1272891058247174</v>
      </c>
      <c r="J3614" s="83">
        <v>11565.302629588161</v>
      </c>
      <c r="K3614" s="6">
        <v>30276.868102201126</v>
      </c>
      <c r="L3614" s="6">
        <v>13044.60899498545</v>
      </c>
      <c r="M3614" s="75">
        <v>13038.217659804573</v>
      </c>
      <c r="N3614" s="20">
        <v>1.1273563759973018</v>
      </c>
    </row>
    <row r="3615" spans="1:14" x14ac:dyDescent="0.3">
      <c r="A3615" s="56" t="s">
        <v>2778</v>
      </c>
      <c r="B3615" s="1" t="s">
        <v>8973</v>
      </c>
      <c r="C3615" s="139" t="s">
        <v>34</v>
      </c>
      <c r="D3615" s="139" t="s">
        <v>6427</v>
      </c>
      <c r="E3615" s="88">
        <v>22266.916666666664</v>
      </c>
      <c r="F3615" s="6">
        <v>34962.727177672219</v>
      </c>
      <c r="G3615" s="6">
        <v>15062.285465054876</v>
      </c>
      <c r="H3615" s="75">
        <v>15055.204666011445</v>
      </c>
      <c r="I3615" s="20">
        <v>0.67612435486179934</v>
      </c>
      <c r="J3615" s="83">
        <v>22491.189701978918</v>
      </c>
      <c r="K3615" s="6">
        <v>35314.872787426488</v>
      </c>
      <c r="L3615" s="6">
        <v>15215.203424099862</v>
      </c>
      <c r="M3615" s="75">
        <v>15207.748584712494</v>
      </c>
      <c r="N3615" s="20">
        <v>0.67616470209997026</v>
      </c>
    </row>
    <row r="3616" spans="1:14" x14ac:dyDescent="0.3">
      <c r="A3616" s="56" t="s">
        <v>2777</v>
      </c>
      <c r="B3616" s="1" t="s">
        <v>8972</v>
      </c>
      <c r="C3616" s="139" t="s">
        <v>34</v>
      </c>
      <c r="D3616" s="139" t="s">
        <v>6427</v>
      </c>
      <c r="E3616" s="88">
        <v>20452.249999999996</v>
      </c>
      <c r="F3616" s="6">
        <v>37832.59472162462</v>
      </c>
      <c r="G3616" s="6">
        <v>16298.652524587702</v>
      </c>
      <c r="H3616" s="75">
        <v>16290.990507859029</v>
      </c>
      <c r="I3616" s="20">
        <v>0.796537814072243</v>
      </c>
      <c r="J3616" s="83">
        <v>20617.794335682156</v>
      </c>
      <c r="K3616" s="6">
        <v>38138.818817277854</v>
      </c>
      <c r="L3616" s="6">
        <v>16431.883817131482</v>
      </c>
      <c r="M3616" s="75">
        <v>16423.832853153268</v>
      </c>
      <c r="N3616" s="20">
        <v>0.7965853468976255</v>
      </c>
    </row>
    <row r="3617" spans="1:14" x14ac:dyDescent="0.3">
      <c r="A3617" s="56" t="s">
        <v>2776</v>
      </c>
      <c r="B3617" s="1" t="s">
        <v>8971</v>
      </c>
      <c r="C3617" s="139" t="s">
        <v>34</v>
      </c>
      <c r="D3617" s="139" t="s">
        <v>6427</v>
      </c>
      <c r="E3617" s="88">
        <v>6925.0833333333339</v>
      </c>
      <c r="F3617" s="6">
        <v>7747.7954536109846</v>
      </c>
      <c r="G3617" s="6">
        <v>3337.8262014317133</v>
      </c>
      <c r="H3617" s="75">
        <v>3336.2570852023687</v>
      </c>
      <c r="I3617" s="20">
        <v>0.4817641787996344</v>
      </c>
      <c r="J3617" s="83">
        <v>6991.7597500269103</v>
      </c>
      <c r="K3617" s="6">
        <v>7822.3931462676164</v>
      </c>
      <c r="L3617" s="6">
        <v>3370.23167831209</v>
      </c>
      <c r="M3617" s="75">
        <v>3368.5803999716213</v>
      </c>
      <c r="N3617" s="20">
        <v>0.48179292773305837</v>
      </c>
    </row>
    <row r="3618" spans="1:14" x14ac:dyDescent="0.3">
      <c r="A3618" s="56" t="s">
        <v>2775</v>
      </c>
      <c r="B3618" s="1" t="s">
        <v>8970</v>
      </c>
      <c r="C3618" s="139" t="s">
        <v>34</v>
      </c>
      <c r="D3618" s="139" t="s">
        <v>6427</v>
      </c>
      <c r="E3618" s="88">
        <v>13592.75</v>
      </c>
      <c r="F3618" s="6">
        <v>44609.247395494342</v>
      </c>
      <c r="G3618" s="6">
        <v>19218.100900357942</v>
      </c>
      <c r="H3618" s="75">
        <v>19209.066447333698</v>
      </c>
      <c r="I3618" s="20">
        <v>1.4131847085640286</v>
      </c>
      <c r="J3618" s="83">
        <v>13714.610534352221</v>
      </c>
      <c r="K3618" s="6">
        <v>45009.174321588427</v>
      </c>
      <c r="L3618" s="6">
        <v>19391.935725663003</v>
      </c>
      <c r="M3618" s="75">
        <v>19382.434454978968</v>
      </c>
      <c r="N3618" s="20">
        <v>1.4132690393525968</v>
      </c>
    </row>
    <row r="3619" spans="1:14" x14ac:dyDescent="0.3">
      <c r="A3619" s="56" t="s">
        <v>2774</v>
      </c>
      <c r="B3619" s="1" t="s">
        <v>8969</v>
      </c>
      <c r="C3619" s="139" t="s">
        <v>34</v>
      </c>
      <c r="D3619" s="139" t="s">
        <v>6427</v>
      </c>
      <c r="E3619" s="88">
        <v>12803.666666666664</v>
      </c>
      <c r="F3619" s="6">
        <v>15785.37602340832</v>
      </c>
      <c r="G3619" s="6">
        <v>6800.494670497239</v>
      </c>
      <c r="H3619" s="75">
        <v>6797.2977495339874</v>
      </c>
      <c r="I3619" s="20">
        <v>0.53088680973163849</v>
      </c>
      <c r="J3619" s="83">
        <v>12920.51275959359</v>
      </c>
      <c r="K3619" s="6">
        <v>15929.433156551246</v>
      </c>
      <c r="L3619" s="6">
        <v>6863.101769230263</v>
      </c>
      <c r="M3619" s="75">
        <v>6859.7391246462457</v>
      </c>
      <c r="N3619" s="20">
        <v>0.53091849002299318</v>
      </c>
    </row>
    <row r="3620" spans="1:14" x14ac:dyDescent="0.3">
      <c r="A3620" s="56" t="s">
        <v>2773</v>
      </c>
      <c r="B3620" s="1" t="s">
        <v>8968</v>
      </c>
      <c r="C3620" s="139" t="s">
        <v>34</v>
      </c>
      <c r="D3620" s="139" t="s">
        <v>6427</v>
      </c>
      <c r="E3620" s="88">
        <v>15607.416666666666</v>
      </c>
      <c r="F3620" s="6">
        <v>39576.331517784834</v>
      </c>
      <c r="G3620" s="6">
        <v>17049.871423108249</v>
      </c>
      <c r="H3620" s="75">
        <v>17041.856257445412</v>
      </c>
      <c r="I3620" s="20">
        <v>1.0919075604512007</v>
      </c>
      <c r="J3620" s="83">
        <v>15739.254392352981</v>
      </c>
      <c r="K3620" s="6">
        <v>39910.637549958366</v>
      </c>
      <c r="L3620" s="6">
        <v>17195.261406246376</v>
      </c>
      <c r="M3620" s="75">
        <v>17186.836417869006</v>
      </c>
      <c r="N3620" s="20">
        <v>1.0919727192553252</v>
      </c>
    </row>
    <row r="3621" spans="1:14" x14ac:dyDescent="0.3">
      <c r="A3621" s="56" t="s">
        <v>2772</v>
      </c>
      <c r="B3621" s="1" t="s">
        <v>8794</v>
      </c>
      <c r="C3621" s="139" t="s">
        <v>34</v>
      </c>
      <c r="D3621" s="139" t="s">
        <v>6427</v>
      </c>
      <c r="E3621" s="88">
        <v>7989.3333333333339</v>
      </c>
      <c r="F3621" s="6">
        <v>14661.071219365953</v>
      </c>
      <c r="G3621" s="6">
        <v>6316.1331439446576</v>
      </c>
      <c r="H3621" s="75">
        <v>6313.1639219346525</v>
      </c>
      <c r="I3621" s="20">
        <v>0.79019908902720115</v>
      </c>
      <c r="J3621" s="83">
        <v>8061.9289668208576</v>
      </c>
      <c r="K3621" s="6">
        <v>14794.290063588529</v>
      </c>
      <c r="L3621" s="6">
        <v>6374.0321022133976</v>
      </c>
      <c r="M3621" s="75">
        <v>6370.9090821493555</v>
      </c>
      <c r="N3621" s="20">
        <v>0.79024624359369178</v>
      </c>
    </row>
    <row r="3622" spans="1:14" x14ac:dyDescent="0.3">
      <c r="A3622" s="56" t="s">
        <v>2771</v>
      </c>
      <c r="B3622" s="1" t="s">
        <v>8967</v>
      </c>
      <c r="C3622" s="139" t="s">
        <v>34</v>
      </c>
      <c r="D3622" s="139" t="s">
        <v>6427</v>
      </c>
      <c r="E3622" s="88">
        <v>13760</v>
      </c>
      <c r="F3622" s="6">
        <v>17673.351875297456</v>
      </c>
      <c r="G3622" s="6">
        <v>7613.8531676125558</v>
      </c>
      <c r="H3622" s="75">
        <v>7610.2738858129169</v>
      </c>
      <c r="I3622" s="20">
        <v>0.55307223007361317</v>
      </c>
      <c r="J3622" s="83">
        <v>13891.129263049119</v>
      </c>
      <c r="K3622" s="6">
        <v>17841.774375807305</v>
      </c>
      <c r="L3622" s="6">
        <v>7687.0226379932865</v>
      </c>
      <c r="M3622" s="75">
        <v>7683.2563052315081</v>
      </c>
      <c r="N3622" s="20">
        <v>0.55310523426408775</v>
      </c>
    </row>
    <row r="3623" spans="1:14" x14ac:dyDescent="0.3">
      <c r="A3623" s="56" t="s">
        <v>2770</v>
      </c>
      <c r="B3623" s="1" t="s">
        <v>8966</v>
      </c>
      <c r="C3623" s="139" t="s">
        <v>42</v>
      </c>
      <c r="D3623" s="139" t="s">
        <v>6427</v>
      </c>
      <c r="E3623" s="88">
        <v>22395.5</v>
      </c>
      <c r="F3623" s="6">
        <v>45408.185511939766</v>
      </c>
      <c r="G3623" s="6">
        <v>19562.291269652109</v>
      </c>
      <c r="H3623" s="75">
        <v>19579.763923778628</v>
      </c>
      <c r="I3623" s="20">
        <v>0.87427223878808813</v>
      </c>
      <c r="J3623" s="83">
        <v>22584.607327333899</v>
      </c>
      <c r="K3623" s="6">
        <v>45791.611673501007</v>
      </c>
      <c r="L3623" s="6">
        <v>19729.044216683887</v>
      </c>
      <c r="M3623" s="75">
        <v>19745.918088511862</v>
      </c>
      <c r="N3623" s="20">
        <v>0.87430867414788294</v>
      </c>
    </row>
    <row r="3624" spans="1:14" x14ac:dyDescent="0.3">
      <c r="A3624" s="56" t="s">
        <v>2769</v>
      </c>
      <c r="B3624" s="1" t="s">
        <v>8965</v>
      </c>
      <c r="C3624" s="139" t="s">
        <v>42</v>
      </c>
      <c r="D3624" s="139" t="s">
        <v>6427</v>
      </c>
      <c r="E3624" s="88">
        <v>19336.916666666672</v>
      </c>
      <c r="F3624" s="6">
        <v>30653.324524893684</v>
      </c>
      <c r="G3624" s="6">
        <v>13205.752574752563</v>
      </c>
      <c r="H3624" s="75">
        <v>13217.547693434648</v>
      </c>
      <c r="I3624" s="20">
        <v>0.68353956948158634</v>
      </c>
      <c r="J3624" s="83">
        <v>19500.724765437437</v>
      </c>
      <c r="K3624" s="6">
        <v>30912.996886210822</v>
      </c>
      <c r="L3624" s="6">
        <v>13318.681307546034</v>
      </c>
      <c r="M3624" s="75">
        <v>13330.072519346912</v>
      </c>
      <c r="N3624" s="20">
        <v>0.68356805604337212</v>
      </c>
    </row>
    <row r="3625" spans="1:14" x14ac:dyDescent="0.3">
      <c r="A3625" s="56" t="s">
        <v>2768</v>
      </c>
      <c r="B3625" s="1" t="s">
        <v>8964</v>
      </c>
      <c r="C3625" s="139" t="s">
        <v>34</v>
      </c>
      <c r="D3625" s="139" t="s">
        <v>6427</v>
      </c>
      <c r="E3625" s="88">
        <v>51888.666666666664</v>
      </c>
      <c r="F3625" s="6">
        <v>89097.492137322508</v>
      </c>
      <c r="G3625" s="6">
        <v>38384.072671821355</v>
      </c>
      <c r="H3625" s="75">
        <v>38366.028271740892</v>
      </c>
      <c r="I3625" s="20">
        <v>0.73939129170931794</v>
      </c>
      <c r="J3625" s="83">
        <v>52331.714913323987</v>
      </c>
      <c r="K3625" s="6">
        <v>89858.24569313442</v>
      </c>
      <c r="L3625" s="6">
        <v>38714.892045160297</v>
      </c>
      <c r="M3625" s="75">
        <v>38695.923300934446</v>
      </c>
      <c r="N3625" s="20">
        <v>0.73943541435677695</v>
      </c>
    </row>
    <row r="3626" spans="1:14" x14ac:dyDescent="0.3">
      <c r="A3626" s="56" t="s">
        <v>2767</v>
      </c>
      <c r="B3626" s="1" t="s">
        <v>8963</v>
      </c>
      <c r="C3626" s="139" t="s">
        <v>34</v>
      </c>
      <c r="D3626" s="139" t="s">
        <v>6427</v>
      </c>
      <c r="E3626" s="88">
        <v>12823.583333333332</v>
      </c>
      <c r="F3626" s="6">
        <v>23926.921949535474</v>
      </c>
      <c r="G3626" s="6">
        <v>10307.952433817702</v>
      </c>
      <c r="H3626" s="75">
        <v>10303.106652617867</v>
      </c>
      <c r="I3626" s="20">
        <v>0.80344989265490285</v>
      </c>
      <c r="J3626" s="83">
        <v>12932.289678545334</v>
      </c>
      <c r="K3626" s="6">
        <v>24129.752014244907</v>
      </c>
      <c r="L3626" s="6">
        <v>10396.160498149547</v>
      </c>
      <c r="M3626" s="75">
        <v>10391.066796501349</v>
      </c>
      <c r="N3626" s="20">
        <v>0.80349783795363994</v>
      </c>
    </row>
    <row r="3627" spans="1:14" x14ac:dyDescent="0.3">
      <c r="A3627" s="56" t="s">
        <v>2766</v>
      </c>
      <c r="B3627" s="1" t="s">
        <v>8962</v>
      </c>
      <c r="C3627" s="139" t="s">
        <v>34</v>
      </c>
      <c r="D3627" s="139" t="s">
        <v>6427</v>
      </c>
      <c r="E3627" s="88">
        <v>11783.583333333332</v>
      </c>
      <c r="F3627" s="6">
        <v>17879.371481237085</v>
      </c>
      <c r="G3627" s="6">
        <v>7702.6084326206737</v>
      </c>
      <c r="H3627" s="75">
        <v>7698.9874268610802</v>
      </c>
      <c r="I3627" s="20">
        <v>0.65336555180818634</v>
      </c>
      <c r="J3627" s="83">
        <v>11892.29201628969</v>
      </c>
      <c r="K3627" s="6">
        <v>18044.316461964176</v>
      </c>
      <c r="L3627" s="6">
        <v>7774.2866941706479</v>
      </c>
      <c r="M3627" s="75">
        <v>7770.4776055215534</v>
      </c>
      <c r="N3627" s="20">
        <v>0.65340454093103295</v>
      </c>
    </row>
    <row r="3628" spans="1:14" x14ac:dyDescent="0.3">
      <c r="A3628" s="56" t="s">
        <v>2765</v>
      </c>
      <c r="B3628" s="1" t="s">
        <v>8961</v>
      </c>
      <c r="C3628" s="139" t="s">
        <v>34</v>
      </c>
      <c r="D3628" s="139" t="s">
        <v>6427</v>
      </c>
      <c r="E3628" s="88">
        <v>9632.3333333333321</v>
      </c>
      <c r="F3628" s="6">
        <v>20997.40377043013</v>
      </c>
      <c r="G3628" s="6">
        <v>9045.887296149278</v>
      </c>
      <c r="H3628" s="75">
        <v>9041.6348133330321</v>
      </c>
      <c r="I3628" s="20">
        <v>0.93867544866245978</v>
      </c>
      <c r="J3628" s="83">
        <v>9718.3568385234721</v>
      </c>
      <c r="K3628" s="6">
        <v>21184.925340720307</v>
      </c>
      <c r="L3628" s="6">
        <v>9127.3993969529747</v>
      </c>
      <c r="M3628" s="75">
        <v>9122.9273373536344</v>
      </c>
      <c r="N3628" s="20">
        <v>0.93873146344970981</v>
      </c>
    </row>
    <row r="3629" spans="1:14" x14ac:dyDescent="0.3">
      <c r="A3629" s="56" t="s">
        <v>2764</v>
      </c>
      <c r="B3629" s="1" t="s">
        <v>8940</v>
      </c>
      <c r="C3629" s="139" t="s">
        <v>34</v>
      </c>
      <c r="D3629" s="139" t="s">
        <v>6427</v>
      </c>
      <c r="E3629" s="88">
        <v>15578.25</v>
      </c>
      <c r="F3629" s="6">
        <v>21350.036216324155</v>
      </c>
      <c r="G3629" s="6">
        <v>9197.804809257017</v>
      </c>
      <c r="H3629" s="75">
        <v>9193.4809098297919</v>
      </c>
      <c r="I3629" s="20">
        <v>0.59014850254873252</v>
      </c>
      <c r="J3629" s="83">
        <v>15730.397761940812</v>
      </c>
      <c r="K3629" s="6">
        <v>21558.55515957317</v>
      </c>
      <c r="L3629" s="6">
        <v>9288.3755877317217</v>
      </c>
      <c r="M3629" s="75">
        <v>9283.824656255747</v>
      </c>
      <c r="N3629" s="20">
        <v>0.59018371923929724</v>
      </c>
    </row>
    <row r="3630" spans="1:14" x14ac:dyDescent="0.3">
      <c r="A3630" s="56" t="s">
        <v>2763</v>
      </c>
      <c r="B3630" s="1" t="s">
        <v>8960</v>
      </c>
      <c r="C3630" s="139" t="s">
        <v>34</v>
      </c>
      <c r="D3630" s="139" t="s">
        <v>6427</v>
      </c>
      <c r="E3630" s="88">
        <v>6978</v>
      </c>
      <c r="F3630" s="6">
        <v>9046.8722126634239</v>
      </c>
      <c r="G3630" s="6">
        <v>3897.4811987787739</v>
      </c>
      <c r="H3630" s="75">
        <v>3895.6489880423533</v>
      </c>
      <c r="I3630" s="20">
        <v>0.55827586529698381</v>
      </c>
      <c r="J3630" s="83">
        <v>7052.063694518687</v>
      </c>
      <c r="K3630" s="6">
        <v>9142.894680406087</v>
      </c>
      <c r="L3630" s="6">
        <v>3939.1619300134707</v>
      </c>
      <c r="M3630" s="75">
        <v>3937.2318986697837</v>
      </c>
      <c r="N3630" s="20">
        <v>0.55830918001067564</v>
      </c>
    </row>
    <row r="3631" spans="1:14" x14ac:dyDescent="0.3">
      <c r="A3631" s="56" t="s">
        <v>2762</v>
      </c>
      <c r="B3631" s="1" t="s">
        <v>19120</v>
      </c>
      <c r="C3631" s="139" t="s">
        <v>34</v>
      </c>
      <c r="D3631" s="139" t="s">
        <v>6427</v>
      </c>
      <c r="E3631" s="88">
        <v>21587.583333333328</v>
      </c>
      <c r="F3631" s="6">
        <v>46972.651900525962</v>
      </c>
      <c r="G3631" s="6">
        <v>20236.27871993366</v>
      </c>
      <c r="H3631" s="75">
        <v>20226.765620255985</v>
      </c>
      <c r="I3631" s="20">
        <v>0.93696294337050179</v>
      </c>
      <c r="J3631" s="83">
        <v>21787.569152932156</v>
      </c>
      <c r="K3631" s="6">
        <v>47407.803169846236</v>
      </c>
      <c r="L3631" s="6">
        <v>20425.370734330252</v>
      </c>
      <c r="M3631" s="75">
        <v>20415.363121943636</v>
      </c>
      <c r="N3631" s="20">
        <v>0.93701885596522139</v>
      </c>
    </row>
    <row r="3632" spans="1:14" x14ac:dyDescent="0.3">
      <c r="A3632" s="56" t="s">
        <v>2761</v>
      </c>
      <c r="B3632" s="1" t="s">
        <v>8959</v>
      </c>
      <c r="C3632" s="139" t="s">
        <v>34</v>
      </c>
      <c r="D3632" s="139" t="s">
        <v>6427</v>
      </c>
      <c r="E3632" s="88">
        <v>7982.6666666666661</v>
      </c>
      <c r="F3632" s="6">
        <v>10370.932217150756</v>
      </c>
      <c r="G3632" s="6">
        <v>4467.8992230679714</v>
      </c>
      <c r="H3632" s="75">
        <v>4465.7988581121863</v>
      </c>
      <c r="I3632" s="20">
        <v>0.55943697070054121</v>
      </c>
      <c r="J3632" s="83">
        <v>8049.3839311655156</v>
      </c>
      <c r="K3632" s="6">
        <v>10457.61004759563</v>
      </c>
      <c r="L3632" s="6">
        <v>4505.5992460131238</v>
      </c>
      <c r="M3632" s="75">
        <v>4503.391683104719</v>
      </c>
      <c r="N3632" s="20">
        <v>0.55947035470236883</v>
      </c>
    </row>
    <row r="3633" spans="1:14" x14ac:dyDescent="0.3">
      <c r="A3633" s="56" t="s">
        <v>2760</v>
      </c>
      <c r="B3633" s="1" t="s">
        <v>19121</v>
      </c>
      <c r="C3633" s="139" t="s">
        <v>34</v>
      </c>
      <c r="D3633" s="139" t="s">
        <v>6427</v>
      </c>
      <c r="E3633" s="88">
        <v>30334.583333333336</v>
      </c>
      <c r="F3633" s="6">
        <v>75436.540232516403</v>
      </c>
      <c r="G3633" s="6">
        <v>32498.800728676721</v>
      </c>
      <c r="H3633" s="75">
        <v>32483.52300222238</v>
      </c>
      <c r="I3633" s="20">
        <v>1.0708412456263301</v>
      </c>
      <c r="J3633" s="83">
        <v>30707.978412225737</v>
      </c>
      <c r="K3633" s="6">
        <v>76365.10524961153</v>
      </c>
      <c r="L3633" s="6">
        <v>32901.452537281191</v>
      </c>
      <c r="M3633" s="75">
        <v>32885.332145233842</v>
      </c>
      <c r="N3633" s="20">
        <v>1.0709051473131568</v>
      </c>
    </row>
    <row r="3634" spans="1:14" x14ac:dyDescent="0.3">
      <c r="A3634" s="56" t="s">
        <v>2759</v>
      </c>
      <c r="B3634" s="1" t="s">
        <v>8489</v>
      </c>
      <c r="C3634" s="139" t="s">
        <v>34</v>
      </c>
      <c r="D3634" s="139" t="s">
        <v>6427</v>
      </c>
      <c r="E3634" s="88">
        <v>25644.916666666664</v>
      </c>
      <c r="F3634" s="6">
        <v>73608.564692904853</v>
      </c>
      <c r="G3634" s="6">
        <v>31711.290954028755</v>
      </c>
      <c r="H3634" s="75">
        <v>31696.383436894375</v>
      </c>
      <c r="I3634" s="20">
        <v>1.2359713953796319</v>
      </c>
      <c r="J3634" s="83">
        <v>25887.848389335573</v>
      </c>
      <c r="K3634" s="6">
        <v>74305.851241208438</v>
      </c>
      <c r="L3634" s="6">
        <v>32014.235164919552</v>
      </c>
      <c r="M3634" s="75">
        <v>31998.549473797873</v>
      </c>
      <c r="N3634" s="20">
        <v>1.2360451510902539</v>
      </c>
    </row>
    <row r="3635" spans="1:14" x14ac:dyDescent="0.3">
      <c r="A3635" s="56" t="s">
        <v>2758</v>
      </c>
      <c r="B3635" s="1" t="s">
        <v>8958</v>
      </c>
      <c r="C3635" s="139" t="s">
        <v>34</v>
      </c>
      <c r="D3635" s="139" t="s">
        <v>6427</v>
      </c>
      <c r="E3635" s="88">
        <v>13383.833333333332</v>
      </c>
      <c r="F3635" s="6">
        <v>27480.024056838643</v>
      </c>
      <c r="G3635" s="6">
        <v>11838.663638201831</v>
      </c>
      <c r="H3635" s="75">
        <v>11833.098267769878</v>
      </c>
      <c r="I3635" s="20">
        <v>0.88413371364232063</v>
      </c>
      <c r="J3635" s="83">
        <v>13487.808124126337</v>
      </c>
      <c r="K3635" s="6">
        <v>27693.507718890858</v>
      </c>
      <c r="L3635" s="6">
        <v>11931.583500417593</v>
      </c>
      <c r="M3635" s="75">
        <v>11925.737503084971</v>
      </c>
      <c r="N3635" s="20">
        <v>0.88418647369047232</v>
      </c>
    </row>
    <row r="3636" spans="1:14" x14ac:dyDescent="0.3">
      <c r="A3636" s="56" t="s">
        <v>2757</v>
      </c>
      <c r="B3636" s="1" t="s">
        <v>8957</v>
      </c>
      <c r="C3636" s="139" t="s">
        <v>34</v>
      </c>
      <c r="D3636" s="139" t="s">
        <v>6427</v>
      </c>
      <c r="E3636" s="88">
        <v>49160.25</v>
      </c>
      <c r="F3636" s="6">
        <v>122913.6784229881</v>
      </c>
      <c r="G3636" s="6">
        <v>52952.417085739035</v>
      </c>
      <c r="H3636" s="75">
        <v>52927.524088914761</v>
      </c>
      <c r="I3636" s="20">
        <v>1.0766325250362796</v>
      </c>
      <c r="J3636" s="83">
        <v>49612.603339471731</v>
      </c>
      <c r="K3636" s="6">
        <v>124044.68188414611</v>
      </c>
      <c r="L3636" s="6">
        <v>53443.915256492604</v>
      </c>
      <c r="M3636" s="75">
        <v>53417.729881682681</v>
      </c>
      <c r="N3636" s="20">
        <v>1.0766967723135705</v>
      </c>
    </row>
    <row r="3637" spans="1:14" x14ac:dyDescent="0.3">
      <c r="A3637" s="56" t="s">
        <v>2756</v>
      </c>
      <c r="B3637" s="1" t="s">
        <v>19122</v>
      </c>
      <c r="C3637" s="139" t="s">
        <v>34</v>
      </c>
      <c r="D3637" s="139" t="s">
        <v>6427</v>
      </c>
      <c r="E3637" s="88">
        <v>5429.6666666666661</v>
      </c>
      <c r="F3637" s="6">
        <v>12604.539335930273</v>
      </c>
      <c r="G3637" s="6">
        <v>5430.159056772276</v>
      </c>
      <c r="H3637" s="75">
        <v>5427.6063322774398</v>
      </c>
      <c r="I3637" s="20">
        <v>0.99962054127523614</v>
      </c>
      <c r="J3637" s="83">
        <v>5485.3880812351445</v>
      </c>
      <c r="K3637" s="6">
        <v>12733.892168230977</v>
      </c>
      <c r="L3637" s="6">
        <v>5486.3218929438908</v>
      </c>
      <c r="M3637" s="75">
        <v>5483.6338152758317</v>
      </c>
      <c r="N3637" s="20">
        <v>0.99968019291737742</v>
      </c>
    </row>
    <row r="3638" spans="1:14" x14ac:dyDescent="0.3">
      <c r="A3638" s="56" t="s">
        <v>2755</v>
      </c>
      <c r="B3638" s="1" t="s">
        <v>19123</v>
      </c>
      <c r="C3638" s="139" t="s">
        <v>34</v>
      </c>
      <c r="D3638" s="139" t="s">
        <v>6427</v>
      </c>
      <c r="E3638" s="88">
        <v>37370.583333333328</v>
      </c>
      <c r="F3638" s="6">
        <v>124392.41272510539</v>
      </c>
      <c r="G3638" s="6">
        <v>53589.470313088052</v>
      </c>
      <c r="H3638" s="75">
        <v>53564.277836752954</v>
      </c>
      <c r="I3638" s="20">
        <v>1.433327314133076</v>
      </c>
      <c r="J3638" s="83">
        <v>37693.113490707998</v>
      </c>
      <c r="K3638" s="6">
        <v>125465.99255377927</v>
      </c>
      <c r="L3638" s="6">
        <v>54056.278526140624</v>
      </c>
      <c r="M3638" s="75">
        <v>54029.793117890811</v>
      </c>
      <c r="N3638" s="20">
        <v>1.4334128469172516</v>
      </c>
    </row>
    <row r="3639" spans="1:14" x14ac:dyDescent="0.3">
      <c r="A3639" s="56" t="s">
        <v>2754</v>
      </c>
      <c r="B3639" s="1" t="s">
        <v>8956</v>
      </c>
      <c r="C3639" s="139" t="s">
        <v>34</v>
      </c>
      <c r="D3639" s="139" t="s">
        <v>6427</v>
      </c>
      <c r="E3639" s="88">
        <v>7385.6666666666679</v>
      </c>
      <c r="F3639" s="6">
        <v>15250.098337001966</v>
      </c>
      <c r="G3639" s="6">
        <v>6569.8917980509641</v>
      </c>
      <c r="H3639" s="75">
        <v>6566.8032837835235</v>
      </c>
      <c r="I3639" s="20">
        <v>0.88912803409083208</v>
      </c>
      <c r="J3639" s="83">
        <v>7454.9096826072637</v>
      </c>
      <c r="K3639" s="6">
        <v>15393.072945781765</v>
      </c>
      <c r="L3639" s="6">
        <v>6632.0141545424276</v>
      </c>
      <c r="M3639" s="75">
        <v>6628.7647336205519</v>
      </c>
      <c r="N3639" s="20">
        <v>0.88918109217149122</v>
      </c>
    </row>
    <row r="3640" spans="1:14" x14ac:dyDescent="0.3">
      <c r="A3640" s="56" t="s">
        <v>2753</v>
      </c>
      <c r="B3640" s="1" t="s">
        <v>8955</v>
      </c>
      <c r="C3640" s="139" t="s">
        <v>34</v>
      </c>
      <c r="D3640" s="139" t="s">
        <v>6427</v>
      </c>
      <c r="E3640" s="88">
        <v>13672.666666666668</v>
      </c>
      <c r="F3640" s="6">
        <v>35502.337862404122</v>
      </c>
      <c r="G3640" s="6">
        <v>15294.755035638495</v>
      </c>
      <c r="H3640" s="75">
        <v>15287.564952362149</v>
      </c>
      <c r="I3640" s="20">
        <v>1.1181114353963246</v>
      </c>
      <c r="J3640" s="83">
        <v>13794.330397316438</v>
      </c>
      <c r="K3640" s="6">
        <v>35818.248940793761</v>
      </c>
      <c r="L3640" s="6">
        <v>15432.08005334404</v>
      </c>
      <c r="M3640" s="75">
        <v>15424.518953107387</v>
      </c>
      <c r="N3640" s="20">
        <v>1.1181781578979786</v>
      </c>
    </row>
    <row r="3641" spans="1:14" x14ac:dyDescent="0.3">
      <c r="A3641" s="56" t="s">
        <v>2752</v>
      </c>
      <c r="B3641" s="1" t="s">
        <v>8954</v>
      </c>
      <c r="C3641" s="139" t="s">
        <v>34</v>
      </c>
      <c r="D3641" s="139" t="s">
        <v>6427</v>
      </c>
      <c r="E3641" s="88">
        <v>19010.083333333336</v>
      </c>
      <c r="F3641" s="6">
        <v>28101.752311019205</v>
      </c>
      <c r="G3641" s="6">
        <v>12106.510262367301</v>
      </c>
      <c r="H3641" s="75">
        <v>12100.818976905746</v>
      </c>
      <c r="I3641" s="20">
        <v>0.63654739249288284</v>
      </c>
      <c r="J3641" s="83">
        <v>19181.203227211819</v>
      </c>
      <c r="K3641" s="6">
        <v>28354.711163904878</v>
      </c>
      <c r="L3641" s="6">
        <v>12216.459081908739</v>
      </c>
      <c r="M3641" s="75">
        <v>12210.473506967708</v>
      </c>
      <c r="N3641" s="20">
        <v>0.63658537800407966</v>
      </c>
    </row>
    <row r="3642" spans="1:14" x14ac:dyDescent="0.3">
      <c r="A3642" s="56" t="s">
        <v>2751</v>
      </c>
      <c r="B3642" s="1" t="s">
        <v>8953</v>
      </c>
      <c r="C3642" s="139" t="s">
        <v>34</v>
      </c>
      <c r="D3642" s="139" t="s">
        <v>6427</v>
      </c>
      <c r="E3642" s="88">
        <v>8457.1666666666679</v>
      </c>
      <c r="F3642" s="6">
        <v>19040.970201551791</v>
      </c>
      <c r="G3642" s="6">
        <v>8203.036543743423</v>
      </c>
      <c r="H3642" s="75">
        <v>8199.1802861092856</v>
      </c>
      <c r="I3642" s="20">
        <v>0.96949493953167343</v>
      </c>
      <c r="J3642" s="83">
        <v>8529.8172898764824</v>
      </c>
      <c r="K3642" s="6">
        <v>19204.540154254104</v>
      </c>
      <c r="L3642" s="6">
        <v>8274.1621886092598</v>
      </c>
      <c r="M3642" s="75">
        <v>8270.1081810181804</v>
      </c>
      <c r="N3642" s="20">
        <v>0.96955279345003853</v>
      </c>
    </row>
    <row r="3643" spans="1:14" x14ac:dyDescent="0.3">
      <c r="A3643" s="56" t="s">
        <v>2750</v>
      </c>
      <c r="B3643" s="1" t="s">
        <v>8952</v>
      </c>
      <c r="C3643" s="139" t="s">
        <v>34</v>
      </c>
      <c r="D3643" s="139" t="s">
        <v>6427</v>
      </c>
      <c r="E3643" s="88">
        <v>19634</v>
      </c>
      <c r="F3643" s="6">
        <v>29658.793387206741</v>
      </c>
      <c r="G3643" s="6">
        <v>12777.298815307477</v>
      </c>
      <c r="H3643" s="75">
        <v>12771.292191316785</v>
      </c>
      <c r="I3643" s="20">
        <v>0.65046817720875949</v>
      </c>
      <c r="J3643" s="83">
        <v>19817.417130432976</v>
      </c>
      <c r="K3643" s="6">
        <v>29935.860249546866</v>
      </c>
      <c r="L3643" s="6">
        <v>12897.687784803509</v>
      </c>
      <c r="M3643" s="75">
        <v>12891.368435122529</v>
      </c>
      <c r="N3643" s="20">
        <v>0.65050699343284579</v>
      </c>
    </row>
    <row r="3644" spans="1:14" x14ac:dyDescent="0.3">
      <c r="A3644" s="56" t="s">
        <v>2749</v>
      </c>
      <c r="B3644" s="1" t="s">
        <v>8951</v>
      </c>
      <c r="C3644" s="139" t="s">
        <v>34</v>
      </c>
      <c r="D3644" s="139" t="s">
        <v>6427</v>
      </c>
      <c r="E3644" s="88">
        <v>36689.25</v>
      </c>
      <c r="F3644" s="6">
        <v>52149.52843965096</v>
      </c>
      <c r="G3644" s="6">
        <v>22466.52786077993</v>
      </c>
      <c r="H3644" s="75">
        <v>22455.966318220209</v>
      </c>
      <c r="I3644" s="20">
        <v>0.61205847266488711</v>
      </c>
      <c r="J3644" s="83">
        <v>37029.107377073684</v>
      </c>
      <c r="K3644" s="6">
        <v>52632.596421447517</v>
      </c>
      <c r="L3644" s="6">
        <v>22676.441909087011</v>
      </c>
      <c r="M3644" s="75">
        <v>22665.331362116507</v>
      </c>
      <c r="N3644" s="20">
        <v>0.61209499681727653</v>
      </c>
    </row>
    <row r="3645" spans="1:14" x14ac:dyDescent="0.3">
      <c r="A3645" s="56" t="s">
        <v>2748</v>
      </c>
      <c r="B3645" s="1" t="s">
        <v>8950</v>
      </c>
      <c r="C3645" s="139" t="s">
        <v>42</v>
      </c>
      <c r="D3645" s="139" t="s">
        <v>6427</v>
      </c>
      <c r="E3645" s="88">
        <v>15052.083333333332</v>
      </c>
      <c r="F3645" s="6">
        <v>18273.088789097666</v>
      </c>
      <c r="G3645" s="6">
        <v>7872.2257068508179</v>
      </c>
      <c r="H3645" s="75">
        <v>7879.2570241482499</v>
      </c>
      <c r="I3645" s="20">
        <v>0.52346621060085263</v>
      </c>
      <c r="J3645" s="83">
        <v>15178.757288656258</v>
      </c>
      <c r="K3645" s="6">
        <v>18426.869789482909</v>
      </c>
      <c r="L3645" s="6">
        <v>7939.1075257166194</v>
      </c>
      <c r="M3645" s="75">
        <v>7945.8976915931871</v>
      </c>
      <c r="N3645" s="20">
        <v>0.52348802609364475</v>
      </c>
    </row>
    <row r="3646" spans="1:14" x14ac:dyDescent="0.3">
      <c r="A3646" s="56" t="s">
        <v>2747</v>
      </c>
      <c r="B3646" s="1" t="s">
        <v>8949</v>
      </c>
      <c r="C3646" s="139" t="s">
        <v>34</v>
      </c>
      <c r="D3646" s="139" t="s">
        <v>6427</v>
      </c>
      <c r="E3646" s="88">
        <v>19171.916666666664</v>
      </c>
      <c r="F3646" s="6">
        <v>45507.754412405848</v>
      </c>
      <c r="G3646" s="6">
        <v>19605.186527640435</v>
      </c>
      <c r="H3646" s="75">
        <v>19595.970105183613</v>
      </c>
      <c r="I3646" s="20">
        <v>1.0221184686898952</v>
      </c>
      <c r="J3646" s="83">
        <v>19355.354926888336</v>
      </c>
      <c r="K3646" s="6">
        <v>45943.175838502531</v>
      </c>
      <c r="L3646" s="6">
        <v>19794.34473797369</v>
      </c>
      <c r="M3646" s="75">
        <v>19784.646303014477</v>
      </c>
      <c r="N3646" s="20">
        <v>1.0221794628797931</v>
      </c>
    </row>
    <row r="3647" spans="1:14" x14ac:dyDescent="0.3">
      <c r="A3647" s="56" t="s">
        <v>2746</v>
      </c>
      <c r="B3647" s="1" t="s">
        <v>8948</v>
      </c>
      <c r="C3647" s="139" t="s">
        <v>34</v>
      </c>
      <c r="D3647" s="139" t="s">
        <v>6427</v>
      </c>
      <c r="E3647" s="88">
        <v>23733.333333333336</v>
      </c>
      <c r="F3647" s="6">
        <v>45470.240852770512</v>
      </c>
      <c r="G3647" s="6">
        <v>19589.025318557222</v>
      </c>
      <c r="H3647" s="75">
        <v>19579.816493504797</v>
      </c>
      <c r="I3647" s="20">
        <v>0.82499226798475256</v>
      </c>
      <c r="J3647" s="83">
        <v>23946.727380079839</v>
      </c>
      <c r="K3647" s="6">
        <v>45879.078438533616</v>
      </c>
      <c r="L3647" s="6">
        <v>19766.728753474657</v>
      </c>
      <c r="M3647" s="75">
        <v>19757.043849240159</v>
      </c>
      <c r="N3647" s="20">
        <v>0.82504149880935795</v>
      </c>
    </row>
    <row r="3648" spans="1:14" x14ac:dyDescent="0.3">
      <c r="A3648" s="56" t="s">
        <v>2745</v>
      </c>
      <c r="B3648" s="1" t="s">
        <v>7585</v>
      </c>
      <c r="C3648" s="139" t="s">
        <v>34</v>
      </c>
      <c r="D3648" s="139" t="s">
        <v>6427</v>
      </c>
      <c r="E3648" s="88">
        <v>12692.749999999998</v>
      </c>
      <c r="F3648" s="6">
        <v>24171.277057771305</v>
      </c>
      <c r="G3648" s="6">
        <v>10413.223008861485</v>
      </c>
      <c r="H3648" s="75">
        <v>10408.327739834003</v>
      </c>
      <c r="I3648" s="20">
        <v>0.8200214878441634</v>
      </c>
      <c r="J3648" s="83">
        <v>12804.607162526589</v>
      </c>
      <c r="K3648" s="6">
        <v>24384.29082282036</v>
      </c>
      <c r="L3648" s="6">
        <v>10505.827033694381</v>
      </c>
      <c r="M3648" s="75">
        <v>10500.679599842551</v>
      </c>
      <c r="N3648" s="20">
        <v>0.82007042204101255</v>
      </c>
    </row>
    <row r="3649" spans="1:14" x14ac:dyDescent="0.3">
      <c r="A3649" s="56" t="s">
        <v>2744</v>
      </c>
      <c r="B3649" s="1" t="s">
        <v>8947</v>
      </c>
      <c r="C3649" s="139" t="s">
        <v>34</v>
      </c>
      <c r="D3649" s="139" t="s">
        <v>6427</v>
      </c>
      <c r="E3649" s="88">
        <v>12622.000000000002</v>
      </c>
      <c r="F3649" s="6">
        <v>16217.26991023417</v>
      </c>
      <c r="G3649" s="6">
        <v>6986.558789034807</v>
      </c>
      <c r="H3649" s="75">
        <v>6983.2743990990939</v>
      </c>
      <c r="I3649" s="20">
        <v>0.55326211369823264</v>
      </c>
      <c r="J3649" s="83">
        <v>12760.726194876015</v>
      </c>
      <c r="K3649" s="6">
        <v>16395.511088012972</v>
      </c>
      <c r="L3649" s="6">
        <v>7063.9086808496268</v>
      </c>
      <c r="M3649" s="75">
        <v>7060.4476489333956</v>
      </c>
      <c r="N3649" s="20">
        <v>0.55329512921987711</v>
      </c>
    </row>
    <row r="3650" spans="1:14" x14ac:dyDescent="0.3">
      <c r="A3650" s="56" t="s">
        <v>2743</v>
      </c>
      <c r="B3650" s="1" t="s">
        <v>8946</v>
      </c>
      <c r="C3650" s="139" t="s">
        <v>34</v>
      </c>
      <c r="D3650" s="139" t="s">
        <v>6427</v>
      </c>
      <c r="E3650" s="88">
        <v>7147.4166666666661</v>
      </c>
      <c r="F3650" s="6">
        <v>8582.1776911962497</v>
      </c>
      <c r="G3650" s="6">
        <v>3697.2862454269784</v>
      </c>
      <c r="H3650" s="75">
        <v>3695.5481465859598</v>
      </c>
      <c r="I3650" s="20">
        <v>0.5170466923833964</v>
      </c>
      <c r="J3650" s="83">
        <v>7214.5763875606044</v>
      </c>
      <c r="K3650" s="6">
        <v>8662.8189473708007</v>
      </c>
      <c r="L3650" s="6">
        <v>3732.3241486324087</v>
      </c>
      <c r="M3650" s="75">
        <v>3730.4954595052177</v>
      </c>
      <c r="N3650" s="20">
        <v>0.51707754677562912</v>
      </c>
    </row>
    <row r="3651" spans="1:14" x14ac:dyDescent="0.3">
      <c r="A3651" s="56" t="s">
        <v>2742</v>
      </c>
      <c r="B3651" s="1" t="s">
        <v>19124</v>
      </c>
      <c r="C3651" s="139" t="s">
        <v>42</v>
      </c>
      <c r="D3651" s="139" t="s">
        <v>6427</v>
      </c>
      <c r="E3651" s="88">
        <v>28535.999999999996</v>
      </c>
      <c r="F3651" s="6">
        <v>34104.924380226759</v>
      </c>
      <c r="G3651" s="6">
        <v>14692.735614375682</v>
      </c>
      <c r="H3651" s="75">
        <v>14705.858877086766</v>
      </c>
      <c r="I3651" s="20">
        <v>0.51534408736637116</v>
      </c>
      <c r="J3651" s="83">
        <v>28784.292141418573</v>
      </c>
      <c r="K3651" s="6">
        <v>34401.671811796885</v>
      </c>
      <c r="L3651" s="6">
        <v>14821.756201595981</v>
      </c>
      <c r="M3651" s="75">
        <v>14834.432964426676</v>
      </c>
      <c r="N3651" s="20">
        <v>0.51536556436908065</v>
      </c>
    </row>
    <row r="3652" spans="1:14" x14ac:dyDescent="0.3">
      <c r="A3652" s="56" t="s">
        <v>2741</v>
      </c>
      <c r="B3652" s="1" t="s">
        <v>8945</v>
      </c>
      <c r="C3652" s="139" t="s">
        <v>34</v>
      </c>
      <c r="D3652" s="139" t="s">
        <v>6427</v>
      </c>
      <c r="E3652" s="88">
        <v>23774</v>
      </c>
      <c r="F3652" s="6">
        <v>38204.023259923524</v>
      </c>
      <c r="G3652" s="6">
        <v>16458.667578484841</v>
      </c>
      <c r="H3652" s="75">
        <v>16450.930338481241</v>
      </c>
      <c r="I3652" s="20">
        <v>0.69197149568777827</v>
      </c>
      <c r="J3652" s="83">
        <v>23999.068827934789</v>
      </c>
      <c r="K3652" s="6">
        <v>38565.701342598055</v>
      </c>
      <c r="L3652" s="6">
        <v>16615.803620553594</v>
      </c>
      <c r="M3652" s="75">
        <v>16607.662543248829</v>
      </c>
      <c r="N3652" s="20">
        <v>0.69201278859276394</v>
      </c>
    </row>
    <row r="3653" spans="1:14" x14ac:dyDescent="0.3">
      <c r="A3653" s="56" t="s">
        <v>2740</v>
      </c>
      <c r="B3653" s="1" t="s">
        <v>8944</v>
      </c>
      <c r="C3653" s="139" t="s">
        <v>34</v>
      </c>
      <c r="D3653" s="139" t="s">
        <v>6427</v>
      </c>
      <c r="E3653" s="88">
        <v>5811.1666666666661</v>
      </c>
      <c r="F3653" s="6">
        <v>17489.640636741311</v>
      </c>
      <c r="G3653" s="6">
        <v>7534.7085658711167</v>
      </c>
      <c r="H3653" s="75">
        <v>7531.1664900467322</v>
      </c>
      <c r="I3653" s="20">
        <v>1.2959818435850632</v>
      </c>
      <c r="J3653" s="83">
        <v>5860.4323695654803</v>
      </c>
      <c r="K3653" s="6">
        <v>17637.913692539067</v>
      </c>
      <c r="L3653" s="6">
        <v>7599.1904720734765</v>
      </c>
      <c r="M3653" s="75">
        <v>7595.4671735500006</v>
      </c>
      <c r="N3653" s="20">
        <v>1.2960591803763386</v>
      </c>
    </row>
    <row r="3654" spans="1:14" x14ac:dyDescent="0.3">
      <c r="A3654" s="56" t="s">
        <v>2739</v>
      </c>
      <c r="B3654" s="1" t="s">
        <v>8779</v>
      </c>
      <c r="C3654" s="139" t="s">
        <v>34</v>
      </c>
      <c r="D3654" s="139" t="s">
        <v>6427</v>
      </c>
      <c r="E3654" s="88">
        <v>10024.916666666668</v>
      </c>
      <c r="F3654" s="6">
        <v>11468.638320950691</v>
      </c>
      <c r="G3654" s="6">
        <v>4940.8017689176177</v>
      </c>
      <c r="H3654" s="75">
        <v>4938.4790918895997</v>
      </c>
      <c r="I3654" s="20">
        <v>0.49262046320148289</v>
      </c>
      <c r="J3654" s="83">
        <v>10120.1474943838</v>
      </c>
      <c r="K3654" s="6">
        <v>11577.583657496387</v>
      </c>
      <c r="L3654" s="6">
        <v>4988.1332312503755</v>
      </c>
      <c r="M3654" s="75">
        <v>4985.6892460439158</v>
      </c>
      <c r="N3654" s="20">
        <v>0.49264985997592781</v>
      </c>
    </row>
    <row r="3655" spans="1:14" x14ac:dyDescent="0.3">
      <c r="A3655" s="56" t="s">
        <v>2738</v>
      </c>
      <c r="B3655" s="1" t="s">
        <v>8943</v>
      </c>
      <c r="C3655" s="139" t="s">
        <v>34</v>
      </c>
      <c r="D3655" s="139" t="s">
        <v>6427</v>
      </c>
      <c r="E3655" s="88">
        <v>10226.416666666666</v>
      </c>
      <c r="F3655" s="6">
        <v>14091.780806843424</v>
      </c>
      <c r="G3655" s="6">
        <v>6070.8772557996053</v>
      </c>
      <c r="H3655" s="75">
        <v>6068.023328886231</v>
      </c>
      <c r="I3655" s="20">
        <v>0.59336750365992308</v>
      </c>
      <c r="J3655" s="83">
        <v>10331.566734560602</v>
      </c>
      <c r="K3655" s="6">
        <v>14236.675324335154</v>
      </c>
      <c r="L3655" s="6">
        <v>6133.7871000273153</v>
      </c>
      <c r="M3655" s="75">
        <v>6130.7817903779824</v>
      </c>
      <c r="N3655" s="20">
        <v>0.5934029124420811</v>
      </c>
    </row>
    <row r="3656" spans="1:14" x14ac:dyDescent="0.3">
      <c r="A3656" s="56" t="s">
        <v>2737</v>
      </c>
      <c r="B3656" s="1" t="s">
        <v>8942</v>
      </c>
      <c r="C3656" s="139" t="s">
        <v>42</v>
      </c>
      <c r="D3656" s="139" t="s">
        <v>6427</v>
      </c>
      <c r="E3656" s="88">
        <v>9929.4166666666661</v>
      </c>
      <c r="F3656" s="6">
        <v>15477.474889497838</v>
      </c>
      <c r="G3656" s="6">
        <v>6667.8478449104896</v>
      </c>
      <c r="H3656" s="75">
        <v>6673.8034355699092</v>
      </c>
      <c r="I3656" s="20">
        <v>0.67212442176729847</v>
      </c>
      <c r="J3656" s="83">
        <v>10021.283623681649</v>
      </c>
      <c r="K3656" s="6">
        <v>15620.67247784633</v>
      </c>
      <c r="L3656" s="6">
        <v>6730.0740626281013</v>
      </c>
      <c r="M3656" s="75">
        <v>6735.8301654518518</v>
      </c>
      <c r="N3656" s="20">
        <v>0.67215243260196467</v>
      </c>
    </row>
    <row r="3657" spans="1:14" x14ac:dyDescent="0.3">
      <c r="A3657" s="56" t="s">
        <v>2736</v>
      </c>
      <c r="B3657" s="1" t="s">
        <v>8941</v>
      </c>
      <c r="C3657" s="139" t="s">
        <v>34</v>
      </c>
      <c r="D3657" s="139" t="s">
        <v>6427</v>
      </c>
      <c r="E3657" s="88">
        <v>9743.4166666666679</v>
      </c>
      <c r="F3657" s="6">
        <v>12910.619018419491</v>
      </c>
      <c r="G3657" s="6">
        <v>5562.0211832384903</v>
      </c>
      <c r="H3657" s="75">
        <v>5559.4064701947636</v>
      </c>
      <c r="I3657" s="20">
        <v>0.57058079936313544</v>
      </c>
      <c r="J3657" s="83">
        <v>9834.1360501600248</v>
      </c>
      <c r="K3657" s="6">
        <v>13030.82771296045</v>
      </c>
      <c r="L3657" s="6">
        <v>5614.2548107289831</v>
      </c>
      <c r="M3657" s="75">
        <v>5611.5040510626714</v>
      </c>
      <c r="N3657" s="20">
        <v>0.57061484836498255</v>
      </c>
    </row>
    <row r="3658" spans="1:14" x14ac:dyDescent="0.3">
      <c r="A3658" s="56" t="s">
        <v>2735</v>
      </c>
      <c r="B3658" s="1" t="s">
        <v>8940</v>
      </c>
      <c r="C3658" s="139" t="s">
        <v>34</v>
      </c>
      <c r="D3658" s="139" t="s">
        <v>6427</v>
      </c>
      <c r="E3658" s="88">
        <v>11431.5</v>
      </c>
      <c r="F3658" s="6">
        <v>41696.948629957842</v>
      </c>
      <c r="G3658" s="6">
        <v>17963.454054786605</v>
      </c>
      <c r="H3658" s="75">
        <v>17955.009412797648</v>
      </c>
      <c r="I3658" s="20">
        <v>1.5706608417790884</v>
      </c>
      <c r="J3658" s="83">
        <v>11538.48554407616</v>
      </c>
      <c r="K3658" s="6">
        <v>42087.183571609574</v>
      </c>
      <c r="L3658" s="6">
        <v>18133.013346644962</v>
      </c>
      <c r="M3658" s="75">
        <v>18124.128897430557</v>
      </c>
      <c r="N3658" s="20">
        <v>1.5707545698434797</v>
      </c>
    </row>
    <row r="3659" spans="1:14" x14ac:dyDescent="0.3">
      <c r="A3659" s="56" t="s">
        <v>2734</v>
      </c>
      <c r="B3659" s="1" t="s">
        <v>8939</v>
      </c>
      <c r="C3659" s="139" t="s">
        <v>34</v>
      </c>
      <c r="D3659" s="139" t="s">
        <v>6427</v>
      </c>
      <c r="E3659" s="88">
        <v>10143.583333333332</v>
      </c>
      <c r="F3659" s="6">
        <v>12634.625598409624</v>
      </c>
      <c r="G3659" s="6">
        <v>5443.1205134612146</v>
      </c>
      <c r="H3659" s="75">
        <v>5440.5616957695429</v>
      </c>
      <c r="I3659" s="20">
        <v>0.53635500562124272</v>
      </c>
      <c r="J3659" s="83">
        <v>10247.714674845211</v>
      </c>
      <c r="K3659" s="6">
        <v>12764.329320440404</v>
      </c>
      <c r="L3659" s="6">
        <v>5499.4355593955397</v>
      </c>
      <c r="M3659" s="75">
        <v>5496.7410565569162</v>
      </c>
      <c r="N3659" s="20">
        <v>0.53638701222328311</v>
      </c>
    </row>
    <row r="3660" spans="1:14" x14ac:dyDescent="0.3">
      <c r="A3660" s="56" t="s">
        <v>2733</v>
      </c>
      <c r="B3660" s="1" t="s">
        <v>8938</v>
      </c>
      <c r="C3660" s="139" t="s">
        <v>42</v>
      </c>
      <c r="D3660" s="139" t="s">
        <v>6427</v>
      </c>
      <c r="E3660" s="88">
        <v>8232.4166666666661</v>
      </c>
      <c r="F3660" s="6">
        <v>13864.132960078183</v>
      </c>
      <c r="G3660" s="6">
        <v>5972.8043327104451</v>
      </c>
      <c r="H3660" s="75">
        <v>5978.1391241636693</v>
      </c>
      <c r="I3660" s="20">
        <v>0.72617062112142072</v>
      </c>
      <c r="J3660" s="83">
        <v>8308.0305419578581</v>
      </c>
      <c r="K3660" s="6">
        <v>13991.473553139822</v>
      </c>
      <c r="L3660" s="6">
        <v>6028.1433716428573</v>
      </c>
      <c r="M3660" s="75">
        <v>6033.2991266554463</v>
      </c>
      <c r="N3660" s="20">
        <v>0.72620088433541652</v>
      </c>
    </row>
    <row r="3661" spans="1:14" x14ac:dyDescent="0.3">
      <c r="A3661" s="56" t="s">
        <v>2732</v>
      </c>
      <c r="B3661" s="1" t="s">
        <v>8937</v>
      </c>
      <c r="C3661" s="139" t="s">
        <v>34</v>
      </c>
      <c r="D3661" s="139" t="s">
        <v>6427</v>
      </c>
      <c r="E3661" s="88">
        <v>4678.0000000000009</v>
      </c>
      <c r="F3661" s="6">
        <v>9894.9673271493939</v>
      </c>
      <c r="G3661" s="6">
        <v>4262.8488845142256</v>
      </c>
      <c r="H3661" s="75">
        <v>4260.8449139764352</v>
      </c>
      <c r="I3661" s="20">
        <v>0.91082618939214077</v>
      </c>
      <c r="J3661" s="83">
        <v>4723.3911997660753</v>
      </c>
      <c r="K3661" s="6">
        <v>9990.9793918405903</v>
      </c>
      <c r="L3661" s="6">
        <v>4304.5541964111926</v>
      </c>
      <c r="M3661" s="75">
        <v>4302.445137513062</v>
      </c>
      <c r="N3661" s="20">
        <v>0.91088054229472659</v>
      </c>
    </row>
    <row r="3662" spans="1:14" x14ac:dyDescent="0.3">
      <c r="A3662" s="56" t="s">
        <v>2731</v>
      </c>
      <c r="B3662" s="1" t="s">
        <v>8936</v>
      </c>
      <c r="C3662" s="139" t="s">
        <v>34</v>
      </c>
      <c r="D3662" s="139" t="s">
        <v>6427</v>
      </c>
      <c r="E3662" s="88">
        <v>8685.5833333333321</v>
      </c>
      <c r="F3662" s="6">
        <v>21045.184619995991</v>
      </c>
      <c r="G3662" s="6">
        <v>9066.4717543428997</v>
      </c>
      <c r="H3662" s="75">
        <v>9062.2095947473736</v>
      </c>
      <c r="I3662" s="20">
        <v>1.043362229911333</v>
      </c>
      <c r="J3662" s="83">
        <v>8764.2969001268139</v>
      </c>
      <c r="K3662" s="6">
        <v>21235.907739180144</v>
      </c>
      <c r="L3662" s="6">
        <v>9149.3648608606109</v>
      </c>
      <c r="M3662" s="75">
        <v>9144.8820390650035</v>
      </c>
      <c r="N3662" s="20">
        <v>1.0434244918075155</v>
      </c>
    </row>
    <row r="3663" spans="1:14" x14ac:dyDescent="0.3">
      <c r="A3663" s="56" t="s">
        <v>2730</v>
      </c>
      <c r="B3663" s="1" t="s">
        <v>8935</v>
      </c>
      <c r="C3663" s="139" t="s">
        <v>34</v>
      </c>
      <c r="D3663" s="139" t="s">
        <v>6427</v>
      </c>
      <c r="E3663" s="88">
        <v>7587.083333333333</v>
      </c>
      <c r="F3663" s="6">
        <v>8353.1905235052873</v>
      </c>
      <c r="G3663" s="6">
        <v>3598.6363297591211</v>
      </c>
      <c r="H3663" s="75">
        <v>3596.9446063655805</v>
      </c>
      <c r="I3663" s="20">
        <v>0.47408792659000459</v>
      </c>
      <c r="J3663" s="83">
        <v>7669.0211225116191</v>
      </c>
      <c r="K3663" s="6">
        <v>8443.4019966116903</v>
      </c>
      <c r="L3663" s="6">
        <v>3637.7896571565052</v>
      </c>
      <c r="M3663" s="75">
        <v>3636.0072861383055</v>
      </c>
      <c r="N3663" s="20">
        <v>0.47411621744855831</v>
      </c>
    </row>
    <row r="3664" spans="1:14" x14ac:dyDescent="0.3">
      <c r="A3664" s="56" t="s">
        <v>2729</v>
      </c>
      <c r="B3664" s="1" t="s">
        <v>8934</v>
      </c>
      <c r="C3664" s="139" t="s">
        <v>34</v>
      </c>
      <c r="D3664" s="139" t="s">
        <v>6427</v>
      </c>
      <c r="E3664" s="88">
        <v>24651</v>
      </c>
      <c r="F3664" s="6">
        <v>36379.000092718976</v>
      </c>
      <c r="G3664" s="6">
        <v>15672.42971479987</v>
      </c>
      <c r="H3664" s="75">
        <v>15665.062086189309</v>
      </c>
      <c r="I3664" s="20">
        <v>0.63547369624718308</v>
      </c>
      <c r="J3664" s="83">
        <v>24876.868752577266</v>
      </c>
      <c r="K3664" s="6">
        <v>36712.328532577427</v>
      </c>
      <c r="L3664" s="6">
        <v>15817.288941061399</v>
      </c>
      <c r="M3664" s="75">
        <v>15809.53910392071</v>
      </c>
      <c r="N3664" s="20">
        <v>0.63551161768632269</v>
      </c>
    </row>
    <row r="3665" spans="1:14" x14ac:dyDescent="0.3">
      <c r="A3665" s="56" t="s">
        <v>2728</v>
      </c>
      <c r="B3665" s="1" t="s">
        <v>8933</v>
      </c>
      <c r="C3665" s="139" t="s">
        <v>34</v>
      </c>
      <c r="D3665" s="139" t="s">
        <v>6427</v>
      </c>
      <c r="E3665" s="88">
        <v>12239.166666666668</v>
      </c>
      <c r="F3665" s="6">
        <v>16394.13527110569</v>
      </c>
      <c r="G3665" s="6">
        <v>7062.7541195875119</v>
      </c>
      <c r="H3665" s="75">
        <v>7059.4339101325804</v>
      </c>
      <c r="I3665" s="20">
        <v>0.57679040594805586</v>
      </c>
      <c r="J3665" s="83">
        <v>12367.712004877652</v>
      </c>
      <c r="K3665" s="6">
        <v>16566.319351974558</v>
      </c>
      <c r="L3665" s="6">
        <v>7137.5004080048266</v>
      </c>
      <c r="M3665" s="75">
        <v>7134.003319094094</v>
      </c>
      <c r="N3665" s="20">
        <v>0.57682482550374259</v>
      </c>
    </row>
    <row r="3666" spans="1:14" x14ac:dyDescent="0.3">
      <c r="A3666" s="56" t="s">
        <v>2727</v>
      </c>
      <c r="B3666" s="1" t="s">
        <v>8932</v>
      </c>
      <c r="C3666" s="139" t="s">
        <v>34</v>
      </c>
      <c r="D3666" s="139" t="s">
        <v>6427</v>
      </c>
      <c r="E3666" s="88">
        <v>13426.083333333332</v>
      </c>
      <c r="F3666" s="6">
        <v>22325.610120223289</v>
      </c>
      <c r="G3666" s="6">
        <v>9618.0916066259251</v>
      </c>
      <c r="H3666" s="75">
        <v>9613.5701298549648</v>
      </c>
      <c r="I3666" s="20">
        <v>0.71603682855051787</v>
      </c>
      <c r="J3666" s="83">
        <v>13552.941101733344</v>
      </c>
      <c r="K3666" s="6">
        <v>22536.556008737829</v>
      </c>
      <c r="L3666" s="6">
        <v>9709.7414513029671</v>
      </c>
      <c r="M3666" s="75">
        <v>9704.9840674550669</v>
      </c>
      <c r="N3666" s="20">
        <v>0.71607955753706143</v>
      </c>
    </row>
    <row r="3667" spans="1:14" x14ac:dyDescent="0.3">
      <c r="A3667" s="56" t="s">
        <v>2726</v>
      </c>
      <c r="B3667" s="1" t="s">
        <v>8931</v>
      </c>
      <c r="C3667" s="139" t="s">
        <v>34</v>
      </c>
      <c r="D3667" s="139" t="s">
        <v>6427</v>
      </c>
      <c r="E3667" s="88">
        <v>26140.25</v>
      </c>
      <c r="F3667" s="6">
        <v>42868.358202345713</v>
      </c>
      <c r="G3667" s="6">
        <v>18468.108777118214</v>
      </c>
      <c r="H3667" s="75">
        <v>18459.426896319554</v>
      </c>
      <c r="I3667" s="20">
        <v>0.70616872051030699</v>
      </c>
      <c r="J3667" s="83">
        <v>26386.803803870367</v>
      </c>
      <c r="K3667" s="6">
        <v>43272.690861002986</v>
      </c>
      <c r="L3667" s="6">
        <v>18643.782128892879</v>
      </c>
      <c r="M3667" s="75">
        <v>18634.647423462397</v>
      </c>
      <c r="N3667" s="20">
        <v>0.7062108606245483</v>
      </c>
    </row>
    <row r="3668" spans="1:14" x14ac:dyDescent="0.3">
      <c r="A3668" s="56" t="s">
        <v>2725</v>
      </c>
      <c r="B3668" s="1" t="s">
        <v>8930</v>
      </c>
      <c r="C3668" s="139" t="s">
        <v>34</v>
      </c>
      <c r="D3668" s="139" t="s">
        <v>6427</v>
      </c>
      <c r="E3668" s="88">
        <v>11120.333333333332</v>
      </c>
      <c r="F3668" s="6">
        <v>14963.627672262841</v>
      </c>
      <c r="G3668" s="6">
        <v>6446.4774285786571</v>
      </c>
      <c r="H3668" s="75">
        <v>6443.4469315590859</v>
      </c>
      <c r="I3668" s="20">
        <v>0.57942929752337335</v>
      </c>
      <c r="J3668" s="83">
        <v>11223.420424081971</v>
      </c>
      <c r="K3668" s="6">
        <v>15102.342654767508</v>
      </c>
      <c r="L3668" s="6">
        <v>6506.7547335059562</v>
      </c>
      <c r="M3668" s="75">
        <v>6503.5666846761615</v>
      </c>
      <c r="N3668" s="20">
        <v>0.57946387455303106</v>
      </c>
    </row>
    <row r="3669" spans="1:14" x14ac:dyDescent="0.3">
      <c r="A3669" s="56" t="s">
        <v>2724</v>
      </c>
      <c r="B3669" s="1" t="s">
        <v>8929</v>
      </c>
      <c r="C3669" s="139" t="s">
        <v>34</v>
      </c>
      <c r="D3669" s="139" t="s">
        <v>6427</v>
      </c>
      <c r="E3669" s="88">
        <v>18030.916666666664</v>
      </c>
      <c r="F3669" s="6">
        <v>21638.55580077336</v>
      </c>
      <c r="G3669" s="6">
        <v>9322.1018734176232</v>
      </c>
      <c r="H3669" s="75">
        <v>9317.7195417866642</v>
      </c>
      <c r="I3669" s="20">
        <v>0.5167634965011022</v>
      </c>
      <c r="J3669" s="83">
        <v>18192.025325366121</v>
      </c>
      <c r="K3669" s="6">
        <v>21831.89919898787</v>
      </c>
      <c r="L3669" s="6">
        <v>9406.1442454158168</v>
      </c>
      <c r="M3669" s="75">
        <v>9401.5356120213437</v>
      </c>
      <c r="N3669" s="20">
        <v>0.51679433399382291</v>
      </c>
    </row>
    <row r="3670" spans="1:14" x14ac:dyDescent="0.3">
      <c r="A3670" s="56" t="s">
        <v>2723</v>
      </c>
      <c r="B3670" s="1" t="s">
        <v>8928</v>
      </c>
      <c r="C3670" s="139" t="s">
        <v>34</v>
      </c>
      <c r="D3670" s="139" t="s">
        <v>6427</v>
      </c>
      <c r="E3670" s="88">
        <v>15934.666666666664</v>
      </c>
      <c r="F3670" s="6">
        <v>19936.448280332388</v>
      </c>
      <c r="G3670" s="6">
        <v>8588.8172747988046</v>
      </c>
      <c r="H3670" s="75">
        <v>8584.779661165423</v>
      </c>
      <c r="I3670" s="20">
        <v>0.53874861901715909</v>
      </c>
      <c r="J3670" s="83">
        <v>16117.147187487139</v>
      </c>
      <c r="K3670" s="6">
        <v>20164.756380000123</v>
      </c>
      <c r="L3670" s="6">
        <v>8687.8656526933428</v>
      </c>
      <c r="M3670" s="75">
        <v>8683.6089469987419</v>
      </c>
      <c r="N3670" s="20">
        <v>0.53878076845636991</v>
      </c>
    </row>
    <row r="3671" spans="1:14" x14ac:dyDescent="0.3">
      <c r="A3671" s="56" t="s">
        <v>2722</v>
      </c>
      <c r="B3671" s="1" t="s">
        <v>8927</v>
      </c>
      <c r="C3671" s="139" t="s">
        <v>42</v>
      </c>
      <c r="D3671" s="139" t="s">
        <v>6427</v>
      </c>
      <c r="E3671" s="88">
        <v>11491.25</v>
      </c>
      <c r="F3671" s="6">
        <v>22405.573979110588</v>
      </c>
      <c r="G3671" s="6">
        <v>9652.5408205939093</v>
      </c>
      <c r="H3671" s="75">
        <v>9661.1622803644223</v>
      </c>
      <c r="I3671" s="20">
        <v>0.8407407619157552</v>
      </c>
      <c r="J3671" s="83">
        <v>11589.120126365062</v>
      </c>
      <c r="K3671" s="6">
        <v>22596.400595589846</v>
      </c>
      <c r="L3671" s="6">
        <v>9735.5251365017102</v>
      </c>
      <c r="M3671" s="75">
        <v>9743.851743788262</v>
      </c>
      <c r="N3671" s="20">
        <v>0.84077579984878714</v>
      </c>
    </row>
    <row r="3672" spans="1:14" x14ac:dyDescent="0.3">
      <c r="A3672" s="56" t="s">
        <v>2721</v>
      </c>
      <c r="B3672" s="1" t="s">
        <v>8926</v>
      </c>
      <c r="C3672" s="139" t="s">
        <v>34</v>
      </c>
      <c r="D3672" s="139" t="s">
        <v>6427</v>
      </c>
      <c r="E3672" s="88">
        <v>16622.75</v>
      </c>
      <c r="F3672" s="6">
        <v>20328.167128638899</v>
      </c>
      <c r="G3672" s="6">
        <v>8757.573593070314</v>
      </c>
      <c r="H3672" s="75">
        <v>8753.4566468828016</v>
      </c>
      <c r="I3672" s="20">
        <v>0.52659497657624654</v>
      </c>
      <c r="J3672" s="83">
        <v>16779.464007615712</v>
      </c>
      <c r="K3672" s="6">
        <v>20519.814632103185</v>
      </c>
      <c r="L3672" s="6">
        <v>8840.8403941194792</v>
      </c>
      <c r="M3672" s="75">
        <v>8836.5087369374851</v>
      </c>
      <c r="N3672" s="20">
        <v>0.52662640075552181</v>
      </c>
    </row>
    <row r="3673" spans="1:14" x14ac:dyDescent="0.3">
      <c r="A3673" s="56" t="s">
        <v>2720</v>
      </c>
      <c r="B3673" s="1" t="s">
        <v>8925</v>
      </c>
      <c r="C3673" s="139" t="s">
        <v>34</v>
      </c>
      <c r="D3673" s="139" t="s">
        <v>6427</v>
      </c>
      <c r="E3673" s="88">
        <v>27701.833333333336</v>
      </c>
      <c r="F3673" s="6">
        <v>51911.10956831745</v>
      </c>
      <c r="G3673" s="6">
        <v>22363.814674762369</v>
      </c>
      <c r="H3673" s="75">
        <v>22353.30141779855</v>
      </c>
      <c r="I3673" s="20">
        <v>0.80692498394685841</v>
      </c>
      <c r="J3673" s="83">
        <v>27947.935722493174</v>
      </c>
      <c r="K3673" s="6">
        <v>52372.286557398838</v>
      </c>
      <c r="L3673" s="6">
        <v>22564.288948530106</v>
      </c>
      <c r="M3673" s="75">
        <v>22553.233352011757</v>
      </c>
      <c r="N3673" s="20">
        <v>0.80697313661918757</v>
      </c>
    </row>
    <row r="3674" spans="1:14" x14ac:dyDescent="0.3">
      <c r="A3674" s="56" t="s">
        <v>2719</v>
      </c>
      <c r="B3674" s="1" t="s">
        <v>8924</v>
      </c>
      <c r="C3674" s="139" t="s">
        <v>34</v>
      </c>
      <c r="D3674" s="139" t="s">
        <v>6427</v>
      </c>
      <c r="E3674" s="88">
        <v>17763.75</v>
      </c>
      <c r="F3674" s="6">
        <v>24302.731080967998</v>
      </c>
      <c r="G3674" s="6">
        <v>10469.854690161879</v>
      </c>
      <c r="H3674" s="75">
        <v>10464.932798510912</v>
      </c>
      <c r="I3674" s="20">
        <v>0.58911732030178943</v>
      </c>
      <c r="J3674" s="83">
        <v>17941.92872407064</v>
      </c>
      <c r="K3674" s="6">
        <v>24546.498844837606</v>
      </c>
      <c r="L3674" s="6">
        <v>10575.713397631445</v>
      </c>
      <c r="M3674" s="75">
        <v>10570.53172226447</v>
      </c>
      <c r="N3674" s="20">
        <v>0.58915247545728977</v>
      </c>
    </row>
    <row r="3675" spans="1:14" x14ac:dyDescent="0.3">
      <c r="A3675" s="56" t="s">
        <v>2718</v>
      </c>
      <c r="B3675" s="1" t="s">
        <v>8923</v>
      </c>
      <c r="C3675" s="139" t="s">
        <v>34</v>
      </c>
      <c r="D3675" s="139" t="s">
        <v>6427</v>
      </c>
      <c r="E3675" s="88">
        <v>5603.666666666667</v>
      </c>
      <c r="F3675" s="6">
        <v>7315.8809312722251</v>
      </c>
      <c r="G3675" s="6">
        <v>3151.7531929129782</v>
      </c>
      <c r="H3675" s="75">
        <v>3150.2715498352873</v>
      </c>
      <c r="I3675" s="20">
        <v>0.56218039673462983</v>
      </c>
      <c r="J3675" s="83">
        <v>5662.210656753241</v>
      </c>
      <c r="K3675" s="6">
        <v>7392.3131829018057</v>
      </c>
      <c r="L3675" s="6">
        <v>3184.9342776778149</v>
      </c>
      <c r="M3675" s="75">
        <v>3183.373787631273</v>
      </c>
      <c r="N3675" s="20">
        <v>0.5622139444484473</v>
      </c>
    </row>
    <row r="3676" spans="1:14" x14ac:dyDescent="0.3">
      <c r="A3676" s="56" t="s">
        <v>2717</v>
      </c>
      <c r="B3676" s="1" t="s">
        <v>8922</v>
      </c>
      <c r="C3676" s="139" t="s">
        <v>34</v>
      </c>
      <c r="D3676" s="139" t="s">
        <v>6427</v>
      </c>
      <c r="E3676" s="88">
        <v>7994.583333333333</v>
      </c>
      <c r="F3676" s="6">
        <v>9610.9231922804029</v>
      </c>
      <c r="G3676" s="6">
        <v>4140.4798878873398</v>
      </c>
      <c r="H3676" s="75">
        <v>4138.5334431663496</v>
      </c>
      <c r="I3676" s="20">
        <v>0.5176671842184416</v>
      </c>
      <c r="J3676" s="83">
        <v>8068.5475234821752</v>
      </c>
      <c r="K3676" s="6">
        <v>9699.8414161402761</v>
      </c>
      <c r="L3676" s="6">
        <v>4179.1191268464481</v>
      </c>
      <c r="M3676" s="75">
        <v>4177.0715261011328</v>
      </c>
      <c r="N3676" s="20">
        <v>0.51769807563808179</v>
      </c>
    </row>
    <row r="3677" spans="1:14" x14ac:dyDescent="0.3">
      <c r="A3677" s="56" t="s">
        <v>2716</v>
      </c>
      <c r="B3677" s="1" t="s">
        <v>19125</v>
      </c>
      <c r="C3677" s="139" t="s">
        <v>34</v>
      </c>
      <c r="D3677" s="139" t="s">
        <v>6427</v>
      </c>
      <c r="E3677" s="88">
        <v>16870.083333333332</v>
      </c>
      <c r="F3677" s="6">
        <v>39082.793818578364</v>
      </c>
      <c r="G3677" s="6">
        <v>16837.250546154417</v>
      </c>
      <c r="H3677" s="75">
        <v>16829.335333829051</v>
      </c>
      <c r="I3677" s="20">
        <v>0.99758459998690296</v>
      </c>
      <c r="J3677" s="83">
        <v>17011.798106257185</v>
      </c>
      <c r="K3677" s="6">
        <v>39411.103355750951</v>
      </c>
      <c r="L3677" s="6">
        <v>16980.040062312619</v>
      </c>
      <c r="M3677" s="75">
        <v>16971.720523761127</v>
      </c>
      <c r="N3677" s="20">
        <v>0.99764413013570175</v>
      </c>
    </row>
    <row r="3678" spans="1:14" x14ac:dyDescent="0.3">
      <c r="A3678" s="56" t="s">
        <v>2715</v>
      </c>
      <c r="B3678" s="1" t="s">
        <v>7326</v>
      </c>
      <c r="C3678" s="139" t="s">
        <v>34</v>
      </c>
      <c r="D3678" s="139" t="s">
        <v>6427</v>
      </c>
      <c r="E3678" s="88">
        <v>11975.25</v>
      </c>
      <c r="F3678" s="6">
        <v>15237.984349510809</v>
      </c>
      <c r="G3678" s="6">
        <v>6564.6729735357976</v>
      </c>
      <c r="H3678" s="75">
        <v>6561.5869126442221</v>
      </c>
      <c r="I3678" s="20">
        <v>0.54792901297628205</v>
      </c>
      <c r="J3678" s="83">
        <v>12102.032629862351</v>
      </c>
      <c r="K3678" s="6">
        <v>15399.3097272384</v>
      </c>
      <c r="L3678" s="6">
        <v>6634.701234831392</v>
      </c>
      <c r="M3678" s="75">
        <v>6631.4504973479543</v>
      </c>
      <c r="N3678" s="20">
        <v>0.54796171024894857</v>
      </c>
    </row>
    <row r="3679" spans="1:14" x14ac:dyDescent="0.3">
      <c r="A3679" s="56" t="s">
        <v>2714</v>
      </c>
      <c r="B3679" s="1" t="s">
        <v>8921</v>
      </c>
      <c r="C3679" s="139" t="s">
        <v>34</v>
      </c>
      <c r="D3679" s="139" t="s">
        <v>6427</v>
      </c>
      <c r="E3679" s="88">
        <v>5178.25</v>
      </c>
      <c r="F3679" s="6">
        <v>6316.7587964101094</v>
      </c>
      <c r="G3679" s="6">
        <v>2721.321586898021</v>
      </c>
      <c r="H3679" s="75">
        <v>2720.0422902511687</v>
      </c>
      <c r="I3679" s="20">
        <v>0.52528214942329332</v>
      </c>
      <c r="J3679" s="83">
        <v>5232.2353391471061</v>
      </c>
      <c r="K3679" s="6">
        <v>6382.6135477130911</v>
      </c>
      <c r="L3679" s="6">
        <v>2749.9111802109178</v>
      </c>
      <c r="M3679" s="75">
        <v>2748.563834033112</v>
      </c>
      <c r="N3679" s="20">
        <v>0.52531349526054549</v>
      </c>
    </row>
    <row r="3680" spans="1:14" x14ac:dyDescent="0.3">
      <c r="A3680" s="56" t="s">
        <v>2713</v>
      </c>
      <c r="B3680" s="1" t="s">
        <v>8920</v>
      </c>
      <c r="C3680" s="139" t="s">
        <v>34</v>
      </c>
      <c r="D3680" s="139" t="s">
        <v>6427</v>
      </c>
      <c r="E3680" s="88">
        <v>8530.4166666666661</v>
      </c>
      <c r="F3680" s="6">
        <v>19355.845946548874</v>
      </c>
      <c r="G3680" s="6">
        <v>8338.6881001299244</v>
      </c>
      <c r="H3680" s="75">
        <v>8334.7680725312002</v>
      </c>
      <c r="I3680" s="20">
        <v>0.97706459112366928</v>
      </c>
      <c r="J3680" s="83">
        <v>8613.6768852561727</v>
      </c>
      <c r="K3680" s="6">
        <v>19544.766608629991</v>
      </c>
      <c r="L3680" s="6">
        <v>8420.7467379788504</v>
      </c>
      <c r="M3680" s="75">
        <v>8416.6209098381696</v>
      </c>
      <c r="N3680" s="20">
        <v>0.97712289675558883</v>
      </c>
    </row>
    <row r="3681" spans="1:14" x14ac:dyDescent="0.3">
      <c r="A3681" s="56" t="s">
        <v>2712</v>
      </c>
      <c r="B3681" s="1" t="s">
        <v>19126</v>
      </c>
      <c r="C3681" s="139" t="s">
        <v>34</v>
      </c>
      <c r="D3681" s="139" t="s">
        <v>6427</v>
      </c>
      <c r="E3681" s="88">
        <v>37464.916666666672</v>
      </c>
      <c r="F3681" s="6">
        <v>55421.147131976788</v>
      </c>
      <c r="G3681" s="6">
        <v>23875.973251758784</v>
      </c>
      <c r="H3681" s="75">
        <v>23864.74912717595</v>
      </c>
      <c r="I3681" s="20">
        <v>0.63698924888865216</v>
      </c>
      <c r="J3681" s="83">
        <v>37805.465910891115</v>
      </c>
      <c r="K3681" s="6">
        <v>55924.915228881131</v>
      </c>
      <c r="L3681" s="6">
        <v>24094.91793457414</v>
      </c>
      <c r="M3681" s="75">
        <v>24083.112391247025</v>
      </c>
      <c r="N3681" s="20">
        <v>0.63702726076731375</v>
      </c>
    </row>
    <row r="3682" spans="1:14" x14ac:dyDescent="0.3">
      <c r="A3682" s="56" t="s">
        <v>2711</v>
      </c>
      <c r="B3682" s="1" t="s">
        <v>8919</v>
      </c>
      <c r="C3682" s="139" t="s">
        <v>34</v>
      </c>
      <c r="D3682" s="139" t="s">
        <v>6427</v>
      </c>
      <c r="E3682" s="88">
        <v>62403.416666666664</v>
      </c>
      <c r="F3682" s="6">
        <v>188518.37630631129</v>
      </c>
      <c r="G3682" s="6">
        <v>81215.563788961561</v>
      </c>
      <c r="H3682" s="75">
        <v>81177.384251883821</v>
      </c>
      <c r="I3682" s="20">
        <v>1.3008483924125493</v>
      </c>
      <c r="J3682" s="83">
        <v>62940.612985798332</v>
      </c>
      <c r="K3682" s="6">
        <v>190141.22619578734</v>
      </c>
      <c r="L3682" s="6">
        <v>81921.219235050667</v>
      </c>
      <c r="M3682" s="75">
        <v>81881.081123532058</v>
      </c>
      <c r="N3682" s="20">
        <v>1.3009260196116517</v>
      </c>
    </row>
    <row r="3683" spans="1:14" x14ac:dyDescent="0.3">
      <c r="A3683" s="56" t="s">
        <v>2710</v>
      </c>
      <c r="B3683" s="1" t="s">
        <v>8918</v>
      </c>
      <c r="C3683" s="139" t="s">
        <v>34</v>
      </c>
      <c r="D3683" s="139" t="s">
        <v>6427</v>
      </c>
      <c r="E3683" s="88">
        <v>7654</v>
      </c>
      <c r="F3683" s="6">
        <v>11561.663281008432</v>
      </c>
      <c r="G3683" s="6">
        <v>4980.8778332544935</v>
      </c>
      <c r="H3683" s="75">
        <v>4978.5363164190185</v>
      </c>
      <c r="I3683" s="20">
        <v>0.6504489569400338</v>
      </c>
      <c r="J3683" s="83">
        <v>7737.0529209491015</v>
      </c>
      <c r="K3683" s="6">
        <v>11687.117933022768</v>
      </c>
      <c r="L3683" s="6">
        <v>5035.3254240150809</v>
      </c>
      <c r="M3683" s="75">
        <v>5032.8583165270729</v>
      </c>
      <c r="N3683" s="20">
        <v>0.65048777201716412</v>
      </c>
    </row>
    <row r="3684" spans="1:14" x14ac:dyDescent="0.3">
      <c r="A3684" s="56" t="s">
        <v>2709</v>
      </c>
      <c r="B3684" s="1" t="s">
        <v>8917</v>
      </c>
      <c r="C3684" s="139" t="s">
        <v>34</v>
      </c>
      <c r="D3684" s="139" t="s">
        <v>6427</v>
      </c>
      <c r="E3684" s="88">
        <v>17196.416666666664</v>
      </c>
      <c r="F3684" s="6">
        <v>25187.858932443527</v>
      </c>
      <c r="G3684" s="6">
        <v>10851.176441873204</v>
      </c>
      <c r="H3684" s="75">
        <v>10846.0752903947</v>
      </c>
      <c r="I3684" s="20">
        <v>0.6307171721082222</v>
      </c>
      <c r="J3684" s="83">
        <v>17355.451316183637</v>
      </c>
      <c r="K3684" s="6">
        <v>25420.799456917372</v>
      </c>
      <c r="L3684" s="6">
        <v>10952.400629288271</v>
      </c>
      <c r="M3684" s="75">
        <v>10947.034392286923</v>
      </c>
      <c r="N3684" s="20">
        <v>0.63075480970517983</v>
      </c>
    </row>
    <row r="3685" spans="1:14" x14ac:dyDescent="0.3">
      <c r="A3685" s="56" t="s">
        <v>2708</v>
      </c>
      <c r="B3685" s="1" t="s">
        <v>8916</v>
      </c>
      <c r="C3685" s="139" t="s">
        <v>34</v>
      </c>
      <c r="D3685" s="139" t="s">
        <v>6427</v>
      </c>
      <c r="E3685" s="88">
        <v>10514.583333333334</v>
      </c>
      <c r="F3685" s="6">
        <v>15959.022766433998</v>
      </c>
      <c r="G3685" s="6">
        <v>6875.3033889429807</v>
      </c>
      <c r="H3685" s="75">
        <v>6872.0713003085784</v>
      </c>
      <c r="I3685" s="20">
        <v>0.65357523759621905</v>
      </c>
      <c r="J3685" s="83">
        <v>10619.44128056784</v>
      </c>
      <c r="K3685" s="6">
        <v>16118.176040901082</v>
      </c>
      <c r="L3685" s="6">
        <v>6944.4205211770795</v>
      </c>
      <c r="M3685" s="75">
        <v>6941.0180336663489</v>
      </c>
      <c r="N3685" s="20">
        <v>0.65361423923191564</v>
      </c>
    </row>
    <row r="3686" spans="1:14" x14ac:dyDescent="0.3">
      <c r="A3686" s="56" t="s">
        <v>2707</v>
      </c>
      <c r="B3686" s="1" t="s">
        <v>8915</v>
      </c>
      <c r="C3686" s="139" t="s">
        <v>34</v>
      </c>
      <c r="D3686" s="139" t="s">
        <v>6427</v>
      </c>
      <c r="E3686" s="88">
        <v>16642.583333333328</v>
      </c>
      <c r="F3686" s="6">
        <v>24451.293714494434</v>
      </c>
      <c r="G3686" s="6">
        <v>10533.856928438203</v>
      </c>
      <c r="H3686" s="75">
        <v>10528.90494925579</v>
      </c>
      <c r="I3686" s="20">
        <v>0.63264847400027802</v>
      </c>
      <c r="J3686" s="83">
        <v>16803.677903105312</v>
      </c>
      <c r="K3686" s="6">
        <v>24687.973955921589</v>
      </c>
      <c r="L3686" s="6">
        <v>10636.667109897297</v>
      </c>
      <c r="M3686" s="75">
        <v>10631.455569656198</v>
      </c>
      <c r="N3686" s="20">
        <v>0.63268622684629716</v>
      </c>
    </row>
    <row r="3687" spans="1:14" x14ac:dyDescent="0.3">
      <c r="A3687" s="56" t="s">
        <v>2706</v>
      </c>
      <c r="B3687" s="1" t="s">
        <v>8914</v>
      </c>
      <c r="C3687" s="139" t="s">
        <v>34</v>
      </c>
      <c r="D3687" s="139" t="s">
        <v>6427</v>
      </c>
      <c r="E3687" s="88">
        <v>8574</v>
      </c>
      <c r="F3687" s="6">
        <v>14967.026216311908</v>
      </c>
      <c r="G3687" s="6">
        <v>6447.9415546570508</v>
      </c>
      <c r="H3687" s="75">
        <v>6444.9103693499983</v>
      </c>
      <c r="I3687" s="20">
        <v>0.7516807055458361</v>
      </c>
      <c r="J3687" s="83">
        <v>8647.985218879785</v>
      </c>
      <c r="K3687" s="6">
        <v>15096.176987316494</v>
      </c>
      <c r="L3687" s="6">
        <v>6504.0982922644089</v>
      </c>
      <c r="M3687" s="75">
        <v>6500.911544984272</v>
      </c>
      <c r="N3687" s="20">
        <v>0.75172556155529213</v>
      </c>
    </row>
    <row r="3688" spans="1:14" x14ac:dyDescent="0.3">
      <c r="A3688" s="56" t="s">
        <v>2705</v>
      </c>
      <c r="B3688" s="1" t="s">
        <v>8913</v>
      </c>
      <c r="C3688" s="139" t="s">
        <v>34</v>
      </c>
      <c r="D3688" s="139" t="s">
        <v>6427</v>
      </c>
      <c r="E3688" s="88">
        <v>13573.25</v>
      </c>
      <c r="F3688" s="6">
        <v>17607.736192471002</v>
      </c>
      <c r="G3688" s="6">
        <v>7585.5852884881924</v>
      </c>
      <c r="H3688" s="75">
        <v>7582.0192954535232</v>
      </c>
      <c r="I3688" s="20">
        <v>0.55860013596253832</v>
      </c>
      <c r="J3688" s="83">
        <v>13702.621196978998</v>
      </c>
      <c r="K3688" s="6">
        <v>17775.561430148817</v>
      </c>
      <c r="L3688" s="6">
        <v>7658.4951831850267</v>
      </c>
      <c r="M3688" s="75">
        <v>7654.7428277318522</v>
      </c>
      <c r="N3688" s="20">
        <v>0.55863347002685038</v>
      </c>
    </row>
    <row r="3689" spans="1:14" x14ac:dyDescent="0.3">
      <c r="A3689" s="56" t="s">
        <v>2704</v>
      </c>
      <c r="B3689" s="1" t="s">
        <v>8912</v>
      </c>
      <c r="C3689" s="139" t="s">
        <v>42</v>
      </c>
      <c r="D3689" s="139" t="s">
        <v>6427</v>
      </c>
      <c r="E3689" s="88">
        <v>12022.833333333332</v>
      </c>
      <c r="F3689" s="6">
        <v>24921.610306909144</v>
      </c>
      <c r="G3689" s="6">
        <v>10736.473925044413</v>
      </c>
      <c r="H3689" s="75">
        <v>10746.063532562512</v>
      </c>
      <c r="I3689" s="20">
        <v>0.8938045828822252</v>
      </c>
      <c r="J3689" s="83">
        <v>12129.772383807198</v>
      </c>
      <c r="K3689" s="6">
        <v>25143.279631319689</v>
      </c>
      <c r="L3689" s="6">
        <v>10832.832858901374</v>
      </c>
      <c r="M3689" s="75">
        <v>10842.097972364923</v>
      </c>
      <c r="N3689" s="20">
        <v>0.89384183225389513</v>
      </c>
    </row>
    <row r="3690" spans="1:14" x14ac:dyDescent="0.3">
      <c r="A3690" s="56" t="s">
        <v>2703</v>
      </c>
      <c r="B3690" s="1" t="s">
        <v>19127</v>
      </c>
      <c r="C3690" s="139" t="s">
        <v>34</v>
      </c>
      <c r="D3690" s="139" t="s">
        <v>6427</v>
      </c>
      <c r="E3690" s="88">
        <v>575.25</v>
      </c>
      <c r="F3690" s="6">
        <v>885.6848363090437</v>
      </c>
      <c r="G3690" s="6">
        <v>381.56170623545188</v>
      </c>
      <c r="H3690" s="75">
        <v>381.38233360499754</v>
      </c>
      <c r="I3690" s="20">
        <v>0.66298536915253814</v>
      </c>
      <c r="J3690" s="83">
        <v>580.5945919853383</v>
      </c>
      <c r="K3690" s="6">
        <v>893.91364826501581</v>
      </c>
      <c r="L3690" s="6">
        <v>385.13739193686121</v>
      </c>
      <c r="M3690" s="75">
        <v>384.94869006289144</v>
      </c>
      <c r="N3690" s="20">
        <v>0.66302493233111703</v>
      </c>
    </row>
    <row r="3691" spans="1:14" x14ac:dyDescent="0.3">
      <c r="A3691" s="56" t="s">
        <v>2702</v>
      </c>
      <c r="B3691" s="1" t="s">
        <v>8419</v>
      </c>
      <c r="C3691" s="139" t="s">
        <v>42</v>
      </c>
      <c r="D3691" s="139" t="s">
        <v>6427</v>
      </c>
      <c r="E3691" s="88">
        <v>9473</v>
      </c>
      <c r="F3691" s="6">
        <v>18984.453509766856</v>
      </c>
      <c r="G3691" s="6">
        <v>8178.688599120017</v>
      </c>
      <c r="H3691" s="75">
        <v>8185.9936430502548</v>
      </c>
      <c r="I3691" s="20">
        <v>0.86413951684263224</v>
      </c>
      <c r="J3691" s="83">
        <v>9554.2714922566847</v>
      </c>
      <c r="K3691" s="6">
        <v>19147.326397597153</v>
      </c>
      <c r="L3691" s="6">
        <v>8249.5119809918506</v>
      </c>
      <c r="M3691" s="75">
        <v>8256.5676298252019</v>
      </c>
      <c r="N3691" s="20">
        <v>0.86417552992049529</v>
      </c>
    </row>
    <row r="3692" spans="1:14" x14ac:dyDescent="0.3">
      <c r="A3692" s="56" t="s">
        <v>2701</v>
      </c>
      <c r="B3692" s="1" t="s">
        <v>8911</v>
      </c>
      <c r="C3692" s="139" t="s">
        <v>34</v>
      </c>
      <c r="D3692" s="139" t="s">
        <v>6427</v>
      </c>
      <c r="E3692" s="88">
        <v>2956.083333333333</v>
      </c>
      <c r="F3692" s="6">
        <v>7487.0818358138522</v>
      </c>
      <c r="G3692" s="6">
        <v>3225.5082201732193</v>
      </c>
      <c r="H3692" s="75">
        <v>3223.9919047659082</v>
      </c>
      <c r="I3692" s="20">
        <v>1.0906295733992304</v>
      </c>
      <c r="J3692" s="83">
        <v>2985.2970183931811</v>
      </c>
      <c r="K3692" s="6">
        <v>7561.0734071279594</v>
      </c>
      <c r="L3692" s="6">
        <v>3257.6436190636305</v>
      </c>
      <c r="M3692" s="75">
        <v>3256.0475043562228</v>
      </c>
      <c r="N3692" s="20">
        <v>1.0906946559403901</v>
      </c>
    </row>
    <row r="3693" spans="1:14" x14ac:dyDescent="0.3">
      <c r="A3693" s="56" t="s">
        <v>2700</v>
      </c>
      <c r="B3693" s="1" t="s">
        <v>8910</v>
      </c>
      <c r="C3693" s="139" t="s">
        <v>34</v>
      </c>
      <c r="D3693" s="139" t="s">
        <v>6427</v>
      </c>
      <c r="E3693" s="88">
        <v>4014</v>
      </c>
      <c r="F3693" s="6">
        <v>6874.4776591690252</v>
      </c>
      <c r="G3693" s="6">
        <v>2961.5923380162367</v>
      </c>
      <c r="H3693" s="75">
        <v>2960.2000897918415</v>
      </c>
      <c r="I3693" s="20">
        <v>0.73746888136318922</v>
      </c>
      <c r="J3693" s="83">
        <v>4047.2083305736305</v>
      </c>
      <c r="K3693" s="6">
        <v>6931.3510838393604</v>
      </c>
      <c r="L3693" s="6">
        <v>2986.3314920964294</v>
      </c>
      <c r="M3693" s="75">
        <v>2984.8683094487524</v>
      </c>
      <c r="N3693" s="20">
        <v>0.73751288929218339</v>
      </c>
    </row>
    <row r="3694" spans="1:14" x14ac:dyDescent="0.3">
      <c r="A3694" s="56" t="s">
        <v>2699</v>
      </c>
      <c r="B3694" s="1" t="s">
        <v>8909</v>
      </c>
      <c r="C3694" s="139" t="s">
        <v>34</v>
      </c>
      <c r="D3694" s="139" t="s">
        <v>6427</v>
      </c>
      <c r="E3694" s="88">
        <v>13450</v>
      </c>
      <c r="F3694" s="6">
        <v>30256.703437431395</v>
      </c>
      <c r="G3694" s="6">
        <v>13034.884323816103</v>
      </c>
      <c r="H3694" s="75">
        <v>13028.756608558982</v>
      </c>
      <c r="I3694" s="20">
        <v>0.96868078874044483</v>
      </c>
      <c r="J3694" s="83">
        <v>13572.073918866179</v>
      </c>
      <c r="K3694" s="6">
        <v>30531.317144537643</v>
      </c>
      <c r="L3694" s="6">
        <v>13154.236855278803</v>
      </c>
      <c r="M3694" s="75">
        <v>13147.791806843619</v>
      </c>
      <c r="N3694" s="20">
        <v>0.96873859407494267</v>
      </c>
    </row>
    <row r="3695" spans="1:14" x14ac:dyDescent="0.3">
      <c r="A3695" s="56" t="s">
        <v>2698</v>
      </c>
      <c r="B3695" s="1" t="s">
        <v>19128</v>
      </c>
      <c r="C3695" s="139" t="s">
        <v>34</v>
      </c>
      <c r="D3695" s="139" t="s">
        <v>6427</v>
      </c>
      <c r="E3695" s="88">
        <v>15133.166666666666</v>
      </c>
      <c r="F3695" s="6">
        <v>39998.44414842374</v>
      </c>
      <c r="G3695" s="6">
        <v>17231.72168063475</v>
      </c>
      <c r="H3695" s="75">
        <v>17223.621026940727</v>
      </c>
      <c r="I3695" s="20">
        <v>1.1381372720144975</v>
      </c>
      <c r="J3695" s="83">
        <v>15268.993886189764</v>
      </c>
      <c r="K3695" s="6">
        <v>40357.448815034411</v>
      </c>
      <c r="L3695" s="6">
        <v>17387.767388958902</v>
      </c>
      <c r="M3695" s="75">
        <v>17379.248080371526</v>
      </c>
      <c r="N3695" s="20">
        <v>1.1382051895436547</v>
      </c>
    </row>
    <row r="3696" spans="1:14" x14ac:dyDescent="0.3">
      <c r="A3696" s="56" t="s">
        <v>2697</v>
      </c>
      <c r="B3696" s="1" t="s">
        <v>8908</v>
      </c>
      <c r="C3696" s="139" t="s">
        <v>42</v>
      </c>
      <c r="D3696" s="139" t="s">
        <v>6427</v>
      </c>
      <c r="E3696" s="88">
        <v>5649.0000000000018</v>
      </c>
      <c r="F3696" s="6">
        <v>11513.2483190278</v>
      </c>
      <c r="G3696" s="6">
        <v>4960.0201932189711</v>
      </c>
      <c r="H3696" s="75">
        <v>4964.4503857819009</v>
      </c>
      <c r="I3696" s="20">
        <v>0.87881932833809506</v>
      </c>
      <c r="J3696" s="83">
        <v>5691.8042906709852</v>
      </c>
      <c r="K3696" s="6">
        <v>11600.487906143197</v>
      </c>
      <c r="L3696" s="6">
        <v>4998.0013908933415</v>
      </c>
      <c r="M3696" s="75">
        <v>5002.2760852951433</v>
      </c>
      <c r="N3696" s="20">
        <v>0.87885595319818066</v>
      </c>
    </row>
    <row r="3697" spans="1:14" x14ac:dyDescent="0.3">
      <c r="A3697" s="56" t="s">
        <v>2696</v>
      </c>
      <c r="B3697" s="1" t="s">
        <v>19129</v>
      </c>
      <c r="C3697" s="139" t="s">
        <v>34</v>
      </c>
      <c r="D3697" s="139" t="s">
        <v>6427</v>
      </c>
      <c r="E3697" s="88">
        <v>19816.583333333336</v>
      </c>
      <c r="F3697" s="6">
        <v>86900.422238450963</v>
      </c>
      <c r="G3697" s="6">
        <v>37437.553430478642</v>
      </c>
      <c r="H3697" s="75">
        <v>37419.953990265276</v>
      </c>
      <c r="I3697" s="20">
        <v>1.8883151227851389</v>
      </c>
      <c r="J3697" s="83">
        <v>20044.109539654033</v>
      </c>
      <c r="K3697" s="6">
        <v>87898.178666337451</v>
      </c>
      <c r="L3697" s="6">
        <v>37870.408795366326</v>
      </c>
      <c r="M3697" s="75">
        <v>37851.853814060174</v>
      </c>
      <c r="N3697" s="20">
        <v>1.888427806641966</v>
      </c>
    </row>
    <row r="3698" spans="1:14" x14ac:dyDescent="0.3">
      <c r="A3698" s="56" t="s">
        <v>2695</v>
      </c>
      <c r="B3698" s="1" t="s">
        <v>8907</v>
      </c>
      <c r="C3698" s="139" t="s">
        <v>34</v>
      </c>
      <c r="D3698" s="139" t="s">
        <v>6427</v>
      </c>
      <c r="E3698" s="88">
        <v>7694.8333333333339</v>
      </c>
      <c r="F3698" s="6">
        <v>10691.805631360636</v>
      </c>
      <c r="G3698" s="6">
        <v>4606.1346341220187</v>
      </c>
      <c r="H3698" s="75">
        <v>4603.969284528368</v>
      </c>
      <c r="I3698" s="20">
        <v>0.59831955873357023</v>
      </c>
      <c r="J3698" s="83">
        <v>7764.5923139966471</v>
      </c>
      <c r="K3698" s="6">
        <v>10788.734236566812</v>
      </c>
      <c r="L3698" s="6">
        <v>4648.2621383350915</v>
      </c>
      <c r="M3698" s="75">
        <v>4645.9846763317382</v>
      </c>
      <c r="N3698" s="20">
        <v>0.59835526302607944</v>
      </c>
    </row>
    <row r="3699" spans="1:14" x14ac:dyDescent="0.3">
      <c r="A3699" s="56" t="s">
        <v>2694</v>
      </c>
      <c r="B3699" s="1" t="s">
        <v>8906</v>
      </c>
      <c r="C3699" s="139" t="s">
        <v>34</v>
      </c>
      <c r="D3699" s="139" t="s">
        <v>6427</v>
      </c>
      <c r="E3699" s="88">
        <v>11265.5</v>
      </c>
      <c r="F3699" s="6">
        <v>28780.771542503466</v>
      </c>
      <c r="G3699" s="6">
        <v>12399.038400944821</v>
      </c>
      <c r="H3699" s="75">
        <v>12393.209597643188</v>
      </c>
      <c r="I3699" s="20">
        <v>1.1001029335265358</v>
      </c>
      <c r="J3699" s="83">
        <v>11372.043164852777</v>
      </c>
      <c r="K3699" s="6">
        <v>29052.964919365841</v>
      </c>
      <c r="L3699" s="6">
        <v>12517.297569843568</v>
      </c>
      <c r="M3699" s="75">
        <v>12511.164596110249</v>
      </c>
      <c r="N3699" s="20">
        <v>1.1001685813836972</v>
      </c>
    </row>
    <row r="3700" spans="1:14" x14ac:dyDescent="0.3">
      <c r="A3700" s="56" t="s">
        <v>2693</v>
      </c>
      <c r="B3700" s="1" t="s">
        <v>8905</v>
      </c>
      <c r="C3700" s="139" t="s">
        <v>34</v>
      </c>
      <c r="D3700" s="139" t="s">
        <v>6427</v>
      </c>
      <c r="E3700" s="88">
        <v>6656.25</v>
      </c>
      <c r="F3700" s="6">
        <v>16289.225820593494</v>
      </c>
      <c r="G3700" s="6">
        <v>7017.5581003077041</v>
      </c>
      <c r="H3700" s="75">
        <v>7014.2591375573866</v>
      </c>
      <c r="I3700" s="20">
        <v>1.0537854103372599</v>
      </c>
      <c r="J3700" s="83">
        <v>6714.8616574278003</v>
      </c>
      <c r="K3700" s="6">
        <v>16432.66071615191</v>
      </c>
      <c r="L3700" s="6">
        <v>7079.914377731674</v>
      </c>
      <c r="M3700" s="75">
        <v>7076.4455036659665</v>
      </c>
      <c r="N3700" s="20">
        <v>1.0538482942292924</v>
      </c>
    </row>
    <row r="3701" spans="1:14" x14ac:dyDescent="0.3">
      <c r="A3701" s="56" t="s">
        <v>2692</v>
      </c>
      <c r="B3701" s="1" t="s">
        <v>7183</v>
      </c>
      <c r="C3701" s="139" t="s">
        <v>34</v>
      </c>
      <c r="D3701" s="139" t="s">
        <v>6427</v>
      </c>
      <c r="E3701" s="88">
        <v>9314.4166666666679</v>
      </c>
      <c r="F3701" s="6">
        <v>16952.602484212966</v>
      </c>
      <c r="G3701" s="6">
        <v>7303.3472673688248</v>
      </c>
      <c r="H3701" s="75">
        <v>7299.9139547772793</v>
      </c>
      <c r="I3701" s="20">
        <v>0.78372207471685773</v>
      </c>
      <c r="J3701" s="83">
        <v>9416.0497962329791</v>
      </c>
      <c r="K3701" s="6">
        <v>17137.578753411879</v>
      </c>
      <c r="L3701" s="6">
        <v>7383.6241319417004</v>
      </c>
      <c r="M3701" s="75">
        <v>7380.0064522784005</v>
      </c>
      <c r="N3701" s="20">
        <v>0.78376884277214354</v>
      </c>
    </row>
    <row r="3702" spans="1:14" x14ac:dyDescent="0.3">
      <c r="A3702" s="56" t="s">
        <v>2691</v>
      </c>
      <c r="B3702" s="1" t="s">
        <v>8904</v>
      </c>
      <c r="C3702" s="139" t="s">
        <v>34</v>
      </c>
      <c r="D3702" s="139" t="s">
        <v>6427</v>
      </c>
      <c r="E3702" s="88">
        <v>6378.2499999999991</v>
      </c>
      <c r="F3702" s="6">
        <v>15991.627760218789</v>
      </c>
      <c r="G3702" s="6">
        <v>6889.3499397591459</v>
      </c>
      <c r="H3702" s="75">
        <v>6886.1112478238165</v>
      </c>
      <c r="I3702" s="20">
        <v>1.0796239168774848</v>
      </c>
      <c r="J3702" s="83">
        <v>6430.7023215582212</v>
      </c>
      <c r="K3702" s="6">
        <v>16123.136873458061</v>
      </c>
      <c r="L3702" s="6">
        <v>6946.5578664525865</v>
      </c>
      <c r="M3702" s="75">
        <v>6943.1543317284004</v>
      </c>
      <c r="N3702" s="20">
        <v>1.0796883426639483</v>
      </c>
    </row>
    <row r="3703" spans="1:14" x14ac:dyDescent="0.3">
      <c r="A3703" s="56" t="s">
        <v>2690</v>
      </c>
      <c r="B3703" s="1" t="s">
        <v>8903</v>
      </c>
      <c r="C3703" s="139" t="s">
        <v>34</v>
      </c>
      <c r="D3703" s="139" t="s">
        <v>6427</v>
      </c>
      <c r="E3703" s="88">
        <v>9870.3333333333321</v>
      </c>
      <c r="F3703" s="6">
        <v>13280.019246140861</v>
      </c>
      <c r="G3703" s="6">
        <v>5721.1624210635764</v>
      </c>
      <c r="H3703" s="75">
        <v>5718.4728955269402</v>
      </c>
      <c r="I3703" s="20">
        <v>0.57935965305396042</v>
      </c>
      <c r="J3703" s="83">
        <v>9957.1302639620699</v>
      </c>
      <c r="K3703" s="6">
        <v>13396.799994098266</v>
      </c>
      <c r="L3703" s="6">
        <v>5771.931796813903</v>
      </c>
      <c r="M3703" s="75">
        <v>5769.1037817489223</v>
      </c>
      <c r="N3703" s="20">
        <v>0.57939422592763412</v>
      </c>
    </row>
    <row r="3704" spans="1:14" x14ac:dyDescent="0.3">
      <c r="A3704" s="56" t="s">
        <v>2689</v>
      </c>
      <c r="B3704" s="1" t="s">
        <v>8902</v>
      </c>
      <c r="C3704" s="139" t="s">
        <v>34</v>
      </c>
      <c r="D3704" s="139" t="s">
        <v>6427</v>
      </c>
      <c r="E3704" s="88">
        <v>12876.5</v>
      </c>
      <c r="F3704" s="6">
        <v>19639.33674374512</v>
      </c>
      <c r="G3704" s="6">
        <v>8460.8187134652817</v>
      </c>
      <c r="H3704" s="75">
        <v>8456.8412721140376</v>
      </c>
      <c r="I3704" s="20">
        <v>0.65676552418079737</v>
      </c>
      <c r="J3704" s="83">
        <v>13008.471581864249</v>
      </c>
      <c r="K3704" s="6">
        <v>19840.620814481477</v>
      </c>
      <c r="L3704" s="6">
        <v>8548.2137673237394</v>
      </c>
      <c r="M3704" s="75">
        <v>8544.0254854514551</v>
      </c>
      <c r="N3704" s="20">
        <v>0.65680471619456826</v>
      </c>
    </row>
    <row r="3705" spans="1:14" x14ac:dyDescent="0.3">
      <c r="A3705" s="56" t="s">
        <v>2688</v>
      </c>
      <c r="B3705" s="1" t="s">
        <v>8901</v>
      </c>
      <c r="C3705" s="139" t="s">
        <v>34</v>
      </c>
      <c r="D3705" s="139" t="s">
        <v>6427</v>
      </c>
      <c r="E3705" s="88">
        <v>13211.25</v>
      </c>
      <c r="F3705" s="6">
        <v>17204.407599564289</v>
      </c>
      <c r="G3705" s="6">
        <v>7411.8273784799749</v>
      </c>
      <c r="H3705" s="75">
        <v>7408.3430692539032</v>
      </c>
      <c r="I3705" s="20">
        <v>0.56076019069004845</v>
      </c>
      <c r="J3705" s="83">
        <v>13338.792175205068</v>
      </c>
      <c r="K3705" s="6">
        <v>17370.499950277735</v>
      </c>
      <c r="L3705" s="6">
        <v>7483.9768477345942</v>
      </c>
      <c r="M3705" s="75">
        <v>7480.3099992657617</v>
      </c>
      <c r="N3705" s="20">
        <v>0.5607936536540844</v>
      </c>
    </row>
    <row r="3706" spans="1:14" x14ac:dyDescent="0.3">
      <c r="A3706" s="56" t="s">
        <v>2687</v>
      </c>
      <c r="B3706" s="1" t="s">
        <v>8900</v>
      </c>
      <c r="C3706" s="139" t="s">
        <v>34</v>
      </c>
      <c r="D3706" s="139" t="s">
        <v>6427</v>
      </c>
      <c r="E3706" s="88">
        <v>573.16666666666674</v>
      </c>
      <c r="F3706" s="6">
        <v>2126.5878849057676</v>
      </c>
      <c r="G3706" s="6">
        <v>916.1548990787436</v>
      </c>
      <c r="H3706" s="75">
        <v>915.72421352653566</v>
      </c>
      <c r="I3706" s="20">
        <v>1.5976578311018357</v>
      </c>
      <c r="J3706" s="83">
        <v>578.62303379036575</v>
      </c>
      <c r="K3706" s="6">
        <v>2146.8323354219465</v>
      </c>
      <c r="L3706" s="6">
        <v>924.94997497230611</v>
      </c>
      <c r="M3706" s="75">
        <v>924.49678658483788</v>
      </c>
      <c r="N3706" s="20">
        <v>1.5977531701922907</v>
      </c>
    </row>
    <row r="3707" spans="1:14" x14ac:dyDescent="0.3">
      <c r="A3707" s="56" t="s">
        <v>2686</v>
      </c>
      <c r="B3707" s="1" t="s">
        <v>8899</v>
      </c>
      <c r="C3707" s="139" t="s">
        <v>34</v>
      </c>
      <c r="D3707" s="139" t="s">
        <v>6427</v>
      </c>
      <c r="E3707" s="88">
        <v>17716.499999999993</v>
      </c>
      <c r="F3707" s="6">
        <v>27310.749602527176</v>
      </c>
      <c r="G3707" s="6">
        <v>11765.738544577871</v>
      </c>
      <c r="H3707" s="75">
        <v>11760.207456322707</v>
      </c>
      <c r="I3707" s="20">
        <v>0.66379970402295663</v>
      </c>
      <c r="J3707" s="83">
        <v>17856.554106472606</v>
      </c>
      <c r="K3707" s="6">
        <v>27526.649054037305</v>
      </c>
      <c r="L3707" s="6">
        <v>11859.693434605877</v>
      </c>
      <c r="M3707" s="75">
        <v>11853.882660521951</v>
      </c>
      <c r="N3707" s="20">
        <v>0.66383931579638766</v>
      </c>
    </row>
    <row r="3708" spans="1:14" x14ac:dyDescent="0.3">
      <c r="A3708" s="56" t="s">
        <v>2685</v>
      </c>
      <c r="B3708" s="1" t="s">
        <v>8898</v>
      </c>
      <c r="C3708" s="139" t="s">
        <v>34</v>
      </c>
      <c r="D3708" s="139" t="s">
        <v>6427</v>
      </c>
      <c r="E3708" s="88">
        <v>4641.6666666666661</v>
      </c>
      <c r="F3708" s="6">
        <v>15902.048684599476</v>
      </c>
      <c r="G3708" s="6">
        <v>6850.7583962042854</v>
      </c>
      <c r="H3708" s="75">
        <v>6847.537846201355</v>
      </c>
      <c r="I3708" s="20">
        <v>1.47523257009724</v>
      </c>
      <c r="J3708" s="83">
        <v>4686.3263368213193</v>
      </c>
      <c r="K3708" s="6">
        <v>16055.049815451352</v>
      </c>
      <c r="L3708" s="6">
        <v>6917.2229614578437</v>
      </c>
      <c r="M3708" s="75">
        <v>6913.8337996604669</v>
      </c>
      <c r="N3708" s="20">
        <v>1.475320603547648</v>
      </c>
    </row>
    <row r="3709" spans="1:14" x14ac:dyDescent="0.3">
      <c r="A3709" s="56" t="s">
        <v>2684</v>
      </c>
      <c r="B3709" s="1" t="s">
        <v>8897</v>
      </c>
      <c r="C3709" s="139" t="s">
        <v>34</v>
      </c>
      <c r="D3709" s="139" t="s">
        <v>6427</v>
      </c>
      <c r="E3709" s="88">
        <v>46142.916666666672</v>
      </c>
      <c r="F3709" s="6">
        <v>94408.095264660617</v>
      </c>
      <c r="G3709" s="6">
        <v>40671.932537245768</v>
      </c>
      <c r="H3709" s="75">
        <v>40652.812611410322</v>
      </c>
      <c r="I3709" s="20">
        <v>0.88101957024267685</v>
      </c>
      <c r="J3709" s="83">
        <v>46543.853490189751</v>
      </c>
      <c r="K3709" s="6">
        <v>95228.409292569064</v>
      </c>
      <c r="L3709" s="6">
        <v>41028.595171826688</v>
      </c>
      <c r="M3709" s="75">
        <v>41008.492805872724</v>
      </c>
      <c r="N3709" s="20">
        <v>0.8810721444565448</v>
      </c>
    </row>
    <row r="3710" spans="1:14" x14ac:dyDescent="0.3">
      <c r="A3710" s="56" t="s">
        <v>2683</v>
      </c>
      <c r="B3710" s="1" t="s">
        <v>8896</v>
      </c>
      <c r="C3710" s="139" t="s">
        <v>34</v>
      </c>
      <c r="D3710" s="139" t="s">
        <v>6427</v>
      </c>
      <c r="E3710" s="88">
        <v>4631.0833333333339</v>
      </c>
      <c r="F3710" s="6">
        <v>5136.5995462292767</v>
      </c>
      <c r="G3710" s="6">
        <v>2212.8974176358242</v>
      </c>
      <c r="H3710" s="75">
        <v>2211.8571318203444</v>
      </c>
      <c r="I3710" s="20">
        <v>0.47761117056563673</v>
      </c>
      <c r="J3710" s="83">
        <v>4674.8398013289743</v>
      </c>
      <c r="K3710" s="6">
        <v>5185.1323489178485</v>
      </c>
      <c r="L3710" s="6">
        <v>2233.9835101361268</v>
      </c>
      <c r="M3710" s="75">
        <v>2232.888947822506</v>
      </c>
      <c r="N3710" s="20">
        <v>0.4776396716712592</v>
      </c>
    </row>
    <row r="3711" spans="1:14" x14ac:dyDescent="0.3">
      <c r="A3711" s="56" t="s">
        <v>2682</v>
      </c>
      <c r="B3711" s="1" t="s">
        <v>8895</v>
      </c>
      <c r="C3711" s="139" t="s">
        <v>42</v>
      </c>
      <c r="D3711" s="139" t="s">
        <v>6427</v>
      </c>
      <c r="E3711" s="88">
        <v>5895.6666666666661</v>
      </c>
      <c r="F3711" s="6">
        <v>7568.7615668412272</v>
      </c>
      <c r="G3711" s="6">
        <v>3260.6966486728388</v>
      </c>
      <c r="H3711" s="75">
        <v>3263.6090388406587</v>
      </c>
      <c r="I3711" s="20">
        <v>0.55356064434454555</v>
      </c>
      <c r="J3711" s="83">
        <v>5946.6174792388683</v>
      </c>
      <c r="K3711" s="6">
        <v>7634.1713964328728</v>
      </c>
      <c r="L3711" s="6">
        <v>3289.1374540793104</v>
      </c>
      <c r="M3711" s="75">
        <v>3291.9505900434838</v>
      </c>
      <c r="N3711" s="20">
        <v>0.55358371402507534</v>
      </c>
    </row>
    <row r="3712" spans="1:14" x14ac:dyDescent="0.3">
      <c r="A3712" s="56" t="s">
        <v>2681</v>
      </c>
      <c r="B3712" s="1" t="s">
        <v>8894</v>
      </c>
      <c r="C3712" s="139" t="s">
        <v>42</v>
      </c>
      <c r="D3712" s="139" t="s">
        <v>6427</v>
      </c>
      <c r="E3712" s="88">
        <v>6412.666666666667</v>
      </c>
      <c r="F3712" s="6">
        <v>10698.871553469666</v>
      </c>
      <c r="G3712" s="6">
        <v>4609.1787026049833</v>
      </c>
      <c r="H3712" s="75">
        <v>4613.2955304431862</v>
      </c>
      <c r="I3712" s="20">
        <v>0.71940360699290773</v>
      </c>
      <c r="J3712" s="83">
        <v>6463.1793572529132</v>
      </c>
      <c r="K3712" s="6">
        <v>10783.146756983919</v>
      </c>
      <c r="L3712" s="6">
        <v>4645.8548059062459</v>
      </c>
      <c r="M3712" s="75">
        <v>4649.8283161110603</v>
      </c>
      <c r="N3712" s="20">
        <v>0.71943358819109215</v>
      </c>
    </row>
    <row r="3713" spans="1:14" x14ac:dyDescent="0.3">
      <c r="A3713" s="56" t="s">
        <v>2680</v>
      </c>
      <c r="B3713" s="1" t="s">
        <v>8893</v>
      </c>
      <c r="C3713" s="139" t="s">
        <v>34</v>
      </c>
      <c r="D3713" s="139" t="s">
        <v>6427</v>
      </c>
      <c r="E3713" s="88">
        <v>991.41666666666663</v>
      </c>
      <c r="F3713" s="6">
        <v>1406.0451165123482</v>
      </c>
      <c r="G3713" s="6">
        <v>605.73801391500479</v>
      </c>
      <c r="H3713" s="75">
        <v>605.45325572479192</v>
      </c>
      <c r="I3713" s="20">
        <v>0.61069505494641529</v>
      </c>
      <c r="J3713" s="83">
        <v>1000.6846370356061</v>
      </c>
      <c r="K3713" s="6">
        <v>1419.1891203559003</v>
      </c>
      <c r="L3713" s="6">
        <v>611.44921272865042</v>
      </c>
      <c r="M3713" s="75">
        <v>611.14962713998807</v>
      </c>
      <c r="N3713" s="20">
        <v>0.61073149773782553</v>
      </c>
    </row>
    <row r="3714" spans="1:14" x14ac:dyDescent="0.3">
      <c r="A3714" s="56" t="s">
        <v>2679</v>
      </c>
      <c r="B3714" s="1" t="s">
        <v>8892</v>
      </c>
      <c r="C3714" s="139" t="s">
        <v>34</v>
      </c>
      <c r="D3714" s="139" t="s">
        <v>6427</v>
      </c>
      <c r="E3714" s="88">
        <v>18914.25</v>
      </c>
      <c r="F3714" s="6">
        <v>24530.694949949648</v>
      </c>
      <c r="G3714" s="6">
        <v>10568.063758718543</v>
      </c>
      <c r="H3714" s="75">
        <v>10563.09569886287</v>
      </c>
      <c r="I3714" s="20">
        <v>0.55847288149743546</v>
      </c>
      <c r="J3714" s="83">
        <v>19091.878440980385</v>
      </c>
      <c r="K3714" s="6">
        <v>24761.068826795145</v>
      </c>
      <c r="L3714" s="6">
        <v>10668.159601355326</v>
      </c>
      <c r="M3714" s="75">
        <v>10662.932631056596</v>
      </c>
      <c r="N3714" s="20">
        <v>0.55850620796792816</v>
      </c>
    </row>
    <row r="3715" spans="1:14" x14ac:dyDescent="0.3">
      <c r="A3715" s="56" t="s">
        <v>2678</v>
      </c>
      <c r="B3715" s="1" t="s">
        <v>8891</v>
      </c>
      <c r="C3715" s="139" t="s">
        <v>34</v>
      </c>
      <c r="D3715" s="139" t="s">
        <v>6427</v>
      </c>
      <c r="E3715" s="88">
        <v>6723.666666666667</v>
      </c>
      <c r="F3715" s="6">
        <v>9423.65699074859</v>
      </c>
      <c r="G3715" s="6">
        <v>4059.8037732611911</v>
      </c>
      <c r="H3715" s="75">
        <v>4057.8952544815602</v>
      </c>
      <c r="I3715" s="20">
        <v>0.60352415663302161</v>
      </c>
      <c r="J3715" s="83">
        <v>6783.8121826690531</v>
      </c>
      <c r="K3715" s="6">
        <v>9507.9548508950484</v>
      </c>
      <c r="L3715" s="6">
        <v>4096.445938636708</v>
      </c>
      <c r="M3715" s="75">
        <v>4094.4388444375463</v>
      </c>
      <c r="N3715" s="20">
        <v>0.60356017150619468</v>
      </c>
    </row>
    <row r="3716" spans="1:14" x14ac:dyDescent="0.3">
      <c r="A3716" s="56" t="s">
        <v>2677</v>
      </c>
      <c r="B3716" s="1" t="s">
        <v>19130</v>
      </c>
      <c r="C3716" s="139" t="s">
        <v>34</v>
      </c>
      <c r="D3716" s="139" t="s">
        <v>6427</v>
      </c>
      <c r="E3716" s="88">
        <v>16767.416666666664</v>
      </c>
      <c r="F3716" s="6">
        <v>45306.350006182744</v>
      </c>
      <c r="G3716" s="6">
        <v>19518.419535894165</v>
      </c>
      <c r="H3716" s="75">
        <v>19509.243902707578</v>
      </c>
      <c r="I3716" s="20">
        <v>1.163521148817851</v>
      </c>
      <c r="J3716" s="83">
        <v>16910.908092375947</v>
      </c>
      <c r="K3716" s="6">
        <v>45694.070600554027</v>
      </c>
      <c r="L3716" s="6">
        <v>19687.019224097148</v>
      </c>
      <c r="M3716" s="75">
        <v>19677.373374334849</v>
      </c>
      <c r="N3716" s="20">
        <v>1.1635905811117337</v>
      </c>
    </row>
    <row r="3717" spans="1:14" x14ac:dyDescent="0.3">
      <c r="A3717" s="56" t="s">
        <v>2676</v>
      </c>
      <c r="B3717" s="1" t="s">
        <v>8890</v>
      </c>
      <c r="C3717" s="139" t="s">
        <v>34</v>
      </c>
      <c r="D3717" s="139" t="s">
        <v>6427</v>
      </c>
      <c r="E3717" s="88">
        <v>6195.4166666666679</v>
      </c>
      <c r="F3717" s="6">
        <v>15691.571028206834</v>
      </c>
      <c r="G3717" s="6">
        <v>6760.0825593769368</v>
      </c>
      <c r="H3717" s="75">
        <v>6756.9046361971514</v>
      </c>
      <c r="I3717" s="20">
        <v>1.0906295733992306</v>
      </c>
      <c r="J3717" s="83">
        <v>6266.2111899078755</v>
      </c>
      <c r="K3717" s="6">
        <v>15870.877336340123</v>
      </c>
      <c r="L3717" s="6">
        <v>6837.8733414927447</v>
      </c>
      <c r="M3717" s="75">
        <v>6834.5230578263918</v>
      </c>
      <c r="N3717" s="20">
        <v>1.0906946559403901</v>
      </c>
    </row>
    <row r="3718" spans="1:14" x14ac:dyDescent="0.3">
      <c r="A3718" s="56" t="s">
        <v>2675</v>
      </c>
      <c r="B3718" s="1" t="s">
        <v>8889</v>
      </c>
      <c r="C3718" s="139" t="s">
        <v>34</v>
      </c>
      <c r="D3718" s="139" t="s">
        <v>6427</v>
      </c>
      <c r="E3718" s="88">
        <v>9193.0833333333321</v>
      </c>
      <c r="F3718" s="6">
        <v>22932.914022131237</v>
      </c>
      <c r="G3718" s="6">
        <v>9879.7240784893002</v>
      </c>
      <c r="H3718" s="75">
        <v>9875.0796079694283</v>
      </c>
      <c r="I3718" s="20">
        <v>1.0741858035990206</v>
      </c>
      <c r="J3718" s="83">
        <v>9268.0715459480198</v>
      </c>
      <c r="K3718" s="6">
        <v>23119.978380215587</v>
      </c>
      <c r="L3718" s="6">
        <v>9961.1055187211969</v>
      </c>
      <c r="M3718" s="75">
        <v>9956.2249765626166</v>
      </c>
      <c r="N3718" s="20">
        <v>1.0742499048699572</v>
      </c>
    </row>
    <row r="3719" spans="1:14" x14ac:dyDescent="0.3">
      <c r="A3719" s="56" t="s">
        <v>2674</v>
      </c>
      <c r="B3719" s="1" t="s">
        <v>8888</v>
      </c>
      <c r="C3719" s="139" t="s">
        <v>37</v>
      </c>
      <c r="D3719" s="139" t="s">
        <v>6421</v>
      </c>
      <c r="E3719" s="88">
        <v>13497.333333333334</v>
      </c>
      <c r="F3719" s="6">
        <v>21569.169711831324</v>
      </c>
      <c r="G3719" s="6">
        <v>9292.2096663927659</v>
      </c>
      <c r="H3719" s="75">
        <v>9294.4207929876084</v>
      </c>
      <c r="I3719" s="20">
        <v>0.68861163634700251</v>
      </c>
      <c r="J3719" s="83">
        <v>13629.378006491563</v>
      </c>
      <c r="K3719" s="6">
        <v>21780.18131646136</v>
      </c>
      <c r="L3719" s="6">
        <v>9383.8619025615408</v>
      </c>
      <c r="M3719" s="75">
        <v>9386.0809330832635</v>
      </c>
      <c r="N3719" s="20">
        <v>0.68866539093807133</v>
      </c>
    </row>
    <row r="3720" spans="1:14" x14ac:dyDescent="0.3">
      <c r="A3720" s="56" t="s">
        <v>2673</v>
      </c>
      <c r="B3720" s="1" t="s">
        <v>8887</v>
      </c>
      <c r="C3720" s="139" t="s">
        <v>37</v>
      </c>
      <c r="D3720" s="139" t="s">
        <v>6421</v>
      </c>
      <c r="E3720" s="88">
        <v>47830.083333333328</v>
      </c>
      <c r="F3720" s="6">
        <v>77026.519474586399</v>
      </c>
      <c r="G3720" s="6">
        <v>33183.779366237461</v>
      </c>
      <c r="H3720" s="75">
        <v>33191.675608327161</v>
      </c>
      <c r="I3720" s="20">
        <v>0.69394977585572182</v>
      </c>
      <c r="J3720" s="83">
        <v>48225.546861938536</v>
      </c>
      <c r="K3720" s="6">
        <v>77663.38182281419</v>
      </c>
      <c r="L3720" s="6">
        <v>33460.807296419807</v>
      </c>
      <c r="M3720" s="75">
        <v>33468.719875850664</v>
      </c>
      <c r="N3720" s="20">
        <v>0.69400394715410618</v>
      </c>
    </row>
    <row r="3721" spans="1:14" x14ac:dyDescent="0.3">
      <c r="A3721" s="56" t="s">
        <v>2672</v>
      </c>
      <c r="B3721" s="1" t="s">
        <v>8886</v>
      </c>
      <c r="C3721" s="139" t="s">
        <v>37</v>
      </c>
      <c r="D3721" s="139" t="s">
        <v>6421</v>
      </c>
      <c r="E3721" s="88">
        <v>13048.666666666666</v>
      </c>
      <c r="F3721" s="6">
        <v>21137.416526733887</v>
      </c>
      <c r="G3721" s="6">
        <v>9106.2061635385217</v>
      </c>
      <c r="H3721" s="75">
        <v>9108.373029692988</v>
      </c>
      <c r="I3721" s="20">
        <v>0.6980309377478916</v>
      </c>
      <c r="J3721" s="83">
        <v>13179.060535346456</v>
      </c>
      <c r="K3721" s="6">
        <v>21348.640369385776</v>
      </c>
      <c r="L3721" s="6">
        <v>9197.9350457636465</v>
      </c>
      <c r="M3721" s="75">
        <v>9200.1101095929407</v>
      </c>
      <c r="N3721" s="20">
        <v>0.69808542763105874</v>
      </c>
    </row>
    <row r="3722" spans="1:14" x14ac:dyDescent="0.3">
      <c r="A3722" s="56" t="s">
        <v>2671</v>
      </c>
      <c r="B3722" s="1" t="s">
        <v>8885</v>
      </c>
      <c r="C3722" s="139" t="s">
        <v>37</v>
      </c>
      <c r="D3722" s="139" t="s">
        <v>6421</v>
      </c>
      <c r="E3722" s="88">
        <v>7514.0833333333339</v>
      </c>
      <c r="F3722" s="6">
        <v>8756.4816047104832</v>
      </c>
      <c r="G3722" s="6">
        <v>3772.3780793587507</v>
      </c>
      <c r="H3722" s="75">
        <v>3773.275735115189</v>
      </c>
      <c r="I3722" s="20">
        <v>0.50216048554805159</v>
      </c>
      <c r="J3722" s="83">
        <v>7591.4619546568756</v>
      </c>
      <c r="K3722" s="6">
        <v>8846.654210490844</v>
      </c>
      <c r="L3722" s="6">
        <v>3811.5284810883436</v>
      </c>
      <c r="M3722" s="75">
        <v>3812.4298048846413</v>
      </c>
      <c r="N3722" s="20">
        <v>0.5021996853380738</v>
      </c>
    </row>
    <row r="3723" spans="1:14" x14ac:dyDescent="0.3">
      <c r="A3723" s="56" t="s">
        <v>2670</v>
      </c>
      <c r="B3723" s="1" t="s">
        <v>8884</v>
      </c>
      <c r="C3723" s="139" t="s">
        <v>37</v>
      </c>
      <c r="D3723" s="139" t="s">
        <v>6421</v>
      </c>
      <c r="E3723" s="88">
        <v>10970.833333333332</v>
      </c>
      <c r="F3723" s="6">
        <v>18748.038513376367</v>
      </c>
      <c r="G3723" s="6">
        <v>8076.8387020637156</v>
      </c>
      <c r="H3723" s="75">
        <v>8078.7606252119813</v>
      </c>
      <c r="I3723" s="20">
        <v>0.73638532094602194</v>
      </c>
      <c r="J3723" s="83">
        <v>11069.861057900996</v>
      </c>
      <c r="K3723" s="6">
        <v>18917.266824269183</v>
      </c>
      <c r="L3723" s="6">
        <v>8150.3921787227919</v>
      </c>
      <c r="M3723" s="75">
        <v>8152.3195268867339</v>
      </c>
      <c r="N3723" s="20">
        <v>0.73644280485960589</v>
      </c>
    </row>
    <row r="3724" spans="1:14" x14ac:dyDescent="0.3">
      <c r="A3724" s="56" t="s">
        <v>2669</v>
      </c>
      <c r="B3724" s="1" t="s">
        <v>8883</v>
      </c>
      <c r="C3724" s="139" t="s">
        <v>37</v>
      </c>
      <c r="D3724" s="139" t="s">
        <v>6421</v>
      </c>
      <c r="E3724" s="88">
        <v>10888.916666666666</v>
      </c>
      <c r="F3724" s="6">
        <v>13472.55007887427</v>
      </c>
      <c r="G3724" s="6">
        <v>5804.1065903990657</v>
      </c>
      <c r="H3724" s="75">
        <v>5805.4877058605198</v>
      </c>
      <c r="I3724" s="20">
        <v>0.53315567412067499</v>
      </c>
      <c r="J3724" s="83">
        <v>10991.746897209288</v>
      </c>
      <c r="K3724" s="6">
        <v>13599.779028550103</v>
      </c>
      <c r="L3724" s="6">
        <v>5859.3841095718199</v>
      </c>
      <c r="M3724" s="75">
        <v>5860.769696051314</v>
      </c>
      <c r="N3724" s="20">
        <v>0.53319729346563771</v>
      </c>
    </row>
    <row r="3725" spans="1:14" x14ac:dyDescent="0.3">
      <c r="A3725" s="56" t="s">
        <v>2668</v>
      </c>
      <c r="B3725" s="1" t="s">
        <v>8882</v>
      </c>
      <c r="C3725" s="139" t="s">
        <v>37</v>
      </c>
      <c r="D3725" s="139" t="s">
        <v>6421</v>
      </c>
      <c r="E3725" s="88">
        <v>15931</v>
      </c>
      <c r="F3725" s="6">
        <v>24652.826944006243</v>
      </c>
      <c r="G3725" s="6">
        <v>10620.679418519579</v>
      </c>
      <c r="H3725" s="75">
        <v>10623.206660968974</v>
      </c>
      <c r="I3725" s="20">
        <v>0.66682610388355867</v>
      </c>
      <c r="J3725" s="83">
        <v>16068.7792161404</v>
      </c>
      <c r="K3725" s="6">
        <v>24866.03686001843</v>
      </c>
      <c r="L3725" s="6">
        <v>10713.384455714384</v>
      </c>
      <c r="M3725" s="75">
        <v>10715.917882500182</v>
      </c>
      <c r="N3725" s="20">
        <v>0.66687815784639703</v>
      </c>
    </row>
    <row r="3726" spans="1:14" x14ac:dyDescent="0.3">
      <c r="A3726" s="56" t="s">
        <v>2667</v>
      </c>
      <c r="B3726" s="1" t="s">
        <v>8881</v>
      </c>
      <c r="C3726" s="139" t="s">
        <v>37</v>
      </c>
      <c r="D3726" s="139" t="s">
        <v>6421</v>
      </c>
      <c r="E3726" s="88">
        <v>19563.5</v>
      </c>
      <c r="F3726" s="6">
        <v>29722.580315936742</v>
      </c>
      <c r="G3726" s="6">
        <v>12804.778849247277</v>
      </c>
      <c r="H3726" s="75">
        <v>12807.825808804921</v>
      </c>
      <c r="I3726" s="20">
        <v>0.65467967433255403</v>
      </c>
      <c r="J3726" s="83">
        <v>19736.413459366446</v>
      </c>
      <c r="K3726" s="6">
        <v>29985.285567232557</v>
      </c>
      <c r="L3726" s="6">
        <v>12918.982389697463</v>
      </c>
      <c r="M3726" s="75">
        <v>12922.037380971844</v>
      </c>
      <c r="N3726" s="20">
        <v>0.65473078011746577</v>
      </c>
    </row>
    <row r="3727" spans="1:14" x14ac:dyDescent="0.3">
      <c r="A3727" s="56" t="s">
        <v>2666</v>
      </c>
      <c r="B3727" s="1" t="s">
        <v>8880</v>
      </c>
      <c r="C3727" s="139" t="s">
        <v>37</v>
      </c>
      <c r="D3727" s="139" t="s">
        <v>6421</v>
      </c>
      <c r="E3727" s="88">
        <v>14733.833333333332</v>
      </c>
      <c r="F3727" s="6">
        <v>21388.268547383475</v>
      </c>
      <c r="G3727" s="6">
        <v>9214.2756721128681</v>
      </c>
      <c r="H3727" s="75">
        <v>9216.4682539337991</v>
      </c>
      <c r="I3727" s="20">
        <v>0.6255309155074239</v>
      </c>
      <c r="J3727" s="83">
        <v>14872.382512609351</v>
      </c>
      <c r="K3727" s="6">
        <v>21589.392517387325</v>
      </c>
      <c r="L3727" s="6">
        <v>9301.6616803938232</v>
      </c>
      <c r="M3727" s="75">
        <v>9303.8612727776253</v>
      </c>
      <c r="N3727" s="20">
        <v>0.62557974587390219</v>
      </c>
    </row>
    <row r="3728" spans="1:14" x14ac:dyDescent="0.3">
      <c r="A3728" s="56" t="s">
        <v>2665</v>
      </c>
      <c r="B3728" s="1" t="s">
        <v>8879</v>
      </c>
      <c r="C3728" s="139" t="s">
        <v>37</v>
      </c>
      <c r="D3728" s="139" t="s">
        <v>6421</v>
      </c>
      <c r="E3728" s="88">
        <v>11742.500000000002</v>
      </c>
      <c r="F3728" s="6">
        <v>16422.210393293477</v>
      </c>
      <c r="G3728" s="6">
        <v>7074.8491573318443</v>
      </c>
      <c r="H3728" s="75">
        <v>7076.5326521826819</v>
      </c>
      <c r="I3728" s="20">
        <v>0.60264276365192082</v>
      </c>
      <c r="J3728" s="83">
        <v>11851.326507124886</v>
      </c>
      <c r="K3728" s="6">
        <v>16574.407267585335</v>
      </c>
      <c r="L3728" s="6">
        <v>7140.9850384616784</v>
      </c>
      <c r="M3728" s="75">
        <v>7142.6736890322054</v>
      </c>
      <c r="N3728" s="20">
        <v>0.60268980731719013</v>
      </c>
    </row>
    <row r="3729" spans="1:14" x14ac:dyDescent="0.3">
      <c r="A3729" s="56" t="s">
        <v>2664</v>
      </c>
      <c r="B3729" s="1" t="s">
        <v>8878</v>
      </c>
      <c r="C3729" s="139" t="s">
        <v>37</v>
      </c>
      <c r="D3729" s="139" t="s">
        <v>6421</v>
      </c>
      <c r="E3729" s="88">
        <v>14467.333333333334</v>
      </c>
      <c r="F3729" s="6">
        <v>24052.488144277417</v>
      </c>
      <c r="G3729" s="6">
        <v>10362.047580925439</v>
      </c>
      <c r="H3729" s="75">
        <v>10364.513280668101</v>
      </c>
      <c r="I3729" s="20">
        <v>0.7164079959910673</v>
      </c>
      <c r="J3729" s="83">
        <v>14607.65033712558</v>
      </c>
      <c r="K3729" s="6">
        <v>24285.770463305587</v>
      </c>
      <c r="L3729" s="6">
        <v>10463.380121299826</v>
      </c>
      <c r="M3729" s="75">
        <v>10465.854428796103</v>
      </c>
      <c r="N3729" s="20">
        <v>0.7164639204292127</v>
      </c>
    </row>
    <row r="3730" spans="1:14" x14ac:dyDescent="0.3">
      <c r="A3730" s="56" t="s">
        <v>2663</v>
      </c>
      <c r="B3730" s="1" t="s">
        <v>8877</v>
      </c>
      <c r="C3730" s="139" t="s">
        <v>37</v>
      </c>
      <c r="D3730" s="139" t="s">
        <v>6421</v>
      </c>
      <c r="E3730" s="88">
        <v>7809.75</v>
      </c>
      <c r="F3730" s="6">
        <v>10490.776847666482</v>
      </c>
      <c r="G3730" s="6">
        <v>4519.5294642419121</v>
      </c>
      <c r="H3730" s="75">
        <v>4520.6049083131647</v>
      </c>
      <c r="I3730" s="20">
        <v>0.57884118035957166</v>
      </c>
      <c r="J3730" s="83">
        <v>7882.8199708663824</v>
      </c>
      <c r="K3730" s="6">
        <v>10588.931175093699</v>
      </c>
      <c r="L3730" s="6">
        <v>4562.1781746926199</v>
      </c>
      <c r="M3730" s="75">
        <v>4563.2570069175918</v>
      </c>
      <c r="N3730" s="20">
        <v>0.57888636601909538</v>
      </c>
    </row>
    <row r="3731" spans="1:14" x14ac:dyDescent="0.3">
      <c r="A3731" s="56" t="s">
        <v>2662</v>
      </c>
      <c r="B3731" s="1" t="s">
        <v>8876</v>
      </c>
      <c r="C3731" s="139" t="s">
        <v>37</v>
      </c>
      <c r="D3731" s="139" t="s">
        <v>6421</v>
      </c>
      <c r="E3731" s="88">
        <v>16146.916666666666</v>
      </c>
      <c r="F3731" s="6">
        <v>24890.951903657162</v>
      </c>
      <c r="G3731" s="6">
        <v>10723.265984504264</v>
      </c>
      <c r="H3731" s="75">
        <v>10725.817637927201</v>
      </c>
      <c r="I3731" s="20">
        <v>0.66426413533608797</v>
      </c>
      <c r="J3731" s="83">
        <v>16276.218350097974</v>
      </c>
      <c r="K3731" s="6">
        <v>25090.274291317382</v>
      </c>
      <c r="L3731" s="6">
        <v>10809.995822631892</v>
      </c>
      <c r="M3731" s="75">
        <v>10812.55209540308</v>
      </c>
      <c r="N3731" s="20">
        <v>0.66431598930583247</v>
      </c>
    </row>
    <row r="3732" spans="1:14" x14ac:dyDescent="0.3">
      <c r="A3732" s="56" t="s">
        <v>2661</v>
      </c>
      <c r="B3732" s="1" t="s">
        <v>8875</v>
      </c>
      <c r="C3732" s="139" t="s">
        <v>37</v>
      </c>
      <c r="D3732" s="139" t="s">
        <v>6421</v>
      </c>
      <c r="E3732" s="88">
        <v>31502.75</v>
      </c>
      <c r="F3732" s="6">
        <v>50269.704806419744</v>
      </c>
      <c r="G3732" s="6">
        <v>21656.681419345372</v>
      </c>
      <c r="H3732" s="75">
        <v>21661.834732277552</v>
      </c>
      <c r="I3732" s="20">
        <v>0.68761726300965953</v>
      </c>
      <c r="J3732" s="83">
        <v>31781.789694430139</v>
      </c>
      <c r="K3732" s="6">
        <v>50714.975237359155</v>
      </c>
      <c r="L3732" s="6">
        <v>21850.246198801007</v>
      </c>
      <c r="M3732" s="75">
        <v>21855.413193341818</v>
      </c>
      <c r="N3732" s="20">
        <v>0.68767093997768314</v>
      </c>
    </row>
    <row r="3733" spans="1:14" x14ac:dyDescent="0.3">
      <c r="A3733" s="56" t="s">
        <v>2660</v>
      </c>
      <c r="B3733" s="1" t="s">
        <v>8874</v>
      </c>
      <c r="C3733" s="139" t="s">
        <v>37</v>
      </c>
      <c r="D3733" s="139" t="s">
        <v>6421</v>
      </c>
      <c r="E3733" s="88">
        <v>18335.083333333332</v>
      </c>
      <c r="F3733" s="6">
        <v>27755.556801605166</v>
      </c>
      <c r="G3733" s="6">
        <v>11957.365844570155</v>
      </c>
      <c r="H3733" s="75">
        <v>11960.211158071721</v>
      </c>
      <c r="I3733" s="20">
        <v>0.65231288784643582</v>
      </c>
      <c r="J3733" s="83">
        <v>18520.278212349345</v>
      </c>
      <c r="K3733" s="6">
        <v>28035.903876687746</v>
      </c>
      <c r="L3733" s="6">
        <v>12079.102853633689</v>
      </c>
      <c r="M3733" s="75">
        <v>12081.959236025667</v>
      </c>
      <c r="N3733" s="20">
        <v>0.65236380887460965</v>
      </c>
    </row>
    <row r="3734" spans="1:14" x14ac:dyDescent="0.3">
      <c r="A3734" s="56" t="s">
        <v>2659</v>
      </c>
      <c r="B3734" s="1" t="s">
        <v>8873</v>
      </c>
      <c r="C3734" s="139" t="s">
        <v>37</v>
      </c>
      <c r="D3734" s="139" t="s">
        <v>6421</v>
      </c>
      <c r="E3734" s="88">
        <v>12290.666666666668</v>
      </c>
      <c r="F3734" s="6">
        <v>17183.7579378306</v>
      </c>
      <c r="G3734" s="6">
        <v>7402.931301860749</v>
      </c>
      <c r="H3734" s="75">
        <v>7404.6928654574604</v>
      </c>
      <c r="I3734" s="20">
        <v>0.60246470482676229</v>
      </c>
      <c r="J3734" s="83">
        <v>12420.114923444458</v>
      </c>
      <c r="K3734" s="6">
        <v>17364.741408481259</v>
      </c>
      <c r="L3734" s="6">
        <v>7481.4958141659054</v>
      </c>
      <c r="M3734" s="75">
        <v>7483.2649863609086</v>
      </c>
      <c r="N3734" s="20">
        <v>0.60251173459235452</v>
      </c>
    </row>
    <row r="3735" spans="1:14" x14ac:dyDescent="0.3">
      <c r="A3735" s="56" t="s">
        <v>2658</v>
      </c>
      <c r="B3735" s="1" t="s">
        <v>8872</v>
      </c>
      <c r="C3735" s="139" t="s">
        <v>37</v>
      </c>
      <c r="D3735" s="139" t="s">
        <v>6421</v>
      </c>
      <c r="E3735" s="88">
        <v>23951.5</v>
      </c>
      <c r="F3735" s="6">
        <v>39912.257754670798</v>
      </c>
      <c r="G3735" s="6">
        <v>17194.591737672537</v>
      </c>
      <c r="H3735" s="75">
        <v>17198.683274609775</v>
      </c>
      <c r="I3735" s="20">
        <v>0.71806288852931033</v>
      </c>
      <c r="J3735" s="83">
        <v>24162.108939876729</v>
      </c>
      <c r="K3735" s="6">
        <v>40263.211903421317</v>
      </c>
      <c r="L3735" s="6">
        <v>17347.165974679912</v>
      </c>
      <c r="M3735" s="75">
        <v>17351.268112068858</v>
      </c>
      <c r="N3735" s="20">
        <v>0.71811894215213234</v>
      </c>
    </row>
    <row r="3736" spans="1:14" x14ac:dyDescent="0.3">
      <c r="A3736" s="56" t="s">
        <v>2657</v>
      </c>
      <c r="B3736" s="1" t="s">
        <v>8871</v>
      </c>
      <c r="C3736" s="139" t="s">
        <v>37</v>
      </c>
      <c r="D3736" s="139" t="s">
        <v>6421</v>
      </c>
      <c r="E3736" s="88">
        <v>9329.5</v>
      </c>
      <c r="F3736" s="6">
        <v>15145.245045839376</v>
      </c>
      <c r="G3736" s="6">
        <v>6524.7199727692678</v>
      </c>
      <c r="H3736" s="75">
        <v>6526.2725616984499</v>
      </c>
      <c r="I3736" s="20">
        <v>0.69953079604463797</v>
      </c>
      <c r="J3736" s="83">
        <v>9407.4969371267543</v>
      </c>
      <c r="K3736" s="6">
        <v>15271.863055980286</v>
      </c>
      <c r="L3736" s="6">
        <v>6579.7915926364749</v>
      </c>
      <c r="M3736" s="75">
        <v>6581.3475360766315</v>
      </c>
      <c r="N3736" s="20">
        <v>0.69958540301015626</v>
      </c>
    </row>
    <row r="3737" spans="1:14" x14ac:dyDescent="0.3">
      <c r="A3737" s="56" t="s">
        <v>2656</v>
      </c>
      <c r="B3737" s="1" t="s">
        <v>8870</v>
      </c>
      <c r="C3737" s="139" t="s">
        <v>37</v>
      </c>
      <c r="D3737" s="139" t="s">
        <v>6421</v>
      </c>
      <c r="E3737" s="88">
        <v>8511.6666666666679</v>
      </c>
      <c r="F3737" s="6">
        <v>11560.123385594161</v>
      </c>
      <c r="G3737" s="6">
        <v>4980.2144312207156</v>
      </c>
      <c r="H3737" s="75">
        <v>4981.3994975259575</v>
      </c>
      <c r="I3737" s="20">
        <v>0.58524372400931546</v>
      </c>
      <c r="J3737" s="83">
        <v>8588.244344595716</v>
      </c>
      <c r="K3737" s="6">
        <v>11664.127388583245</v>
      </c>
      <c r="L3737" s="6">
        <v>5025.4200843418002</v>
      </c>
      <c r="M3737" s="75">
        <v>5026.6084607978282</v>
      </c>
      <c r="N3737" s="20">
        <v>0.58528940946596364</v>
      </c>
    </row>
    <row r="3738" spans="1:14" x14ac:dyDescent="0.3">
      <c r="A3738" s="56" t="s">
        <v>2655</v>
      </c>
      <c r="B3738" s="1" t="s">
        <v>8869</v>
      </c>
      <c r="C3738" s="139" t="s">
        <v>37</v>
      </c>
      <c r="D3738" s="139" t="s">
        <v>6421</v>
      </c>
      <c r="E3738" s="88">
        <v>8793.3333333333321</v>
      </c>
      <c r="F3738" s="6">
        <v>23427.833238431027</v>
      </c>
      <c r="G3738" s="6">
        <v>10092.940126544308</v>
      </c>
      <c r="H3738" s="75">
        <v>10095.341790856153</v>
      </c>
      <c r="I3738" s="20">
        <v>1.1480676790207909</v>
      </c>
      <c r="J3738" s="83">
        <v>8872.6480782663493</v>
      </c>
      <c r="K3738" s="6">
        <v>23639.149305637937</v>
      </c>
      <c r="L3738" s="6">
        <v>10184.787231797951</v>
      </c>
      <c r="M3738" s="75">
        <v>10187.195659581657</v>
      </c>
      <c r="N3738" s="20">
        <v>1.1481572997959095</v>
      </c>
    </row>
    <row r="3739" spans="1:14" x14ac:dyDescent="0.3">
      <c r="A3739" s="56" t="s">
        <v>2654</v>
      </c>
      <c r="B3739" s="1" t="s">
        <v>8868</v>
      </c>
      <c r="C3739" s="139" t="s">
        <v>37</v>
      </c>
      <c r="D3739" s="139" t="s">
        <v>6421</v>
      </c>
      <c r="E3739" s="88">
        <v>23892.25</v>
      </c>
      <c r="F3739" s="6">
        <v>37321.017107004482</v>
      </c>
      <c r="G3739" s="6">
        <v>16078.259875302001</v>
      </c>
      <c r="H3739" s="75">
        <v>16082.085775629846</v>
      </c>
      <c r="I3739" s="20">
        <v>0.67310888575290506</v>
      </c>
      <c r="J3739" s="83">
        <v>24129.796529436637</v>
      </c>
      <c r="K3739" s="6">
        <v>37692.077935884736</v>
      </c>
      <c r="L3739" s="6">
        <v>16239.408158811171</v>
      </c>
      <c r="M3739" s="75">
        <v>16243.248341321663</v>
      </c>
      <c r="N3739" s="20">
        <v>0.67316143016399055</v>
      </c>
    </row>
    <row r="3740" spans="1:14" x14ac:dyDescent="0.3">
      <c r="A3740" s="56" t="s">
        <v>2653</v>
      </c>
      <c r="B3740" s="1" t="s">
        <v>8867</v>
      </c>
      <c r="C3740" s="139" t="s">
        <v>37</v>
      </c>
      <c r="D3740" s="139" t="s">
        <v>6421</v>
      </c>
      <c r="E3740" s="88">
        <v>12617.5</v>
      </c>
      <c r="F3740" s="6">
        <v>30275.919436540022</v>
      </c>
      <c r="G3740" s="6">
        <v>13043.162764528108</v>
      </c>
      <c r="H3740" s="75">
        <v>13046.266448700646</v>
      </c>
      <c r="I3740" s="20">
        <v>1.0339818861660903</v>
      </c>
      <c r="J3740" s="83">
        <v>12727.705313293158</v>
      </c>
      <c r="K3740" s="6">
        <v>30540.359078841768</v>
      </c>
      <c r="L3740" s="6">
        <v>13158.132519029674</v>
      </c>
      <c r="M3740" s="75">
        <v>13161.244062866504</v>
      </c>
      <c r="N3740" s="20">
        <v>1.0340626011446499</v>
      </c>
    </row>
    <row r="3741" spans="1:14" x14ac:dyDescent="0.3">
      <c r="A3741" s="56" t="s">
        <v>2652</v>
      </c>
      <c r="B3741" s="1" t="s">
        <v>8866</v>
      </c>
      <c r="C3741" s="139" t="s">
        <v>37</v>
      </c>
      <c r="D3741" s="139" t="s">
        <v>6421</v>
      </c>
      <c r="E3741" s="88">
        <v>8787.9166666666679</v>
      </c>
      <c r="F3741" s="6">
        <v>15085.199326047554</v>
      </c>
      <c r="G3741" s="6">
        <v>6498.8516882998365</v>
      </c>
      <c r="H3741" s="75">
        <v>6500.3981217446071</v>
      </c>
      <c r="I3741" s="20">
        <v>0.73969728757228459</v>
      </c>
      <c r="J3741" s="83">
        <v>8874.4751972587474</v>
      </c>
      <c r="K3741" s="6">
        <v>15233.784336224555</v>
      </c>
      <c r="L3741" s="6">
        <v>6563.3856021434549</v>
      </c>
      <c r="M3741" s="75">
        <v>6564.9376660088674</v>
      </c>
      <c r="N3741" s="20">
        <v>0.7397550300255189</v>
      </c>
    </row>
    <row r="3742" spans="1:14" x14ac:dyDescent="0.3">
      <c r="A3742" s="56" t="s">
        <v>2651</v>
      </c>
      <c r="B3742" s="1" t="s">
        <v>8865</v>
      </c>
      <c r="C3742" s="139" t="s">
        <v>37</v>
      </c>
      <c r="D3742" s="139" t="s">
        <v>6421</v>
      </c>
      <c r="E3742" s="88">
        <v>19633.75</v>
      </c>
      <c r="F3742" s="6">
        <v>26207.703321260655</v>
      </c>
      <c r="G3742" s="6">
        <v>11290.535397947657</v>
      </c>
      <c r="H3742" s="75">
        <v>11293.222035893279</v>
      </c>
      <c r="I3742" s="20">
        <v>0.57519434829786864</v>
      </c>
      <c r="J3742" s="83">
        <v>19827.012940537017</v>
      </c>
      <c r="K3742" s="6">
        <v>26465.676342644168</v>
      </c>
      <c r="L3742" s="6">
        <v>11402.579636449625</v>
      </c>
      <c r="M3742" s="75">
        <v>11405.2760393275</v>
      </c>
      <c r="N3742" s="20">
        <v>0.57523924927738446</v>
      </c>
    </row>
    <row r="3743" spans="1:14" x14ac:dyDescent="0.3">
      <c r="A3743" s="56" t="s">
        <v>2650</v>
      </c>
      <c r="B3743" s="1" t="s">
        <v>8864</v>
      </c>
      <c r="C3743" s="139" t="s">
        <v>37</v>
      </c>
      <c r="D3743" s="139" t="s">
        <v>6421</v>
      </c>
      <c r="E3743" s="88">
        <v>16397.166666666664</v>
      </c>
      <c r="F3743" s="6">
        <v>34669.999971307327</v>
      </c>
      <c r="G3743" s="6">
        <v>14936.175716142847</v>
      </c>
      <c r="H3743" s="75">
        <v>14939.729851976719</v>
      </c>
      <c r="I3743" s="20">
        <v>0.9111165456619571</v>
      </c>
      <c r="J3743" s="83">
        <v>16536.095872057616</v>
      </c>
      <c r="K3743" s="6">
        <v>34963.750449352403</v>
      </c>
      <c r="L3743" s="6">
        <v>15063.924447882089</v>
      </c>
      <c r="M3743" s="75">
        <v>15067.486660164606</v>
      </c>
      <c r="N3743" s="20">
        <v>0.91118766949249264</v>
      </c>
    </row>
    <row r="3744" spans="1:14" x14ac:dyDescent="0.3">
      <c r="A3744" s="56" t="s">
        <v>2649</v>
      </c>
      <c r="B3744" s="1" t="s">
        <v>8863</v>
      </c>
      <c r="C3744" s="139" t="s">
        <v>37</v>
      </c>
      <c r="D3744" s="139" t="s">
        <v>6421</v>
      </c>
      <c r="E3744" s="88">
        <v>6969.166666666667</v>
      </c>
      <c r="F3744" s="6">
        <v>11084.675886915082</v>
      </c>
      <c r="G3744" s="6">
        <v>4775.3869899184838</v>
      </c>
      <c r="H3744" s="75">
        <v>4776.5233165354193</v>
      </c>
      <c r="I3744" s="20">
        <v>0.68537940689256283</v>
      </c>
      <c r="J3744" s="83">
        <v>7043.5163703268954</v>
      </c>
      <c r="K3744" s="6">
        <v>11202.931398195025</v>
      </c>
      <c r="L3744" s="6">
        <v>4826.7165280703375</v>
      </c>
      <c r="M3744" s="75">
        <v>4827.8579164887415</v>
      </c>
      <c r="N3744" s="20">
        <v>0.68543290916844657</v>
      </c>
    </row>
    <row r="3745" spans="1:14" x14ac:dyDescent="0.3">
      <c r="A3745" s="56" t="s">
        <v>2648</v>
      </c>
      <c r="B3745" s="1" t="s">
        <v>8862</v>
      </c>
      <c r="C3745" s="139" t="s">
        <v>37</v>
      </c>
      <c r="D3745" s="139" t="s">
        <v>6421</v>
      </c>
      <c r="E3745" s="88">
        <v>14289.583333333334</v>
      </c>
      <c r="F3745" s="6">
        <v>29769.125271244931</v>
      </c>
      <c r="G3745" s="6">
        <v>12824.830872084269</v>
      </c>
      <c r="H3745" s="75">
        <v>12827.882603118511</v>
      </c>
      <c r="I3745" s="20">
        <v>0.89770865279149803</v>
      </c>
      <c r="J3745" s="83">
        <v>14396.052996496561</v>
      </c>
      <c r="K3745" s="6">
        <v>29990.930810731857</v>
      </c>
      <c r="L3745" s="6">
        <v>12921.414609366991</v>
      </c>
      <c r="M3745" s="75">
        <v>12924.470175795797</v>
      </c>
      <c r="N3745" s="20">
        <v>0.89777872997141028</v>
      </c>
    </row>
    <row r="3746" spans="1:14" x14ac:dyDescent="0.3">
      <c r="A3746" s="56" t="s">
        <v>2647</v>
      </c>
      <c r="B3746" s="1" t="s">
        <v>8861</v>
      </c>
      <c r="C3746" s="139" t="s">
        <v>37</v>
      </c>
      <c r="D3746" s="139" t="s">
        <v>6421</v>
      </c>
      <c r="E3746" s="88">
        <v>10304.333333333334</v>
      </c>
      <c r="F3746" s="6">
        <v>19316.472793344736</v>
      </c>
      <c r="G3746" s="6">
        <v>8321.7257599152636</v>
      </c>
      <c r="H3746" s="75">
        <v>8323.7059551329075</v>
      </c>
      <c r="I3746" s="20">
        <v>0.80778694611971402</v>
      </c>
      <c r="J3746" s="83">
        <v>10397.280914093921</v>
      </c>
      <c r="K3746" s="6">
        <v>19490.712053361793</v>
      </c>
      <c r="L3746" s="6">
        <v>8397.4576535368506</v>
      </c>
      <c r="M3746" s="75">
        <v>8399.4434260291946</v>
      </c>
      <c r="N3746" s="20">
        <v>0.80785000380661265</v>
      </c>
    </row>
    <row r="3747" spans="1:14" x14ac:dyDescent="0.3">
      <c r="A3747" s="56" t="s">
        <v>2646</v>
      </c>
      <c r="B3747" s="1" t="s">
        <v>8860</v>
      </c>
      <c r="C3747" s="139" t="s">
        <v>37</v>
      </c>
      <c r="D3747" s="139" t="s">
        <v>6421</v>
      </c>
      <c r="E3747" s="88">
        <v>17299.083333333336</v>
      </c>
      <c r="F3747" s="6">
        <v>26368.339629337894</v>
      </c>
      <c r="G3747" s="6">
        <v>11359.739093529421</v>
      </c>
      <c r="H3747" s="75">
        <v>11362.442198831814</v>
      </c>
      <c r="I3747" s="20">
        <v>0.65682336918614059</v>
      </c>
      <c r="J3747" s="83">
        <v>17470.972676579582</v>
      </c>
      <c r="K3747" s="6">
        <v>26630.344065876296</v>
      </c>
      <c r="L3747" s="6">
        <v>11473.525748062188</v>
      </c>
      <c r="M3747" s="75">
        <v>11476.238927784041</v>
      </c>
      <c r="N3747" s="20">
        <v>0.65687464231274995</v>
      </c>
    </row>
    <row r="3748" spans="1:14" x14ac:dyDescent="0.3">
      <c r="A3748" s="56" t="s">
        <v>2645</v>
      </c>
      <c r="B3748" s="1" t="s">
        <v>8729</v>
      </c>
      <c r="C3748" s="139" t="s">
        <v>37</v>
      </c>
      <c r="D3748" s="139" t="s">
        <v>6421</v>
      </c>
      <c r="E3748" s="88">
        <v>28472.916666666668</v>
      </c>
      <c r="F3748" s="6">
        <v>73479.799092482092</v>
      </c>
      <c r="G3748" s="6">
        <v>31655.817471603008</v>
      </c>
      <c r="H3748" s="75">
        <v>31663.350127710208</v>
      </c>
      <c r="I3748" s="20">
        <v>1.1120515154240798</v>
      </c>
      <c r="J3748" s="83">
        <v>28703.758316165033</v>
      </c>
      <c r="K3748" s="6">
        <v>74075.530054149771</v>
      </c>
      <c r="L3748" s="6">
        <v>31915.002647926725</v>
      </c>
      <c r="M3748" s="75">
        <v>31922.549686204991</v>
      </c>
      <c r="N3748" s="20">
        <v>1.1121383246955239</v>
      </c>
    </row>
    <row r="3749" spans="1:14" x14ac:dyDescent="0.3">
      <c r="A3749" s="56" t="s">
        <v>2644</v>
      </c>
      <c r="B3749" s="1" t="s">
        <v>8859</v>
      </c>
      <c r="C3749" s="139" t="s">
        <v>37</v>
      </c>
      <c r="D3749" s="139" t="s">
        <v>6421</v>
      </c>
      <c r="E3749" s="88">
        <v>13682.583333333334</v>
      </c>
      <c r="F3749" s="6">
        <v>21406.803811071586</v>
      </c>
      <c r="G3749" s="6">
        <v>9222.2608453352441</v>
      </c>
      <c r="H3749" s="75">
        <v>9224.4553272670764</v>
      </c>
      <c r="I3749" s="20">
        <v>0.67417497869679166</v>
      </c>
      <c r="J3749" s="83">
        <v>13806.019203631357</v>
      </c>
      <c r="K3749" s="6">
        <v>21599.92285842877</v>
      </c>
      <c r="L3749" s="6">
        <v>9306.1986153570379</v>
      </c>
      <c r="M3749" s="75">
        <v>9308.3992806037259</v>
      </c>
      <c r="N3749" s="20">
        <v>0.67422760632951784</v>
      </c>
    </row>
    <row r="3750" spans="1:14" x14ac:dyDescent="0.3">
      <c r="A3750" s="56" t="s">
        <v>2643</v>
      </c>
      <c r="B3750" s="1" t="s">
        <v>8858</v>
      </c>
      <c r="C3750" s="139" t="s">
        <v>37</v>
      </c>
      <c r="D3750" s="139" t="s">
        <v>6421</v>
      </c>
      <c r="E3750" s="88">
        <v>24283.25</v>
      </c>
      <c r="F3750" s="6">
        <v>39998.296262481323</v>
      </c>
      <c r="G3750" s="6">
        <v>17231.657969921635</v>
      </c>
      <c r="H3750" s="75">
        <v>17235.758326949555</v>
      </c>
      <c r="I3750" s="20">
        <v>0.70977971758103031</v>
      </c>
      <c r="J3750" s="83">
        <v>24502.149952403226</v>
      </c>
      <c r="K3750" s="6">
        <v>40358.858590343836</v>
      </c>
      <c r="L3750" s="6">
        <v>17388.374782287043</v>
      </c>
      <c r="M3750" s="75">
        <v>17392.486664448745</v>
      </c>
      <c r="N3750" s="20">
        <v>0.70983512460068221</v>
      </c>
    </row>
    <row r="3751" spans="1:14" x14ac:dyDescent="0.3">
      <c r="A3751" s="56" t="s">
        <v>2642</v>
      </c>
      <c r="B3751" s="1" t="s">
        <v>8857</v>
      </c>
      <c r="C3751" s="139" t="s">
        <v>37</v>
      </c>
      <c r="D3751" s="139" t="s">
        <v>6421</v>
      </c>
      <c r="E3751" s="88">
        <v>16694.833333333332</v>
      </c>
      <c r="F3751" s="6">
        <v>19531.290225113527</v>
      </c>
      <c r="G3751" s="6">
        <v>8414.2712144997622</v>
      </c>
      <c r="H3751" s="75">
        <v>8416.2734313595338</v>
      </c>
      <c r="I3751" s="20">
        <v>0.50412443558543263</v>
      </c>
      <c r="J3751" s="83">
        <v>16855.05963120958</v>
      </c>
      <c r="K3751" s="6">
        <v>19718.739016187603</v>
      </c>
      <c r="L3751" s="6">
        <v>8495.7017176301415</v>
      </c>
      <c r="M3751" s="75">
        <v>8497.7107221967708</v>
      </c>
      <c r="N3751" s="20">
        <v>0.5041637886858632</v>
      </c>
    </row>
    <row r="3752" spans="1:14" x14ac:dyDescent="0.3">
      <c r="A3752" s="56" t="s">
        <v>2641</v>
      </c>
      <c r="B3752" s="1" t="s">
        <v>8856</v>
      </c>
      <c r="C3752" s="139" t="s">
        <v>37</v>
      </c>
      <c r="D3752" s="139" t="s">
        <v>6421</v>
      </c>
      <c r="E3752" s="88">
        <v>19029.416666666664</v>
      </c>
      <c r="F3752" s="6">
        <v>30488.490797979335</v>
      </c>
      <c r="G3752" s="6">
        <v>13134.740590005607</v>
      </c>
      <c r="H3752" s="75">
        <v>13137.866065568211</v>
      </c>
      <c r="I3752" s="20">
        <v>0.6903977297728453</v>
      </c>
      <c r="J3752" s="83">
        <v>19203.710247120212</v>
      </c>
      <c r="K3752" s="6">
        <v>30767.739937187747</v>
      </c>
      <c r="L3752" s="6">
        <v>13256.098212841045</v>
      </c>
      <c r="M3752" s="75">
        <v>13259.232922925088</v>
      </c>
      <c r="N3752" s="20">
        <v>0.6904516237904309</v>
      </c>
    </row>
    <row r="3753" spans="1:14" x14ac:dyDescent="0.3">
      <c r="A3753" s="56" t="s">
        <v>2640</v>
      </c>
      <c r="B3753" s="1" t="s">
        <v>8855</v>
      </c>
      <c r="C3753" s="139" t="s">
        <v>37</v>
      </c>
      <c r="D3753" s="139" t="s">
        <v>6421</v>
      </c>
      <c r="E3753" s="88">
        <v>6765.5</v>
      </c>
      <c r="F3753" s="6">
        <v>8313.3438232272892</v>
      </c>
      <c r="G3753" s="6">
        <v>3581.4699808247915</v>
      </c>
      <c r="H3753" s="75">
        <v>3582.3222090683998</v>
      </c>
      <c r="I3753" s="20">
        <v>0.529498515862597</v>
      </c>
      <c r="J3753" s="83">
        <v>6837.3629467519513</v>
      </c>
      <c r="K3753" s="6">
        <v>8401.6479226285537</v>
      </c>
      <c r="L3753" s="6">
        <v>3619.8001620997788</v>
      </c>
      <c r="M3753" s="75">
        <v>3620.6561473141433</v>
      </c>
      <c r="N3753" s="20">
        <v>0.52953984972146528</v>
      </c>
    </row>
    <row r="3754" spans="1:14" x14ac:dyDescent="0.3">
      <c r="A3754" s="56" t="s">
        <v>2639</v>
      </c>
      <c r="B3754" s="1" t="s">
        <v>8854</v>
      </c>
      <c r="C3754" s="139" t="s">
        <v>37</v>
      </c>
      <c r="D3754" s="139" t="s">
        <v>6421</v>
      </c>
      <c r="E3754" s="88">
        <v>10032.5</v>
      </c>
      <c r="F3754" s="6">
        <v>12752.618551710093</v>
      </c>
      <c r="G3754" s="6">
        <v>5493.9530339463872</v>
      </c>
      <c r="H3754" s="75">
        <v>5495.2603468569114</v>
      </c>
      <c r="I3754" s="20">
        <v>0.54774586063861563</v>
      </c>
      <c r="J3754" s="83">
        <v>10127.469228244856</v>
      </c>
      <c r="K3754" s="6">
        <v>12873.336851431692</v>
      </c>
      <c r="L3754" s="6">
        <v>5546.400807402375</v>
      </c>
      <c r="M3754" s="75">
        <v>5547.7123817632428</v>
      </c>
      <c r="N3754" s="20">
        <v>0.54778861892673369</v>
      </c>
    </row>
    <row r="3755" spans="1:14" x14ac:dyDescent="0.3">
      <c r="A3755" s="56" t="s">
        <v>2638</v>
      </c>
      <c r="B3755" s="1" t="s">
        <v>7909</v>
      </c>
      <c r="C3755" s="139" t="s">
        <v>37</v>
      </c>
      <c r="D3755" s="139" t="s">
        <v>6421</v>
      </c>
      <c r="E3755" s="88">
        <v>14782.416666666666</v>
      </c>
      <c r="F3755" s="6">
        <v>23764.267249720924</v>
      </c>
      <c r="G3755" s="6">
        <v>10237.87919529745</v>
      </c>
      <c r="H3755" s="75">
        <v>10240.315348567363</v>
      </c>
      <c r="I3755" s="20">
        <v>0.69273621353527193</v>
      </c>
      <c r="J3755" s="83">
        <v>14915.326347274842</v>
      </c>
      <c r="K3755" s="6">
        <v>23977.933339729734</v>
      </c>
      <c r="L3755" s="6">
        <v>10330.750322945745</v>
      </c>
      <c r="M3755" s="75">
        <v>10333.193267068</v>
      </c>
      <c r="N3755" s="20">
        <v>0.69279029010022053</v>
      </c>
    </row>
    <row r="3756" spans="1:14" x14ac:dyDescent="0.3">
      <c r="A3756" s="56" t="s">
        <v>2637</v>
      </c>
      <c r="B3756" s="1" t="s">
        <v>8853</v>
      </c>
      <c r="C3756" s="139" t="s">
        <v>37</v>
      </c>
      <c r="D3756" s="139" t="s">
        <v>6421</v>
      </c>
      <c r="E3756" s="88">
        <v>8359.3333333333321</v>
      </c>
      <c r="F3756" s="6">
        <v>15171.267786064001</v>
      </c>
      <c r="G3756" s="6">
        <v>6535.9308242527468</v>
      </c>
      <c r="H3756" s="75">
        <v>6537.4860808586991</v>
      </c>
      <c r="I3756" s="20">
        <v>0.78205830778276175</v>
      </c>
      <c r="J3756" s="83">
        <v>8432.5963488632879</v>
      </c>
      <c r="K3756" s="6">
        <v>15304.23207676735</v>
      </c>
      <c r="L3756" s="6">
        <v>6593.7375932033929</v>
      </c>
      <c r="M3756" s="75">
        <v>6595.2968344969531</v>
      </c>
      <c r="N3756" s="20">
        <v>0.78211935703361368</v>
      </c>
    </row>
    <row r="3757" spans="1:14" x14ac:dyDescent="0.3">
      <c r="A3757" s="56" t="s">
        <v>2636</v>
      </c>
      <c r="B3757" s="1" t="s">
        <v>8852</v>
      </c>
      <c r="C3757" s="139" t="s">
        <v>37</v>
      </c>
      <c r="D3757" s="139" t="s">
        <v>6421</v>
      </c>
      <c r="E3757" s="88">
        <v>6645.75</v>
      </c>
      <c r="F3757" s="6">
        <v>11476.613068494315</v>
      </c>
      <c r="G3757" s="6">
        <v>4944.237368303312</v>
      </c>
      <c r="H3757" s="75">
        <v>4945.4138736910245</v>
      </c>
      <c r="I3757" s="20">
        <v>0.74414684176970614</v>
      </c>
      <c r="J3757" s="83">
        <v>6704.9498692616435</v>
      </c>
      <c r="K3757" s="6">
        <v>11578.84592305871</v>
      </c>
      <c r="L3757" s="6">
        <v>4988.6770708791228</v>
      </c>
      <c r="M3757" s="75">
        <v>4989.856758602391</v>
      </c>
      <c r="N3757" s="20">
        <v>0.74420493156526457</v>
      </c>
    </row>
    <row r="3758" spans="1:14" x14ac:dyDescent="0.3">
      <c r="A3758" s="56" t="s">
        <v>2635</v>
      </c>
      <c r="B3758" s="1" t="s">
        <v>8851</v>
      </c>
      <c r="C3758" s="139" t="s">
        <v>37</v>
      </c>
      <c r="D3758" s="139" t="s">
        <v>6421</v>
      </c>
      <c r="E3758" s="88">
        <v>12280.75</v>
      </c>
      <c r="F3758" s="6">
        <v>19495.668046658651</v>
      </c>
      <c r="G3758" s="6">
        <v>8398.9248309625782</v>
      </c>
      <c r="H3758" s="75">
        <v>8400.9233960755646</v>
      </c>
      <c r="I3758" s="20">
        <v>0.6840725033956041</v>
      </c>
      <c r="J3758" s="83">
        <v>12397.138998948616</v>
      </c>
      <c r="K3758" s="6">
        <v>19680.435368506678</v>
      </c>
      <c r="L3758" s="6">
        <v>8479.1988182750065</v>
      </c>
      <c r="M3758" s="75">
        <v>8481.2039203505556</v>
      </c>
      <c r="N3758" s="20">
        <v>0.68412590365162762</v>
      </c>
    </row>
    <row r="3759" spans="1:14" x14ac:dyDescent="0.3">
      <c r="A3759" s="56" t="s">
        <v>2634</v>
      </c>
      <c r="B3759" s="1" t="s">
        <v>8850</v>
      </c>
      <c r="C3759" s="139" t="s">
        <v>37</v>
      </c>
      <c r="D3759" s="139" t="s">
        <v>6421</v>
      </c>
      <c r="E3759" s="88">
        <v>14859.75</v>
      </c>
      <c r="F3759" s="6">
        <v>22245.101631035534</v>
      </c>
      <c r="G3759" s="6">
        <v>9583.4077605877173</v>
      </c>
      <c r="H3759" s="75">
        <v>9585.6881791888263</v>
      </c>
      <c r="I3759" s="20">
        <v>0.64507735185240844</v>
      </c>
      <c r="J3759" s="83">
        <v>14987.383798112889</v>
      </c>
      <c r="K3759" s="6">
        <v>22436.169906785552</v>
      </c>
      <c r="L3759" s="6">
        <v>9666.4906948483058</v>
      </c>
      <c r="M3759" s="75">
        <v>9668.7765594648718</v>
      </c>
      <c r="N3759" s="20">
        <v>0.6451277080581802</v>
      </c>
    </row>
    <row r="3760" spans="1:14" x14ac:dyDescent="0.3">
      <c r="A3760" s="56" t="s">
        <v>2633</v>
      </c>
      <c r="B3760" s="1" t="s">
        <v>19131</v>
      </c>
      <c r="C3760" s="139" t="s">
        <v>37</v>
      </c>
      <c r="D3760" s="139" t="s">
        <v>6421</v>
      </c>
      <c r="E3760" s="88">
        <v>12198.916666666668</v>
      </c>
      <c r="F3760" s="6">
        <v>19216.618093764511</v>
      </c>
      <c r="G3760" s="6">
        <v>8278.707376868042</v>
      </c>
      <c r="H3760" s="75">
        <v>8280.6773356517006</v>
      </c>
      <c r="I3760" s="20">
        <v>0.67880432024578952</v>
      </c>
      <c r="J3760" s="83">
        <v>12297.670659813155</v>
      </c>
      <c r="K3760" s="6">
        <v>19372.182544558389</v>
      </c>
      <c r="L3760" s="6">
        <v>8346.3899178817319</v>
      </c>
      <c r="M3760" s="75">
        <v>8348.3636142304513</v>
      </c>
      <c r="N3760" s="20">
        <v>0.67885730925544985</v>
      </c>
    </row>
    <row r="3761" spans="1:14" x14ac:dyDescent="0.3">
      <c r="A3761" s="56" t="s">
        <v>2632</v>
      </c>
      <c r="B3761" s="1" t="s">
        <v>8849</v>
      </c>
      <c r="C3761" s="139" t="s">
        <v>37</v>
      </c>
      <c r="D3761" s="139" t="s">
        <v>6421</v>
      </c>
      <c r="E3761" s="88">
        <v>7359.25</v>
      </c>
      <c r="F3761" s="6">
        <v>11691.620831142571</v>
      </c>
      <c r="G3761" s="6">
        <v>5036.8648192957207</v>
      </c>
      <c r="H3761" s="75">
        <v>5038.063365837007</v>
      </c>
      <c r="I3761" s="20">
        <v>0.68458924018575362</v>
      </c>
      <c r="J3761" s="83">
        <v>7430.2910464294719</v>
      </c>
      <c r="K3761" s="6">
        <v>11804.483551977029</v>
      </c>
      <c r="L3761" s="6">
        <v>5085.8917046338311</v>
      </c>
      <c r="M3761" s="75">
        <v>5087.0943809988439</v>
      </c>
      <c r="N3761" s="20">
        <v>0.68464268077942647</v>
      </c>
    </row>
    <row r="3762" spans="1:14" x14ac:dyDescent="0.3">
      <c r="A3762" s="56" t="s">
        <v>2631</v>
      </c>
      <c r="B3762" s="1" t="s">
        <v>8127</v>
      </c>
      <c r="C3762" s="139" t="s">
        <v>37</v>
      </c>
      <c r="D3762" s="139" t="s">
        <v>6421</v>
      </c>
      <c r="E3762" s="88">
        <v>9955</v>
      </c>
      <c r="F3762" s="6">
        <v>17310.709328866418</v>
      </c>
      <c r="G3762" s="6">
        <v>7457.6232051053121</v>
      </c>
      <c r="H3762" s="75">
        <v>7459.3977829070545</v>
      </c>
      <c r="I3762" s="20">
        <v>0.74931168085455091</v>
      </c>
      <c r="J3762" s="83">
        <v>10046.714022495978</v>
      </c>
      <c r="K3762" s="6">
        <v>17470.190472493639</v>
      </c>
      <c r="L3762" s="6">
        <v>7526.9279177865801</v>
      </c>
      <c r="M3762" s="75">
        <v>7528.7078334500675</v>
      </c>
      <c r="N3762" s="20">
        <v>0.74937017382919946</v>
      </c>
    </row>
    <row r="3763" spans="1:14" x14ac:dyDescent="0.3">
      <c r="A3763" s="56" t="s">
        <v>2630</v>
      </c>
      <c r="B3763" s="1" t="s">
        <v>8848</v>
      </c>
      <c r="C3763" s="139" t="s">
        <v>37</v>
      </c>
      <c r="D3763" s="139" t="s">
        <v>6421</v>
      </c>
      <c r="E3763" s="88">
        <v>5584.8333333333321</v>
      </c>
      <c r="F3763" s="6">
        <v>7723.0186109684964</v>
      </c>
      <c r="G3763" s="6">
        <v>3327.1520948350681</v>
      </c>
      <c r="H3763" s="75">
        <v>3327.9438068977629</v>
      </c>
      <c r="I3763" s="20">
        <v>0.59588954732718324</v>
      </c>
      <c r="J3763" s="83">
        <v>5641.7977256746026</v>
      </c>
      <c r="K3763" s="6">
        <v>7801.7921456393269</v>
      </c>
      <c r="L3763" s="6">
        <v>3361.3558594131746</v>
      </c>
      <c r="M3763" s="75">
        <v>3362.1507295129113</v>
      </c>
      <c r="N3763" s="20">
        <v>0.59593606382102104</v>
      </c>
    </row>
    <row r="3764" spans="1:14" x14ac:dyDescent="0.3">
      <c r="A3764" s="56" t="s">
        <v>2629</v>
      </c>
      <c r="B3764" s="1" t="s">
        <v>8847</v>
      </c>
      <c r="C3764" s="139" t="s">
        <v>37</v>
      </c>
      <c r="D3764" s="139" t="s">
        <v>6421</v>
      </c>
      <c r="E3764" s="88">
        <v>20201.166666666664</v>
      </c>
      <c r="F3764" s="6">
        <v>35158.024600105004</v>
      </c>
      <c r="G3764" s="6">
        <v>15146.421508342444</v>
      </c>
      <c r="H3764" s="75">
        <v>15150.025673187638</v>
      </c>
      <c r="I3764" s="20">
        <v>0.74995795654645225</v>
      </c>
      <c r="J3764" s="83">
        <v>20379.363855650899</v>
      </c>
      <c r="K3764" s="6">
        <v>35468.158230372763</v>
      </c>
      <c r="L3764" s="6">
        <v>15281.24554778015</v>
      </c>
      <c r="M3764" s="75">
        <v>15284.85915064777</v>
      </c>
      <c r="N3764" s="20">
        <v>0.75001649997085174</v>
      </c>
    </row>
    <row r="3765" spans="1:14" x14ac:dyDescent="0.3">
      <c r="A3765" s="56" t="s">
        <v>2628</v>
      </c>
      <c r="B3765" s="1" t="s">
        <v>8846</v>
      </c>
      <c r="C3765" s="139" t="s">
        <v>37</v>
      </c>
      <c r="D3765" s="139" t="s">
        <v>6421</v>
      </c>
      <c r="E3765" s="88">
        <v>4197.75</v>
      </c>
      <c r="F3765" s="6">
        <v>5716.2675520405219</v>
      </c>
      <c r="G3765" s="6">
        <v>2462.6240746588469</v>
      </c>
      <c r="H3765" s="75">
        <v>2463.2100680640829</v>
      </c>
      <c r="I3765" s="20">
        <v>0.58679294099555301</v>
      </c>
      <c r="J3765" s="83">
        <v>4244.1489872921766</v>
      </c>
      <c r="K3765" s="6">
        <v>5779.4511683839937</v>
      </c>
      <c r="L3765" s="6">
        <v>2490.0422475236173</v>
      </c>
      <c r="M3765" s="75">
        <v>2490.6310754289088</v>
      </c>
      <c r="N3765" s="20">
        <v>0.586838747387604</v>
      </c>
    </row>
    <row r="3766" spans="1:14" x14ac:dyDescent="0.3">
      <c r="A3766" s="56" t="s">
        <v>2627</v>
      </c>
      <c r="B3766" s="1" t="s">
        <v>8845</v>
      </c>
      <c r="C3766" s="139" t="s">
        <v>37</v>
      </c>
      <c r="D3766" s="139" t="s">
        <v>6421</v>
      </c>
      <c r="E3766" s="88">
        <v>9043.3333333333358</v>
      </c>
      <c r="F3766" s="6">
        <v>14222.468799171587</v>
      </c>
      <c r="G3766" s="6">
        <v>6127.1789234955613</v>
      </c>
      <c r="H3766" s="75">
        <v>6128.6369155938346</v>
      </c>
      <c r="I3766" s="20">
        <v>0.677696673305621</v>
      </c>
      <c r="J3766" s="83">
        <v>9124.9745047966353</v>
      </c>
      <c r="K3766" s="6">
        <v>14350.866036237336</v>
      </c>
      <c r="L3766" s="6">
        <v>6182.9854907787912</v>
      </c>
      <c r="M3766" s="75">
        <v>6184.4476002665342</v>
      </c>
      <c r="N3766" s="20">
        <v>0.67774957584984119</v>
      </c>
    </row>
    <row r="3767" spans="1:14" x14ac:dyDescent="0.3">
      <c r="A3767" s="56" t="s">
        <v>2626</v>
      </c>
      <c r="B3767" s="1" t="s">
        <v>8844</v>
      </c>
      <c r="C3767" s="139" t="s">
        <v>37</v>
      </c>
      <c r="D3767" s="139" t="s">
        <v>6421</v>
      </c>
      <c r="E3767" s="88">
        <v>4946</v>
      </c>
      <c r="F3767" s="6">
        <v>6589.3790497382824</v>
      </c>
      <c r="G3767" s="6">
        <v>2838.7690634154383</v>
      </c>
      <c r="H3767" s="75">
        <v>2839.4445623546662</v>
      </c>
      <c r="I3767" s="20">
        <v>0.57408907447526614</v>
      </c>
      <c r="J3767" s="83">
        <v>4999.6355864230336</v>
      </c>
      <c r="K3767" s="6">
        <v>6660.8358248083114</v>
      </c>
      <c r="L3767" s="6">
        <v>2869.7815976580182</v>
      </c>
      <c r="M3767" s="75">
        <v>2870.4602236887504</v>
      </c>
      <c r="N3767" s="20">
        <v>0.5741338891745924</v>
      </c>
    </row>
    <row r="3768" spans="1:14" x14ac:dyDescent="0.3">
      <c r="A3768" s="56" t="s">
        <v>2625</v>
      </c>
      <c r="B3768" s="1" t="s">
        <v>8843</v>
      </c>
      <c r="C3768" s="139" t="s">
        <v>37</v>
      </c>
      <c r="D3768" s="139" t="s">
        <v>6421</v>
      </c>
      <c r="E3768" s="88">
        <v>11911.666666666668</v>
      </c>
      <c r="F3768" s="6">
        <v>20742.948956219567</v>
      </c>
      <c r="G3768" s="6">
        <v>8936.265668805383</v>
      </c>
      <c r="H3768" s="75">
        <v>8938.3920967905724</v>
      </c>
      <c r="I3768" s="20">
        <v>0.75038971009855082</v>
      </c>
      <c r="J3768" s="83">
        <v>12012.919129738826</v>
      </c>
      <c r="K3768" s="6">
        <v>20919.26976270038</v>
      </c>
      <c r="L3768" s="6">
        <v>9012.9432672466519</v>
      </c>
      <c r="M3768" s="75">
        <v>9015.0745855043406</v>
      </c>
      <c r="N3768" s="20">
        <v>0.75044828722661505</v>
      </c>
    </row>
    <row r="3769" spans="1:14" x14ac:dyDescent="0.3">
      <c r="A3769" s="56" t="s">
        <v>2624</v>
      </c>
      <c r="B3769" s="1" t="s">
        <v>8842</v>
      </c>
      <c r="C3769" s="139" t="s">
        <v>37</v>
      </c>
      <c r="D3769" s="139" t="s">
        <v>6421</v>
      </c>
      <c r="E3769" s="88">
        <v>4162.75</v>
      </c>
      <c r="F3769" s="6">
        <v>5470.0907268325645</v>
      </c>
      <c r="G3769" s="6">
        <v>2356.5686860926157</v>
      </c>
      <c r="H3769" s="75">
        <v>2357.1294431010629</v>
      </c>
      <c r="I3769" s="20">
        <v>0.56624333507922953</v>
      </c>
      <c r="J3769" s="83">
        <v>4202.3324720965102</v>
      </c>
      <c r="K3769" s="6">
        <v>5522.1043508936373</v>
      </c>
      <c r="L3769" s="6">
        <v>2379.1658979971771</v>
      </c>
      <c r="M3769" s="75">
        <v>2379.7285066330155</v>
      </c>
      <c r="N3769" s="20">
        <v>0.56628753732228809</v>
      </c>
    </row>
    <row r="3770" spans="1:14" x14ac:dyDescent="0.3">
      <c r="A3770" s="56" t="s">
        <v>2623</v>
      </c>
      <c r="B3770" s="1" t="s">
        <v>8841</v>
      </c>
      <c r="C3770" s="139" t="s">
        <v>37</v>
      </c>
      <c r="D3770" s="139" t="s">
        <v>6421</v>
      </c>
      <c r="E3770" s="88">
        <v>4877.0833333333321</v>
      </c>
      <c r="F3770" s="6">
        <v>5928.4321250719167</v>
      </c>
      <c r="G3770" s="6">
        <v>2554.0266517041291</v>
      </c>
      <c r="H3770" s="75">
        <v>2554.6343947982118</v>
      </c>
      <c r="I3770" s="20">
        <v>0.5238037204199667</v>
      </c>
      <c r="J3770" s="83">
        <v>4922.9650192473737</v>
      </c>
      <c r="K3770" s="6">
        <v>5984.2044878007191</v>
      </c>
      <c r="L3770" s="6">
        <v>2578.2590004321646</v>
      </c>
      <c r="M3770" s="75">
        <v>2578.8686892228002</v>
      </c>
      <c r="N3770" s="20">
        <v>0.52384460973014579</v>
      </c>
    </row>
    <row r="3771" spans="1:14" x14ac:dyDescent="0.3">
      <c r="A3771" s="56" t="s">
        <v>2622</v>
      </c>
      <c r="B3771" s="1" t="s">
        <v>8840</v>
      </c>
      <c r="C3771" s="139" t="s">
        <v>37</v>
      </c>
      <c r="D3771" s="139" t="s">
        <v>6421</v>
      </c>
      <c r="E3771" s="88">
        <v>3379.6666666666665</v>
      </c>
      <c r="F3771" s="6">
        <v>4384.9887482364402</v>
      </c>
      <c r="G3771" s="6">
        <v>1889.0961208875672</v>
      </c>
      <c r="H3771" s="75">
        <v>1889.5456405199336</v>
      </c>
      <c r="I3771" s="20">
        <v>0.55909230906004548</v>
      </c>
      <c r="J3771" s="83">
        <v>3408.8192799762191</v>
      </c>
      <c r="K3771" s="6">
        <v>4422.813153407782</v>
      </c>
      <c r="L3771" s="6">
        <v>1905.5428074441022</v>
      </c>
      <c r="M3771" s="75">
        <v>1905.9934169792887</v>
      </c>
      <c r="N3771" s="20">
        <v>0.55913595307774289</v>
      </c>
    </row>
    <row r="3772" spans="1:14" x14ac:dyDescent="0.3">
      <c r="A3772" s="56" t="s">
        <v>2621</v>
      </c>
      <c r="B3772" s="1" t="s">
        <v>8839</v>
      </c>
      <c r="C3772" s="139" t="s">
        <v>37</v>
      </c>
      <c r="D3772" s="139" t="s">
        <v>6421</v>
      </c>
      <c r="E3772" s="88">
        <v>3525.1666666666665</v>
      </c>
      <c r="F3772" s="6">
        <v>4502.0333771538308</v>
      </c>
      <c r="G3772" s="6">
        <v>1939.5200939359572</v>
      </c>
      <c r="H3772" s="75">
        <v>1939.9816121985555</v>
      </c>
      <c r="I3772" s="20">
        <v>0.55032337351384486</v>
      </c>
      <c r="J3772" s="83">
        <v>3557.9701078545104</v>
      </c>
      <c r="K3772" s="6">
        <v>4543.9270522840397</v>
      </c>
      <c r="L3772" s="6">
        <v>1957.7240122294193</v>
      </c>
      <c r="M3772" s="75">
        <v>1958.1869612136811</v>
      </c>
      <c r="N3772" s="20">
        <v>0.55036633300848226</v>
      </c>
    </row>
    <row r="3773" spans="1:14" x14ac:dyDescent="0.3">
      <c r="A3773" s="56" t="s">
        <v>2620</v>
      </c>
      <c r="B3773" s="1" t="s">
        <v>19132</v>
      </c>
      <c r="C3773" s="139" t="s">
        <v>37</v>
      </c>
      <c r="D3773" s="139" t="s">
        <v>6421</v>
      </c>
      <c r="E3773" s="88">
        <v>3427.3333333333335</v>
      </c>
      <c r="F3773" s="6">
        <v>4226.3894458027207</v>
      </c>
      <c r="G3773" s="6">
        <v>1820.7699872974842</v>
      </c>
      <c r="H3773" s="75">
        <v>1821.2032483932346</v>
      </c>
      <c r="I3773" s="20">
        <v>0.53137616661930598</v>
      </c>
      <c r="J3773" s="83">
        <v>3459.6014923978773</v>
      </c>
      <c r="K3773" s="6">
        <v>4266.180675205329</v>
      </c>
      <c r="L3773" s="6">
        <v>1838.0586334810084</v>
      </c>
      <c r="M3773" s="75">
        <v>1838.4932848271983</v>
      </c>
      <c r="N3773" s="20">
        <v>0.53141764705186434</v>
      </c>
    </row>
    <row r="3774" spans="1:14" x14ac:dyDescent="0.3">
      <c r="A3774" s="56" t="s">
        <v>2619</v>
      </c>
      <c r="B3774" s="1" t="s">
        <v>8838</v>
      </c>
      <c r="C3774" s="139" t="s">
        <v>37</v>
      </c>
      <c r="D3774" s="139" t="s">
        <v>6421</v>
      </c>
      <c r="E3774" s="88">
        <v>3083.916666666667</v>
      </c>
      <c r="F3774" s="6">
        <v>4280.5845033257328</v>
      </c>
      <c r="G3774" s="6">
        <v>1844.117749131349</v>
      </c>
      <c r="H3774" s="75">
        <v>1844.556565940861</v>
      </c>
      <c r="I3774" s="20">
        <v>0.59812140382333967</v>
      </c>
      <c r="J3774" s="83">
        <v>3114.9449678692654</v>
      </c>
      <c r="K3774" s="6">
        <v>4323.6528737288563</v>
      </c>
      <c r="L3774" s="6">
        <v>1862.8201892433462</v>
      </c>
      <c r="M3774" s="75">
        <v>1863.2606960303526</v>
      </c>
      <c r="N3774" s="20">
        <v>0.59816809454097353</v>
      </c>
    </row>
    <row r="3775" spans="1:14" x14ac:dyDescent="0.3">
      <c r="A3775" s="56" t="s">
        <v>2618</v>
      </c>
      <c r="B3775" s="1" t="s">
        <v>8837</v>
      </c>
      <c r="C3775" s="139" t="s">
        <v>37</v>
      </c>
      <c r="D3775" s="139" t="s">
        <v>6421</v>
      </c>
      <c r="E3775" s="88">
        <v>8333.6666666666661</v>
      </c>
      <c r="F3775" s="6">
        <v>11652.01188267918</v>
      </c>
      <c r="G3775" s="6">
        <v>5019.8008961728347</v>
      </c>
      <c r="H3775" s="75">
        <v>5020.9953822704183</v>
      </c>
      <c r="I3775" s="20">
        <v>0.60249534605860788</v>
      </c>
      <c r="J3775" s="83">
        <v>8407.0785026526883</v>
      </c>
      <c r="K3775" s="6">
        <v>11754.65524717321</v>
      </c>
      <c r="L3775" s="6">
        <v>5064.4234751308759</v>
      </c>
      <c r="M3775" s="75">
        <v>5065.6210748380045</v>
      </c>
      <c r="N3775" s="20">
        <v>0.60254237821612433</v>
      </c>
    </row>
    <row r="3776" spans="1:14" x14ac:dyDescent="0.3">
      <c r="A3776" s="56" t="s">
        <v>2617</v>
      </c>
      <c r="B3776" s="1" t="s">
        <v>8836</v>
      </c>
      <c r="C3776" s="139" t="s">
        <v>37</v>
      </c>
      <c r="D3776" s="139" t="s">
        <v>6421</v>
      </c>
      <c r="E3776" s="88">
        <v>2226.833333333333</v>
      </c>
      <c r="F3776" s="6">
        <v>2882.5395724649229</v>
      </c>
      <c r="G3776" s="6">
        <v>1241.8262935881939</v>
      </c>
      <c r="H3776" s="75">
        <v>1242.1217922093515</v>
      </c>
      <c r="I3776" s="20">
        <v>0.55779737693706388</v>
      </c>
      <c r="J3776" s="83">
        <v>2251.0576255181395</v>
      </c>
      <c r="K3776" s="6">
        <v>2913.8968724444112</v>
      </c>
      <c r="L3776" s="6">
        <v>1255.435179901747</v>
      </c>
      <c r="M3776" s="75">
        <v>1255.7320564980964</v>
      </c>
      <c r="N3776" s="20">
        <v>0.55784091986941342</v>
      </c>
    </row>
    <row r="3777" spans="1:14" x14ac:dyDescent="0.3">
      <c r="A3777" s="56" t="s">
        <v>2616</v>
      </c>
      <c r="B3777" s="1" t="s">
        <v>8835</v>
      </c>
      <c r="C3777" s="139" t="s">
        <v>37</v>
      </c>
      <c r="D3777" s="139" t="s">
        <v>6421</v>
      </c>
      <c r="E3777" s="88">
        <v>2536.583333333333</v>
      </c>
      <c r="F3777" s="6">
        <v>3408.6336805082829</v>
      </c>
      <c r="G3777" s="6">
        <v>1468.4727904865545</v>
      </c>
      <c r="H3777" s="75">
        <v>1468.8222207466777</v>
      </c>
      <c r="I3777" s="20">
        <v>0.57905537793489059</v>
      </c>
      <c r="J3777" s="83">
        <v>2563.573439547913</v>
      </c>
      <c r="K3777" s="6">
        <v>3444.9026979202267</v>
      </c>
      <c r="L3777" s="6">
        <v>1484.215889452347</v>
      </c>
      <c r="M3777" s="75">
        <v>1484.5668665227383</v>
      </c>
      <c r="N3777" s="20">
        <v>0.57910058031516431</v>
      </c>
    </row>
    <row r="3778" spans="1:14" x14ac:dyDescent="0.3">
      <c r="A3778" s="56" t="s">
        <v>2615</v>
      </c>
      <c r="B3778" s="1" t="s">
        <v>8834</v>
      </c>
      <c r="C3778" s="139" t="s">
        <v>37</v>
      </c>
      <c r="D3778" s="139" t="s">
        <v>6421</v>
      </c>
      <c r="E3778" s="88">
        <v>10156.166666666666</v>
      </c>
      <c r="F3778" s="6">
        <v>18614.68728495757</v>
      </c>
      <c r="G3778" s="6">
        <v>8019.389686163081</v>
      </c>
      <c r="H3778" s="75">
        <v>8021.2979390379169</v>
      </c>
      <c r="I3778" s="20">
        <v>0.78979581591196657</v>
      </c>
      <c r="J3778" s="83">
        <v>10246.529531366283</v>
      </c>
      <c r="K3778" s="6">
        <v>18780.308480804721</v>
      </c>
      <c r="L3778" s="6">
        <v>8091.3844889886959</v>
      </c>
      <c r="M3778" s="75">
        <v>8093.2978834237902</v>
      </c>
      <c r="N3778" s="20">
        <v>0.78985746917030764</v>
      </c>
    </row>
    <row r="3779" spans="1:14" x14ac:dyDescent="0.3">
      <c r="A3779" s="56" t="s">
        <v>2614</v>
      </c>
      <c r="B3779" s="1" t="s">
        <v>8833</v>
      </c>
      <c r="C3779" s="139" t="s">
        <v>37</v>
      </c>
      <c r="D3779" s="139" t="s">
        <v>6421</v>
      </c>
      <c r="E3779" s="88">
        <v>4300.083333333333</v>
      </c>
      <c r="F3779" s="6">
        <v>9351.9230074558109</v>
      </c>
      <c r="G3779" s="6">
        <v>4028.9000703432066</v>
      </c>
      <c r="H3779" s="75">
        <v>4029.8587667580882</v>
      </c>
      <c r="I3779" s="20">
        <v>0.93715829540313289</v>
      </c>
      <c r="J3779" s="83">
        <v>4335.4733344485885</v>
      </c>
      <c r="K3779" s="6">
        <v>9428.8900194897578</v>
      </c>
      <c r="L3779" s="6">
        <v>4062.3813251022098</v>
      </c>
      <c r="M3779" s="75">
        <v>4063.3419688376866</v>
      </c>
      <c r="N3779" s="20">
        <v>0.9372314521119034</v>
      </c>
    </row>
    <row r="3780" spans="1:14" x14ac:dyDescent="0.3">
      <c r="A3780" s="56" t="s">
        <v>2613</v>
      </c>
      <c r="B3780" s="1" t="s">
        <v>8832</v>
      </c>
      <c r="C3780" s="139" t="s">
        <v>37</v>
      </c>
      <c r="D3780" s="139" t="s">
        <v>6421</v>
      </c>
      <c r="E3780" s="88">
        <v>7388.6666666666661</v>
      </c>
      <c r="F3780" s="6">
        <v>16532.404288491591</v>
      </c>
      <c r="G3780" s="6">
        <v>7122.3217671641887</v>
      </c>
      <c r="H3780" s="75">
        <v>7124.0165583539901</v>
      </c>
      <c r="I3780" s="20">
        <v>0.96418161486339315</v>
      </c>
      <c r="J3780" s="83">
        <v>7449.4414537123394</v>
      </c>
      <c r="K3780" s="6">
        <v>16668.390034677559</v>
      </c>
      <c r="L3780" s="6">
        <v>7181.476956081643</v>
      </c>
      <c r="M3780" s="75">
        <v>7183.1751818997618</v>
      </c>
      <c r="N3780" s="20">
        <v>0.96425688107396468</v>
      </c>
    </row>
    <row r="3781" spans="1:14" x14ac:dyDescent="0.3">
      <c r="A3781" s="56" t="s">
        <v>2612</v>
      </c>
      <c r="B3781" s="1" t="s">
        <v>8831</v>
      </c>
      <c r="C3781" s="139" t="s">
        <v>34</v>
      </c>
      <c r="D3781" s="139" t="s">
        <v>6427</v>
      </c>
      <c r="E3781" s="88">
        <v>8317.75</v>
      </c>
      <c r="F3781" s="6">
        <v>15193.151551884588</v>
      </c>
      <c r="G3781" s="6">
        <v>6545.3585650054929</v>
      </c>
      <c r="H3781" s="75">
        <v>6542.2815838412789</v>
      </c>
      <c r="I3781" s="20">
        <v>0.78654462851627893</v>
      </c>
      <c r="J3781" s="83">
        <v>8406.4306183738045</v>
      </c>
      <c r="K3781" s="6">
        <v>15355.135029948735</v>
      </c>
      <c r="L3781" s="6">
        <v>6615.668828584141</v>
      </c>
      <c r="M3781" s="75">
        <v>6612.4274162163647</v>
      </c>
      <c r="N3781" s="20">
        <v>0.78659156500544769</v>
      </c>
    </row>
    <row r="3782" spans="1:14" x14ac:dyDescent="0.3">
      <c r="A3782" s="56" t="s">
        <v>2611</v>
      </c>
      <c r="B3782" s="1" t="s">
        <v>8830</v>
      </c>
      <c r="C3782" s="139" t="s">
        <v>34</v>
      </c>
      <c r="D3782" s="139" t="s">
        <v>6427</v>
      </c>
      <c r="E3782" s="88">
        <v>8745.1666666666642</v>
      </c>
      <c r="F3782" s="6">
        <v>14357.171930891107</v>
      </c>
      <c r="G3782" s="6">
        <v>6185.2103525853381</v>
      </c>
      <c r="H3782" s="75">
        <v>6182.3026775416265</v>
      </c>
      <c r="I3782" s="20">
        <v>0.70693937727982636</v>
      </c>
      <c r="J3782" s="83">
        <v>8828.5242261325602</v>
      </c>
      <c r="K3782" s="6">
        <v>14494.022245883161</v>
      </c>
      <c r="L3782" s="6">
        <v>6244.6634943863764</v>
      </c>
      <c r="M3782" s="75">
        <v>6241.6038597511215</v>
      </c>
      <c r="N3782" s="20">
        <v>0.7069815633824601</v>
      </c>
    </row>
    <row r="3783" spans="1:14" x14ac:dyDescent="0.3">
      <c r="A3783" s="56" t="s">
        <v>2610</v>
      </c>
      <c r="B3783" s="1" t="s">
        <v>8829</v>
      </c>
      <c r="C3783" s="139" t="s">
        <v>34</v>
      </c>
      <c r="D3783" s="139" t="s">
        <v>6427</v>
      </c>
      <c r="E3783" s="88">
        <v>8862.6666666666679</v>
      </c>
      <c r="F3783" s="6">
        <v>19935.757205021884</v>
      </c>
      <c r="G3783" s="6">
        <v>8588.5195527832493</v>
      </c>
      <c r="H3783" s="75">
        <v>8584.4820791093553</v>
      </c>
      <c r="I3783" s="20">
        <v>0.96861163823258845</v>
      </c>
      <c r="J3783" s="83">
        <v>8950.3332719892696</v>
      </c>
      <c r="K3783" s="6">
        <v>20132.955206981402</v>
      </c>
      <c r="L3783" s="6">
        <v>8674.1643059684848</v>
      </c>
      <c r="M3783" s="75">
        <v>8669.9143133842099</v>
      </c>
      <c r="N3783" s="20">
        <v>0.96866943944057904</v>
      </c>
    </row>
    <row r="3784" spans="1:14" x14ac:dyDescent="0.3">
      <c r="A3784" s="56" t="s">
        <v>2609</v>
      </c>
      <c r="B3784" s="1" t="s">
        <v>8828</v>
      </c>
      <c r="C3784" s="139" t="s">
        <v>34</v>
      </c>
      <c r="D3784" s="139" t="s">
        <v>6427</v>
      </c>
      <c r="E3784" s="88">
        <v>6475.75</v>
      </c>
      <c r="F3784" s="6">
        <v>10258.521534332242</v>
      </c>
      <c r="G3784" s="6">
        <v>4419.4715994066382</v>
      </c>
      <c r="H3784" s="75">
        <v>4417.394000336687</v>
      </c>
      <c r="I3784" s="20">
        <v>0.68214399881661381</v>
      </c>
      <c r="J3784" s="83">
        <v>6551.4745873069487</v>
      </c>
      <c r="K3784" s="6">
        <v>10378.4801969685</v>
      </c>
      <c r="L3784" s="6">
        <v>4471.506619332642</v>
      </c>
      <c r="M3784" s="75">
        <v>4469.3157604438356</v>
      </c>
      <c r="N3784" s="20">
        <v>0.68218470527273989</v>
      </c>
    </row>
    <row r="3785" spans="1:14" x14ac:dyDescent="0.3">
      <c r="A3785" s="56" t="s">
        <v>2608</v>
      </c>
      <c r="B3785" s="1" t="s">
        <v>8827</v>
      </c>
      <c r="C3785" s="139" t="s">
        <v>34</v>
      </c>
      <c r="D3785" s="139" t="s">
        <v>6427</v>
      </c>
      <c r="E3785" s="88">
        <v>5256.8333333333339</v>
      </c>
      <c r="F3785" s="6">
        <v>11237.357144236103</v>
      </c>
      <c r="G3785" s="6">
        <v>4841.1635716835744</v>
      </c>
      <c r="H3785" s="75">
        <v>4838.8877346954232</v>
      </c>
      <c r="I3785" s="20">
        <v>0.9204947975071347</v>
      </c>
      <c r="J3785" s="83">
        <v>5309.601292385636</v>
      </c>
      <c r="K3785" s="6">
        <v>11350.157448914422</v>
      </c>
      <c r="L3785" s="6">
        <v>4890.1479985588849</v>
      </c>
      <c r="M3785" s="75">
        <v>4887.7520221862005</v>
      </c>
      <c r="N3785" s="20">
        <v>0.92054972737700691</v>
      </c>
    </row>
    <row r="3786" spans="1:14" x14ac:dyDescent="0.3">
      <c r="A3786" s="56" t="s">
        <v>2607</v>
      </c>
      <c r="B3786" s="1" t="s">
        <v>8826</v>
      </c>
      <c r="C3786" s="139" t="s">
        <v>34</v>
      </c>
      <c r="D3786" s="139" t="s">
        <v>6427</v>
      </c>
      <c r="E3786" s="88">
        <v>24635.416666666664</v>
      </c>
      <c r="F3786" s="6">
        <v>55877.680485791039</v>
      </c>
      <c r="G3786" s="6">
        <v>24072.652294115083</v>
      </c>
      <c r="H3786" s="75">
        <v>24061.335710470958</v>
      </c>
      <c r="I3786" s="20">
        <v>0.9766969252453328</v>
      </c>
      <c r="J3786" s="83">
        <v>24857.988552656054</v>
      </c>
      <c r="K3786" s="6">
        <v>56382.514680345696</v>
      </c>
      <c r="L3786" s="6">
        <v>24292.07194338792</v>
      </c>
      <c r="M3786" s="75">
        <v>24280.169802504446</v>
      </c>
      <c r="N3786" s="20">
        <v>0.97675520893705348</v>
      </c>
    </row>
    <row r="3787" spans="1:14" x14ac:dyDescent="0.3">
      <c r="A3787" s="56" t="s">
        <v>2606</v>
      </c>
      <c r="B3787" s="1" t="s">
        <v>8739</v>
      </c>
      <c r="C3787" s="139" t="s">
        <v>34</v>
      </c>
      <c r="D3787" s="139" t="s">
        <v>6427</v>
      </c>
      <c r="E3787" s="88">
        <v>14467</v>
      </c>
      <c r="F3787" s="6">
        <v>32736.976816019174</v>
      </c>
      <c r="G3787" s="6">
        <v>14103.410399308379</v>
      </c>
      <c r="H3787" s="75">
        <v>14096.780368620393</v>
      </c>
      <c r="I3787" s="20">
        <v>0.97440937088687307</v>
      </c>
      <c r="J3787" s="83">
        <v>14600.436569913354</v>
      </c>
      <c r="K3787" s="6">
        <v>33038.926763877236</v>
      </c>
      <c r="L3787" s="6">
        <v>14234.62558260464</v>
      </c>
      <c r="M3787" s="75">
        <v>14227.65118702807</v>
      </c>
      <c r="N3787" s="20">
        <v>0.97446751807042054</v>
      </c>
    </row>
    <row r="3788" spans="1:14" x14ac:dyDescent="0.3">
      <c r="A3788" s="56" t="s">
        <v>2605</v>
      </c>
      <c r="B3788" s="1" t="s">
        <v>8825</v>
      </c>
      <c r="C3788" s="139" t="s">
        <v>34</v>
      </c>
      <c r="D3788" s="139" t="s">
        <v>6427</v>
      </c>
      <c r="E3788" s="88">
        <v>27428.083333333336</v>
      </c>
      <c r="F3788" s="6">
        <v>56503.329793272307</v>
      </c>
      <c r="G3788" s="6">
        <v>24342.188146464578</v>
      </c>
      <c r="H3788" s="75">
        <v>24330.744853682594</v>
      </c>
      <c r="I3788" s="20">
        <v>0.88707419173229107</v>
      </c>
      <c r="J3788" s="83">
        <v>27714.255457178224</v>
      </c>
      <c r="K3788" s="6">
        <v>57092.859790492264</v>
      </c>
      <c r="L3788" s="6">
        <v>24598.119919753357</v>
      </c>
      <c r="M3788" s="75">
        <v>24586.067827637224</v>
      </c>
      <c r="N3788" s="20">
        <v>0.88712712725137366</v>
      </c>
    </row>
    <row r="3789" spans="1:14" x14ac:dyDescent="0.3">
      <c r="A3789" s="56" t="s">
        <v>2604</v>
      </c>
      <c r="B3789" s="1" t="s">
        <v>8824</v>
      </c>
      <c r="C3789" s="139" t="s">
        <v>34</v>
      </c>
      <c r="D3789" s="139" t="s">
        <v>6427</v>
      </c>
      <c r="E3789" s="88">
        <v>15518.166666666666</v>
      </c>
      <c r="F3789" s="6">
        <v>27098.409830082404</v>
      </c>
      <c r="G3789" s="6">
        <v>11674.260489908542</v>
      </c>
      <c r="H3789" s="75">
        <v>11668.772405600123</v>
      </c>
      <c r="I3789" s="20">
        <v>0.75194271696184833</v>
      </c>
      <c r="J3789" s="83">
        <v>15664.778511489987</v>
      </c>
      <c r="K3789" s="6">
        <v>27354.428981204215</v>
      </c>
      <c r="L3789" s="6">
        <v>11785.493437974381</v>
      </c>
      <c r="M3789" s="75">
        <v>11779.719018912601</v>
      </c>
      <c r="N3789" s="20">
        <v>0.7519875886066486</v>
      </c>
    </row>
    <row r="3790" spans="1:14" x14ac:dyDescent="0.3">
      <c r="A3790" s="56" t="s">
        <v>2603</v>
      </c>
      <c r="B3790" s="1" t="s">
        <v>8823</v>
      </c>
      <c r="C3790" s="139" t="s">
        <v>34</v>
      </c>
      <c r="D3790" s="139" t="s">
        <v>6427</v>
      </c>
      <c r="E3790" s="88">
        <v>6415.1666666666679</v>
      </c>
      <c r="F3790" s="6">
        <v>9463.0137724855012</v>
      </c>
      <c r="G3790" s="6">
        <v>4076.7590604873485</v>
      </c>
      <c r="H3790" s="75">
        <v>4074.8425710062024</v>
      </c>
      <c r="I3790" s="20">
        <v>0.63518888638999271</v>
      </c>
      <c r="J3790" s="83">
        <v>6485.7708033125364</v>
      </c>
      <c r="K3790" s="6">
        <v>9567.1619501074329</v>
      </c>
      <c r="L3790" s="6">
        <v>4121.9549660680068</v>
      </c>
      <c r="M3790" s="75">
        <v>4119.9353734685856</v>
      </c>
      <c r="N3790" s="20">
        <v>0.63522679083330758</v>
      </c>
    </row>
    <row r="3791" spans="1:14" x14ac:dyDescent="0.3">
      <c r="A3791" s="56" t="s">
        <v>2602</v>
      </c>
      <c r="B3791" s="1" t="s">
        <v>8822</v>
      </c>
      <c r="C3791" s="139" t="s">
        <v>34</v>
      </c>
      <c r="D3791" s="139" t="s">
        <v>6427</v>
      </c>
      <c r="E3791" s="88">
        <v>8822.8333333333321</v>
      </c>
      <c r="F3791" s="6">
        <v>17644.474194734586</v>
      </c>
      <c r="G3791" s="6">
        <v>7601.412379856034</v>
      </c>
      <c r="H3791" s="75">
        <v>7597.8389464861193</v>
      </c>
      <c r="I3791" s="20">
        <v>0.8611563496026734</v>
      </c>
      <c r="J3791" s="83">
        <v>8912.3456253437325</v>
      </c>
      <c r="K3791" s="6">
        <v>17823.486680499449</v>
      </c>
      <c r="L3791" s="6">
        <v>7679.1434929672832</v>
      </c>
      <c r="M3791" s="75">
        <v>7675.3810206705311</v>
      </c>
      <c r="N3791" s="20">
        <v>0.86120773849303067</v>
      </c>
    </row>
    <row r="3792" spans="1:14" x14ac:dyDescent="0.3">
      <c r="A3792" s="56" t="s">
        <v>2601</v>
      </c>
      <c r="B3792" s="1" t="s">
        <v>8821</v>
      </c>
      <c r="C3792" s="139" t="s">
        <v>34</v>
      </c>
      <c r="D3792" s="139" t="s">
        <v>6427</v>
      </c>
      <c r="E3792" s="88">
        <v>11148.083333333334</v>
      </c>
      <c r="F3792" s="6">
        <v>20517.63651521202</v>
      </c>
      <c r="G3792" s="6">
        <v>8839.1988614010897</v>
      </c>
      <c r="H3792" s="75">
        <v>8835.0435430738871</v>
      </c>
      <c r="I3792" s="20">
        <v>0.79251681916089189</v>
      </c>
      <c r="J3792" s="83">
        <v>11276.522038846302</v>
      </c>
      <c r="K3792" s="6">
        <v>20754.023219132676</v>
      </c>
      <c r="L3792" s="6">
        <v>8941.7477743265354</v>
      </c>
      <c r="M3792" s="75">
        <v>8937.3666765756898</v>
      </c>
      <c r="N3792" s="20">
        <v>0.79256411203627364</v>
      </c>
    </row>
    <row r="3793" spans="1:14" x14ac:dyDescent="0.3">
      <c r="A3793" s="56" t="s">
        <v>2600</v>
      </c>
      <c r="B3793" s="1" t="s">
        <v>8820</v>
      </c>
      <c r="C3793" s="139" t="s">
        <v>42</v>
      </c>
      <c r="D3793" s="139" t="s">
        <v>6427</v>
      </c>
      <c r="E3793" s="88">
        <v>15718.75</v>
      </c>
      <c r="F3793" s="6">
        <v>28360.042001813646</v>
      </c>
      <c r="G3793" s="6">
        <v>12217.783992121173</v>
      </c>
      <c r="H3793" s="75">
        <v>12228.696676680678</v>
      </c>
      <c r="I3793" s="20">
        <v>0.77796877465960579</v>
      </c>
      <c r="J3793" s="83">
        <v>15855.821539581792</v>
      </c>
      <c r="K3793" s="6">
        <v>28607.348856353154</v>
      </c>
      <c r="L3793" s="6">
        <v>12325.306532849134</v>
      </c>
      <c r="M3793" s="75">
        <v>12335.848130322969</v>
      </c>
      <c r="N3793" s="20">
        <v>0.7780011965654563</v>
      </c>
    </row>
    <row r="3794" spans="1:14" x14ac:dyDescent="0.3">
      <c r="A3794" s="56" t="s">
        <v>2599</v>
      </c>
      <c r="B3794" s="1" t="s">
        <v>8819</v>
      </c>
      <c r="C3794" s="139" t="s">
        <v>29</v>
      </c>
      <c r="D3794" s="139" t="s">
        <v>6427</v>
      </c>
      <c r="E3794" s="88">
        <v>15369.833333333332</v>
      </c>
      <c r="F3794" s="6">
        <v>25381.387528088268</v>
      </c>
      <c r="G3794" s="6">
        <v>10934.550457247891</v>
      </c>
      <c r="H3794" s="75">
        <v>10926.792704757831</v>
      </c>
      <c r="I3794" s="20">
        <v>0.71092460586806394</v>
      </c>
      <c r="J3794" s="83">
        <v>15498.54143323379</v>
      </c>
      <c r="K3794" s="6">
        <v>25593.933109470243</v>
      </c>
      <c r="L3794" s="6">
        <v>11026.994236321942</v>
      </c>
      <c r="M3794" s="75">
        <v>11018.866120349137</v>
      </c>
      <c r="N3794" s="20">
        <v>0.71096149065493308</v>
      </c>
    </row>
    <row r="3795" spans="1:14" x14ac:dyDescent="0.3">
      <c r="A3795" s="56" t="s">
        <v>2598</v>
      </c>
      <c r="B3795" s="1" t="s">
        <v>8818</v>
      </c>
      <c r="C3795" s="139" t="s">
        <v>29</v>
      </c>
      <c r="D3795" s="139" t="s">
        <v>6427</v>
      </c>
      <c r="E3795" s="88">
        <v>15874.416666666668</v>
      </c>
      <c r="F3795" s="6">
        <v>22341.954762854588</v>
      </c>
      <c r="G3795" s="6">
        <v>9625.133038831309</v>
      </c>
      <c r="H3795" s="75">
        <v>9618.3042807501151</v>
      </c>
      <c r="I3795" s="20">
        <v>0.60589969903881702</v>
      </c>
      <c r="J3795" s="83">
        <v>16005.659446295755</v>
      </c>
      <c r="K3795" s="6">
        <v>22526.668337343373</v>
      </c>
      <c r="L3795" s="6">
        <v>9705.481406744324</v>
      </c>
      <c r="M3795" s="75">
        <v>9698.3273920821885</v>
      </c>
      <c r="N3795" s="20">
        <v>0.60593113483535388</v>
      </c>
    </row>
    <row r="3796" spans="1:14" x14ac:dyDescent="0.3">
      <c r="A3796" s="56" t="s">
        <v>2597</v>
      </c>
      <c r="B3796" s="1" t="s">
        <v>19133</v>
      </c>
      <c r="C3796" s="139" t="s">
        <v>29</v>
      </c>
      <c r="D3796" s="139" t="s">
        <v>6427</v>
      </c>
      <c r="E3796" s="88">
        <v>14648.916666666668</v>
      </c>
      <c r="F3796" s="6">
        <v>30423.250152157092</v>
      </c>
      <c r="G3796" s="6">
        <v>13106.634280497616</v>
      </c>
      <c r="H3796" s="75">
        <v>13097.335496325064</v>
      </c>
      <c r="I3796" s="20">
        <v>0.89408219012726053</v>
      </c>
      <c r="J3796" s="83">
        <v>14785.927613697073</v>
      </c>
      <c r="K3796" s="6">
        <v>30707.798041256283</v>
      </c>
      <c r="L3796" s="6">
        <v>13230.272602602738</v>
      </c>
      <c r="M3796" s="75">
        <v>13220.520426464696</v>
      </c>
      <c r="N3796" s="20">
        <v>0.89412857764958564</v>
      </c>
    </row>
    <row r="3797" spans="1:14" x14ac:dyDescent="0.3">
      <c r="A3797" s="56" t="s">
        <v>2596</v>
      </c>
      <c r="B3797" s="1" t="s">
        <v>8817</v>
      </c>
      <c r="C3797" s="139" t="s">
        <v>42</v>
      </c>
      <c r="D3797" s="139" t="s">
        <v>6427</v>
      </c>
      <c r="E3797" s="88">
        <v>5034.5</v>
      </c>
      <c r="F3797" s="6">
        <v>12029.664054140761</v>
      </c>
      <c r="G3797" s="6">
        <v>5182.4971522213282</v>
      </c>
      <c r="H3797" s="75">
        <v>5187.1260568319503</v>
      </c>
      <c r="I3797" s="20">
        <v>1.0303160307541861</v>
      </c>
      <c r="J3797" s="83">
        <v>5077.3316678388437</v>
      </c>
      <c r="K3797" s="6">
        <v>12132.007995938326</v>
      </c>
      <c r="L3797" s="6">
        <v>5227.0036681748861</v>
      </c>
      <c r="M3797" s="75">
        <v>5231.4742238172394</v>
      </c>
      <c r="N3797" s="20">
        <v>1.0303589692504775</v>
      </c>
    </row>
    <row r="3798" spans="1:14" x14ac:dyDescent="0.3">
      <c r="A3798" s="56" t="s">
        <v>2595</v>
      </c>
      <c r="B3798" s="1" t="s">
        <v>8816</v>
      </c>
      <c r="C3798" s="139" t="s">
        <v>29</v>
      </c>
      <c r="D3798" s="139" t="s">
        <v>6427</v>
      </c>
      <c r="E3798" s="88">
        <v>5844.833333333333</v>
      </c>
      <c r="F3798" s="6">
        <v>16888.736994938718</v>
      </c>
      <c r="G3798" s="6">
        <v>7275.8333887767549</v>
      </c>
      <c r="H3798" s="75">
        <v>7270.671391965845</v>
      </c>
      <c r="I3798" s="20">
        <v>1.2439484545266495</v>
      </c>
      <c r="J3798" s="83">
        <v>5898.0096947192587</v>
      </c>
      <c r="K3798" s="6">
        <v>17042.390919794525</v>
      </c>
      <c r="L3798" s="6">
        <v>7342.6130185588127</v>
      </c>
      <c r="M3798" s="75">
        <v>7337.2006995823785</v>
      </c>
      <c r="N3798" s="20">
        <v>1.2440129941040432</v>
      </c>
    </row>
    <row r="3799" spans="1:14" x14ac:dyDescent="0.3">
      <c r="A3799" s="56" t="s">
        <v>2594</v>
      </c>
      <c r="B3799" s="1" t="s">
        <v>8815</v>
      </c>
      <c r="C3799" s="139" t="s">
        <v>42</v>
      </c>
      <c r="D3799" s="139" t="s">
        <v>6427</v>
      </c>
      <c r="E3799" s="88">
        <v>7294.4166666666679</v>
      </c>
      <c r="F3799" s="6">
        <v>9074.3868720268201</v>
      </c>
      <c r="G3799" s="6">
        <v>3909.3347836464295</v>
      </c>
      <c r="H3799" s="75">
        <v>3912.8265246494575</v>
      </c>
      <c r="I3799" s="20">
        <v>0.53641390442225767</v>
      </c>
      <c r="J3799" s="83">
        <v>7358.3260837346479</v>
      </c>
      <c r="K3799" s="6">
        <v>9153.8913480859846</v>
      </c>
      <c r="L3799" s="6">
        <v>3943.8997790422354</v>
      </c>
      <c r="M3799" s="75">
        <v>3947.2729206218796</v>
      </c>
      <c r="N3799" s="20">
        <v>0.53643625951114127</v>
      </c>
    </row>
    <row r="3800" spans="1:14" x14ac:dyDescent="0.3">
      <c r="A3800" s="56" t="s">
        <v>2593</v>
      </c>
      <c r="B3800" s="1" t="s">
        <v>8814</v>
      </c>
      <c r="C3800" s="139" t="s">
        <v>29</v>
      </c>
      <c r="D3800" s="139" t="s">
        <v>6427</v>
      </c>
      <c r="E3800" s="88">
        <v>12139.75</v>
      </c>
      <c r="F3800" s="6">
        <v>15628.405278206432</v>
      </c>
      <c r="G3800" s="6">
        <v>6732.870135320728</v>
      </c>
      <c r="H3800" s="75">
        <v>6728.0933554922603</v>
      </c>
      <c r="I3800" s="20">
        <v>0.55422009147571083</v>
      </c>
      <c r="J3800" s="83">
        <v>12253.945140122996</v>
      </c>
      <c r="K3800" s="6">
        <v>15775.417196132563</v>
      </c>
      <c r="L3800" s="6">
        <v>6796.7449064310085</v>
      </c>
      <c r="M3800" s="75">
        <v>6791.7349527071674</v>
      </c>
      <c r="N3800" s="20">
        <v>0.5542488459874888</v>
      </c>
    </row>
    <row r="3801" spans="1:14" x14ac:dyDescent="0.3">
      <c r="A3801" s="56" t="s">
        <v>2592</v>
      </c>
      <c r="B3801" s="1" t="s">
        <v>8813</v>
      </c>
      <c r="C3801" s="139" t="s">
        <v>29</v>
      </c>
      <c r="D3801" s="139" t="s">
        <v>6427</v>
      </c>
      <c r="E3801" s="88">
        <v>20777.166666666664</v>
      </c>
      <c r="F3801" s="6">
        <v>30022.084228878834</v>
      </c>
      <c r="G3801" s="6">
        <v>12933.808069757159</v>
      </c>
      <c r="H3801" s="75">
        <v>12924.631900864673</v>
      </c>
      <c r="I3801" s="20">
        <v>0.6220594033930521</v>
      </c>
      <c r="J3801" s="83">
        <v>20966.439803118243</v>
      </c>
      <c r="K3801" s="6">
        <v>30295.575515538709</v>
      </c>
      <c r="L3801" s="6">
        <v>13052.668973034455</v>
      </c>
      <c r="M3801" s="75">
        <v>13043.047710440702</v>
      </c>
      <c r="N3801" s="20">
        <v>0.62209167760092821</v>
      </c>
    </row>
    <row r="3802" spans="1:14" x14ac:dyDescent="0.3">
      <c r="A3802" s="56" t="s">
        <v>2591</v>
      </c>
      <c r="B3802" s="1" t="s">
        <v>8812</v>
      </c>
      <c r="C3802" s="139" t="s">
        <v>42</v>
      </c>
      <c r="D3802" s="139" t="s">
        <v>6427</v>
      </c>
      <c r="E3802" s="88">
        <v>3598.75</v>
      </c>
      <c r="F3802" s="6">
        <v>5944.092834067219</v>
      </c>
      <c r="G3802" s="6">
        <v>2560.7734385973158</v>
      </c>
      <c r="H3802" s="75">
        <v>2563.0606711086934</v>
      </c>
      <c r="I3802" s="20">
        <v>0.71220859218025523</v>
      </c>
      <c r="J3802" s="83">
        <v>3629.4487799226408</v>
      </c>
      <c r="K3802" s="6">
        <v>5994.798328406303</v>
      </c>
      <c r="L3802" s="6">
        <v>2582.8232938058572</v>
      </c>
      <c r="M3802" s="75">
        <v>2585.0323328619475</v>
      </c>
      <c r="N3802" s="20">
        <v>0.71223827352566904</v>
      </c>
    </row>
    <row r="3803" spans="1:14" x14ac:dyDescent="0.3">
      <c r="A3803" s="56" t="s">
        <v>2590</v>
      </c>
      <c r="B3803" s="1" t="s">
        <v>8811</v>
      </c>
      <c r="C3803" s="139" t="s">
        <v>29</v>
      </c>
      <c r="D3803" s="139" t="s">
        <v>6427</v>
      </c>
      <c r="E3803" s="88">
        <v>14205.166666666668</v>
      </c>
      <c r="F3803" s="6">
        <v>21136.21496272106</v>
      </c>
      <c r="G3803" s="6">
        <v>9105.6885179877681</v>
      </c>
      <c r="H3803" s="75">
        <v>9099.2282910172744</v>
      </c>
      <c r="I3803" s="20">
        <v>0.64055765796604103</v>
      </c>
      <c r="J3803" s="83">
        <v>14341.050677486952</v>
      </c>
      <c r="K3803" s="6">
        <v>21338.400106344452</v>
      </c>
      <c r="L3803" s="6">
        <v>9193.5230891858082</v>
      </c>
      <c r="M3803" s="75">
        <v>9186.746444502216</v>
      </c>
      <c r="N3803" s="20">
        <v>0.64059089191588103</v>
      </c>
    </row>
    <row r="3804" spans="1:14" x14ac:dyDescent="0.3">
      <c r="A3804" s="56" t="s">
        <v>2589</v>
      </c>
      <c r="B3804" s="1" t="s">
        <v>8810</v>
      </c>
      <c r="C3804" s="139" t="s">
        <v>42</v>
      </c>
      <c r="D3804" s="139" t="s">
        <v>6427</v>
      </c>
      <c r="E3804" s="88">
        <v>10451.166666666668</v>
      </c>
      <c r="F3804" s="6">
        <v>15611.802253273889</v>
      </c>
      <c r="G3804" s="6">
        <v>6725.7173894881007</v>
      </c>
      <c r="H3804" s="75">
        <v>6731.7246680874923</v>
      </c>
      <c r="I3804" s="20">
        <v>0.6441122683037771</v>
      </c>
      <c r="J3804" s="83">
        <v>10546.158584119268</v>
      </c>
      <c r="K3804" s="6">
        <v>15753.699811530158</v>
      </c>
      <c r="L3804" s="6">
        <v>6787.3881001201371</v>
      </c>
      <c r="M3804" s="75">
        <v>6793.1932225371302</v>
      </c>
      <c r="N3804" s="20">
        <v>0.64413911172988914</v>
      </c>
    </row>
    <row r="3805" spans="1:14" x14ac:dyDescent="0.3">
      <c r="A3805" s="56" t="s">
        <v>2588</v>
      </c>
      <c r="B3805" s="1" t="s">
        <v>8809</v>
      </c>
      <c r="C3805" s="139" t="s">
        <v>42</v>
      </c>
      <c r="D3805" s="139" t="s">
        <v>6427</v>
      </c>
      <c r="E3805" s="88">
        <v>5349.25</v>
      </c>
      <c r="F3805" s="6">
        <v>8466.6530965750153</v>
      </c>
      <c r="G3805" s="6">
        <v>3647.5171180480647</v>
      </c>
      <c r="H3805" s="75">
        <v>3650.7750086573865</v>
      </c>
      <c r="I3805" s="20">
        <v>0.68248352734633577</v>
      </c>
      <c r="J3805" s="83">
        <v>5393.489513369158</v>
      </c>
      <c r="K3805" s="6">
        <v>8536.6742421296167</v>
      </c>
      <c r="L3805" s="6">
        <v>3677.9754507715716</v>
      </c>
      <c r="M3805" s="75">
        <v>3681.1211523910283</v>
      </c>
      <c r="N3805" s="20">
        <v>0.68251196989748808</v>
      </c>
    </row>
    <row r="3806" spans="1:14" x14ac:dyDescent="0.3">
      <c r="A3806" s="56" t="s">
        <v>2587</v>
      </c>
      <c r="B3806" s="1" t="s">
        <v>8808</v>
      </c>
      <c r="C3806" s="139" t="s">
        <v>42</v>
      </c>
      <c r="D3806" s="139" t="s">
        <v>6427</v>
      </c>
      <c r="E3806" s="88">
        <v>19471.416666666664</v>
      </c>
      <c r="F3806" s="6">
        <v>29247.201575937052</v>
      </c>
      <c r="G3806" s="6">
        <v>12599.981029857887</v>
      </c>
      <c r="H3806" s="75">
        <v>12611.235085300614</v>
      </c>
      <c r="I3806" s="20">
        <v>0.64767938056042573</v>
      </c>
      <c r="J3806" s="83">
        <v>19650.097864735879</v>
      </c>
      <c r="K3806" s="6">
        <v>29515.591139327502</v>
      </c>
      <c r="L3806" s="6">
        <v>12716.617332041471</v>
      </c>
      <c r="M3806" s="75">
        <v>12727.493610110978</v>
      </c>
      <c r="N3806" s="20">
        <v>0.64770637264620312</v>
      </c>
    </row>
    <row r="3807" spans="1:14" x14ac:dyDescent="0.3">
      <c r="A3807" s="56" t="s">
        <v>2586</v>
      </c>
      <c r="B3807" s="1" t="s">
        <v>8807</v>
      </c>
      <c r="C3807" s="139" t="s">
        <v>42</v>
      </c>
      <c r="D3807" s="139" t="s">
        <v>6427</v>
      </c>
      <c r="E3807" s="88">
        <v>10077.416666666666</v>
      </c>
      <c r="F3807" s="6">
        <v>16228.013790022829</v>
      </c>
      <c r="G3807" s="6">
        <v>6991.1873577261631</v>
      </c>
      <c r="H3807" s="75">
        <v>6997.4317488842044</v>
      </c>
      <c r="I3807" s="20">
        <v>0.69436761228994248</v>
      </c>
      <c r="J3807" s="83">
        <v>10169.52113553999</v>
      </c>
      <c r="K3807" s="6">
        <v>16376.332812688925</v>
      </c>
      <c r="L3807" s="6">
        <v>7055.6458347072885</v>
      </c>
      <c r="M3807" s="75">
        <v>7061.6803928019854</v>
      </c>
      <c r="N3807" s="20">
        <v>0.69439655011120816</v>
      </c>
    </row>
    <row r="3808" spans="1:14" x14ac:dyDescent="0.3">
      <c r="A3808" s="56" t="s">
        <v>2585</v>
      </c>
      <c r="B3808" s="1" t="s">
        <v>8806</v>
      </c>
      <c r="C3808" s="139" t="s">
        <v>29</v>
      </c>
      <c r="D3808" s="139" t="s">
        <v>6427</v>
      </c>
      <c r="E3808" s="88">
        <v>27618.499999999996</v>
      </c>
      <c r="F3808" s="6">
        <v>34243.250313298879</v>
      </c>
      <c r="G3808" s="6">
        <v>14752.327781787695</v>
      </c>
      <c r="H3808" s="75">
        <v>14741.861424891653</v>
      </c>
      <c r="I3808" s="20">
        <v>0.53376763491470047</v>
      </c>
      <c r="J3808" s="83">
        <v>27863.945329028124</v>
      </c>
      <c r="K3808" s="6">
        <v>34547.569731085518</v>
      </c>
      <c r="L3808" s="6">
        <v>14884.615454537134</v>
      </c>
      <c r="M3808" s="75">
        <v>14873.643844501594</v>
      </c>
      <c r="N3808" s="20">
        <v>0.53379532829496756</v>
      </c>
    </row>
    <row r="3809" spans="1:14" x14ac:dyDescent="0.3">
      <c r="A3809" s="56" t="s">
        <v>2584</v>
      </c>
      <c r="B3809" s="1" t="s">
        <v>8805</v>
      </c>
      <c r="C3809" s="139" t="s">
        <v>42</v>
      </c>
      <c r="D3809" s="139" t="s">
        <v>6427</v>
      </c>
      <c r="E3809" s="88">
        <v>22256.583333333328</v>
      </c>
      <c r="F3809" s="6">
        <v>47839.742962819124</v>
      </c>
      <c r="G3809" s="6">
        <v>20609.830046124192</v>
      </c>
      <c r="H3809" s="75">
        <v>20628.238341299762</v>
      </c>
      <c r="I3809" s="20">
        <v>0.92683760271529103</v>
      </c>
      <c r="J3809" s="83">
        <v>22448.244219738353</v>
      </c>
      <c r="K3809" s="6">
        <v>48251.711296157606</v>
      </c>
      <c r="L3809" s="6">
        <v>20788.963543806549</v>
      </c>
      <c r="M3809" s="75">
        <v>20806.743944236587</v>
      </c>
      <c r="N3809" s="20">
        <v>0.92687622874048992</v>
      </c>
    </row>
    <row r="3810" spans="1:14" x14ac:dyDescent="0.3">
      <c r="A3810" s="56" t="s">
        <v>2583</v>
      </c>
      <c r="B3810" s="1" t="s">
        <v>8804</v>
      </c>
      <c r="C3810" s="139" t="s">
        <v>29</v>
      </c>
      <c r="D3810" s="139" t="s">
        <v>6427</v>
      </c>
      <c r="E3810" s="88">
        <v>18410</v>
      </c>
      <c r="F3810" s="6">
        <v>24524.234591441767</v>
      </c>
      <c r="G3810" s="6">
        <v>10565.280572968823</v>
      </c>
      <c r="H3810" s="75">
        <v>10557.784806956897</v>
      </c>
      <c r="I3810" s="20">
        <v>0.57348097810738174</v>
      </c>
      <c r="J3810" s="83">
        <v>18569.529525771723</v>
      </c>
      <c r="K3810" s="6">
        <v>24736.746243494301</v>
      </c>
      <c r="L3810" s="6">
        <v>10657.680360641378</v>
      </c>
      <c r="M3810" s="75">
        <v>10649.824469895826</v>
      </c>
      <c r="N3810" s="20">
        <v>0.57351073192863966</v>
      </c>
    </row>
    <row r="3811" spans="1:14" x14ac:dyDescent="0.3">
      <c r="A3811" s="56" t="s">
        <v>2582</v>
      </c>
      <c r="B3811" s="1" t="s">
        <v>8803</v>
      </c>
      <c r="C3811" s="139" t="s">
        <v>29</v>
      </c>
      <c r="D3811" s="139" t="s">
        <v>6427</v>
      </c>
      <c r="E3811" s="88">
        <v>7797.75</v>
      </c>
      <c r="F3811" s="6">
        <v>21836.698364125976</v>
      </c>
      <c r="G3811" s="6">
        <v>9407.4636312927578</v>
      </c>
      <c r="H3811" s="75">
        <v>9400.7893034640874</v>
      </c>
      <c r="I3811" s="20">
        <v>1.2055771605224697</v>
      </c>
      <c r="J3811" s="83">
        <v>7864.9938292899224</v>
      </c>
      <c r="K3811" s="6">
        <v>22025.006942504715</v>
      </c>
      <c r="L3811" s="6">
        <v>9489.3435710388676</v>
      </c>
      <c r="M3811" s="75">
        <v>9482.3488738985416</v>
      </c>
      <c r="N3811" s="20">
        <v>1.2056397092881941</v>
      </c>
    </row>
    <row r="3812" spans="1:14" x14ac:dyDescent="0.3">
      <c r="A3812" s="56" t="s">
        <v>2581</v>
      </c>
      <c r="B3812" s="1" t="s">
        <v>8802</v>
      </c>
      <c r="C3812" s="139" t="s">
        <v>29</v>
      </c>
      <c r="D3812" s="139" t="s">
        <v>6427</v>
      </c>
      <c r="E3812" s="88">
        <v>11138.75</v>
      </c>
      <c r="F3812" s="6">
        <v>17596.671387625687</v>
      </c>
      <c r="G3812" s="6">
        <v>7580.8184621377095</v>
      </c>
      <c r="H3812" s="75">
        <v>7575.4400870932777</v>
      </c>
      <c r="I3812" s="20">
        <v>0.6800978644006983</v>
      </c>
      <c r="J3812" s="83">
        <v>11240.887731721903</v>
      </c>
      <c r="K3812" s="6">
        <v>17758.025588176719</v>
      </c>
      <c r="L3812" s="6">
        <v>7650.9399697081335</v>
      </c>
      <c r="M3812" s="75">
        <v>7645.3003796220228</v>
      </c>
      <c r="N3812" s="20">
        <v>0.68013314980870287</v>
      </c>
    </row>
    <row r="3813" spans="1:14" x14ac:dyDescent="0.3">
      <c r="A3813" s="56" t="s">
        <v>2580</v>
      </c>
      <c r="B3813" s="1" t="s">
        <v>8801</v>
      </c>
      <c r="C3813" s="139" t="s">
        <v>42</v>
      </c>
      <c r="D3813" s="139" t="s">
        <v>6427</v>
      </c>
      <c r="E3813" s="88">
        <v>9422.6666666666679</v>
      </c>
      <c r="F3813" s="6">
        <v>11696.529291338567</v>
      </c>
      <c r="G3813" s="6">
        <v>5038.9794320457577</v>
      </c>
      <c r="H3813" s="75">
        <v>5043.4801494491103</v>
      </c>
      <c r="I3813" s="20">
        <v>0.53524976823076731</v>
      </c>
      <c r="J3813" s="83">
        <v>9512.9756357251172</v>
      </c>
      <c r="K3813" s="6">
        <v>11808.631474216318</v>
      </c>
      <c r="L3813" s="6">
        <v>5087.6788123218021</v>
      </c>
      <c r="M3813" s="75">
        <v>5092.0302060962858</v>
      </c>
      <c r="N3813" s="20">
        <v>0.53527207480418937</v>
      </c>
    </row>
    <row r="3814" spans="1:14" x14ac:dyDescent="0.3">
      <c r="A3814" s="56" t="s">
        <v>2579</v>
      </c>
      <c r="B3814" s="1" t="s">
        <v>8800</v>
      </c>
      <c r="C3814" s="139" t="s">
        <v>42</v>
      </c>
      <c r="D3814" s="139" t="s">
        <v>6427</v>
      </c>
      <c r="E3814" s="88">
        <v>40559.083333333328</v>
      </c>
      <c r="F3814" s="6">
        <v>61092.90344155948</v>
      </c>
      <c r="G3814" s="6">
        <v>26319.421447004759</v>
      </c>
      <c r="H3814" s="75">
        <v>26342.929437015468</v>
      </c>
      <c r="I3814" s="20">
        <v>0.64949518756420299</v>
      </c>
      <c r="J3814" s="83">
        <v>40928.607380892907</v>
      </c>
      <c r="K3814" s="6">
        <v>61649.506182586862</v>
      </c>
      <c r="L3814" s="6">
        <v>26561.323984078754</v>
      </c>
      <c r="M3814" s="75">
        <v>26584.041373302789</v>
      </c>
      <c r="N3814" s="20">
        <v>0.64952225532387087</v>
      </c>
    </row>
    <row r="3815" spans="1:14" x14ac:dyDescent="0.3">
      <c r="A3815" s="56" t="s">
        <v>2578</v>
      </c>
      <c r="B3815" s="1" t="s">
        <v>8799</v>
      </c>
      <c r="C3815" s="139" t="s">
        <v>42</v>
      </c>
      <c r="D3815" s="139" t="s">
        <v>6427</v>
      </c>
      <c r="E3815" s="88">
        <v>12056.25</v>
      </c>
      <c r="F3815" s="6">
        <v>30584.975846750389</v>
      </c>
      <c r="G3815" s="6">
        <v>13176.307294465305</v>
      </c>
      <c r="H3815" s="75">
        <v>13188.076113201692</v>
      </c>
      <c r="I3815" s="20">
        <v>1.0938787859576313</v>
      </c>
      <c r="J3815" s="83">
        <v>12164.82638888885</v>
      </c>
      <c r="K3815" s="6">
        <v>30860.418561665298</v>
      </c>
      <c r="L3815" s="6">
        <v>13296.028248352704</v>
      </c>
      <c r="M3815" s="75">
        <v>13307.400085428018</v>
      </c>
      <c r="N3815" s="20">
        <v>1.0939243734364164</v>
      </c>
    </row>
    <row r="3816" spans="1:14" x14ac:dyDescent="0.3">
      <c r="A3816" s="56" t="s">
        <v>2577</v>
      </c>
      <c r="B3816" s="1" t="s">
        <v>8480</v>
      </c>
      <c r="C3816" s="139" t="s">
        <v>42</v>
      </c>
      <c r="D3816" s="139" t="s">
        <v>6427</v>
      </c>
      <c r="E3816" s="88">
        <v>11685.499999999998</v>
      </c>
      <c r="F3816" s="6">
        <v>18977.229843429068</v>
      </c>
      <c r="G3816" s="6">
        <v>8175.5765728775805</v>
      </c>
      <c r="H3816" s="75">
        <v>8182.8788372071358</v>
      </c>
      <c r="I3816" s="20">
        <v>0.70025919620103005</v>
      </c>
      <c r="J3816" s="83">
        <v>11788.59887233637</v>
      </c>
      <c r="K3816" s="6">
        <v>19144.662216620258</v>
      </c>
      <c r="L3816" s="6">
        <v>8248.3641344240295</v>
      </c>
      <c r="M3816" s="75">
        <v>8255.4188015263026</v>
      </c>
      <c r="N3816" s="20">
        <v>0.70028837955448808</v>
      </c>
    </row>
    <row r="3817" spans="1:14" x14ac:dyDescent="0.3">
      <c r="A3817" s="56" t="s">
        <v>2576</v>
      </c>
      <c r="B3817" s="1" t="s">
        <v>8798</v>
      </c>
      <c r="C3817" s="139" t="s">
        <v>29</v>
      </c>
      <c r="D3817" s="139" t="s">
        <v>6427</v>
      </c>
      <c r="E3817" s="88">
        <v>20221.916666666668</v>
      </c>
      <c r="F3817" s="6">
        <v>49425.739960558974</v>
      </c>
      <c r="G3817" s="6">
        <v>21293.093093805823</v>
      </c>
      <c r="H3817" s="75">
        <v>21277.986249988564</v>
      </c>
      <c r="I3817" s="20">
        <v>1.0522240102523366</v>
      </c>
      <c r="J3817" s="83">
        <v>20399.944820860688</v>
      </c>
      <c r="K3817" s="6">
        <v>49860.870487496424</v>
      </c>
      <c r="L3817" s="6">
        <v>21482.260234562218</v>
      </c>
      <c r="M3817" s="75">
        <v>21466.425429645995</v>
      </c>
      <c r="N3817" s="20">
        <v>1.0522786026212552</v>
      </c>
    </row>
    <row r="3818" spans="1:14" x14ac:dyDescent="0.3">
      <c r="A3818" s="56" t="s">
        <v>2575</v>
      </c>
      <c r="B3818" s="1" t="s">
        <v>8797</v>
      </c>
      <c r="C3818" s="139" t="s">
        <v>29</v>
      </c>
      <c r="D3818" s="139" t="s">
        <v>6427</v>
      </c>
      <c r="E3818" s="88">
        <v>11643.583333333334</v>
      </c>
      <c r="F3818" s="6">
        <v>15515.448445001357</v>
      </c>
      <c r="G3818" s="6">
        <v>6684.2072247211809</v>
      </c>
      <c r="H3818" s="75">
        <v>6679.4649698434514</v>
      </c>
      <c r="I3818" s="20">
        <v>0.57366059731126162</v>
      </c>
      <c r="J3818" s="83">
        <v>11753.531261762571</v>
      </c>
      <c r="K3818" s="6">
        <v>15661.957587963807</v>
      </c>
      <c r="L3818" s="6">
        <v>6747.8615073855808</v>
      </c>
      <c r="M3818" s="75">
        <v>6742.8875861405886</v>
      </c>
      <c r="N3818" s="20">
        <v>0.57369036045167399</v>
      </c>
    </row>
    <row r="3819" spans="1:14" x14ac:dyDescent="0.3">
      <c r="A3819" s="56" t="s">
        <v>2574</v>
      </c>
      <c r="B3819" s="1" t="s">
        <v>8796</v>
      </c>
      <c r="C3819" s="139" t="s">
        <v>42</v>
      </c>
      <c r="D3819" s="139" t="s">
        <v>6427</v>
      </c>
      <c r="E3819" s="88">
        <v>8005.5833333333339</v>
      </c>
      <c r="F3819" s="6">
        <v>11367.976019773692</v>
      </c>
      <c r="G3819" s="6">
        <v>4897.4354631888827</v>
      </c>
      <c r="H3819" s="75">
        <v>4901.809756300856</v>
      </c>
      <c r="I3819" s="20">
        <v>0.61229888594012793</v>
      </c>
      <c r="J3819" s="83">
        <v>8078.4701264718806</v>
      </c>
      <c r="K3819" s="6">
        <v>11471.475700191384</v>
      </c>
      <c r="L3819" s="6">
        <v>4942.4172473636618</v>
      </c>
      <c r="M3819" s="75">
        <v>4946.6444017172344</v>
      </c>
      <c r="N3819" s="20">
        <v>0.61232440354119222</v>
      </c>
    </row>
    <row r="3820" spans="1:14" x14ac:dyDescent="0.3">
      <c r="A3820" s="56" t="s">
        <v>2573</v>
      </c>
      <c r="B3820" s="1" t="s">
        <v>8795</v>
      </c>
      <c r="C3820" s="139" t="s">
        <v>42</v>
      </c>
      <c r="D3820" s="139" t="s">
        <v>6427</v>
      </c>
      <c r="E3820" s="88">
        <v>17311</v>
      </c>
      <c r="F3820" s="6">
        <v>40392.780528753035</v>
      </c>
      <c r="G3820" s="6">
        <v>17401.605657350658</v>
      </c>
      <c r="H3820" s="75">
        <v>17417.148429549772</v>
      </c>
      <c r="I3820" s="20">
        <v>1.0061318485096049</v>
      </c>
      <c r="J3820" s="83">
        <v>17456.878556846546</v>
      </c>
      <c r="K3820" s="6">
        <v>40733.167596545405</v>
      </c>
      <c r="L3820" s="6">
        <v>17549.643596905491</v>
      </c>
      <c r="M3820" s="75">
        <v>17564.653469326495</v>
      </c>
      <c r="N3820" s="20">
        <v>1.0061737791283241</v>
      </c>
    </row>
    <row r="3821" spans="1:14" x14ac:dyDescent="0.3">
      <c r="A3821" s="56" t="s">
        <v>2572</v>
      </c>
      <c r="B3821" s="1" t="s">
        <v>8794</v>
      </c>
      <c r="C3821" s="139" t="s">
        <v>29</v>
      </c>
      <c r="D3821" s="139" t="s">
        <v>6427</v>
      </c>
      <c r="E3821" s="88">
        <v>17341.166666666668</v>
      </c>
      <c r="F3821" s="6">
        <v>28078.954829914281</v>
      </c>
      <c r="G3821" s="6">
        <v>12096.68888411664</v>
      </c>
      <c r="H3821" s="75">
        <v>12088.106627472516</v>
      </c>
      <c r="I3821" s="20">
        <v>0.69707574235523462</v>
      </c>
      <c r="J3821" s="83">
        <v>17492.738151963567</v>
      </c>
      <c r="K3821" s="6">
        <v>28324.380583034774</v>
      </c>
      <c r="L3821" s="6">
        <v>12203.39133108637</v>
      </c>
      <c r="M3821" s="75">
        <v>12194.396080170771</v>
      </c>
      <c r="N3821" s="20">
        <v>0.69711190862374761</v>
      </c>
    </row>
    <row r="3822" spans="1:14" x14ac:dyDescent="0.3">
      <c r="A3822" s="56" t="s">
        <v>2571</v>
      </c>
      <c r="B3822" s="1" t="s">
        <v>8793</v>
      </c>
      <c r="C3822" s="139" t="s">
        <v>42</v>
      </c>
      <c r="D3822" s="139" t="s">
        <v>6427</v>
      </c>
      <c r="E3822" s="88">
        <v>7970.916666666667</v>
      </c>
      <c r="F3822" s="6">
        <v>13097.303647458719</v>
      </c>
      <c r="G3822" s="6">
        <v>5642.4467507360523</v>
      </c>
      <c r="H3822" s="75">
        <v>5647.4864732892001</v>
      </c>
      <c r="I3822" s="20">
        <v>0.70851154383613757</v>
      </c>
      <c r="J3822" s="83">
        <v>8038.9444099513385</v>
      </c>
      <c r="K3822" s="6">
        <v>13209.082511485321</v>
      </c>
      <c r="L3822" s="6">
        <v>5691.0548331219143</v>
      </c>
      <c r="M3822" s="75">
        <v>5695.9222827948624</v>
      </c>
      <c r="N3822" s="20">
        <v>0.70854107110678988</v>
      </c>
    </row>
    <row r="3823" spans="1:14" x14ac:dyDescent="0.3">
      <c r="A3823" s="56" t="s">
        <v>2570</v>
      </c>
      <c r="B3823" s="1" t="s">
        <v>19134</v>
      </c>
      <c r="C3823" s="139" t="s">
        <v>29</v>
      </c>
      <c r="D3823" s="139" t="s">
        <v>6427</v>
      </c>
      <c r="E3823" s="88">
        <v>30638.25</v>
      </c>
      <c r="F3823" s="6">
        <v>42878.531744287146</v>
      </c>
      <c r="G3823" s="6">
        <v>18472.491638676292</v>
      </c>
      <c r="H3823" s="75">
        <v>18459.385931352717</v>
      </c>
      <c r="I3823" s="20">
        <v>0.60249478776864596</v>
      </c>
      <c r="J3823" s="83">
        <v>30909.740442274902</v>
      </c>
      <c r="K3823" s="6">
        <v>43258.485284301831</v>
      </c>
      <c r="L3823" s="6">
        <v>18637.661740450148</v>
      </c>
      <c r="M3823" s="75">
        <v>18623.923719658473</v>
      </c>
      <c r="N3823" s="20">
        <v>0.60252604690871947</v>
      </c>
    </row>
    <row r="3824" spans="1:14" x14ac:dyDescent="0.3">
      <c r="A3824" s="56" t="s">
        <v>2569</v>
      </c>
      <c r="B3824" s="1" t="s">
        <v>8792</v>
      </c>
      <c r="C3824" s="139" t="s">
        <v>29</v>
      </c>
      <c r="D3824" s="139" t="s">
        <v>6427</v>
      </c>
      <c r="E3824" s="88">
        <v>8594.1666666666679</v>
      </c>
      <c r="F3824" s="6">
        <v>21856.2331903921</v>
      </c>
      <c r="G3824" s="6">
        <v>9415.8794258683738</v>
      </c>
      <c r="H3824" s="75">
        <v>9409.1991272728592</v>
      </c>
      <c r="I3824" s="20">
        <v>1.0948355427836158</v>
      </c>
      <c r="J3824" s="83">
        <v>8668.4742492787045</v>
      </c>
      <c r="K3824" s="6">
        <v>22045.208330900157</v>
      </c>
      <c r="L3824" s="6">
        <v>9498.0472193780824</v>
      </c>
      <c r="M3824" s="75">
        <v>9491.0461066850166</v>
      </c>
      <c r="N3824" s="20">
        <v>1.0948923459598161</v>
      </c>
    </row>
    <row r="3825" spans="1:14" x14ac:dyDescent="0.3">
      <c r="A3825" s="56" t="s">
        <v>2568</v>
      </c>
      <c r="B3825" s="1" t="s">
        <v>8791</v>
      </c>
      <c r="C3825" s="139" t="s">
        <v>29</v>
      </c>
      <c r="D3825" s="139" t="s">
        <v>6427</v>
      </c>
      <c r="E3825" s="88">
        <v>11145.583333333332</v>
      </c>
      <c r="F3825" s="6">
        <v>12977.84750807869</v>
      </c>
      <c r="G3825" s="6">
        <v>5590.9838753501635</v>
      </c>
      <c r="H3825" s="75">
        <v>5587.0172313394687</v>
      </c>
      <c r="I3825" s="20">
        <v>0.50127634097268448</v>
      </c>
      <c r="J3825" s="83">
        <v>11240.685305385698</v>
      </c>
      <c r="K3825" s="6">
        <v>13088.583649391452</v>
      </c>
      <c r="L3825" s="6">
        <v>5639.1386132853941</v>
      </c>
      <c r="M3825" s="75">
        <v>5634.9819436025064</v>
      </c>
      <c r="N3825" s="20">
        <v>0.50130234861237899</v>
      </c>
    </row>
    <row r="3826" spans="1:14" x14ac:dyDescent="0.3">
      <c r="A3826" s="56" t="s">
        <v>2567</v>
      </c>
      <c r="B3826" s="1" t="s">
        <v>8790</v>
      </c>
      <c r="C3826" s="139" t="s">
        <v>29</v>
      </c>
      <c r="D3826" s="139" t="s">
        <v>6427</v>
      </c>
      <c r="E3826" s="88">
        <v>13875</v>
      </c>
      <c r="F3826" s="6">
        <v>21151.600537563649</v>
      </c>
      <c r="G3826" s="6">
        <v>9112.3167743919494</v>
      </c>
      <c r="H3826" s="75">
        <v>9105.8518448620925</v>
      </c>
      <c r="I3826" s="20">
        <v>0.65627761044051114</v>
      </c>
      <c r="J3826" s="83">
        <v>13990.413932523241</v>
      </c>
      <c r="K3826" s="6">
        <v>21327.542115740293</v>
      </c>
      <c r="L3826" s="6">
        <v>9188.8449883523808</v>
      </c>
      <c r="M3826" s="75">
        <v>9182.0717919471954</v>
      </c>
      <c r="N3826" s="20">
        <v>0.65631165998611474</v>
      </c>
    </row>
    <row r="3827" spans="1:14" x14ac:dyDescent="0.3">
      <c r="A3827" s="56" t="s">
        <v>2566</v>
      </c>
      <c r="B3827" s="1" t="s">
        <v>8789</v>
      </c>
      <c r="C3827" s="139" t="s">
        <v>29</v>
      </c>
      <c r="D3827" s="139" t="s">
        <v>6427</v>
      </c>
      <c r="E3827" s="88">
        <v>6334.6666666666679</v>
      </c>
      <c r="F3827" s="6">
        <v>10618.409631300117</v>
      </c>
      <c r="G3827" s="6">
        <v>4574.5149180945255</v>
      </c>
      <c r="H3827" s="75">
        <v>4571.269429893121</v>
      </c>
      <c r="I3827" s="20">
        <v>0.72162746209636708</v>
      </c>
      <c r="J3827" s="83">
        <v>6395.1030865175053</v>
      </c>
      <c r="K3827" s="6">
        <v>10719.715461013666</v>
      </c>
      <c r="L3827" s="6">
        <v>4618.5258083631679</v>
      </c>
      <c r="M3827" s="75">
        <v>4615.1214433486184</v>
      </c>
      <c r="N3827" s="20">
        <v>0.72166490217780255</v>
      </c>
    </row>
    <row r="3828" spans="1:14" x14ac:dyDescent="0.3">
      <c r="A3828" s="56" t="s">
        <v>2565</v>
      </c>
      <c r="B3828" s="1" t="s">
        <v>8788</v>
      </c>
      <c r="C3828" s="139" t="s">
        <v>29</v>
      </c>
      <c r="D3828" s="139" t="s">
        <v>6427</v>
      </c>
      <c r="E3828" s="88">
        <v>7740</v>
      </c>
      <c r="F3828" s="6">
        <v>10281.282609641143</v>
      </c>
      <c r="G3828" s="6">
        <v>4429.2772936836345</v>
      </c>
      <c r="H3828" s="75">
        <v>4426.1348474451188</v>
      </c>
      <c r="I3828" s="20">
        <v>0.57185204747352958</v>
      </c>
      <c r="J3828" s="83">
        <v>7811.8283468768295</v>
      </c>
      <c r="K3828" s="6">
        <v>10376.694435690757</v>
      </c>
      <c r="L3828" s="6">
        <v>4470.737234680706</v>
      </c>
      <c r="M3828" s="75">
        <v>4467.4418062122913</v>
      </c>
      <c r="N3828" s="20">
        <v>0.57188171678124178</v>
      </c>
    </row>
    <row r="3829" spans="1:14" x14ac:dyDescent="0.3">
      <c r="A3829" s="56" t="s">
        <v>2564</v>
      </c>
      <c r="B3829" s="1" t="s">
        <v>8787</v>
      </c>
      <c r="C3829" s="139" t="s">
        <v>29</v>
      </c>
      <c r="D3829" s="139" t="s">
        <v>6427</v>
      </c>
      <c r="E3829" s="88">
        <v>4905</v>
      </c>
      <c r="F3829" s="6">
        <v>8703.5448887264738</v>
      </c>
      <c r="G3829" s="6">
        <v>3749.5724233902743</v>
      </c>
      <c r="H3829" s="75">
        <v>3746.9122084214059</v>
      </c>
      <c r="I3829" s="20">
        <v>0.76389647470365052</v>
      </c>
      <c r="J3829" s="83">
        <v>4951.108439484884</v>
      </c>
      <c r="K3829" s="6">
        <v>8785.3607649356109</v>
      </c>
      <c r="L3829" s="6">
        <v>3785.1205637131206</v>
      </c>
      <c r="M3829" s="75">
        <v>3782.3305106620755</v>
      </c>
      <c r="N3829" s="20">
        <v>0.76393610782146215</v>
      </c>
    </row>
    <row r="3830" spans="1:14" x14ac:dyDescent="0.3">
      <c r="A3830" s="56" t="s">
        <v>2563</v>
      </c>
      <c r="B3830" s="1" t="s">
        <v>8786</v>
      </c>
      <c r="C3830" s="139" t="s">
        <v>29</v>
      </c>
      <c r="D3830" s="139" t="s">
        <v>6427</v>
      </c>
      <c r="E3830" s="88">
        <v>7235.6666666666661</v>
      </c>
      <c r="F3830" s="6">
        <v>11715.110917442282</v>
      </c>
      <c r="G3830" s="6">
        <v>5046.9845786510768</v>
      </c>
      <c r="H3830" s="75">
        <v>5043.403886666033</v>
      </c>
      <c r="I3830" s="20">
        <v>0.69701993181914135</v>
      </c>
      <c r="J3830" s="83">
        <v>7304.8121863779961</v>
      </c>
      <c r="K3830" s="6">
        <v>11827.062928249268</v>
      </c>
      <c r="L3830" s="6">
        <v>5095.6198949416193</v>
      </c>
      <c r="M3830" s="75">
        <v>5091.8638587479127</v>
      </c>
      <c r="N3830" s="20">
        <v>0.69705609519204526</v>
      </c>
    </row>
    <row r="3831" spans="1:14" x14ac:dyDescent="0.3">
      <c r="A3831" s="56" t="s">
        <v>2562</v>
      </c>
      <c r="B3831" s="1" t="s">
        <v>8785</v>
      </c>
      <c r="C3831" s="139" t="s">
        <v>42</v>
      </c>
      <c r="D3831" s="139" t="s">
        <v>6427</v>
      </c>
      <c r="E3831" s="88">
        <v>12435.25</v>
      </c>
      <c r="F3831" s="6">
        <v>18207.892711062977</v>
      </c>
      <c r="G3831" s="6">
        <v>7844.1385975824196</v>
      </c>
      <c r="H3831" s="75">
        <v>7851.1448280258164</v>
      </c>
      <c r="I3831" s="20">
        <v>0.63136204161764475</v>
      </c>
      <c r="J3831" s="83">
        <v>12541.177108350359</v>
      </c>
      <c r="K3831" s="6">
        <v>18362.992883881092</v>
      </c>
      <c r="L3831" s="6">
        <v>7911.5865399074983</v>
      </c>
      <c r="M3831" s="75">
        <v>7918.3531676145531</v>
      </c>
      <c r="N3831" s="20">
        <v>0.63138835367712287</v>
      </c>
    </row>
    <row r="3832" spans="1:14" x14ac:dyDescent="0.3">
      <c r="A3832" s="56" t="s">
        <v>2561</v>
      </c>
      <c r="B3832" s="1" t="s">
        <v>8784</v>
      </c>
      <c r="C3832" s="139" t="s">
        <v>29</v>
      </c>
      <c r="D3832" s="139" t="s">
        <v>6427</v>
      </c>
      <c r="E3832" s="88">
        <v>28011.083333333332</v>
      </c>
      <c r="F3832" s="6">
        <v>66243.580481522586</v>
      </c>
      <c r="G3832" s="6">
        <v>28538.383586885331</v>
      </c>
      <c r="H3832" s="75">
        <v>28518.136415572793</v>
      </c>
      <c r="I3832" s="20">
        <v>1.018101873326551</v>
      </c>
      <c r="J3832" s="83">
        <v>28263.787861554785</v>
      </c>
      <c r="K3832" s="6">
        <v>66841.202949531973</v>
      </c>
      <c r="L3832" s="6">
        <v>28798.135734776493</v>
      </c>
      <c r="M3832" s="75">
        <v>28776.908319395985</v>
      </c>
      <c r="N3832" s="20">
        <v>1.0181546953421328</v>
      </c>
    </row>
    <row r="3833" spans="1:14" x14ac:dyDescent="0.3">
      <c r="A3833" s="56" t="s">
        <v>2560</v>
      </c>
      <c r="B3833" s="1" t="s">
        <v>8783</v>
      </c>
      <c r="C3833" s="139" t="s">
        <v>29</v>
      </c>
      <c r="D3833" s="139" t="s">
        <v>6427</v>
      </c>
      <c r="E3833" s="88">
        <v>22327.000000000004</v>
      </c>
      <c r="F3833" s="6">
        <v>38306.501780606559</v>
      </c>
      <c r="G3833" s="6">
        <v>16502.816329373763</v>
      </c>
      <c r="H3833" s="75">
        <v>16491.108050650029</v>
      </c>
      <c r="I3833" s="20">
        <v>0.73861728179558506</v>
      </c>
      <c r="J3833" s="83">
        <v>22532.708728631387</v>
      </c>
      <c r="K3833" s="6">
        <v>38659.436871734091</v>
      </c>
      <c r="L3833" s="6">
        <v>16656.189017166947</v>
      </c>
      <c r="M3833" s="75">
        <v>16643.911561217024</v>
      </c>
      <c r="N3833" s="20">
        <v>0.73865560335710057</v>
      </c>
    </row>
    <row r="3834" spans="1:14" x14ac:dyDescent="0.3">
      <c r="A3834" s="56" t="s">
        <v>2559</v>
      </c>
      <c r="B3834" s="1" t="s">
        <v>8782</v>
      </c>
      <c r="C3834" s="139" t="s">
        <v>42</v>
      </c>
      <c r="D3834" s="139" t="s">
        <v>6427</v>
      </c>
      <c r="E3834" s="88">
        <v>11592.25</v>
      </c>
      <c r="F3834" s="6">
        <v>17499.043473744823</v>
      </c>
      <c r="G3834" s="6">
        <v>7538.7594001898633</v>
      </c>
      <c r="H3834" s="75">
        <v>7545.4928719354202</v>
      </c>
      <c r="I3834" s="20">
        <v>0.65090839758764862</v>
      </c>
      <c r="J3834" s="83">
        <v>11690.613317048104</v>
      </c>
      <c r="K3834" s="6">
        <v>17647.527500680622</v>
      </c>
      <c r="L3834" s="6">
        <v>7603.3325242743867</v>
      </c>
      <c r="M3834" s="75">
        <v>7609.8355082542985</v>
      </c>
      <c r="N3834" s="20">
        <v>0.65093552424294809</v>
      </c>
    </row>
    <row r="3835" spans="1:14" x14ac:dyDescent="0.3">
      <c r="A3835" s="56" t="s">
        <v>2558</v>
      </c>
      <c r="B3835" s="1" t="s">
        <v>8781</v>
      </c>
      <c r="C3835" s="139" t="s">
        <v>42</v>
      </c>
      <c r="D3835" s="139" t="s">
        <v>6427</v>
      </c>
      <c r="E3835" s="88">
        <v>9176.9166666666679</v>
      </c>
      <c r="F3835" s="6">
        <v>14511.922257095501</v>
      </c>
      <c r="G3835" s="6">
        <v>6251.8783095000235</v>
      </c>
      <c r="H3835" s="75">
        <v>6257.4623643449913</v>
      </c>
      <c r="I3835" s="20">
        <v>0.68186980351189019</v>
      </c>
      <c r="J3835" s="83">
        <v>9259.5152722631574</v>
      </c>
      <c r="K3835" s="6">
        <v>14642.539607835392</v>
      </c>
      <c r="L3835" s="6">
        <v>6308.6513186584889</v>
      </c>
      <c r="M3835" s="75">
        <v>6314.0469867197116</v>
      </c>
      <c r="N3835" s="20">
        <v>0.68189822048605664</v>
      </c>
    </row>
    <row r="3836" spans="1:14" x14ac:dyDescent="0.3">
      <c r="A3836" s="56" t="s">
        <v>2557</v>
      </c>
      <c r="B3836" s="1" t="s">
        <v>8780</v>
      </c>
      <c r="C3836" s="139" t="s">
        <v>29</v>
      </c>
      <c r="D3836" s="139" t="s">
        <v>6427</v>
      </c>
      <c r="E3836" s="88">
        <v>14693.083333333332</v>
      </c>
      <c r="F3836" s="6">
        <v>20514.192961625911</v>
      </c>
      <c r="G3836" s="6">
        <v>8837.7153447730925</v>
      </c>
      <c r="H3836" s="75">
        <v>8831.4452371458592</v>
      </c>
      <c r="I3836" s="20">
        <v>0.60106139989762941</v>
      </c>
      <c r="J3836" s="83">
        <v>14829.395485355664</v>
      </c>
      <c r="K3836" s="6">
        <v>20704.509297970151</v>
      </c>
      <c r="L3836" s="6">
        <v>8920.4149951502532</v>
      </c>
      <c r="M3836" s="75">
        <v>8913.839661378217</v>
      </c>
      <c r="N3836" s="20">
        <v>0.6010925846694708</v>
      </c>
    </row>
    <row r="3837" spans="1:14" x14ac:dyDescent="0.3">
      <c r="A3837" s="56" t="s">
        <v>2556</v>
      </c>
      <c r="B3837" s="1" t="s">
        <v>8779</v>
      </c>
      <c r="C3837" s="139" t="s">
        <v>29</v>
      </c>
      <c r="D3837" s="139" t="s">
        <v>6427</v>
      </c>
      <c r="E3837" s="88">
        <v>12318.416666666664</v>
      </c>
      <c r="F3837" s="6">
        <v>14937.829816147756</v>
      </c>
      <c r="G3837" s="6">
        <v>6435.3634593731895</v>
      </c>
      <c r="H3837" s="75">
        <v>6430.7977520680206</v>
      </c>
      <c r="I3837" s="20">
        <v>0.52204742915293678</v>
      </c>
      <c r="J3837" s="83">
        <v>12423.876999911063</v>
      </c>
      <c r="K3837" s="6">
        <v>15065.715448935442</v>
      </c>
      <c r="L3837" s="6">
        <v>6490.9741191753938</v>
      </c>
      <c r="M3837" s="75">
        <v>6486.1895523853482</v>
      </c>
      <c r="N3837" s="20">
        <v>0.522074514455655</v>
      </c>
    </row>
    <row r="3838" spans="1:14" x14ac:dyDescent="0.3">
      <c r="A3838" s="56" t="s">
        <v>2555</v>
      </c>
      <c r="B3838" s="1" t="s">
        <v>8778</v>
      </c>
      <c r="C3838" s="139" t="s">
        <v>29</v>
      </c>
      <c r="D3838" s="139" t="s">
        <v>6427</v>
      </c>
      <c r="E3838" s="88">
        <v>18449.5</v>
      </c>
      <c r="F3838" s="6">
        <v>29419.231419126507</v>
      </c>
      <c r="G3838" s="6">
        <v>12674.093172010314</v>
      </c>
      <c r="H3838" s="75">
        <v>12665.101263449569</v>
      </c>
      <c r="I3838" s="20">
        <v>0.68647395666275879</v>
      </c>
      <c r="J3838" s="83">
        <v>18616.620451328192</v>
      </c>
      <c r="K3838" s="6">
        <v>29685.718599402015</v>
      </c>
      <c r="L3838" s="6">
        <v>12789.915738881004</v>
      </c>
      <c r="M3838" s="75">
        <v>12780.48815452029</v>
      </c>
      <c r="N3838" s="20">
        <v>0.68650957288053183</v>
      </c>
    </row>
    <row r="3839" spans="1:14" x14ac:dyDescent="0.3">
      <c r="A3839" s="56" t="s">
        <v>2554</v>
      </c>
      <c r="B3839" s="1" t="s">
        <v>8777</v>
      </c>
      <c r="C3839" s="139" t="s">
        <v>42</v>
      </c>
      <c r="D3839" s="139" t="s">
        <v>6427</v>
      </c>
      <c r="E3839" s="88">
        <v>16695.166666666664</v>
      </c>
      <c r="F3839" s="6">
        <v>29627.372210554327</v>
      </c>
      <c r="G3839" s="6">
        <v>12763.762264512068</v>
      </c>
      <c r="H3839" s="75">
        <v>12775.162606134978</v>
      </c>
      <c r="I3839" s="20">
        <v>0.76520126220972018</v>
      </c>
      <c r="J3839" s="83">
        <v>16867.689059584744</v>
      </c>
      <c r="K3839" s="6">
        <v>29933.531786657557</v>
      </c>
      <c r="L3839" s="6">
        <v>12896.684580381972</v>
      </c>
      <c r="M3839" s="75">
        <v>12907.714866503544</v>
      </c>
      <c r="N3839" s="20">
        <v>0.76523315202855136</v>
      </c>
    </row>
    <row r="3840" spans="1:14" x14ac:dyDescent="0.3">
      <c r="A3840" s="56" t="s">
        <v>2553</v>
      </c>
      <c r="B3840" s="1" t="s">
        <v>8776</v>
      </c>
      <c r="C3840" s="139" t="s">
        <v>42</v>
      </c>
      <c r="D3840" s="139" t="s">
        <v>6427</v>
      </c>
      <c r="E3840" s="88">
        <v>33213</v>
      </c>
      <c r="F3840" s="6">
        <v>91983.358019769468</v>
      </c>
      <c r="G3840" s="6">
        <v>39627.331972344051</v>
      </c>
      <c r="H3840" s="75">
        <v>39662.726326510718</v>
      </c>
      <c r="I3840" s="20">
        <v>1.1941928258968091</v>
      </c>
      <c r="J3840" s="83">
        <v>33494.819316344088</v>
      </c>
      <c r="K3840" s="6">
        <v>92763.856230475067</v>
      </c>
      <c r="L3840" s="6">
        <v>39966.757106743826</v>
      </c>
      <c r="M3840" s="75">
        <v>40000.93990492665</v>
      </c>
      <c r="N3840" s="20">
        <v>1.1942425939705799</v>
      </c>
    </row>
    <row r="3841" spans="1:14" x14ac:dyDescent="0.3">
      <c r="A3841" s="56" t="s">
        <v>2552</v>
      </c>
      <c r="B3841" s="1" t="s">
        <v>8775</v>
      </c>
      <c r="C3841" s="139" t="s">
        <v>42</v>
      </c>
      <c r="D3841" s="139" t="s">
        <v>6427</v>
      </c>
      <c r="E3841" s="88">
        <v>9250.0833333333321</v>
      </c>
      <c r="F3841" s="6">
        <v>12452.431803118716</v>
      </c>
      <c r="G3841" s="6">
        <v>5364.6296411477424</v>
      </c>
      <c r="H3841" s="75">
        <v>5369.4212229182303</v>
      </c>
      <c r="I3841" s="20">
        <v>0.58047274056106501</v>
      </c>
      <c r="J3841" s="83">
        <v>9339.1933584285835</v>
      </c>
      <c r="K3841" s="6">
        <v>12572.39142623629</v>
      </c>
      <c r="L3841" s="6">
        <v>5416.7402564083877</v>
      </c>
      <c r="M3841" s="75">
        <v>5421.3730901031277</v>
      </c>
      <c r="N3841" s="20">
        <v>0.58049693180518214</v>
      </c>
    </row>
    <row r="3842" spans="1:14" x14ac:dyDescent="0.3">
      <c r="A3842" s="56" t="s">
        <v>2551</v>
      </c>
      <c r="B3842" s="1" t="s">
        <v>8774</v>
      </c>
      <c r="C3842" s="139" t="s">
        <v>29</v>
      </c>
      <c r="D3842" s="139" t="s">
        <v>6427</v>
      </c>
      <c r="E3842" s="88">
        <v>11177.333333333332</v>
      </c>
      <c r="F3842" s="6">
        <v>17466.603142840209</v>
      </c>
      <c r="G3842" s="6">
        <v>7524.7837877559978</v>
      </c>
      <c r="H3842" s="75">
        <v>7519.4451677189991</v>
      </c>
      <c r="I3842" s="20">
        <v>0.67274053152681024</v>
      </c>
      <c r="J3842" s="83">
        <v>11276.270961891885</v>
      </c>
      <c r="K3842" s="6">
        <v>17621.211066071093</v>
      </c>
      <c r="L3842" s="6">
        <v>7591.994244553227</v>
      </c>
      <c r="M3842" s="75">
        <v>7586.3981039946939</v>
      </c>
      <c r="N3842" s="20">
        <v>0.67277543521549787</v>
      </c>
    </row>
    <row r="3843" spans="1:14" x14ac:dyDescent="0.3">
      <c r="A3843" s="56" t="s">
        <v>2550</v>
      </c>
      <c r="B3843" s="1" t="s">
        <v>8773</v>
      </c>
      <c r="C3843" s="139" t="s">
        <v>29</v>
      </c>
      <c r="D3843" s="139" t="s">
        <v>6427</v>
      </c>
      <c r="E3843" s="88">
        <v>13972.083333333332</v>
      </c>
      <c r="F3843" s="6">
        <v>33899.167230113468</v>
      </c>
      <c r="G3843" s="6">
        <v>14604.093417909335</v>
      </c>
      <c r="H3843" s="75">
        <v>14593.732229077583</v>
      </c>
      <c r="I3843" s="20">
        <v>1.0444922121428504</v>
      </c>
      <c r="J3843" s="83">
        <v>14096.507670935196</v>
      </c>
      <c r="K3843" s="6">
        <v>34201.046436473407</v>
      </c>
      <c r="L3843" s="6">
        <v>14735.317948909709</v>
      </c>
      <c r="M3843" s="75">
        <v>14724.456387670258</v>
      </c>
      <c r="N3843" s="20">
        <v>1.0445464033641321</v>
      </c>
    </row>
    <row r="3844" spans="1:14" x14ac:dyDescent="0.3">
      <c r="A3844" s="56" t="s">
        <v>2549</v>
      </c>
      <c r="B3844" s="1" t="s">
        <v>8772</v>
      </c>
      <c r="C3844" s="139" t="s">
        <v>29</v>
      </c>
      <c r="D3844" s="139" t="s">
        <v>6427</v>
      </c>
      <c r="E3844" s="88">
        <v>9475.5833333333321</v>
      </c>
      <c r="F3844" s="6">
        <v>11484.675250998722</v>
      </c>
      <c r="G3844" s="6">
        <v>4947.7106355268797</v>
      </c>
      <c r="H3844" s="75">
        <v>4944.200375580398</v>
      </c>
      <c r="I3844" s="20">
        <v>0.52178321921222781</v>
      </c>
      <c r="J3844" s="83">
        <v>9562.4628777177604</v>
      </c>
      <c r="K3844" s="6">
        <v>11589.975718327194</v>
      </c>
      <c r="L3844" s="6">
        <v>4993.47227713961</v>
      </c>
      <c r="M3844" s="75">
        <v>4989.7915350528965</v>
      </c>
      <c r="N3844" s="20">
        <v>0.52181029080698427</v>
      </c>
    </row>
    <row r="3845" spans="1:14" x14ac:dyDescent="0.3">
      <c r="A3845" s="56" t="s">
        <v>2548</v>
      </c>
      <c r="B3845" s="1" t="s">
        <v>7922</v>
      </c>
      <c r="C3845" s="139" t="s">
        <v>29</v>
      </c>
      <c r="D3845" s="139" t="s">
        <v>6427</v>
      </c>
      <c r="E3845" s="88">
        <v>2458.5833333333335</v>
      </c>
      <c r="F3845" s="6">
        <v>7026.7113464901113</v>
      </c>
      <c r="G3845" s="6">
        <v>3027.1761022396536</v>
      </c>
      <c r="H3845" s="75">
        <v>3025.0284069103559</v>
      </c>
      <c r="I3845" s="20">
        <v>1.2303949050240406</v>
      </c>
      <c r="J3845" s="83">
        <v>2479.6713777897185</v>
      </c>
      <c r="K3845" s="6">
        <v>7086.9816652740865</v>
      </c>
      <c r="L3845" s="6">
        <v>3053.3840047812091</v>
      </c>
      <c r="M3845" s="75">
        <v>3051.1333226126612</v>
      </c>
      <c r="N3845" s="20">
        <v>1.2304587414048072</v>
      </c>
    </row>
    <row r="3846" spans="1:14" x14ac:dyDescent="0.3">
      <c r="A3846" s="56" t="s">
        <v>2547</v>
      </c>
      <c r="B3846" s="1" t="s">
        <v>7219</v>
      </c>
      <c r="C3846" s="139" t="s">
        <v>42</v>
      </c>
      <c r="D3846" s="139" t="s">
        <v>6427</v>
      </c>
      <c r="E3846" s="88">
        <v>10993.916666666666</v>
      </c>
      <c r="F3846" s="6">
        <v>24270.727155166973</v>
      </c>
      <c r="G3846" s="6">
        <v>10456.067085322937</v>
      </c>
      <c r="H3846" s="75">
        <v>10465.406238962314</v>
      </c>
      <c r="I3846" s="20">
        <v>0.95192701166211446</v>
      </c>
      <c r="J3846" s="83">
        <v>11082.969438572149</v>
      </c>
      <c r="K3846" s="6">
        <v>24467.324563976021</v>
      </c>
      <c r="L3846" s="6">
        <v>10541.601628448045</v>
      </c>
      <c r="M3846" s="75">
        <v>10550.617657445007</v>
      </c>
      <c r="N3846" s="20">
        <v>0.95196668329027478</v>
      </c>
    </row>
    <row r="3847" spans="1:14" x14ac:dyDescent="0.3">
      <c r="A3847" s="56" t="s">
        <v>2546</v>
      </c>
      <c r="B3847" s="1" t="s">
        <v>8771</v>
      </c>
      <c r="C3847" s="139" t="s">
        <v>42</v>
      </c>
      <c r="D3847" s="139" t="s">
        <v>6427</v>
      </c>
      <c r="E3847" s="88">
        <v>16275.833333333332</v>
      </c>
      <c r="F3847" s="6">
        <v>43853.987965353153</v>
      </c>
      <c r="G3847" s="6">
        <v>18892.727737127527</v>
      </c>
      <c r="H3847" s="75">
        <v>18909.602350264966</v>
      </c>
      <c r="I3847" s="20">
        <v>1.1618208397070278</v>
      </c>
      <c r="J3847" s="83">
        <v>16412.496525651266</v>
      </c>
      <c r="K3847" s="6">
        <v>44222.216483578588</v>
      </c>
      <c r="L3847" s="6">
        <v>19052.879610026288</v>
      </c>
      <c r="M3847" s="75">
        <v>19069.175171279148</v>
      </c>
      <c r="N3847" s="20">
        <v>1.1618692586758956</v>
      </c>
    </row>
    <row r="3848" spans="1:14" x14ac:dyDescent="0.3">
      <c r="A3848" s="56" t="s">
        <v>2545</v>
      </c>
      <c r="B3848" s="1" t="s">
        <v>8770</v>
      </c>
      <c r="C3848" s="139" t="s">
        <v>42</v>
      </c>
      <c r="D3848" s="139" t="s">
        <v>6427</v>
      </c>
      <c r="E3848" s="88">
        <v>7490.6666666666679</v>
      </c>
      <c r="F3848" s="6">
        <v>10622.137391826283</v>
      </c>
      <c r="G3848" s="6">
        <v>4576.1208738572195</v>
      </c>
      <c r="H3848" s="75">
        <v>4580.2081750924326</v>
      </c>
      <c r="I3848" s="20">
        <v>0.61145534555345749</v>
      </c>
      <c r="J3848" s="83">
        <v>7558.6649770480726</v>
      </c>
      <c r="K3848" s="6">
        <v>10718.56237339668</v>
      </c>
      <c r="L3848" s="6">
        <v>4618.0290074044378</v>
      </c>
      <c r="M3848" s="75">
        <v>4621.9787187393085</v>
      </c>
      <c r="N3848" s="20">
        <v>0.61148082799991432</v>
      </c>
    </row>
    <row r="3849" spans="1:14" x14ac:dyDescent="0.3">
      <c r="A3849" s="56" t="s">
        <v>2544</v>
      </c>
      <c r="B3849" s="1" t="s">
        <v>8769</v>
      </c>
      <c r="C3849" s="139" t="s">
        <v>42</v>
      </c>
      <c r="D3849" s="139" t="s">
        <v>6427</v>
      </c>
      <c r="E3849" s="88">
        <v>9268.1666666666679</v>
      </c>
      <c r="F3849" s="6">
        <v>24027.140007786333</v>
      </c>
      <c r="G3849" s="6">
        <v>10351.127355340755</v>
      </c>
      <c r="H3849" s="75">
        <v>10360.372778875573</v>
      </c>
      <c r="I3849" s="20">
        <v>1.1178448933311771</v>
      </c>
      <c r="J3849" s="83">
        <v>9355.0371082879537</v>
      </c>
      <c r="K3849" s="6">
        <v>24252.346171900725</v>
      </c>
      <c r="L3849" s="6">
        <v>10448.979463647947</v>
      </c>
      <c r="M3849" s="75">
        <v>10457.916274689895</v>
      </c>
      <c r="N3849" s="20">
        <v>1.1178914795992483</v>
      </c>
    </row>
    <row r="3850" spans="1:14" x14ac:dyDescent="0.3">
      <c r="A3850" s="56" t="s">
        <v>2543</v>
      </c>
      <c r="B3850" s="1" t="s">
        <v>8768</v>
      </c>
      <c r="C3850" s="139" t="s">
        <v>42</v>
      </c>
      <c r="D3850" s="139" t="s">
        <v>6427</v>
      </c>
      <c r="E3850" s="88">
        <v>11499.666666666666</v>
      </c>
      <c r="F3850" s="6">
        <v>28076.712116965879</v>
      </c>
      <c r="G3850" s="6">
        <v>12095.722701402308</v>
      </c>
      <c r="H3850" s="75">
        <v>12106.526363215675</v>
      </c>
      <c r="I3850" s="20">
        <v>1.0527719380169578</v>
      </c>
      <c r="J3850" s="83">
        <v>11604.875929468857</v>
      </c>
      <c r="K3850" s="6">
        <v>28333.583056738222</v>
      </c>
      <c r="L3850" s="6">
        <v>12207.35616228499</v>
      </c>
      <c r="M3850" s="75">
        <v>12217.796879076866</v>
      </c>
      <c r="N3850" s="20">
        <v>1.0528158123648343</v>
      </c>
    </row>
    <row r="3851" spans="1:14" x14ac:dyDescent="0.3">
      <c r="A3851" s="56" t="s">
        <v>2542</v>
      </c>
      <c r="B3851" s="1" t="s">
        <v>8767</v>
      </c>
      <c r="C3851" s="139" t="s">
        <v>42</v>
      </c>
      <c r="D3851" s="139" t="s">
        <v>6427</v>
      </c>
      <c r="E3851" s="88">
        <v>6469.916666666667</v>
      </c>
      <c r="F3851" s="6">
        <v>11745.210764253779</v>
      </c>
      <c r="G3851" s="6">
        <v>5059.9518876034153</v>
      </c>
      <c r="H3851" s="75">
        <v>5064.4713371919252</v>
      </c>
      <c r="I3851" s="20">
        <v>0.7827722671119296</v>
      </c>
      <c r="J3851" s="83">
        <v>6523.6299967158466</v>
      </c>
      <c r="K3851" s="6">
        <v>11842.719652664635</v>
      </c>
      <c r="L3851" s="6">
        <v>5102.3655017676392</v>
      </c>
      <c r="M3851" s="75">
        <v>5106.7294567849576</v>
      </c>
      <c r="N3851" s="20">
        <v>0.78280488920368096</v>
      </c>
    </row>
    <row r="3852" spans="1:14" x14ac:dyDescent="0.3">
      <c r="A3852" s="56" t="s">
        <v>2541</v>
      </c>
      <c r="B3852" s="1" t="s">
        <v>8766</v>
      </c>
      <c r="C3852" s="139" t="s">
        <v>42</v>
      </c>
      <c r="D3852" s="139" t="s">
        <v>6427</v>
      </c>
      <c r="E3852" s="88">
        <v>1513.5</v>
      </c>
      <c r="F3852" s="6">
        <v>3708.6136197171973</v>
      </c>
      <c r="G3852" s="6">
        <v>1597.7070877767267</v>
      </c>
      <c r="H3852" s="75">
        <v>1599.1341283496024</v>
      </c>
      <c r="I3852" s="20">
        <v>1.0565801971256046</v>
      </c>
      <c r="J3852" s="83">
        <v>1527.2874067958674</v>
      </c>
      <c r="K3852" s="6">
        <v>3742.3976729869264</v>
      </c>
      <c r="L3852" s="6">
        <v>1612.3898344792408</v>
      </c>
      <c r="M3852" s="75">
        <v>1613.7688804738116</v>
      </c>
      <c r="N3852" s="20">
        <v>1.0566242301829594</v>
      </c>
    </row>
    <row r="3853" spans="1:14" x14ac:dyDescent="0.3">
      <c r="A3853" s="56" t="s">
        <v>2540</v>
      </c>
      <c r="B3853" s="1" t="s">
        <v>8765</v>
      </c>
      <c r="C3853" s="139" t="s">
        <v>29</v>
      </c>
      <c r="D3853" s="139" t="s">
        <v>6427</v>
      </c>
      <c r="E3853" s="88">
        <v>15199.5</v>
      </c>
      <c r="F3853" s="6">
        <v>18856.023281016616</v>
      </c>
      <c r="G3853" s="6">
        <v>8123.3595980970713</v>
      </c>
      <c r="H3853" s="75">
        <v>8117.5963055505517</v>
      </c>
      <c r="I3853" s="20">
        <v>0.53406995661374068</v>
      </c>
      <c r="J3853" s="83">
        <v>15324.76718563344</v>
      </c>
      <c r="K3853" s="6">
        <v>19011.425825090537</v>
      </c>
      <c r="L3853" s="6">
        <v>8190.960025599391</v>
      </c>
      <c r="M3853" s="75">
        <v>8184.9223809257965</v>
      </c>
      <c r="N3853" s="20">
        <v>0.53409766567931571</v>
      </c>
    </row>
    <row r="3854" spans="1:14" x14ac:dyDescent="0.3">
      <c r="A3854" s="56" t="s">
        <v>2539</v>
      </c>
      <c r="B3854" s="1" t="s">
        <v>8764</v>
      </c>
      <c r="C3854" s="139" t="s">
        <v>42</v>
      </c>
      <c r="D3854" s="139" t="s">
        <v>6427</v>
      </c>
      <c r="E3854" s="88">
        <v>4433.1666666666661</v>
      </c>
      <c r="F3854" s="6">
        <v>8537.6366690679079</v>
      </c>
      <c r="G3854" s="6">
        <v>3678.0975366402436</v>
      </c>
      <c r="H3854" s="75">
        <v>3681.3827410784893</v>
      </c>
      <c r="I3854" s="20">
        <v>0.83041830318699716</v>
      </c>
      <c r="J3854" s="83">
        <v>4470.2967314838243</v>
      </c>
      <c r="K3854" s="6">
        <v>8609.143794051819</v>
      </c>
      <c r="L3854" s="6">
        <v>3709.1985272693087</v>
      </c>
      <c r="M3854" s="75">
        <v>3712.3709333851975</v>
      </c>
      <c r="N3854" s="20">
        <v>0.83045291093080331</v>
      </c>
    </row>
    <row r="3855" spans="1:14" x14ac:dyDescent="0.3">
      <c r="A3855" s="56" t="s">
        <v>2538</v>
      </c>
      <c r="B3855" s="1" t="s">
        <v>8763</v>
      </c>
      <c r="C3855" s="139" t="s">
        <v>42</v>
      </c>
      <c r="D3855" s="139" t="s">
        <v>6427</v>
      </c>
      <c r="E3855" s="88">
        <v>5857</v>
      </c>
      <c r="F3855" s="6">
        <v>9514.8903563965087</v>
      </c>
      <c r="G3855" s="6">
        <v>4099.1080011706272</v>
      </c>
      <c r="H3855" s="75">
        <v>4102.7692438821505</v>
      </c>
      <c r="I3855" s="20">
        <v>0.70048988285507097</v>
      </c>
      <c r="J3855" s="83">
        <v>5907.4565329993293</v>
      </c>
      <c r="K3855" s="6">
        <v>9596.8586642763985</v>
      </c>
      <c r="L3855" s="6">
        <v>4134.7496191827995</v>
      </c>
      <c r="M3855" s="75">
        <v>4138.285990957761</v>
      </c>
      <c r="N3855" s="20">
        <v>0.70051907582241213</v>
      </c>
    </row>
    <row r="3856" spans="1:14" x14ac:dyDescent="0.3">
      <c r="A3856" s="56" t="s">
        <v>2537</v>
      </c>
      <c r="B3856" s="1" t="s">
        <v>8762</v>
      </c>
      <c r="C3856" s="139" t="s">
        <v>29</v>
      </c>
      <c r="D3856" s="139" t="s">
        <v>6427</v>
      </c>
      <c r="E3856" s="88">
        <v>6852.1666666666661</v>
      </c>
      <c r="F3856" s="6">
        <v>14643.629720648643</v>
      </c>
      <c r="G3856" s="6">
        <v>6308.6191753894163</v>
      </c>
      <c r="H3856" s="75">
        <v>6304.1433895481914</v>
      </c>
      <c r="I3856" s="20">
        <v>0.92002189909004817</v>
      </c>
      <c r="J3856" s="83">
        <v>6911.2186104049124</v>
      </c>
      <c r="K3856" s="6">
        <v>14769.828460471199</v>
      </c>
      <c r="L3856" s="6">
        <v>6363.4929656362929</v>
      </c>
      <c r="M3856" s="75">
        <v>6358.8023665747232</v>
      </c>
      <c r="N3856" s="20">
        <v>0.92006963243811724</v>
      </c>
    </row>
    <row r="3857" spans="1:14" x14ac:dyDescent="0.3">
      <c r="A3857" s="56" t="s">
        <v>2536</v>
      </c>
      <c r="B3857" s="1" t="s">
        <v>8761</v>
      </c>
      <c r="C3857" s="139" t="s">
        <v>29</v>
      </c>
      <c r="D3857" s="139" t="s">
        <v>6427</v>
      </c>
      <c r="E3857" s="88">
        <v>10334.5</v>
      </c>
      <c r="F3857" s="6">
        <v>15805.793119638098</v>
      </c>
      <c r="G3857" s="6">
        <v>6809.2905556184887</v>
      </c>
      <c r="H3857" s="75">
        <v>6804.4595576757811</v>
      </c>
      <c r="I3857" s="20">
        <v>0.65842174828736577</v>
      </c>
      <c r="J3857" s="83">
        <v>10422.128075655521</v>
      </c>
      <c r="K3857" s="6">
        <v>15939.813269164746</v>
      </c>
      <c r="L3857" s="6">
        <v>6867.5739791665737</v>
      </c>
      <c r="M3857" s="75">
        <v>6862.5118165719277</v>
      </c>
      <c r="N3857" s="20">
        <v>0.65845590907692775</v>
      </c>
    </row>
    <row r="3858" spans="1:14" x14ac:dyDescent="0.3">
      <c r="A3858" s="56" t="s">
        <v>2535</v>
      </c>
      <c r="B3858" s="1" t="s">
        <v>8760</v>
      </c>
      <c r="C3858" s="139" t="s">
        <v>29</v>
      </c>
      <c r="D3858" s="139" t="s">
        <v>6427</v>
      </c>
      <c r="E3858" s="88">
        <v>8777.4166666666679</v>
      </c>
      <c r="F3858" s="6">
        <v>13180.562535048797</v>
      </c>
      <c r="G3858" s="6">
        <v>5678.315495356911</v>
      </c>
      <c r="H3858" s="75">
        <v>5674.2868920461769</v>
      </c>
      <c r="I3858" s="20">
        <v>0.64646434224718852</v>
      </c>
      <c r="J3858" s="83">
        <v>8861.3259555510413</v>
      </c>
      <c r="K3858" s="6">
        <v>13306.564486581077</v>
      </c>
      <c r="L3858" s="6">
        <v>5733.0543637500705</v>
      </c>
      <c r="M3858" s="75">
        <v>5728.8284677580814</v>
      </c>
      <c r="N3858" s="20">
        <v>0.64649788265257813</v>
      </c>
    </row>
    <row r="3859" spans="1:14" x14ac:dyDescent="0.3">
      <c r="A3859" s="56" t="s">
        <v>2534</v>
      </c>
      <c r="B3859" s="1" t="s">
        <v>8759</v>
      </c>
      <c r="C3859" s="139" t="s">
        <v>29</v>
      </c>
      <c r="D3859" s="139" t="s">
        <v>6427</v>
      </c>
      <c r="E3859" s="88">
        <v>31394.833333333332</v>
      </c>
      <c r="F3859" s="6">
        <v>73209.496150789782</v>
      </c>
      <c r="G3859" s="6">
        <v>31539.368315645468</v>
      </c>
      <c r="H3859" s="75">
        <v>31516.99203103804</v>
      </c>
      <c r="I3859" s="20">
        <v>1.0038910446316975</v>
      </c>
      <c r="J3859" s="83">
        <v>31711.953349420583</v>
      </c>
      <c r="K3859" s="6">
        <v>73948.98714762296</v>
      </c>
      <c r="L3859" s="6">
        <v>31860.48238740443</v>
      </c>
      <c r="M3859" s="75">
        <v>31836.997683391317</v>
      </c>
      <c r="N3859" s="20">
        <v>1.0039431293491423</v>
      </c>
    </row>
    <row r="3860" spans="1:14" x14ac:dyDescent="0.3">
      <c r="A3860" s="56" t="s">
        <v>2533</v>
      </c>
      <c r="B3860" s="1" t="s">
        <v>8758</v>
      </c>
      <c r="C3860" s="139" t="s">
        <v>42</v>
      </c>
      <c r="D3860" s="139" t="s">
        <v>6427</v>
      </c>
      <c r="E3860" s="88">
        <v>3365.6666666666661</v>
      </c>
      <c r="F3860" s="6">
        <v>5480.5523513498392</v>
      </c>
      <c r="G3860" s="6">
        <v>2361.0756564472636</v>
      </c>
      <c r="H3860" s="75">
        <v>2363.1845228240591</v>
      </c>
      <c r="I3860" s="20">
        <v>0.70214455466694847</v>
      </c>
      <c r="J3860" s="83">
        <v>3394.2685628589934</v>
      </c>
      <c r="K3860" s="6">
        <v>5527.1268356808059</v>
      </c>
      <c r="L3860" s="6">
        <v>2381.3298057702905</v>
      </c>
      <c r="M3860" s="75">
        <v>2383.366511323858</v>
      </c>
      <c r="N3860" s="20">
        <v>0.70217381659285905</v>
      </c>
    </row>
    <row r="3861" spans="1:14" x14ac:dyDescent="0.3">
      <c r="A3861" s="56" t="s">
        <v>2532</v>
      </c>
      <c r="B3861" s="1" t="s">
        <v>8757</v>
      </c>
      <c r="C3861" s="139" t="s">
        <v>42</v>
      </c>
      <c r="D3861" s="139" t="s">
        <v>6427</v>
      </c>
      <c r="E3861" s="88">
        <v>5175.1666666666679</v>
      </c>
      <c r="F3861" s="6">
        <v>12992.730885937221</v>
      </c>
      <c r="G3861" s="6">
        <v>5597.3957803726244</v>
      </c>
      <c r="H3861" s="75">
        <v>5602.3952642843788</v>
      </c>
      <c r="I3861" s="20">
        <v>1.0825535920165619</v>
      </c>
      <c r="J3861" s="83">
        <v>5219.6110505087399</v>
      </c>
      <c r="K3861" s="6">
        <v>13104.312590613657</v>
      </c>
      <c r="L3861" s="6">
        <v>5645.9153342941918</v>
      </c>
      <c r="M3861" s="75">
        <v>5650.7441770225132</v>
      </c>
      <c r="N3861" s="20">
        <v>1.0825987075170576</v>
      </c>
    </row>
    <row r="3862" spans="1:14" x14ac:dyDescent="0.3">
      <c r="A3862" s="56" t="s">
        <v>2531</v>
      </c>
      <c r="B3862" s="1" t="s">
        <v>8756</v>
      </c>
      <c r="C3862" s="139" t="s">
        <v>42</v>
      </c>
      <c r="D3862" s="139" t="s">
        <v>6427</v>
      </c>
      <c r="E3862" s="88">
        <v>30990.75</v>
      </c>
      <c r="F3862" s="6">
        <v>52560.870736650111</v>
      </c>
      <c r="G3862" s="6">
        <v>22643.738153036804</v>
      </c>
      <c r="H3862" s="75">
        <v>22663.963094963379</v>
      </c>
      <c r="I3862" s="20">
        <v>0.73131379830960463</v>
      </c>
      <c r="J3862" s="83">
        <v>31255.751355960201</v>
      </c>
      <c r="K3862" s="6">
        <v>53010.317814105845</v>
      </c>
      <c r="L3862" s="6">
        <v>22839.180930165319</v>
      </c>
      <c r="M3862" s="75">
        <v>22858.714842068948</v>
      </c>
      <c r="N3862" s="20">
        <v>0.73134427586588757</v>
      </c>
    </row>
    <row r="3863" spans="1:14" x14ac:dyDescent="0.3">
      <c r="A3863" s="56" t="s">
        <v>2530</v>
      </c>
      <c r="B3863" s="1" t="s">
        <v>8755</v>
      </c>
      <c r="C3863" s="139" t="s">
        <v>42</v>
      </c>
      <c r="D3863" s="139" t="s">
        <v>6427</v>
      </c>
      <c r="E3863" s="88">
        <v>5553.5833333333339</v>
      </c>
      <c r="F3863" s="6">
        <v>12993.327398927568</v>
      </c>
      <c r="G3863" s="6">
        <v>5597.6527640140484</v>
      </c>
      <c r="H3863" s="75">
        <v>5602.6524774585423</v>
      </c>
      <c r="I3863" s="20">
        <v>1.0088355825743514</v>
      </c>
      <c r="J3863" s="83">
        <v>5606.2305437720624</v>
      </c>
      <c r="K3863" s="6">
        <v>13116.502365577444</v>
      </c>
      <c r="L3863" s="6">
        <v>5651.1672265177431</v>
      </c>
      <c r="M3863" s="75">
        <v>5656.00056108841</v>
      </c>
      <c r="N3863" s="20">
        <v>1.0088776258713863</v>
      </c>
    </row>
    <row r="3864" spans="1:14" x14ac:dyDescent="0.3">
      <c r="A3864" s="56" t="s">
        <v>2529</v>
      </c>
      <c r="B3864" s="1" t="s">
        <v>8754</v>
      </c>
      <c r="C3864" s="139" t="s">
        <v>42</v>
      </c>
      <c r="D3864" s="139" t="s">
        <v>6427</v>
      </c>
      <c r="E3864" s="88">
        <v>14104.583333333334</v>
      </c>
      <c r="F3864" s="6">
        <v>22839.935232473294</v>
      </c>
      <c r="G3864" s="6">
        <v>9839.6679048130773</v>
      </c>
      <c r="H3864" s="75">
        <v>9848.4565028178185</v>
      </c>
      <c r="I3864" s="20">
        <v>0.69824512146650808</v>
      </c>
      <c r="J3864" s="83">
        <v>14231.136982175356</v>
      </c>
      <c r="K3864" s="6">
        <v>23044.866996473287</v>
      </c>
      <c r="L3864" s="6">
        <v>9928.7442246572518</v>
      </c>
      <c r="M3864" s="75">
        <v>9937.2360885113521</v>
      </c>
      <c r="N3864" s="20">
        <v>0.69827422088325353</v>
      </c>
    </row>
    <row r="3865" spans="1:14" x14ac:dyDescent="0.3">
      <c r="A3865" s="56" t="s">
        <v>2528</v>
      </c>
      <c r="B3865" s="1" t="s">
        <v>8753</v>
      </c>
      <c r="C3865" s="139" t="s">
        <v>29</v>
      </c>
      <c r="D3865" s="139" t="s">
        <v>6427</v>
      </c>
      <c r="E3865" s="88">
        <v>11183.833333333332</v>
      </c>
      <c r="F3865" s="6">
        <v>21719.570654482377</v>
      </c>
      <c r="G3865" s="6">
        <v>9357.0038662534153</v>
      </c>
      <c r="H3865" s="75">
        <v>9350.3653381925924</v>
      </c>
      <c r="I3865" s="20">
        <v>0.83606086209492214</v>
      </c>
      <c r="J3865" s="83">
        <v>11274.791195493835</v>
      </c>
      <c r="K3865" s="6">
        <v>21896.215428675099</v>
      </c>
      <c r="L3865" s="6">
        <v>9433.854511400712</v>
      </c>
      <c r="M3865" s="75">
        <v>9426.9007158426575</v>
      </c>
      <c r="N3865" s="20">
        <v>0.8361042393060264</v>
      </c>
    </row>
    <row r="3866" spans="1:14" x14ac:dyDescent="0.3">
      <c r="A3866" s="56" t="s">
        <v>2527</v>
      </c>
      <c r="B3866" s="1" t="s">
        <v>8752</v>
      </c>
      <c r="C3866" s="139" t="s">
        <v>29</v>
      </c>
      <c r="D3866" s="139" t="s">
        <v>6427</v>
      </c>
      <c r="E3866" s="88">
        <v>8796.8333333333321</v>
      </c>
      <c r="F3866" s="6">
        <v>22279.512853055727</v>
      </c>
      <c r="G3866" s="6">
        <v>9598.2324522267754</v>
      </c>
      <c r="H3866" s="75">
        <v>9591.422779346527</v>
      </c>
      <c r="I3866" s="20">
        <v>1.0903267591762029</v>
      </c>
      <c r="J3866" s="83">
        <v>8866.8657794833089</v>
      </c>
      <c r="K3866" s="6">
        <v>22456.882222805751</v>
      </c>
      <c r="L3866" s="6">
        <v>9675.4144733234134</v>
      </c>
      <c r="M3866" s="75">
        <v>9668.2826213210701</v>
      </c>
      <c r="N3866" s="20">
        <v>1.0903833284239091</v>
      </c>
    </row>
    <row r="3867" spans="1:14" x14ac:dyDescent="0.3">
      <c r="A3867" s="56" t="s">
        <v>2526</v>
      </c>
      <c r="B3867" s="1" t="s">
        <v>8751</v>
      </c>
      <c r="C3867" s="139" t="s">
        <v>29</v>
      </c>
      <c r="D3867" s="139" t="s">
        <v>6427</v>
      </c>
      <c r="E3867" s="88">
        <v>1646</v>
      </c>
      <c r="F3867" s="6">
        <v>2272.2619528458658</v>
      </c>
      <c r="G3867" s="6">
        <v>978.91271499565528</v>
      </c>
      <c r="H3867" s="75">
        <v>978.21820427187185</v>
      </c>
      <c r="I3867" s="20">
        <v>0.59430024560867067</v>
      </c>
      <c r="J3867" s="83">
        <v>1657.8820503890734</v>
      </c>
      <c r="K3867" s="6">
        <v>2288.6648270991395</v>
      </c>
      <c r="L3867" s="6">
        <v>986.05766254647119</v>
      </c>
      <c r="M3867" s="75">
        <v>985.33082884498515</v>
      </c>
      <c r="N3867" s="20">
        <v>0.59433107959263254</v>
      </c>
    </row>
    <row r="3868" spans="1:14" x14ac:dyDescent="0.3">
      <c r="A3868" s="56" t="s">
        <v>2525</v>
      </c>
      <c r="B3868" s="1" t="s">
        <v>8750</v>
      </c>
      <c r="C3868" s="139" t="s">
        <v>29</v>
      </c>
      <c r="D3868" s="139" t="s">
        <v>6427</v>
      </c>
      <c r="E3868" s="88">
        <v>15757.416666666664</v>
      </c>
      <c r="F3868" s="6">
        <v>30793.935954157369</v>
      </c>
      <c r="G3868" s="6">
        <v>13266.329356319293</v>
      </c>
      <c r="H3868" s="75">
        <v>13256.917273033352</v>
      </c>
      <c r="I3868" s="20">
        <v>0.8413128594281013</v>
      </c>
      <c r="J3868" s="83">
        <v>15907.730607391637</v>
      </c>
      <c r="K3868" s="6">
        <v>31087.687015109736</v>
      </c>
      <c r="L3868" s="6">
        <v>13393.945513179122</v>
      </c>
      <c r="M3868" s="75">
        <v>13384.072691979494</v>
      </c>
      <c r="N3868" s="20">
        <v>0.84135650912773774</v>
      </c>
    </row>
    <row r="3869" spans="1:14" x14ac:dyDescent="0.3">
      <c r="A3869" s="56" t="s">
        <v>2524</v>
      </c>
      <c r="B3869" s="1" t="s">
        <v>8749</v>
      </c>
      <c r="C3869" s="139" t="s">
        <v>42</v>
      </c>
      <c r="D3869" s="139" t="s">
        <v>6427</v>
      </c>
      <c r="E3869" s="88">
        <v>7606.0833333333321</v>
      </c>
      <c r="F3869" s="6">
        <v>18377.188945420712</v>
      </c>
      <c r="G3869" s="6">
        <v>7917.0730742637325</v>
      </c>
      <c r="H3869" s="75">
        <v>7924.1444483484029</v>
      </c>
      <c r="I3869" s="20">
        <v>1.0418166750318369</v>
      </c>
      <c r="J3869" s="83">
        <v>7671.0760982824195</v>
      </c>
      <c r="K3869" s="6">
        <v>18534.21908422032</v>
      </c>
      <c r="L3869" s="6">
        <v>7985.3583324714691</v>
      </c>
      <c r="M3869" s="75">
        <v>7992.1880557729455</v>
      </c>
      <c r="N3869" s="20">
        <v>1.0418600928183237</v>
      </c>
    </row>
    <row r="3870" spans="1:14" x14ac:dyDescent="0.3">
      <c r="A3870" s="56" t="s">
        <v>2523</v>
      </c>
      <c r="B3870" s="1" t="s">
        <v>8748</v>
      </c>
      <c r="C3870" s="139" t="s">
        <v>29</v>
      </c>
      <c r="D3870" s="139" t="s">
        <v>6427</v>
      </c>
      <c r="E3870" s="88">
        <v>15614.25</v>
      </c>
      <c r="F3870" s="6">
        <v>37949.914911615058</v>
      </c>
      <c r="G3870" s="6">
        <v>16349.195212046561</v>
      </c>
      <c r="H3870" s="75">
        <v>16337.59592313545</v>
      </c>
      <c r="I3870" s="20">
        <v>1.0463260113764958</v>
      </c>
      <c r="J3870" s="83">
        <v>15747.462901433251</v>
      </c>
      <c r="K3870" s="6">
        <v>38273.68443461624</v>
      </c>
      <c r="L3870" s="6">
        <v>16489.989868229903</v>
      </c>
      <c r="M3870" s="75">
        <v>16477.834919459016</v>
      </c>
      <c r="N3870" s="20">
        <v>1.0463802977404881</v>
      </c>
    </row>
    <row r="3871" spans="1:14" x14ac:dyDescent="0.3">
      <c r="A3871" s="56" t="s">
        <v>2522</v>
      </c>
      <c r="B3871" s="1" t="s">
        <v>8747</v>
      </c>
      <c r="C3871" s="139" t="s">
        <v>42</v>
      </c>
      <c r="D3871" s="139" t="s">
        <v>6427</v>
      </c>
      <c r="E3871" s="88">
        <v>6357.2499999999991</v>
      </c>
      <c r="F3871" s="6">
        <v>8483.772848462906</v>
      </c>
      <c r="G3871" s="6">
        <v>3654.8924749164212</v>
      </c>
      <c r="H3871" s="75">
        <v>3658.1569530495576</v>
      </c>
      <c r="I3871" s="20">
        <v>0.57543072131024553</v>
      </c>
      <c r="J3871" s="83">
        <v>6410.7775662551976</v>
      </c>
      <c r="K3871" s="6">
        <v>8555.2055769603157</v>
      </c>
      <c r="L3871" s="6">
        <v>3685.9595664405251</v>
      </c>
      <c r="M3871" s="75">
        <v>3689.112096720457</v>
      </c>
      <c r="N3871" s="20">
        <v>0.57545470242784003</v>
      </c>
    </row>
    <row r="3872" spans="1:14" x14ac:dyDescent="0.3">
      <c r="A3872" s="56" t="s">
        <v>2521</v>
      </c>
      <c r="B3872" s="1" t="s">
        <v>8746</v>
      </c>
      <c r="C3872" s="139" t="s">
        <v>42</v>
      </c>
      <c r="D3872" s="139" t="s">
        <v>6427</v>
      </c>
      <c r="E3872" s="88">
        <v>6678.25</v>
      </c>
      <c r="F3872" s="6">
        <v>11443.450879295269</v>
      </c>
      <c r="G3872" s="6">
        <v>4929.9507722427743</v>
      </c>
      <c r="H3872" s="75">
        <v>4934.3541073898077</v>
      </c>
      <c r="I3872" s="20">
        <v>0.73886933064647287</v>
      </c>
      <c r="J3872" s="83">
        <v>6736.2101413637301</v>
      </c>
      <c r="K3872" s="6">
        <v>11542.767920534045</v>
      </c>
      <c r="L3872" s="6">
        <v>4973.1330775352362</v>
      </c>
      <c r="M3872" s="75">
        <v>4977.3865025472205</v>
      </c>
      <c r="N3872" s="20">
        <v>0.73890012308012121</v>
      </c>
    </row>
    <row r="3873" spans="1:14" x14ac:dyDescent="0.3">
      <c r="A3873" s="56" t="s">
        <v>2520</v>
      </c>
      <c r="B3873" s="1" t="s">
        <v>8745</v>
      </c>
      <c r="C3873" s="139" t="s">
        <v>42</v>
      </c>
      <c r="D3873" s="139" t="s">
        <v>6427</v>
      </c>
      <c r="E3873" s="88">
        <v>5890.5</v>
      </c>
      <c r="F3873" s="6">
        <v>10624.114134570818</v>
      </c>
      <c r="G3873" s="6">
        <v>4576.9724740015063</v>
      </c>
      <c r="H3873" s="75">
        <v>4581.0605358692328</v>
      </c>
      <c r="I3873" s="20">
        <v>0.77770317220426666</v>
      </c>
      <c r="J3873" s="83">
        <v>5938.0462304210323</v>
      </c>
      <c r="K3873" s="6">
        <v>10709.868583032179</v>
      </c>
      <c r="L3873" s="6">
        <v>4614.2833394044819</v>
      </c>
      <c r="M3873" s="75">
        <v>4618.2298471415988</v>
      </c>
      <c r="N3873" s="20">
        <v>0.77773558304111534</v>
      </c>
    </row>
    <row r="3874" spans="1:14" x14ac:dyDescent="0.3">
      <c r="A3874" s="56" t="s">
        <v>2519</v>
      </c>
      <c r="B3874" s="1" t="s">
        <v>8744</v>
      </c>
      <c r="C3874" s="139" t="s">
        <v>29</v>
      </c>
      <c r="D3874" s="139" t="s">
        <v>6427</v>
      </c>
      <c r="E3874" s="88">
        <v>10615.083333333334</v>
      </c>
      <c r="F3874" s="6">
        <v>13808.131510107254</v>
      </c>
      <c r="G3874" s="6">
        <v>5948.6783593093251</v>
      </c>
      <c r="H3874" s="75">
        <v>5944.4579412377343</v>
      </c>
      <c r="I3874" s="20">
        <v>0.5600010621274194</v>
      </c>
      <c r="J3874" s="83">
        <v>10714.00653677724</v>
      </c>
      <c r="K3874" s="6">
        <v>13936.811103065818</v>
      </c>
      <c r="L3874" s="6">
        <v>6004.5923793302982</v>
      </c>
      <c r="M3874" s="75">
        <v>6000.1663297484592</v>
      </c>
      <c r="N3874" s="20">
        <v>0.5600301165723669</v>
      </c>
    </row>
    <row r="3875" spans="1:14" x14ac:dyDescent="0.3">
      <c r="A3875" s="56" t="s">
        <v>2518</v>
      </c>
      <c r="B3875" s="1" t="s">
        <v>8743</v>
      </c>
      <c r="C3875" s="139" t="s">
        <v>57</v>
      </c>
      <c r="D3875" s="139" t="s">
        <v>6423</v>
      </c>
      <c r="E3875" s="88">
        <v>16371.083333333334</v>
      </c>
      <c r="F3875" s="6">
        <v>36919.228031678096</v>
      </c>
      <c r="G3875" s="6">
        <v>15905.165204552995</v>
      </c>
      <c r="H3875" s="75">
        <v>15868.900696500512</v>
      </c>
      <c r="I3875" s="20">
        <v>0.96932502103814211</v>
      </c>
      <c r="J3875" s="83">
        <v>16503.062983182514</v>
      </c>
      <c r="K3875" s="6">
        <v>37216.861773386678</v>
      </c>
      <c r="L3875" s="6">
        <v>16034.664094565174</v>
      </c>
      <c r="M3875" s="75">
        <v>15997.218213855649</v>
      </c>
      <c r="N3875" s="20">
        <v>0.9693484312674352</v>
      </c>
    </row>
    <row r="3876" spans="1:14" x14ac:dyDescent="0.3">
      <c r="A3876" s="56" t="s">
        <v>2517</v>
      </c>
      <c r="B3876" s="1" t="s">
        <v>8742</v>
      </c>
      <c r="C3876" s="139" t="s">
        <v>29</v>
      </c>
      <c r="D3876" s="139" t="s">
        <v>6427</v>
      </c>
      <c r="E3876" s="88">
        <v>14273.416666666666</v>
      </c>
      <c r="F3876" s="6">
        <v>19010.679227159686</v>
      </c>
      <c r="G3876" s="6">
        <v>8189.9868951565149</v>
      </c>
      <c r="H3876" s="75">
        <v>8184.1763324381045</v>
      </c>
      <c r="I3876" s="20">
        <v>0.57338593299465357</v>
      </c>
      <c r="J3876" s="83">
        <v>14398.505832542653</v>
      </c>
      <c r="K3876" s="6">
        <v>19177.284747253198</v>
      </c>
      <c r="L3876" s="6">
        <v>8262.4193582040189</v>
      </c>
      <c r="M3876" s="75">
        <v>8256.3290400882979</v>
      </c>
      <c r="N3876" s="20">
        <v>0.5734156818847016</v>
      </c>
    </row>
    <row r="3877" spans="1:14" x14ac:dyDescent="0.3">
      <c r="A3877" s="56" t="s">
        <v>2516</v>
      </c>
      <c r="B3877" s="1" t="s">
        <v>19135</v>
      </c>
      <c r="C3877" s="139" t="s">
        <v>29</v>
      </c>
      <c r="D3877" s="139" t="s">
        <v>6427</v>
      </c>
      <c r="E3877" s="88">
        <v>9313.6666666666642</v>
      </c>
      <c r="F3877" s="6">
        <v>15028.739573458581</v>
      </c>
      <c r="G3877" s="6">
        <v>6474.528273639994</v>
      </c>
      <c r="H3877" s="75">
        <v>6469.9347800132391</v>
      </c>
      <c r="I3877" s="20">
        <v>0.6946710690397524</v>
      </c>
      <c r="J3877" s="83">
        <v>9397.7017384688988</v>
      </c>
      <c r="K3877" s="6">
        <v>15164.340433394087</v>
      </c>
      <c r="L3877" s="6">
        <v>6533.4661086062961</v>
      </c>
      <c r="M3877" s="75">
        <v>6528.6502205141242</v>
      </c>
      <c r="N3877" s="20">
        <v>0.69470711054698686</v>
      </c>
    </row>
    <row r="3878" spans="1:14" x14ac:dyDescent="0.3">
      <c r="A3878" s="56" t="s">
        <v>2515</v>
      </c>
      <c r="B3878" s="1" t="s">
        <v>8741</v>
      </c>
      <c r="C3878" s="139" t="s">
        <v>29</v>
      </c>
      <c r="D3878" s="139" t="s">
        <v>6427</v>
      </c>
      <c r="E3878" s="88">
        <v>31294.25</v>
      </c>
      <c r="F3878" s="6">
        <v>43498.540665954897</v>
      </c>
      <c r="G3878" s="6">
        <v>18739.597557547644</v>
      </c>
      <c r="H3878" s="75">
        <v>18726.302346173095</v>
      </c>
      <c r="I3878" s="20">
        <v>0.59839434867980845</v>
      </c>
      <c r="J3878" s="83">
        <v>31578.474362393234</v>
      </c>
      <c r="K3878" s="6">
        <v>43893.60828974576</v>
      </c>
      <c r="L3878" s="6">
        <v>18911.300719282761</v>
      </c>
      <c r="M3878" s="75">
        <v>18897.360996258638</v>
      </c>
      <c r="N3878" s="20">
        <v>0.59842539507746084</v>
      </c>
    </row>
    <row r="3879" spans="1:14" x14ac:dyDescent="0.3">
      <c r="A3879" s="56" t="s">
        <v>2514</v>
      </c>
      <c r="B3879" s="1" t="s">
        <v>8740</v>
      </c>
      <c r="C3879" s="139" t="s">
        <v>29</v>
      </c>
      <c r="D3879" s="139" t="s">
        <v>6427</v>
      </c>
      <c r="E3879" s="88">
        <v>10289.333333333332</v>
      </c>
      <c r="F3879" s="6">
        <v>13606.183444252703</v>
      </c>
      <c r="G3879" s="6">
        <v>5861.6771536665492</v>
      </c>
      <c r="H3879" s="75">
        <v>5857.518460475404</v>
      </c>
      <c r="I3879" s="20">
        <v>0.56928065898102287</v>
      </c>
      <c r="J3879" s="83">
        <v>10387.927388800872</v>
      </c>
      <c r="K3879" s="6">
        <v>13736.560093715336</v>
      </c>
      <c r="L3879" s="6">
        <v>5918.315420002451</v>
      </c>
      <c r="M3879" s="75">
        <v>5913.95296609466</v>
      </c>
      <c r="N3879" s="20">
        <v>0.56931019487779999</v>
      </c>
    </row>
    <row r="3880" spans="1:14" x14ac:dyDescent="0.3">
      <c r="A3880" s="56" t="s">
        <v>2513</v>
      </c>
      <c r="B3880" s="1" t="s">
        <v>19136</v>
      </c>
      <c r="C3880" s="139" t="s">
        <v>57</v>
      </c>
      <c r="D3880" s="139" t="s">
        <v>6423</v>
      </c>
      <c r="E3880" s="88">
        <v>18014.25</v>
      </c>
      <c r="F3880" s="6">
        <v>29640.309098615922</v>
      </c>
      <c r="G3880" s="6">
        <v>12769.335602656516</v>
      </c>
      <c r="H3880" s="75">
        <v>12740.220930294934</v>
      </c>
      <c r="I3880" s="20">
        <v>0.70723016113881698</v>
      </c>
      <c r="J3880" s="83">
        <v>18176.534689658569</v>
      </c>
      <c r="K3880" s="6">
        <v>29907.3292833837</v>
      </c>
      <c r="L3880" s="6">
        <v>12885.395387300856</v>
      </c>
      <c r="M3880" s="75">
        <v>12855.304019267054</v>
      </c>
      <c r="N3880" s="20">
        <v>0.70724724149873308</v>
      </c>
    </row>
    <row r="3881" spans="1:14" x14ac:dyDescent="0.3">
      <c r="A3881" s="56" t="s">
        <v>2512</v>
      </c>
      <c r="B3881" s="1" t="s">
        <v>8739</v>
      </c>
      <c r="C3881" s="139" t="s">
        <v>29</v>
      </c>
      <c r="D3881" s="139" t="s">
        <v>6427</v>
      </c>
      <c r="E3881" s="88">
        <v>10285.083333333332</v>
      </c>
      <c r="F3881" s="6">
        <v>18306.436386566944</v>
      </c>
      <c r="G3881" s="6">
        <v>7886.592178610972</v>
      </c>
      <c r="H3881" s="75">
        <v>7880.9968658131656</v>
      </c>
      <c r="I3881" s="20">
        <v>0.76625503269101691</v>
      </c>
      <c r="J3881" s="83">
        <v>10371.768318524391</v>
      </c>
      <c r="K3881" s="6">
        <v>18460.727131293104</v>
      </c>
      <c r="L3881" s="6">
        <v>7953.6947605664309</v>
      </c>
      <c r="M3881" s="75">
        <v>7947.8320066698861</v>
      </c>
      <c r="N3881" s="20">
        <v>0.76629478817751273</v>
      </c>
    </row>
    <row r="3882" spans="1:14" x14ac:dyDescent="0.3">
      <c r="A3882" s="56" t="s">
        <v>2511</v>
      </c>
      <c r="B3882" s="1" t="s">
        <v>8738</v>
      </c>
      <c r="C3882" s="139" t="s">
        <v>29</v>
      </c>
      <c r="D3882" s="139" t="s">
        <v>6427</v>
      </c>
      <c r="E3882" s="88">
        <v>9254.9166666666679</v>
      </c>
      <c r="F3882" s="6">
        <v>12605.022128694422</v>
      </c>
      <c r="G3882" s="6">
        <v>5430.367048625918</v>
      </c>
      <c r="H3882" s="75">
        <v>5426.5143576846558</v>
      </c>
      <c r="I3882" s="20">
        <v>0.58633854340680058</v>
      </c>
      <c r="J3882" s="83">
        <v>9333.2377275361287</v>
      </c>
      <c r="K3882" s="6">
        <v>12711.693937956421</v>
      </c>
      <c r="L3882" s="6">
        <v>5476.7579171279385</v>
      </c>
      <c r="M3882" s="75">
        <v>5472.7209400015008</v>
      </c>
      <c r="N3882" s="20">
        <v>0.58636896431504892</v>
      </c>
    </row>
    <row r="3883" spans="1:14" x14ac:dyDescent="0.3">
      <c r="A3883" s="56" t="s">
        <v>2510</v>
      </c>
      <c r="B3883" s="1" t="s">
        <v>7164</v>
      </c>
      <c r="C3883" s="139" t="s">
        <v>29</v>
      </c>
      <c r="D3883" s="139" t="s">
        <v>6427</v>
      </c>
      <c r="E3883" s="88">
        <v>7051.6666666666661</v>
      </c>
      <c r="F3883" s="6">
        <v>9155.8429932802701</v>
      </c>
      <c r="G3883" s="6">
        <v>3944.426878864308</v>
      </c>
      <c r="H3883" s="75">
        <v>3941.6284202023803</v>
      </c>
      <c r="I3883" s="20">
        <v>0.55896408700577371</v>
      </c>
      <c r="J3883" s="83">
        <v>7120.7322645087852</v>
      </c>
      <c r="K3883" s="6">
        <v>9245.5173638895085</v>
      </c>
      <c r="L3883" s="6">
        <v>3983.3763043516165</v>
      </c>
      <c r="M3883" s="75">
        <v>3980.4401148632387</v>
      </c>
      <c r="N3883" s="20">
        <v>0.55899308764950795</v>
      </c>
    </row>
    <row r="3884" spans="1:14" x14ac:dyDescent="0.3">
      <c r="A3884" s="56" t="s">
        <v>2509</v>
      </c>
      <c r="B3884" s="1" t="s">
        <v>8737</v>
      </c>
      <c r="C3884" s="139" t="s">
        <v>57</v>
      </c>
      <c r="D3884" s="139" t="s">
        <v>6423</v>
      </c>
      <c r="E3884" s="88">
        <v>13777.833333333334</v>
      </c>
      <c r="F3884" s="6">
        <v>31693.725710068724</v>
      </c>
      <c r="G3884" s="6">
        <v>13653.967600132377</v>
      </c>
      <c r="H3884" s="75">
        <v>13622.835926137464</v>
      </c>
      <c r="I3884" s="20">
        <v>0.98875023354935809</v>
      </c>
      <c r="J3884" s="83">
        <v>13905.076728940563</v>
      </c>
      <c r="K3884" s="6">
        <v>31986.4290097259</v>
      </c>
      <c r="L3884" s="6">
        <v>13781.163169495723</v>
      </c>
      <c r="M3884" s="75">
        <v>13748.979907717365</v>
      </c>
      <c r="N3884" s="20">
        <v>0.98877411291817507</v>
      </c>
    </row>
    <row r="3885" spans="1:14" x14ac:dyDescent="0.3">
      <c r="A3885" s="56" t="s">
        <v>2508</v>
      </c>
      <c r="B3885" s="1" t="s">
        <v>8736</v>
      </c>
      <c r="C3885" s="139" t="s">
        <v>29</v>
      </c>
      <c r="D3885" s="139" t="s">
        <v>6427</v>
      </c>
      <c r="E3885" s="88">
        <v>5841.9166666666661</v>
      </c>
      <c r="F3885" s="6">
        <v>9897.9531980261218</v>
      </c>
      <c r="G3885" s="6">
        <v>4264.135226946225</v>
      </c>
      <c r="H3885" s="75">
        <v>4261.1099443061994</v>
      </c>
      <c r="I3885" s="20">
        <v>0.72940272644072857</v>
      </c>
      <c r="J3885" s="83">
        <v>5891.7485833588544</v>
      </c>
      <c r="K3885" s="6">
        <v>9982.3833615033855</v>
      </c>
      <c r="L3885" s="6">
        <v>4300.8506477390056</v>
      </c>
      <c r="M3885" s="75">
        <v>4297.6804444998143</v>
      </c>
      <c r="N3885" s="20">
        <v>0.72944056992495254</v>
      </c>
    </row>
    <row r="3886" spans="1:14" x14ac:dyDescent="0.3">
      <c r="A3886" s="56" t="s">
        <v>2507</v>
      </c>
      <c r="B3886" s="1" t="s">
        <v>8735</v>
      </c>
      <c r="C3886" s="139" t="s">
        <v>57</v>
      </c>
      <c r="D3886" s="139" t="s">
        <v>6423</v>
      </c>
      <c r="E3886" s="88">
        <v>10487.833333333332</v>
      </c>
      <c r="F3886" s="6">
        <v>22300.950991521691</v>
      </c>
      <c r="G3886" s="6">
        <v>9607.4682123484854</v>
      </c>
      <c r="H3886" s="75">
        <v>9585.5627430327095</v>
      </c>
      <c r="I3886" s="20">
        <v>0.91396978178200561</v>
      </c>
      <c r="J3886" s="83">
        <v>10579.231023227076</v>
      </c>
      <c r="K3886" s="6">
        <v>22495.295746846939</v>
      </c>
      <c r="L3886" s="6">
        <v>9691.9647122564929</v>
      </c>
      <c r="M3886" s="75">
        <v>9669.3309886988463</v>
      </c>
      <c r="N3886" s="20">
        <v>0.91399185512344783</v>
      </c>
    </row>
    <row r="3887" spans="1:14" x14ac:dyDescent="0.3">
      <c r="A3887" s="56" t="s">
        <v>2506</v>
      </c>
      <c r="B3887" s="1" t="s">
        <v>8734</v>
      </c>
      <c r="C3887" s="139" t="s">
        <v>57</v>
      </c>
      <c r="D3887" s="139" t="s">
        <v>6423</v>
      </c>
      <c r="E3887" s="88">
        <v>25641.083333333336</v>
      </c>
      <c r="F3887" s="6">
        <v>43847.055728083251</v>
      </c>
      <c r="G3887" s="6">
        <v>18889.741261383224</v>
      </c>
      <c r="H3887" s="75">
        <v>18846.671782677859</v>
      </c>
      <c r="I3887" s="20">
        <v>0.73501854573270853</v>
      </c>
      <c r="J3887" s="83">
        <v>25872.404147575136</v>
      </c>
      <c r="K3887" s="6">
        <v>44242.621566752023</v>
      </c>
      <c r="L3887" s="6">
        <v>19061.671019052119</v>
      </c>
      <c r="M3887" s="75">
        <v>19017.156144596745</v>
      </c>
      <c r="N3887" s="20">
        <v>0.73503629721164154</v>
      </c>
    </row>
    <row r="3888" spans="1:14" x14ac:dyDescent="0.3">
      <c r="A3888" s="56" t="s">
        <v>2505</v>
      </c>
      <c r="B3888" s="1" t="s">
        <v>8733</v>
      </c>
      <c r="C3888" s="139" t="s">
        <v>29</v>
      </c>
      <c r="D3888" s="139" t="s">
        <v>6427</v>
      </c>
      <c r="E3888" s="88">
        <v>13899.916666666668</v>
      </c>
      <c r="F3888" s="6">
        <v>23326.747554595633</v>
      </c>
      <c r="G3888" s="6">
        <v>10049.391423417645</v>
      </c>
      <c r="H3888" s="75">
        <v>10042.261666081627</v>
      </c>
      <c r="I3888" s="20">
        <v>0.72246919941354282</v>
      </c>
      <c r="J3888" s="83">
        <v>14022.494924867337</v>
      </c>
      <c r="K3888" s="6">
        <v>23532.457570943141</v>
      </c>
      <c r="L3888" s="6">
        <v>10138.819730886285</v>
      </c>
      <c r="M3888" s="75">
        <v>10131.346297887785</v>
      </c>
      <c r="N3888" s="20">
        <v>0.72250668316670008</v>
      </c>
    </row>
    <row r="3889" spans="1:14" x14ac:dyDescent="0.3">
      <c r="A3889" s="56" t="s">
        <v>2504</v>
      </c>
      <c r="B3889" s="1" t="s">
        <v>8732</v>
      </c>
      <c r="C3889" s="139" t="s">
        <v>29</v>
      </c>
      <c r="D3889" s="139" t="s">
        <v>6427</v>
      </c>
      <c r="E3889" s="88">
        <v>15869.666666666664</v>
      </c>
      <c r="F3889" s="6">
        <v>37797.434792761203</v>
      </c>
      <c r="G3889" s="6">
        <v>16283.505282704065</v>
      </c>
      <c r="H3889" s="75">
        <v>16271.952598929116</v>
      </c>
      <c r="I3889" s="20">
        <v>1.025349362448011</v>
      </c>
      <c r="J3889" s="83">
        <v>15999.165382342706</v>
      </c>
      <c r="K3889" s="6">
        <v>38105.867185471288</v>
      </c>
      <c r="L3889" s="6">
        <v>16417.68680206333</v>
      </c>
      <c r="M3889" s="75">
        <v>16405.585148659648</v>
      </c>
      <c r="N3889" s="20">
        <v>1.0254025604839039</v>
      </c>
    </row>
    <row r="3890" spans="1:14" x14ac:dyDescent="0.3">
      <c r="A3890" s="56" t="s">
        <v>2503</v>
      </c>
      <c r="B3890" s="1" t="s">
        <v>8731</v>
      </c>
      <c r="C3890" s="139" t="s">
        <v>29</v>
      </c>
      <c r="D3890" s="139" t="s">
        <v>6427</v>
      </c>
      <c r="E3890" s="88">
        <v>6261.0833333333339</v>
      </c>
      <c r="F3890" s="6">
        <v>10353.62053112604</v>
      </c>
      <c r="G3890" s="6">
        <v>4460.4411790927243</v>
      </c>
      <c r="H3890" s="75">
        <v>4457.276622964042</v>
      </c>
      <c r="I3890" s="20">
        <v>0.71190182044598904</v>
      </c>
      <c r="J3890" s="83">
        <v>6319.9667472287292</v>
      </c>
      <c r="K3890" s="6">
        <v>10450.992901144566</v>
      </c>
      <c r="L3890" s="6">
        <v>4502.7482877229422</v>
      </c>
      <c r="M3890" s="75">
        <v>4499.4292635632664</v>
      </c>
      <c r="N3890" s="20">
        <v>0.71193875593352474</v>
      </c>
    </row>
    <row r="3891" spans="1:14" x14ac:dyDescent="0.3">
      <c r="A3891" s="56" t="s">
        <v>2502</v>
      </c>
      <c r="B3891" s="1" t="s">
        <v>8730</v>
      </c>
      <c r="C3891" s="139" t="s">
        <v>29</v>
      </c>
      <c r="D3891" s="139" t="s">
        <v>6427</v>
      </c>
      <c r="E3891" s="88">
        <v>14996.833333333334</v>
      </c>
      <c r="F3891" s="6">
        <v>17615.749417278297</v>
      </c>
      <c r="G3891" s="6">
        <v>7589.0374642561119</v>
      </c>
      <c r="H3891" s="75">
        <v>7583.6532580634857</v>
      </c>
      <c r="I3891" s="20">
        <v>0.50568363930586357</v>
      </c>
      <c r="J3891" s="83">
        <v>15143.113072033946</v>
      </c>
      <c r="K3891" s="6">
        <v>17787.574172845023</v>
      </c>
      <c r="L3891" s="6">
        <v>7663.6708021063896</v>
      </c>
      <c r="M3891" s="75">
        <v>7658.0218279868841</v>
      </c>
      <c r="N3891" s="20">
        <v>0.50570987560870784</v>
      </c>
    </row>
    <row r="3892" spans="1:14" x14ac:dyDescent="0.3">
      <c r="A3892" s="56" t="s">
        <v>2501</v>
      </c>
      <c r="B3892" s="1" t="s">
        <v>8729</v>
      </c>
      <c r="C3892" s="139" t="s">
        <v>29</v>
      </c>
      <c r="D3892" s="139" t="s">
        <v>6427</v>
      </c>
      <c r="E3892" s="88">
        <v>10343</v>
      </c>
      <c r="F3892" s="6">
        <v>19727.924227863881</v>
      </c>
      <c r="G3892" s="6">
        <v>8498.9830696851786</v>
      </c>
      <c r="H3892" s="75">
        <v>8492.9532829710733</v>
      </c>
      <c r="I3892" s="20">
        <v>0.8211305504177776</v>
      </c>
      <c r="J3892" s="83">
        <v>10428.317109698077</v>
      </c>
      <c r="K3892" s="6">
        <v>19890.65549301558</v>
      </c>
      <c r="L3892" s="6">
        <v>8569.770911724012</v>
      </c>
      <c r="M3892" s="75">
        <v>8563.4540414746898</v>
      </c>
      <c r="N3892" s="20">
        <v>0.82117315300192484</v>
      </c>
    </row>
    <row r="3893" spans="1:14" x14ac:dyDescent="0.3">
      <c r="A3893" s="56" t="s">
        <v>2500</v>
      </c>
      <c r="B3893" s="1" t="s">
        <v>8728</v>
      </c>
      <c r="C3893" s="139" t="s">
        <v>29</v>
      </c>
      <c r="D3893" s="139" t="s">
        <v>6427</v>
      </c>
      <c r="E3893" s="88">
        <v>27317.666666666668</v>
      </c>
      <c r="F3893" s="6">
        <v>39091.762394761929</v>
      </c>
      <c r="G3893" s="6">
        <v>16841.114296656644</v>
      </c>
      <c r="H3893" s="75">
        <v>16829.166005148814</v>
      </c>
      <c r="I3893" s="20">
        <v>0.61605429960399793</v>
      </c>
      <c r="J3893" s="83">
        <v>27572.736948640253</v>
      </c>
      <c r="K3893" s="6">
        <v>39456.769661983744</v>
      </c>
      <c r="L3893" s="6">
        <v>16999.715119423585</v>
      </c>
      <c r="M3893" s="75">
        <v>16987.184446691375</v>
      </c>
      <c r="N3893" s="20">
        <v>0.61608626225004104</v>
      </c>
    </row>
    <row r="3894" spans="1:14" x14ac:dyDescent="0.3">
      <c r="A3894" s="56" t="s">
        <v>2499</v>
      </c>
      <c r="B3894" s="1" t="s">
        <v>19137</v>
      </c>
      <c r="C3894" s="139" t="s">
        <v>29</v>
      </c>
      <c r="D3894" s="139" t="s">
        <v>6427</v>
      </c>
      <c r="E3894" s="88">
        <v>10944.5</v>
      </c>
      <c r="F3894" s="6">
        <v>19137.752166594812</v>
      </c>
      <c r="G3894" s="6">
        <v>8244.7311626425435</v>
      </c>
      <c r="H3894" s="75">
        <v>8238.8817604236829</v>
      </c>
      <c r="I3894" s="20">
        <v>0.75278740558487667</v>
      </c>
      <c r="J3894" s="83">
        <v>11041.685023902501</v>
      </c>
      <c r="K3894" s="6">
        <v>19307.691670615157</v>
      </c>
      <c r="L3894" s="6">
        <v>8318.6044074552701</v>
      </c>
      <c r="M3894" s="75">
        <v>8312.4726747358527</v>
      </c>
      <c r="N3894" s="20">
        <v>0.75282646233264372</v>
      </c>
    </row>
    <row r="3895" spans="1:14" x14ac:dyDescent="0.3">
      <c r="A3895" s="56" t="s">
        <v>2498</v>
      </c>
      <c r="B3895" s="1" t="s">
        <v>8727</v>
      </c>
      <c r="C3895" s="139" t="s">
        <v>57</v>
      </c>
      <c r="D3895" s="139" t="s">
        <v>6423</v>
      </c>
      <c r="E3895" s="88">
        <v>11351.416666666664</v>
      </c>
      <c r="F3895" s="6">
        <v>25312.380903335277</v>
      </c>
      <c r="G3895" s="6">
        <v>10904.821727114013</v>
      </c>
      <c r="H3895" s="75">
        <v>10879.958232126823</v>
      </c>
      <c r="I3895" s="20">
        <v>0.9584669959367913</v>
      </c>
      <c r="J3895" s="83">
        <v>11458.011112486525</v>
      </c>
      <c r="K3895" s="6">
        <v>25550.074514098007</v>
      </c>
      <c r="L3895" s="6">
        <v>11008.098020710444</v>
      </c>
      <c r="M3895" s="75">
        <v>10982.390720395872</v>
      </c>
      <c r="N3895" s="20">
        <v>0.95849014393323984</v>
      </c>
    </row>
    <row r="3896" spans="1:14" x14ac:dyDescent="0.3">
      <c r="A3896" s="56" t="s">
        <v>2497</v>
      </c>
      <c r="B3896" s="1" t="s">
        <v>8726</v>
      </c>
      <c r="C3896" s="139" t="s">
        <v>57</v>
      </c>
      <c r="D3896" s="139" t="s">
        <v>6423</v>
      </c>
      <c r="E3896" s="88">
        <v>21999.25</v>
      </c>
      <c r="F3896" s="6">
        <v>48206.739009451529</v>
      </c>
      <c r="G3896" s="6">
        <v>20767.935539177779</v>
      </c>
      <c r="H3896" s="75">
        <v>20720.583691151805</v>
      </c>
      <c r="I3896" s="20">
        <v>0.94187682267130945</v>
      </c>
      <c r="J3896" s="83">
        <v>22178.691696430582</v>
      </c>
      <c r="K3896" s="6">
        <v>48599.947824626695</v>
      </c>
      <c r="L3896" s="6">
        <v>20938.999186076966</v>
      </c>
      <c r="M3896" s="75">
        <v>20890.100171973863</v>
      </c>
      <c r="N3896" s="20">
        <v>0.94189956999744473</v>
      </c>
    </row>
    <row r="3897" spans="1:14" x14ac:dyDescent="0.3">
      <c r="A3897" s="56" t="s">
        <v>2496</v>
      </c>
      <c r="B3897" s="1" t="s">
        <v>8725</v>
      </c>
      <c r="C3897" s="139" t="s">
        <v>57</v>
      </c>
      <c r="D3897" s="139" t="s">
        <v>6423</v>
      </c>
      <c r="E3897" s="88">
        <v>6001.0833333333339</v>
      </c>
      <c r="F3897" s="6">
        <v>12633.165588882946</v>
      </c>
      <c r="G3897" s="6">
        <v>5442.4915270506071</v>
      </c>
      <c r="H3897" s="75">
        <v>5430.0823961003798</v>
      </c>
      <c r="I3897" s="20">
        <v>0.90485035692450744</v>
      </c>
      <c r="J3897" s="83">
        <v>6053.5226632723043</v>
      </c>
      <c r="K3897" s="6">
        <v>12743.558113314215</v>
      </c>
      <c r="L3897" s="6">
        <v>5490.486408036807</v>
      </c>
      <c r="M3897" s="75">
        <v>5477.6644307343759</v>
      </c>
      <c r="N3897" s="20">
        <v>0.90487221002214913</v>
      </c>
    </row>
    <row r="3898" spans="1:14" x14ac:dyDescent="0.3">
      <c r="A3898" s="56" t="s">
        <v>2495</v>
      </c>
      <c r="B3898" s="1" t="s">
        <v>8724</v>
      </c>
      <c r="C3898" s="139" t="s">
        <v>29</v>
      </c>
      <c r="D3898" s="139" t="s">
        <v>6427</v>
      </c>
      <c r="E3898" s="88">
        <v>9694.5833333333321</v>
      </c>
      <c r="F3898" s="6">
        <v>11800.346591856374</v>
      </c>
      <c r="G3898" s="6">
        <v>5083.7049424060933</v>
      </c>
      <c r="H3898" s="75">
        <v>5080.0981983675638</v>
      </c>
      <c r="I3898" s="20">
        <v>0.52401408329746657</v>
      </c>
      <c r="J3898" s="83">
        <v>9783.3600918834527</v>
      </c>
      <c r="K3898" s="6">
        <v>11908.40657588797</v>
      </c>
      <c r="L3898" s="6">
        <v>5130.6663229305032</v>
      </c>
      <c r="M3898" s="75">
        <v>5126.8844536380375</v>
      </c>
      <c r="N3898" s="20">
        <v>0.52404127063578532</v>
      </c>
    </row>
    <row r="3899" spans="1:14" x14ac:dyDescent="0.3">
      <c r="A3899" s="56" t="s">
        <v>2494</v>
      </c>
      <c r="B3899" s="1" t="s">
        <v>8723</v>
      </c>
      <c r="C3899" s="139" t="s">
        <v>29</v>
      </c>
      <c r="D3899" s="139" t="s">
        <v>6427</v>
      </c>
      <c r="E3899" s="88">
        <v>11399.25</v>
      </c>
      <c r="F3899" s="6">
        <v>18317.114873219445</v>
      </c>
      <c r="G3899" s="6">
        <v>7891.1925752984898</v>
      </c>
      <c r="H3899" s="75">
        <v>7885.5939986501025</v>
      </c>
      <c r="I3899" s="20">
        <v>0.69176428261947953</v>
      </c>
      <c r="J3899" s="83">
        <v>11498.785661325579</v>
      </c>
      <c r="K3899" s="6">
        <v>18477.055759021801</v>
      </c>
      <c r="L3899" s="6">
        <v>7960.7298529487252</v>
      </c>
      <c r="M3899" s="75">
        <v>7954.8619134099708</v>
      </c>
      <c r="N3899" s="20">
        <v>0.69180017331438237</v>
      </c>
    </row>
    <row r="3900" spans="1:14" x14ac:dyDescent="0.3">
      <c r="A3900" s="56" t="s">
        <v>2493</v>
      </c>
      <c r="B3900" s="1" t="s">
        <v>8722</v>
      </c>
      <c r="C3900" s="139" t="s">
        <v>29</v>
      </c>
      <c r="D3900" s="139" t="s">
        <v>6427</v>
      </c>
      <c r="E3900" s="88">
        <v>11651.333333333332</v>
      </c>
      <c r="F3900" s="6">
        <v>21486.767669951321</v>
      </c>
      <c r="G3900" s="6">
        <v>9256.7100592999686</v>
      </c>
      <c r="H3900" s="75">
        <v>9250.1426868420822</v>
      </c>
      <c r="I3900" s="20">
        <v>0.79391280141117615</v>
      </c>
      <c r="J3900" s="83">
        <v>11753.541979750738</v>
      </c>
      <c r="K3900" s="6">
        <v>21675.25540578393</v>
      </c>
      <c r="L3900" s="6">
        <v>9338.655196451462</v>
      </c>
      <c r="M3900" s="75">
        <v>9331.7715733316854</v>
      </c>
      <c r="N3900" s="20">
        <v>0.79395399186123361</v>
      </c>
    </row>
    <row r="3901" spans="1:14" x14ac:dyDescent="0.3">
      <c r="A3901" s="56" t="s">
        <v>2492</v>
      </c>
      <c r="B3901" s="1" t="s">
        <v>8721</v>
      </c>
      <c r="C3901" s="139" t="s">
        <v>29</v>
      </c>
      <c r="D3901" s="139" t="s">
        <v>6427</v>
      </c>
      <c r="E3901" s="88">
        <v>6236.1666666666661</v>
      </c>
      <c r="F3901" s="6">
        <v>10689.474281344603</v>
      </c>
      <c r="G3901" s="6">
        <v>4605.1302656904027</v>
      </c>
      <c r="H3901" s="75">
        <v>4601.8630567708051</v>
      </c>
      <c r="I3901" s="20">
        <v>0.73793137719819424</v>
      </c>
      <c r="J3901" s="83">
        <v>6293.8359246032724</v>
      </c>
      <c r="K3901" s="6">
        <v>10788.325720455849</v>
      </c>
      <c r="L3901" s="6">
        <v>4648.0861315923303</v>
      </c>
      <c r="M3901" s="75">
        <v>4644.6599773458065</v>
      </c>
      <c r="N3901" s="20">
        <v>0.73796966317303214</v>
      </c>
    </row>
    <row r="3902" spans="1:14" x14ac:dyDescent="0.3">
      <c r="A3902" s="56" t="s">
        <v>2491</v>
      </c>
      <c r="B3902" s="1" t="s">
        <v>8720</v>
      </c>
      <c r="C3902" s="139" t="s">
        <v>57</v>
      </c>
      <c r="D3902" s="139" t="s">
        <v>6423</v>
      </c>
      <c r="E3902" s="88">
        <v>12042.583333333332</v>
      </c>
      <c r="F3902" s="6">
        <v>23419.550959658623</v>
      </c>
      <c r="G3902" s="6">
        <v>10089.372039691782</v>
      </c>
      <c r="H3902" s="75">
        <v>10066.367807489705</v>
      </c>
      <c r="I3902" s="20">
        <v>0.83589770806289121</v>
      </c>
      <c r="J3902" s="83">
        <v>12144.14274216868</v>
      </c>
      <c r="K3902" s="6">
        <v>23617.056402205053</v>
      </c>
      <c r="L3902" s="6">
        <v>10175.26863542685</v>
      </c>
      <c r="M3902" s="75">
        <v>10151.506248309635</v>
      </c>
      <c r="N3902" s="20">
        <v>0.83591789588079202</v>
      </c>
    </row>
    <row r="3903" spans="1:14" x14ac:dyDescent="0.3">
      <c r="A3903" s="56" t="s">
        <v>2490</v>
      </c>
      <c r="B3903" s="1" t="s">
        <v>8719</v>
      </c>
      <c r="C3903" s="139" t="s">
        <v>29</v>
      </c>
      <c r="D3903" s="139" t="s">
        <v>6427</v>
      </c>
      <c r="E3903" s="88">
        <v>19368.833333333332</v>
      </c>
      <c r="F3903" s="6">
        <v>37942.343605648508</v>
      </c>
      <c r="G3903" s="6">
        <v>16345.933419245561</v>
      </c>
      <c r="H3903" s="75">
        <v>16334.336444483653</v>
      </c>
      <c r="I3903" s="20">
        <v>0.84333094117613283</v>
      </c>
      <c r="J3903" s="83">
        <v>19542.25305318016</v>
      </c>
      <c r="K3903" s="6">
        <v>38282.062084566889</v>
      </c>
      <c r="L3903" s="6">
        <v>16493.59932900815</v>
      </c>
      <c r="M3903" s="75">
        <v>16481.441719664926</v>
      </c>
      <c r="N3903" s="20">
        <v>0.84337469557957956</v>
      </c>
    </row>
    <row r="3904" spans="1:14" x14ac:dyDescent="0.3">
      <c r="A3904" s="56" t="s">
        <v>2489</v>
      </c>
      <c r="B3904" s="1" t="s">
        <v>8718</v>
      </c>
      <c r="C3904" s="139" t="s">
        <v>29</v>
      </c>
      <c r="D3904" s="139" t="s">
        <v>6427</v>
      </c>
      <c r="E3904" s="88">
        <v>3729.8333333333339</v>
      </c>
      <c r="F3904" s="6">
        <v>4584.1002102176944</v>
      </c>
      <c r="G3904" s="6">
        <v>1974.8752897860772</v>
      </c>
      <c r="H3904" s="75">
        <v>1973.4741719480098</v>
      </c>
      <c r="I3904" s="20">
        <v>0.52910518931534278</v>
      </c>
      <c r="J3904" s="83">
        <v>3762.2545551078028</v>
      </c>
      <c r="K3904" s="6">
        <v>4623.9470656317499</v>
      </c>
      <c r="L3904" s="6">
        <v>1992.2001602368978</v>
      </c>
      <c r="M3904" s="75">
        <v>1990.7316880860637</v>
      </c>
      <c r="N3904" s="20">
        <v>0.52913264079469546</v>
      </c>
    </row>
    <row r="3905" spans="1:14" x14ac:dyDescent="0.3">
      <c r="A3905" s="56" t="s">
        <v>2488</v>
      </c>
      <c r="B3905" s="1" t="s">
        <v>7243</v>
      </c>
      <c r="C3905" s="139" t="s">
        <v>29</v>
      </c>
      <c r="D3905" s="139" t="s">
        <v>6427</v>
      </c>
      <c r="E3905" s="88">
        <v>10538.25</v>
      </c>
      <c r="F3905" s="6">
        <v>19298.66917523853</v>
      </c>
      <c r="G3905" s="6">
        <v>8314.0557867789084</v>
      </c>
      <c r="H3905" s="75">
        <v>8308.1572007113282</v>
      </c>
      <c r="I3905" s="20">
        <v>0.78838110698752906</v>
      </c>
      <c r="J3905" s="83">
        <v>10632.821487482464</v>
      </c>
      <c r="K3905" s="6">
        <v>19471.857688543329</v>
      </c>
      <c r="L3905" s="6">
        <v>8389.3343623141427</v>
      </c>
      <c r="M3905" s="75">
        <v>8383.1504937847731</v>
      </c>
      <c r="N3905" s="20">
        <v>0.7884220104375752</v>
      </c>
    </row>
    <row r="3906" spans="1:14" x14ac:dyDescent="0.3">
      <c r="A3906" s="56" t="s">
        <v>2487</v>
      </c>
      <c r="B3906" s="1" t="s">
        <v>8717</v>
      </c>
      <c r="C3906" s="139" t="s">
        <v>29</v>
      </c>
      <c r="D3906" s="139" t="s">
        <v>6427</v>
      </c>
      <c r="E3906" s="88">
        <v>13458.333333333332</v>
      </c>
      <c r="F3906" s="6">
        <v>23834.180494696102</v>
      </c>
      <c r="G3906" s="6">
        <v>10267.998506306943</v>
      </c>
      <c r="H3906" s="75">
        <v>10260.713653464416</v>
      </c>
      <c r="I3906" s="20">
        <v>0.76240596805927552</v>
      </c>
      <c r="J3906" s="83">
        <v>13580.875391356982</v>
      </c>
      <c r="K3906" s="6">
        <v>24051.197673330938</v>
      </c>
      <c r="L3906" s="6">
        <v>10362.315826414593</v>
      </c>
      <c r="M3906" s="75">
        <v>10354.677652041879</v>
      </c>
      <c r="N3906" s="20">
        <v>0.76244552384537079</v>
      </c>
    </row>
    <row r="3907" spans="1:14" x14ac:dyDescent="0.3">
      <c r="A3907" s="56" t="s">
        <v>2486</v>
      </c>
      <c r="B3907" s="1" t="s">
        <v>8716</v>
      </c>
      <c r="C3907" s="139" t="s">
        <v>29</v>
      </c>
      <c r="D3907" s="139" t="s">
        <v>6427</v>
      </c>
      <c r="E3907" s="88">
        <v>23357.583333333328</v>
      </c>
      <c r="F3907" s="6">
        <v>40946.083205667521</v>
      </c>
      <c r="G3907" s="6">
        <v>17639.973872333248</v>
      </c>
      <c r="H3907" s="75">
        <v>17627.45881268194</v>
      </c>
      <c r="I3907" s="20">
        <v>0.75467819427731653</v>
      </c>
      <c r="J3907" s="83">
        <v>23554.399010841702</v>
      </c>
      <c r="K3907" s="6">
        <v>41291.103107445502</v>
      </c>
      <c r="L3907" s="6">
        <v>17790.026801652486</v>
      </c>
      <c r="M3907" s="75">
        <v>17776.913581684814</v>
      </c>
      <c r="N3907" s="20">
        <v>0.75471734912456878</v>
      </c>
    </row>
    <row r="3908" spans="1:14" x14ac:dyDescent="0.3">
      <c r="A3908" s="56" t="s">
        <v>2485</v>
      </c>
      <c r="B3908" s="1" t="s">
        <v>8715</v>
      </c>
      <c r="C3908" s="139" t="s">
        <v>57</v>
      </c>
      <c r="D3908" s="139" t="s">
        <v>6423</v>
      </c>
      <c r="E3908" s="88">
        <v>15503.166666666668</v>
      </c>
      <c r="F3908" s="6">
        <v>31514.725273174525</v>
      </c>
      <c r="G3908" s="6">
        <v>13576.852457907666</v>
      </c>
      <c r="H3908" s="75">
        <v>13545.896609983103</v>
      </c>
      <c r="I3908" s="20">
        <v>0.87375030542038312</v>
      </c>
      <c r="J3908" s="83">
        <v>15629.966004735959</v>
      </c>
      <c r="K3908" s="6">
        <v>31772.482052159943</v>
      </c>
      <c r="L3908" s="6">
        <v>13688.985392134671</v>
      </c>
      <c r="M3908" s="75">
        <v>13657.017393865095</v>
      </c>
      <c r="N3908" s="20">
        <v>0.87377140741873327</v>
      </c>
    </row>
    <row r="3909" spans="1:14" x14ac:dyDescent="0.3">
      <c r="A3909" s="56" t="s">
        <v>2484</v>
      </c>
      <c r="B3909" s="1" t="s">
        <v>8714</v>
      </c>
      <c r="C3909" s="139" t="s">
        <v>29</v>
      </c>
      <c r="D3909" s="139" t="s">
        <v>6427</v>
      </c>
      <c r="E3909" s="88">
        <v>14472.583333333334</v>
      </c>
      <c r="F3909" s="6">
        <v>28513.106767747464</v>
      </c>
      <c r="G3909" s="6">
        <v>12283.725793154625</v>
      </c>
      <c r="H3909" s="75">
        <v>12275.010839144246</v>
      </c>
      <c r="I3909" s="20">
        <v>0.84815616924950599</v>
      </c>
      <c r="J3909" s="83">
        <v>14588.838995657541</v>
      </c>
      <c r="K3909" s="6">
        <v>28742.147432835267</v>
      </c>
      <c r="L3909" s="6">
        <v>12383.383699792368</v>
      </c>
      <c r="M3909" s="75">
        <v>12374.255774567187</v>
      </c>
      <c r="N3909" s="20">
        <v>0.84820017399948422</v>
      </c>
    </row>
    <row r="3910" spans="1:14" x14ac:dyDescent="0.3">
      <c r="A3910" s="56" t="s">
        <v>2483</v>
      </c>
      <c r="B3910" s="1" t="s">
        <v>8713</v>
      </c>
      <c r="C3910" s="139" t="s">
        <v>29</v>
      </c>
      <c r="D3910" s="139" t="s">
        <v>6427</v>
      </c>
      <c r="E3910" s="88">
        <v>10362.25</v>
      </c>
      <c r="F3910" s="6">
        <v>17985.092426056413</v>
      </c>
      <c r="G3910" s="6">
        <v>7748.1540515997604</v>
      </c>
      <c r="H3910" s="75">
        <v>7742.6569567148645</v>
      </c>
      <c r="I3910" s="20">
        <v>0.747198432455776</v>
      </c>
      <c r="J3910" s="83">
        <v>10447.507326757157</v>
      </c>
      <c r="K3910" s="6">
        <v>18133.068097529882</v>
      </c>
      <c r="L3910" s="6">
        <v>7812.5248098077109</v>
      </c>
      <c r="M3910" s="75">
        <v>7806.7661137992045</v>
      </c>
      <c r="N3910" s="20">
        <v>0.74723719923174992</v>
      </c>
    </row>
    <row r="3911" spans="1:14" x14ac:dyDescent="0.3">
      <c r="A3911" s="56" t="s">
        <v>2482</v>
      </c>
      <c r="B3911" s="1" t="s">
        <v>8712</v>
      </c>
      <c r="C3911" s="139" t="s">
        <v>29</v>
      </c>
      <c r="D3911" s="139" t="s">
        <v>6427</v>
      </c>
      <c r="E3911" s="88">
        <v>6878.75</v>
      </c>
      <c r="F3911" s="6">
        <v>11610.522202331531</v>
      </c>
      <c r="G3911" s="6">
        <v>5001.9267353250716</v>
      </c>
      <c r="H3911" s="75">
        <v>4998.3780105980895</v>
      </c>
      <c r="I3911" s="20">
        <v>0.72664045220397444</v>
      </c>
      <c r="J3911" s="83">
        <v>6945.4898408496229</v>
      </c>
      <c r="K3911" s="6">
        <v>11723.171216173381</v>
      </c>
      <c r="L3911" s="6">
        <v>5050.8587671633131</v>
      </c>
      <c r="M3911" s="75">
        <v>5047.1357248779968</v>
      </c>
      <c r="N3911" s="20">
        <v>0.72667815237356892</v>
      </c>
    </row>
    <row r="3912" spans="1:14" x14ac:dyDescent="0.3">
      <c r="A3912" s="56" t="s">
        <v>2481</v>
      </c>
      <c r="B3912" s="1" t="s">
        <v>8711</v>
      </c>
      <c r="C3912" s="139" t="s">
        <v>29</v>
      </c>
      <c r="D3912" s="139" t="s">
        <v>6427</v>
      </c>
      <c r="E3912" s="88">
        <v>18407.166666666664</v>
      </c>
      <c r="F3912" s="6">
        <v>24759.627023570371</v>
      </c>
      <c r="G3912" s="6">
        <v>10666.689939321079</v>
      </c>
      <c r="H3912" s="75">
        <v>10659.122226248557</v>
      </c>
      <c r="I3912" s="20">
        <v>0.57907457564075004</v>
      </c>
      <c r="J3912" s="83">
        <v>18573.052389732919</v>
      </c>
      <c r="K3912" s="6">
        <v>24982.7612356973</v>
      </c>
      <c r="L3912" s="6">
        <v>10763.674460472304</v>
      </c>
      <c r="M3912" s="75">
        <v>10755.740440336513</v>
      </c>
      <c r="N3912" s="20">
        <v>0.57910461967372828</v>
      </c>
    </row>
    <row r="3913" spans="1:14" x14ac:dyDescent="0.3">
      <c r="A3913" s="56" t="s">
        <v>2480</v>
      </c>
      <c r="B3913" s="1" t="s">
        <v>8710</v>
      </c>
      <c r="C3913" s="139" t="s">
        <v>29</v>
      </c>
      <c r="D3913" s="139" t="s">
        <v>6427</v>
      </c>
      <c r="E3913" s="88">
        <v>22873.166666666668</v>
      </c>
      <c r="F3913" s="6">
        <v>28876.660084668496</v>
      </c>
      <c r="G3913" s="6">
        <v>12440.348124513524</v>
      </c>
      <c r="H3913" s="75">
        <v>12431.522051414546</v>
      </c>
      <c r="I3913" s="20">
        <v>0.5434980749530911</v>
      </c>
      <c r="J3913" s="83">
        <v>23083.970686336725</v>
      </c>
      <c r="K3913" s="6">
        <v>29142.79358988905</v>
      </c>
      <c r="L3913" s="6">
        <v>12555.99971960223</v>
      </c>
      <c r="M3913" s="75">
        <v>12546.744557253522</v>
      </c>
      <c r="N3913" s="20">
        <v>0.54352627317621183</v>
      </c>
    </row>
    <row r="3914" spans="1:14" x14ac:dyDescent="0.3">
      <c r="A3914" s="56" t="s">
        <v>2479</v>
      </c>
      <c r="B3914" s="1" t="s">
        <v>8709</v>
      </c>
      <c r="C3914" s="139" t="s">
        <v>29</v>
      </c>
      <c r="D3914" s="139" t="s">
        <v>6427</v>
      </c>
      <c r="E3914" s="88">
        <v>6757.166666666667</v>
      </c>
      <c r="F3914" s="6">
        <v>10771.175276302974</v>
      </c>
      <c r="G3914" s="6">
        <v>4640.3278548998596</v>
      </c>
      <c r="H3914" s="75">
        <v>4637.0356742919967</v>
      </c>
      <c r="I3914" s="20">
        <v>0.68623964792324144</v>
      </c>
      <c r="J3914" s="83">
        <v>6819.6281503983328</v>
      </c>
      <c r="K3914" s="6">
        <v>10870.741207185009</v>
      </c>
      <c r="L3914" s="6">
        <v>4683.594355094323</v>
      </c>
      <c r="M3914" s="75">
        <v>4680.1420273546037</v>
      </c>
      <c r="N3914" s="20">
        <v>0.68627525198441175</v>
      </c>
    </row>
    <row r="3915" spans="1:14" x14ac:dyDescent="0.3">
      <c r="A3915" s="56" t="s">
        <v>2478</v>
      </c>
      <c r="B3915" s="1" t="s">
        <v>8708</v>
      </c>
      <c r="C3915" s="139" t="s">
        <v>29</v>
      </c>
      <c r="D3915" s="139" t="s">
        <v>6427</v>
      </c>
      <c r="E3915" s="88">
        <v>12306.333333333334</v>
      </c>
      <c r="F3915" s="6">
        <v>14661.351579542292</v>
      </c>
      <c r="G3915" s="6">
        <v>6316.2539258558509</v>
      </c>
      <c r="H3915" s="75">
        <v>6311.772723376358</v>
      </c>
      <c r="I3915" s="20">
        <v>0.51288816517590052</v>
      </c>
      <c r="J3915" s="83">
        <v>12428.747395905142</v>
      </c>
      <c r="K3915" s="6">
        <v>14807.191575992254</v>
      </c>
      <c r="L3915" s="6">
        <v>6379.5906422903454</v>
      </c>
      <c r="M3915" s="75">
        <v>6374.8881774582924</v>
      </c>
      <c r="N3915" s="20">
        <v>0.51291477527000073</v>
      </c>
    </row>
    <row r="3916" spans="1:14" x14ac:dyDescent="0.3">
      <c r="A3916" s="56" t="s">
        <v>2477</v>
      </c>
      <c r="B3916" s="1" t="s">
        <v>8707</v>
      </c>
      <c r="C3916" s="139" t="s">
        <v>29</v>
      </c>
      <c r="D3916" s="139" t="s">
        <v>6427</v>
      </c>
      <c r="E3916" s="88">
        <v>11412.416666666664</v>
      </c>
      <c r="F3916" s="6">
        <v>14592.678712081604</v>
      </c>
      <c r="G3916" s="6">
        <v>6286.6689816339567</v>
      </c>
      <c r="H3916" s="75">
        <v>6282.2087688307756</v>
      </c>
      <c r="I3916" s="20">
        <v>0.55047138150676034</v>
      </c>
      <c r="J3916" s="83">
        <v>11523.485330313797</v>
      </c>
      <c r="K3916" s="6">
        <v>14734.698528823563</v>
      </c>
      <c r="L3916" s="6">
        <v>6348.3574430050512</v>
      </c>
      <c r="M3916" s="75">
        <v>6343.6780004998936</v>
      </c>
      <c r="N3916" s="20">
        <v>0.5504999415248224</v>
      </c>
    </row>
    <row r="3917" spans="1:14" x14ac:dyDescent="0.3">
      <c r="A3917" s="56" t="s">
        <v>2476</v>
      </c>
      <c r="B3917" s="1" t="s">
        <v>8504</v>
      </c>
      <c r="C3917" s="139" t="s">
        <v>29</v>
      </c>
      <c r="D3917" s="139" t="s">
        <v>6427</v>
      </c>
      <c r="E3917" s="88">
        <v>11956.916666666668</v>
      </c>
      <c r="F3917" s="6">
        <v>20957.169438347155</v>
      </c>
      <c r="G3917" s="6">
        <v>9028.5539516349909</v>
      </c>
      <c r="H3917" s="75">
        <v>9022.1484494450488</v>
      </c>
      <c r="I3917" s="20">
        <v>0.75455476532648869</v>
      </c>
      <c r="J3917" s="83">
        <v>12058.772648971382</v>
      </c>
      <c r="K3917" s="6">
        <v>21135.694817337211</v>
      </c>
      <c r="L3917" s="6">
        <v>9106.1887180286158</v>
      </c>
      <c r="M3917" s="75">
        <v>9099.4764484486986</v>
      </c>
      <c r="N3917" s="20">
        <v>0.7545939137698966</v>
      </c>
    </row>
    <row r="3918" spans="1:14" x14ac:dyDescent="0.3">
      <c r="A3918" s="56" t="s">
        <v>2475</v>
      </c>
      <c r="B3918" s="1" t="s">
        <v>8706</v>
      </c>
      <c r="C3918" s="139" t="s">
        <v>57</v>
      </c>
      <c r="D3918" s="139" t="s">
        <v>6423</v>
      </c>
      <c r="E3918" s="88">
        <v>10543.166666666668</v>
      </c>
      <c r="F3918" s="6">
        <v>40794.315516461065</v>
      </c>
      <c r="G3918" s="6">
        <v>17574.590864663893</v>
      </c>
      <c r="H3918" s="75">
        <v>17534.519989339169</v>
      </c>
      <c r="I3918" s="20">
        <v>1.6631170258150618</v>
      </c>
      <c r="J3918" s="83">
        <v>10631.752976511849</v>
      </c>
      <c r="K3918" s="6">
        <v>41137.079506495371</v>
      </c>
      <c r="L3918" s="6">
        <v>17723.666646975587</v>
      </c>
      <c r="M3918" s="75">
        <v>17682.276424948861</v>
      </c>
      <c r="N3918" s="20">
        <v>1.6631571918585155</v>
      </c>
    </row>
    <row r="3919" spans="1:14" x14ac:dyDescent="0.3">
      <c r="A3919" s="56" t="s">
        <v>2474</v>
      </c>
      <c r="B3919" s="1" t="s">
        <v>8705</v>
      </c>
      <c r="C3919" s="139" t="s">
        <v>29</v>
      </c>
      <c r="D3919" s="139" t="s">
        <v>6427</v>
      </c>
      <c r="E3919" s="88">
        <v>10538.5</v>
      </c>
      <c r="F3919" s="6">
        <v>18908.000017012495</v>
      </c>
      <c r="G3919" s="6">
        <v>8145.7516852798954</v>
      </c>
      <c r="H3919" s="75">
        <v>8139.9725061845165</v>
      </c>
      <c r="I3919" s="20">
        <v>0.77240333123162841</v>
      </c>
      <c r="J3919" s="83">
        <v>10636.739065088932</v>
      </c>
      <c r="K3919" s="6">
        <v>19084.258900570196</v>
      </c>
      <c r="L3919" s="6">
        <v>8222.3397240651429</v>
      </c>
      <c r="M3919" s="75">
        <v>8216.2789490785308</v>
      </c>
      <c r="N3919" s="20">
        <v>0.77244340570930758</v>
      </c>
    </row>
    <row r="3920" spans="1:14" x14ac:dyDescent="0.3">
      <c r="A3920" s="56" t="s">
        <v>2473</v>
      </c>
      <c r="B3920" s="1" t="s">
        <v>8704</v>
      </c>
      <c r="C3920" s="139" t="s">
        <v>57</v>
      </c>
      <c r="D3920" s="139" t="s">
        <v>6423</v>
      </c>
      <c r="E3920" s="88">
        <v>8607.5</v>
      </c>
      <c r="F3920" s="6">
        <v>11269.414617131661</v>
      </c>
      <c r="G3920" s="6">
        <v>4854.9742451355451</v>
      </c>
      <c r="H3920" s="75">
        <v>4843.9046806045881</v>
      </c>
      <c r="I3920" s="20">
        <v>0.56275395650358273</v>
      </c>
      <c r="J3920" s="83">
        <v>8688.478701605065</v>
      </c>
      <c r="K3920" s="6">
        <v>11375.436407842606</v>
      </c>
      <c r="L3920" s="6">
        <v>4901.0392880378813</v>
      </c>
      <c r="M3920" s="75">
        <v>4889.5938513608035</v>
      </c>
      <c r="N3920" s="20">
        <v>0.56276754760963221</v>
      </c>
    </row>
    <row r="3921" spans="1:14" x14ac:dyDescent="0.3">
      <c r="A3921" s="56" t="s">
        <v>2472</v>
      </c>
      <c r="B3921" s="1" t="s">
        <v>8703</v>
      </c>
      <c r="C3921" s="139" t="s">
        <v>29</v>
      </c>
      <c r="D3921" s="139" t="s">
        <v>6427</v>
      </c>
      <c r="E3921" s="88">
        <v>5901.6666666666661</v>
      </c>
      <c r="F3921" s="6">
        <v>10463.068989215099</v>
      </c>
      <c r="G3921" s="6">
        <v>4507.5926473140098</v>
      </c>
      <c r="H3921" s="75">
        <v>4504.3946385599602</v>
      </c>
      <c r="I3921" s="20">
        <v>0.76324111356565272</v>
      </c>
      <c r="J3921" s="83">
        <v>5953.6729743019132</v>
      </c>
      <c r="K3921" s="6">
        <v>10555.271008643836</v>
      </c>
      <c r="L3921" s="6">
        <v>4547.6758916770041</v>
      </c>
      <c r="M3921" s="75">
        <v>4544.323750897559</v>
      </c>
      <c r="N3921" s="20">
        <v>0.76328071268146791</v>
      </c>
    </row>
    <row r="3922" spans="1:14" x14ac:dyDescent="0.3">
      <c r="A3922" s="56" t="s">
        <v>2471</v>
      </c>
      <c r="B3922" s="1" t="s">
        <v>8702</v>
      </c>
      <c r="C3922" s="139" t="s">
        <v>57</v>
      </c>
      <c r="D3922" s="139" t="s">
        <v>6423</v>
      </c>
      <c r="E3922" s="88">
        <v>8493.5833333333321</v>
      </c>
      <c r="F3922" s="6">
        <v>21524.626276911746</v>
      </c>
      <c r="G3922" s="6">
        <v>9273.0199181519238</v>
      </c>
      <c r="H3922" s="75">
        <v>9251.8770063262491</v>
      </c>
      <c r="I3922" s="20">
        <v>1.0892784168040091</v>
      </c>
      <c r="J3922" s="83">
        <v>8563.3688207873565</v>
      </c>
      <c r="K3922" s="6">
        <v>21701.478198892066</v>
      </c>
      <c r="L3922" s="6">
        <v>9349.9531312873041</v>
      </c>
      <c r="M3922" s="75">
        <v>9328.1181101400562</v>
      </c>
      <c r="N3922" s="20">
        <v>1.0893047240352758</v>
      </c>
    </row>
    <row r="3923" spans="1:14" x14ac:dyDescent="0.3">
      <c r="A3923" s="56" t="s">
        <v>2470</v>
      </c>
      <c r="B3923" s="1" t="s">
        <v>6955</v>
      </c>
      <c r="C3923" s="139" t="s">
        <v>29</v>
      </c>
      <c r="D3923" s="139" t="s">
        <v>6427</v>
      </c>
      <c r="E3923" s="88">
        <v>4557.916666666667</v>
      </c>
      <c r="F3923" s="6">
        <v>5976.9552940376607</v>
      </c>
      <c r="G3923" s="6">
        <v>2574.9309083691487</v>
      </c>
      <c r="H3923" s="75">
        <v>2573.1040681397094</v>
      </c>
      <c r="I3923" s="20">
        <v>0.5645351278485512</v>
      </c>
      <c r="J3923" s="83">
        <v>4598.2012356065225</v>
      </c>
      <c r="K3923" s="6">
        <v>6029.781856083865</v>
      </c>
      <c r="L3923" s="6">
        <v>2597.8957391551789</v>
      </c>
      <c r="M3923" s="75">
        <v>2595.9808022829393</v>
      </c>
      <c r="N3923" s="20">
        <v>0.56456441753370068</v>
      </c>
    </row>
    <row r="3924" spans="1:14" x14ac:dyDescent="0.3">
      <c r="A3924" s="56" t="s">
        <v>2469</v>
      </c>
      <c r="B3924" s="1" t="s">
        <v>8701</v>
      </c>
      <c r="C3924" s="139" t="s">
        <v>57</v>
      </c>
      <c r="D3924" s="139" t="s">
        <v>6423</v>
      </c>
      <c r="E3924" s="88">
        <v>7363.833333333333</v>
      </c>
      <c r="F3924" s="6">
        <v>26701.994391805438</v>
      </c>
      <c r="G3924" s="6">
        <v>11503.480834656259</v>
      </c>
      <c r="H3924" s="75">
        <v>11477.252369375019</v>
      </c>
      <c r="I3924" s="20">
        <v>1.5585975197757083</v>
      </c>
      <c r="J3924" s="83">
        <v>7423.2477076002197</v>
      </c>
      <c r="K3924" s="6">
        <v>26917.436840955612</v>
      </c>
      <c r="L3924" s="6">
        <v>11597.217966938773</v>
      </c>
      <c r="M3924" s="75">
        <v>11570.1348900504</v>
      </c>
      <c r="N3924" s="20">
        <v>1.5586351615620251</v>
      </c>
    </row>
    <row r="3925" spans="1:14" x14ac:dyDescent="0.3">
      <c r="A3925" s="56" t="s">
        <v>2468</v>
      </c>
      <c r="B3925" s="1" t="s">
        <v>8700</v>
      </c>
      <c r="C3925" s="139" t="s">
        <v>57</v>
      </c>
      <c r="D3925" s="139" t="s">
        <v>6423</v>
      </c>
      <c r="E3925" s="88">
        <v>21394.166666666664</v>
      </c>
      <c r="F3925" s="6">
        <v>61358.683934024346</v>
      </c>
      <c r="G3925" s="6">
        <v>26433.922287520007</v>
      </c>
      <c r="H3925" s="75">
        <v>26373.651729162015</v>
      </c>
      <c r="I3925" s="20">
        <v>1.2327496620961484</v>
      </c>
      <c r="J3925" s="83">
        <v>21581.584191510279</v>
      </c>
      <c r="K3925" s="6">
        <v>61896.199269384138</v>
      </c>
      <c r="L3925" s="6">
        <v>26667.610236942619</v>
      </c>
      <c r="M3925" s="75">
        <v>26605.333151133313</v>
      </c>
      <c r="N3925" s="20">
        <v>1.2327794343104463</v>
      </c>
    </row>
    <row r="3926" spans="1:14" x14ac:dyDescent="0.3">
      <c r="A3926" s="56" t="s">
        <v>2467</v>
      </c>
      <c r="B3926" s="1" t="s">
        <v>8699</v>
      </c>
      <c r="C3926" s="139" t="s">
        <v>29</v>
      </c>
      <c r="D3926" s="139" t="s">
        <v>6427</v>
      </c>
      <c r="E3926" s="88">
        <v>13861</v>
      </c>
      <c r="F3926" s="6">
        <v>18029.438992438292</v>
      </c>
      <c r="G3926" s="6">
        <v>7767.2589869454632</v>
      </c>
      <c r="H3926" s="75">
        <v>7761.748337652426</v>
      </c>
      <c r="I3926" s="20">
        <v>0.55997030067472953</v>
      </c>
      <c r="J3926" s="83">
        <v>13991.810186164446</v>
      </c>
      <c r="K3926" s="6">
        <v>18199.587918997804</v>
      </c>
      <c r="L3926" s="6">
        <v>7841.1844802378309</v>
      </c>
      <c r="M3926" s="75">
        <v>7835.4046588782085</v>
      </c>
      <c r="N3926" s="20">
        <v>0.55999935352368557</v>
      </c>
    </row>
    <row r="3927" spans="1:14" x14ac:dyDescent="0.3">
      <c r="A3927" s="56" t="s">
        <v>2466</v>
      </c>
      <c r="B3927" s="1" t="s">
        <v>8698</v>
      </c>
      <c r="C3927" s="139" t="s">
        <v>57</v>
      </c>
      <c r="D3927" s="139" t="s">
        <v>6423</v>
      </c>
      <c r="E3927" s="88">
        <v>12130.916666666664</v>
      </c>
      <c r="F3927" s="6">
        <v>24847.095994832081</v>
      </c>
      <c r="G3927" s="6">
        <v>10704.372429241945</v>
      </c>
      <c r="H3927" s="75">
        <v>10679.9659678714</v>
      </c>
      <c r="I3927" s="20">
        <v>0.88039232824159219</v>
      </c>
      <c r="J3927" s="83">
        <v>12233.393047239757</v>
      </c>
      <c r="K3927" s="6">
        <v>25056.992784602236</v>
      </c>
      <c r="L3927" s="6">
        <v>10795.656682916462</v>
      </c>
      <c r="M3927" s="75">
        <v>10770.445498575751</v>
      </c>
      <c r="N3927" s="20">
        <v>0.88041359065185165</v>
      </c>
    </row>
    <row r="3928" spans="1:14" x14ac:dyDescent="0.3">
      <c r="A3928" s="56" t="s">
        <v>2465</v>
      </c>
      <c r="B3928" s="1" t="s">
        <v>8697</v>
      </c>
      <c r="C3928" s="139" t="s">
        <v>29</v>
      </c>
      <c r="D3928" s="139" t="s">
        <v>6427</v>
      </c>
      <c r="E3928" s="88">
        <v>5546.75</v>
      </c>
      <c r="F3928" s="6">
        <v>7832.6706157120643</v>
      </c>
      <c r="G3928" s="6">
        <v>3374.3912529496533</v>
      </c>
      <c r="H3928" s="75">
        <v>3371.9972183482896</v>
      </c>
      <c r="I3928" s="20">
        <v>0.60792305734858965</v>
      </c>
      <c r="J3928" s="83">
        <v>5595.5008772192077</v>
      </c>
      <c r="K3928" s="6">
        <v>7901.512651766524</v>
      </c>
      <c r="L3928" s="6">
        <v>3404.3198478554523</v>
      </c>
      <c r="M3928" s="75">
        <v>3401.8104871050177</v>
      </c>
      <c r="N3928" s="20">
        <v>0.60795459812269981</v>
      </c>
    </row>
    <row r="3929" spans="1:14" x14ac:dyDescent="0.3">
      <c r="A3929" s="56" t="s">
        <v>2464</v>
      </c>
      <c r="B3929" s="1" t="s">
        <v>8696</v>
      </c>
      <c r="C3929" s="139" t="s">
        <v>29</v>
      </c>
      <c r="D3929" s="139" t="s">
        <v>6427</v>
      </c>
      <c r="E3929" s="88">
        <v>19501.166666666664</v>
      </c>
      <c r="F3929" s="6">
        <v>29441.235616593589</v>
      </c>
      <c r="G3929" s="6">
        <v>12683.572795896471</v>
      </c>
      <c r="H3929" s="75">
        <v>12674.574161812248</v>
      </c>
      <c r="I3929" s="20">
        <v>0.64993927688833575</v>
      </c>
      <c r="J3929" s="83">
        <v>19683.847280893038</v>
      </c>
      <c r="K3929" s="6">
        <v>29717.031577827842</v>
      </c>
      <c r="L3929" s="6">
        <v>12803.406749861881</v>
      </c>
      <c r="M3929" s="75">
        <v>12793.969221131967</v>
      </c>
      <c r="N3929" s="20">
        <v>0.64997299758319993</v>
      </c>
    </row>
    <row r="3930" spans="1:14" x14ac:dyDescent="0.3">
      <c r="A3930" s="56" t="s">
        <v>2463</v>
      </c>
      <c r="B3930" s="1" t="s">
        <v>8695</v>
      </c>
      <c r="C3930" s="139" t="s">
        <v>29</v>
      </c>
      <c r="D3930" s="139" t="s">
        <v>6427</v>
      </c>
      <c r="E3930" s="88">
        <v>32662.333333333336</v>
      </c>
      <c r="F3930" s="6">
        <v>43220.60677648805</v>
      </c>
      <c r="G3930" s="6">
        <v>18619.860914513796</v>
      </c>
      <c r="H3930" s="75">
        <v>18606.650652881286</v>
      </c>
      <c r="I3930" s="20">
        <v>0.56966691457687091</v>
      </c>
      <c r="J3930" s="83">
        <v>32960.266460175371</v>
      </c>
      <c r="K3930" s="6">
        <v>43614.848375504116</v>
      </c>
      <c r="L3930" s="6">
        <v>18791.198664060823</v>
      </c>
      <c r="M3930" s="75">
        <v>18777.347469552496</v>
      </c>
      <c r="N3930" s="20">
        <v>0.56969647051368488</v>
      </c>
    </row>
    <row r="3931" spans="1:14" x14ac:dyDescent="0.3">
      <c r="A3931" s="56" t="s">
        <v>2462</v>
      </c>
      <c r="B3931" s="1" t="s">
        <v>8694</v>
      </c>
      <c r="C3931" s="139" t="s">
        <v>57</v>
      </c>
      <c r="D3931" s="139" t="s">
        <v>6423</v>
      </c>
      <c r="E3931" s="88">
        <v>3767.8333333333339</v>
      </c>
      <c r="F3931" s="6">
        <v>7717.4478317133098</v>
      </c>
      <c r="G3931" s="6">
        <v>3324.7521485443217</v>
      </c>
      <c r="H3931" s="75">
        <v>3317.1715607596134</v>
      </c>
      <c r="I3931" s="20">
        <v>0.8803923282415923</v>
      </c>
      <c r="J3931" s="83">
        <v>3801.1872187609811</v>
      </c>
      <c r="K3931" s="6">
        <v>7785.7647788817467</v>
      </c>
      <c r="L3931" s="6">
        <v>3354.4505635329624</v>
      </c>
      <c r="M3931" s="75">
        <v>3346.6168880092805</v>
      </c>
      <c r="N3931" s="20">
        <v>0.88041359065185154</v>
      </c>
    </row>
    <row r="3932" spans="1:14" x14ac:dyDescent="0.3">
      <c r="A3932" s="56" t="s">
        <v>2461</v>
      </c>
      <c r="B3932" s="1" t="s">
        <v>8693</v>
      </c>
      <c r="C3932" s="139" t="s">
        <v>57</v>
      </c>
      <c r="D3932" s="139" t="s">
        <v>6423</v>
      </c>
      <c r="E3932" s="88">
        <v>8917.25</v>
      </c>
      <c r="F3932" s="6">
        <v>18264.717568190074</v>
      </c>
      <c r="G3932" s="6">
        <v>7868.619302854916</v>
      </c>
      <c r="H3932" s="75">
        <v>7850.678489012339</v>
      </c>
      <c r="I3932" s="20">
        <v>0.8803923282415923</v>
      </c>
      <c r="J3932" s="83">
        <v>8989.3032385412043</v>
      </c>
      <c r="K3932" s="6">
        <v>18412.300292889788</v>
      </c>
      <c r="L3932" s="6">
        <v>7932.8303445475003</v>
      </c>
      <c r="M3932" s="75">
        <v>7914.3047417023799</v>
      </c>
      <c r="N3932" s="20">
        <v>0.88041359065185165</v>
      </c>
    </row>
    <row r="3933" spans="1:14" x14ac:dyDescent="0.3">
      <c r="A3933" s="56" t="s">
        <v>2460</v>
      </c>
      <c r="B3933" s="1" t="s">
        <v>8692</v>
      </c>
      <c r="C3933" s="139" t="s">
        <v>29</v>
      </c>
      <c r="D3933" s="139" t="s">
        <v>6427</v>
      </c>
      <c r="E3933" s="88">
        <v>9689.3333333333339</v>
      </c>
      <c r="F3933" s="6">
        <v>12849.091000475153</v>
      </c>
      <c r="G3933" s="6">
        <v>5535.5143102000375</v>
      </c>
      <c r="H3933" s="75">
        <v>5531.5870202678525</v>
      </c>
      <c r="I3933" s="20">
        <v>0.57089449087668764</v>
      </c>
      <c r="J3933" s="83">
        <v>9785.4674141318501</v>
      </c>
      <c r="K3933" s="6">
        <v>12976.575060516487</v>
      </c>
      <c r="L3933" s="6">
        <v>5590.8803772940764</v>
      </c>
      <c r="M3933" s="75">
        <v>5586.7592792756304</v>
      </c>
      <c r="N3933" s="20">
        <v>0.57092411050364511</v>
      </c>
    </row>
    <row r="3934" spans="1:14" x14ac:dyDescent="0.3">
      <c r="A3934" s="56" t="s">
        <v>2459</v>
      </c>
      <c r="B3934" s="1" t="s">
        <v>8691</v>
      </c>
      <c r="C3934" s="139" t="s">
        <v>29</v>
      </c>
      <c r="D3934" s="139" t="s">
        <v>6427</v>
      </c>
      <c r="E3934" s="88">
        <v>8650.8333333333339</v>
      </c>
      <c r="F3934" s="6">
        <v>11711.842905350231</v>
      </c>
      <c r="G3934" s="6">
        <v>5045.5766870188372</v>
      </c>
      <c r="H3934" s="75">
        <v>5041.9969938928562</v>
      </c>
      <c r="I3934" s="20">
        <v>0.58283367620377868</v>
      </c>
      <c r="J3934" s="83">
        <v>8730.9177068076388</v>
      </c>
      <c r="K3934" s="6">
        <v>11820.264321549572</v>
      </c>
      <c r="L3934" s="6">
        <v>5092.6907555798844</v>
      </c>
      <c r="M3934" s="75">
        <v>5088.9368784862845</v>
      </c>
      <c r="N3934" s="20">
        <v>0.58286391526956638</v>
      </c>
    </row>
    <row r="3935" spans="1:14" x14ac:dyDescent="0.3">
      <c r="A3935" s="56" t="s">
        <v>2458</v>
      </c>
      <c r="B3935" s="1" t="s">
        <v>8690</v>
      </c>
      <c r="C3935" s="139" t="s">
        <v>29</v>
      </c>
      <c r="D3935" s="139" t="s">
        <v>6427</v>
      </c>
      <c r="E3935" s="88">
        <v>11050.250000000002</v>
      </c>
      <c r="F3935" s="6">
        <v>20496.862243646785</v>
      </c>
      <c r="G3935" s="6">
        <v>8830.2491016453932</v>
      </c>
      <c r="H3935" s="75">
        <v>8823.9842911052638</v>
      </c>
      <c r="I3935" s="20">
        <v>0.79853254823241671</v>
      </c>
      <c r="J3935" s="83">
        <v>11139.339330211562</v>
      </c>
      <c r="K3935" s="6">
        <v>20662.112055074136</v>
      </c>
      <c r="L3935" s="6">
        <v>8902.1483945832115</v>
      </c>
      <c r="M3935" s="75">
        <v>8895.5865253187894</v>
      </c>
      <c r="N3935" s="20">
        <v>0.79857397836805477</v>
      </c>
    </row>
    <row r="3936" spans="1:14" x14ac:dyDescent="0.3">
      <c r="A3936" s="56" t="s">
        <v>2457</v>
      </c>
      <c r="B3936" s="1" t="s">
        <v>8689</v>
      </c>
      <c r="C3936" s="139" t="s">
        <v>57</v>
      </c>
      <c r="D3936" s="139" t="s">
        <v>6423</v>
      </c>
      <c r="E3936" s="88">
        <v>8925</v>
      </c>
      <c r="F3936" s="6">
        <v>35505.176679053344</v>
      </c>
      <c r="G3936" s="6">
        <v>15295.978025668312</v>
      </c>
      <c r="H3936" s="75">
        <v>15261.102492396662</v>
      </c>
      <c r="I3936" s="20">
        <v>1.7099274501284776</v>
      </c>
      <c r="J3936" s="83">
        <v>8993.5379476702019</v>
      </c>
      <c r="K3936" s="6">
        <v>35777.832358745247</v>
      </c>
      <c r="L3936" s="6">
        <v>15414.666808752261</v>
      </c>
      <c r="M3936" s="75">
        <v>15378.668812717331</v>
      </c>
      <c r="N3936" s="20">
        <v>1.7099687466934204</v>
      </c>
    </row>
    <row r="3937" spans="1:14" x14ac:dyDescent="0.3">
      <c r="A3937" s="56" t="s">
        <v>2456</v>
      </c>
      <c r="B3937" s="1" t="s">
        <v>8688</v>
      </c>
      <c r="C3937" s="139" t="s">
        <v>57</v>
      </c>
      <c r="D3937" s="139" t="s">
        <v>6423</v>
      </c>
      <c r="E3937" s="88">
        <v>14238.083333333332</v>
      </c>
      <c r="F3937" s="6">
        <v>22242.707397694605</v>
      </c>
      <c r="G3937" s="6">
        <v>9582.3763014035485</v>
      </c>
      <c r="H3937" s="75">
        <v>9560.5280427985563</v>
      </c>
      <c r="I3937" s="20">
        <v>0.6714757751428545</v>
      </c>
      <c r="J3937" s="83">
        <v>14346.053059630705</v>
      </c>
      <c r="K3937" s="6">
        <v>22411.377504029726</v>
      </c>
      <c r="L3937" s="6">
        <v>9655.809035209526</v>
      </c>
      <c r="M3937" s="75">
        <v>9633.2597462968279</v>
      </c>
      <c r="N3937" s="20">
        <v>0.67149199199635512</v>
      </c>
    </row>
    <row r="3938" spans="1:14" x14ac:dyDescent="0.3">
      <c r="A3938" s="56" t="s">
        <v>2455</v>
      </c>
      <c r="B3938" s="1" t="s">
        <v>8687</v>
      </c>
      <c r="C3938" s="139" t="s">
        <v>57</v>
      </c>
      <c r="D3938" s="139" t="s">
        <v>6423</v>
      </c>
      <c r="E3938" s="88">
        <v>7969.9166666666661</v>
      </c>
      <c r="F3938" s="6">
        <v>13210.298731620827</v>
      </c>
      <c r="G3938" s="6">
        <v>5691.1261402227074</v>
      </c>
      <c r="H3938" s="75">
        <v>5678.1501109211858</v>
      </c>
      <c r="I3938" s="20">
        <v>0.71244786468965837</v>
      </c>
      <c r="J3938" s="83">
        <v>8036.9538856681011</v>
      </c>
      <c r="K3938" s="6">
        <v>13321.414283537435</v>
      </c>
      <c r="L3938" s="6">
        <v>5739.4523106677216</v>
      </c>
      <c r="M3938" s="75">
        <v>5726.0489212798448</v>
      </c>
      <c r="N3938" s="20">
        <v>0.71246507106265999</v>
      </c>
    </row>
    <row r="3939" spans="1:14" x14ac:dyDescent="0.3">
      <c r="A3939" s="56" t="s">
        <v>2454</v>
      </c>
      <c r="B3939" s="1" t="s">
        <v>8686</v>
      </c>
      <c r="C3939" s="139" t="s">
        <v>29</v>
      </c>
      <c r="D3939" s="139" t="s">
        <v>6427</v>
      </c>
      <c r="E3939" s="88">
        <v>3530.75</v>
      </c>
      <c r="F3939" s="6">
        <v>4401.1713194479244</v>
      </c>
      <c r="G3939" s="6">
        <v>1896.0677311371708</v>
      </c>
      <c r="H3939" s="75">
        <v>1894.7225250200959</v>
      </c>
      <c r="I3939" s="20">
        <v>0.53663457481274401</v>
      </c>
      <c r="J3939" s="83">
        <v>3563.4819724725135</v>
      </c>
      <c r="K3939" s="6">
        <v>4441.972570874671</v>
      </c>
      <c r="L3939" s="6">
        <v>1913.7975287905645</v>
      </c>
      <c r="M3939" s="75">
        <v>1912.3868480620629</v>
      </c>
      <c r="N3939" s="20">
        <v>0.53666241693799221</v>
      </c>
    </row>
    <row r="3940" spans="1:14" x14ac:dyDescent="0.3">
      <c r="A3940" s="56" t="s">
        <v>2453</v>
      </c>
      <c r="B3940" s="1" t="s">
        <v>8685</v>
      </c>
      <c r="C3940" s="139" t="s">
        <v>29</v>
      </c>
      <c r="D3940" s="139" t="s">
        <v>6427</v>
      </c>
      <c r="E3940" s="88">
        <v>4808.25</v>
      </c>
      <c r="F3940" s="6">
        <v>5687.3712553984742</v>
      </c>
      <c r="G3940" s="6">
        <v>2450.1752669129978</v>
      </c>
      <c r="H3940" s="75">
        <v>2448.4369372622</v>
      </c>
      <c r="I3940" s="20">
        <v>0.50921581391612336</v>
      </c>
      <c r="J3940" s="83">
        <v>4849.5042186114497</v>
      </c>
      <c r="K3940" s="6">
        <v>5736.1682308250192</v>
      </c>
      <c r="L3940" s="6">
        <v>2471.3940506656954</v>
      </c>
      <c r="M3940" s="75">
        <v>2469.5723595477166</v>
      </c>
      <c r="N3940" s="20">
        <v>0.50924223347821418</v>
      </c>
    </row>
    <row r="3941" spans="1:14" x14ac:dyDescent="0.3">
      <c r="A3941" s="56" t="s">
        <v>2452</v>
      </c>
      <c r="B3941" s="1" t="s">
        <v>8684</v>
      </c>
      <c r="C3941" s="139" t="s">
        <v>57</v>
      </c>
      <c r="D3941" s="139" t="s">
        <v>6423</v>
      </c>
      <c r="E3941" s="88">
        <v>16304.666666666664</v>
      </c>
      <c r="F3941" s="6">
        <v>25276.559433324521</v>
      </c>
      <c r="G3941" s="6">
        <v>10889.389486821714</v>
      </c>
      <c r="H3941" s="75">
        <v>10864.561178052028</v>
      </c>
      <c r="I3941" s="20">
        <v>0.6663467214735268</v>
      </c>
      <c r="J3941" s="83">
        <v>16425.541975721626</v>
      </c>
      <c r="K3941" s="6">
        <v>25463.948234077834</v>
      </c>
      <c r="L3941" s="6">
        <v>10970.991023934443</v>
      </c>
      <c r="M3941" s="75">
        <v>10945.370379889471</v>
      </c>
      <c r="N3941" s="20">
        <v>0.66636281445493106</v>
      </c>
    </row>
    <row r="3942" spans="1:14" x14ac:dyDescent="0.3">
      <c r="A3942" s="56" t="s">
        <v>2451</v>
      </c>
      <c r="B3942" s="1" t="s">
        <v>8683</v>
      </c>
      <c r="C3942" s="139" t="s">
        <v>57</v>
      </c>
      <c r="D3942" s="139" t="s">
        <v>6423</v>
      </c>
      <c r="E3942" s="88">
        <v>15976.583333333332</v>
      </c>
      <c r="F3942" s="6">
        <v>24135.885688222999</v>
      </c>
      <c r="G3942" s="6">
        <v>10397.976060062931</v>
      </c>
      <c r="H3942" s="75">
        <v>10374.268196503503</v>
      </c>
      <c r="I3942" s="20">
        <v>0.64934210150293936</v>
      </c>
      <c r="J3942" s="83">
        <v>16095.450513170523</v>
      </c>
      <c r="K3942" s="6">
        <v>24315.45879248279</v>
      </c>
      <c r="L3942" s="6">
        <v>10476.171161790664</v>
      </c>
      <c r="M3942" s="75">
        <v>10451.706074570662</v>
      </c>
      <c r="N3942" s="20">
        <v>0.64935778380470188</v>
      </c>
    </row>
    <row r="3943" spans="1:14" x14ac:dyDescent="0.3">
      <c r="A3943" s="56" t="s">
        <v>2450</v>
      </c>
      <c r="B3943" s="1" t="s">
        <v>8682</v>
      </c>
      <c r="C3943" s="139" t="s">
        <v>36</v>
      </c>
      <c r="D3943" s="139" t="s">
        <v>6425</v>
      </c>
      <c r="E3943" s="88">
        <v>47250.416666666672</v>
      </c>
      <c r="F3943" s="6">
        <v>132802.47197564537</v>
      </c>
      <c r="G3943" s="6">
        <v>57212.606247705742</v>
      </c>
      <c r="H3943" s="75">
        <v>57216.529735205448</v>
      </c>
      <c r="I3943" s="20">
        <v>1.2109211679305567</v>
      </c>
      <c r="J3943" s="83">
        <v>47669.468733861926</v>
      </c>
      <c r="K3943" s="6">
        <v>133980.26371455492</v>
      </c>
      <c r="L3943" s="6">
        <v>57724.601742224018</v>
      </c>
      <c r="M3943" s="75">
        <v>57727.130079710114</v>
      </c>
      <c r="N3943" s="20">
        <v>1.2109874855539084</v>
      </c>
    </row>
    <row r="3944" spans="1:14" x14ac:dyDescent="0.3">
      <c r="A3944" s="56" t="s">
        <v>2449</v>
      </c>
      <c r="B3944" s="1" t="s">
        <v>8681</v>
      </c>
      <c r="C3944" s="139" t="s">
        <v>36</v>
      </c>
      <c r="D3944" s="139" t="s">
        <v>6425</v>
      </c>
      <c r="E3944" s="88">
        <v>9463.0833333333321</v>
      </c>
      <c r="F3944" s="6">
        <v>27714.726876126097</v>
      </c>
      <c r="G3944" s="6">
        <v>11939.775912584661</v>
      </c>
      <c r="H3944" s="75">
        <v>11940.594710479298</v>
      </c>
      <c r="I3944" s="20">
        <v>1.2618080481674541</v>
      </c>
      <c r="J3944" s="83">
        <v>9548.9248363065381</v>
      </c>
      <c r="K3944" s="6">
        <v>27966.132652207383</v>
      </c>
      <c r="L3944" s="6">
        <v>12049.04233550561</v>
      </c>
      <c r="M3944" s="75">
        <v>12049.57008354525</v>
      </c>
      <c r="N3944" s="20">
        <v>1.2618771526749126</v>
      </c>
    </row>
    <row r="3945" spans="1:14" x14ac:dyDescent="0.3">
      <c r="A3945" s="56" t="s">
        <v>2448</v>
      </c>
      <c r="B3945" s="1" t="s">
        <v>7107</v>
      </c>
      <c r="C3945" s="139" t="s">
        <v>36</v>
      </c>
      <c r="D3945" s="139" t="s">
        <v>6425</v>
      </c>
      <c r="E3945" s="88">
        <v>14414.916666666666</v>
      </c>
      <c r="F3945" s="6">
        <v>33831.310909313121</v>
      </c>
      <c r="G3945" s="6">
        <v>14574.86024998999</v>
      </c>
      <c r="H3945" s="75">
        <v>14575.859754919955</v>
      </c>
      <c r="I3945" s="20">
        <v>1.011165037715789</v>
      </c>
      <c r="J3945" s="83">
        <v>14537.703967550915</v>
      </c>
      <c r="K3945" s="6">
        <v>34119.488458166823</v>
      </c>
      <c r="L3945" s="6">
        <v>14700.179177824151</v>
      </c>
      <c r="M3945" s="75">
        <v>14700.823045654262</v>
      </c>
      <c r="N3945" s="20">
        <v>1.0112204154430053</v>
      </c>
    </row>
    <row r="3946" spans="1:14" x14ac:dyDescent="0.3">
      <c r="A3946" s="56" t="s">
        <v>2447</v>
      </c>
      <c r="B3946" s="1" t="s">
        <v>8680</v>
      </c>
      <c r="C3946" s="139" t="s">
        <v>36</v>
      </c>
      <c r="D3946" s="139" t="s">
        <v>6425</v>
      </c>
      <c r="E3946" s="88">
        <v>9807.25</v>
      </c>
      <c r="F3946" s="6">
        <v>24230.804951700004</v>
      </c>
      <c r="G3946" s="6">
        <v>10438.868208874948</v>
      </c>
      <c r="H3946" s="75">
        <v>10439.58407853401</v>
      </c>
      <c r="I3946" s="20">
        <v>1.0644761863452048</v>
      </c>
      <c r="J3946" s="83">
        <v>9892.1411564212576</v>
      </c>
      <c r="K3946" s="6">
        <v>24440.5458121214</v>
      </c>
      <c r="L3946" s="6">
        <v>10530.064162084678</v>
      </c>
      <c r="M3946" s="75">
        <v>10530.52537888217</v>
      </c>
      <c r="N3946" s="20">
        <v>1.0645344837246404</v>
      </c>
    </row>
    <row r="3947" spans="1:14" x14ac:dyDescent="0.3">
      <c r="A3947" s="56" t="s">
        <v>2446</v>
      </c>
      <c r="B3947" s="1" t="s">
        <v>8679</v>
      </c>
      <c r="C3947" s="139" t="s">
        <v>36</v>
      </c>
      <c r="D3947" s="139" t="s">
        <v>6425</v>
      </c>
      <c r="E3947" s="88">
        <v>13658.5</v>
      </c>
      <c r="F3947" s="6">
        <v>29198.343092334511</v>
      </c>
      <c r="G3947" s="6">
        <v>12578.932316361614</v>
      </c>
      <c r="H3947" s="75">
        <v>12579.794945892754</v>
      </c>
      <c r="I3947" s="20">
        <v>0.92102316842206344</v>
      </c>
      <c r="J3947" s="83">
        <v>13775.179797546827</v>
      </c>
      <c r="K3947" s="6">
        <v>29447.774344720674</v>
      </c>
      <c r="L3947" s="6">
        <v>12687.398868429147</v>
      </c>
      <c r="M3947" s="75">
        <v>12687.954576484153</v>
      </c>
      <c r="N3947" s="20">
        <v>0.92107360941624195</v>
      </c>
    </row>
    <row r="3948" spans="1:14" x14ac:dyDescent="0.3">
      <c r="A3948" s="56" t="s">
        <v>2445</v>
      </c>
      <c r="B3948" s="1" t="s">
        <v>8678</v>
      </c>
      <c r="C3948" s="139" t="s">
        <v>36</v>
      </c>
      <c r="D3948" s="139" t="s">
        <v>6425</v>
      </c>
      <c r="E3948" s="88">
        <v>10023.916666666668</v>
      </c>
      <c r="F3948" s="6">
        <v>19155.005763531077</v>
      </c>
      <c r="G3948" s="6">
        <v>8252.164181269276</v>
      </c>
      <c r="H3948" s="75">
        <v>8252.7300926152911</v>
      </c>
      <c r="I3948" s="20">
        <v>0.82330394067009305</v>
      </c>
      <c r="J3948" s="83">
        <v>10115.833624078365</v>
      </c>
      <c r="K3948" s="6">
        <v>19330.652659603365</v>
      </c>
      <c r="L3948" s="6">
        <v>8328.4970133376974</v>
      </c>
      <c r="M3948" s="75">
        <v>8328.8618014967524</v>
      </c>
      <c r="N3948" s="20">
        <v>0.82334902994765102</v>
      </c>
    </row>
    <row r="3949" spans="1:14" x14ac:dyDescent="0.3">
      <c r="A3949" s="56" t="s">
        <v>2444</v>
      </c>
      <c r="B3949" s="1" t="s">
        <v>8677</v>
      </c>
      <c r="C3949" s="139" t="s">
        <v>36</v>
      </c>
      <c r="D3949" s="139" t="s">
        <v>6425</v>
      </c>
      <c r="E3949" s="88">
        <v>13640.25</v>
      </c>
      <c r="F3949" s="6">
        <v>26328.312902405927</v>
      </c>
      <c r="G3949" s="6">
        <v>11342.495187348495</v>
      </c>
      <c r="H3949" s="75">
        <v>11343.273025328648</v>
      </c>
      <c r="I3949" s="20">
        <v>0.8316030149981597</v>
      </c>
      <c r="J3949" s="83">
        <v>13776.741387080792</v>
      </c>
      <c r="K3949" s="6">
        <v>26591.767600637009</v>
      </c>
      <c r="L3949" s="6">
        <v>11456.905306880606</v>
      </c>
      <c r="M3949" s="75">
        <v>11457.407119319114</v>
      </c>
      <c r="N3949" s="20">
        <v>0.83164855878497901</v>
      </c>
    </row>
    <row r="3950" spans="1:14" x14ac:dyDescent="0.3">
      <c r="A3950" s="56" t="s">
        <v>2443</v>
      </c>
      <c r="B3950" s="1" t="s">
        <v>8676</v>
      </c>
      <c r="C3950" s="139" t="s">
        <v>36</v>
      </c>
      <c r="D3950" s="139" t="s">
        <v>6425</v>
      </c>
      <c r="E3950" s="88">
        <v>19536.166666666664</v>
      </c>
      <c r="F3950" s="6">
        <v>44354.456601788275</v>
      </c>
      <c r="G3950" s="6">
        <v>19108.33452975515</v>
      </c>
      <c r="H3950" s="75">
        <v>19109.644928224727</v>
      </c>
      <c r="I3950" s="20">
        <v>0.97816758293889428</v>
      </c>
      <c r="J3950" s="83">
        <v>19698.554372935709</v>
      </c>
      <c r="K3950" s="6">
        <v>44723.137858109847</v>
      </c>
      <c r="L3950" s="6">
        <v>19268.6986123727</v>
      </c>
      <c r="M3950" s="75">
        <v>19269.542581348487</v>
      </c>
      <c r="N3950" s="20">
        <v>0.97822115351892769</v>
      </c>
    </row>
    <row r="3951" spans="1:14" x14ac:dyDescent="0.3">
      <c r="A3951" s="56" t="s">
        <v>2442</v>
      </c>
      <c r="B3951" s="1" t="s">
        <v>8675</v>
      </c>
      <c r="C3951" s="139" t="s">
        <v>36</v>
      </c>
      <c r="D3951" s="139" t="s">
        <v>6425</v>
      </c>
      <c r="E3951" s="88">
        <v>12200.166666666668</v>
      </c>
      <c r="F3951" s="6">
        <v>24992.115853118336</v>
      </c>
      <c r="G3951" s="6">
        <v>10766.848405229432</v>
      </c>
      <c r="H3951" s="75">
        <v>10767.586766893051</v>
      </c>
      <c r="I3951" s="20">
        <v>0.88257702219038403</v>
      </c>
      <c r="J3951" s="83">
        <v>12310.87751150801</v>
      </c>
      <c r="K3951" s="6">
        <v>25218.907694252044</v>
      </c>
      <c r="L3951" s="6">
        <v>10865.416761128998</v>
      </c>
      <c r="M3951" s="75">
        <v>10865.89266636992</v>
      </c>
      <c r="N3951" s="20">
        <v>0.88262535763292738</v>
      </c>
    </row>
    <row r="3952" spans="1:14" x14ac:dyDescent="0.3">
      <c r="A3952" s="56" t="s">
        <v>2441</v>
      </c>
      <c r="B3952" s="1" t="s">
        <v>8674</v>
      </c>
      <c r="C3952" s="139" t="s">
        <v>36</v>
      </c>
      <c r="D3952" s="139" t="s">
        <v>6425</v>
      </c>
      <c r="E3952" s="88">
        <v>12145.833333333332</v>
      </c>
      <c r="F3952" s="6">
        <v>37738.039042557706</v>
      </c>
      <c r="G3952" s="6">
        <v>16257.917011502284</v>
      </c>
      <c r="H3952" s="75">
        <v>16259.031935962981</v>
      </c>
      <c r="I3952" s="20">
        <v>1.338650999873453</v>
      </c>
      <c r="J3952" s="83">
        <v>12249.927698948904</v>
      </c>
      <c r="K3952" s="6">
        <v>38061.46824876374</v>
      </c>
      <c r="L3952" s="6">
        <v>16398.557783593256</v>
      </c>
      <c r="M3952" s="75">
        <v>16399.276040404231</v>
      </c>
      <c r="N3952" s="20">
        <v>1.3387243127819732</v>
      </c>
    </row>
    <row r="3953" spans="1:14" x14ac:dyDescent="0.3">
      <c r="A3953" s="56" t="s">
        <v>2440</v>
      </c>
      <c r="B3953" s="1" t="s">
        <v>8673</v>
      </c>
      <c r="C3953" s="139" t="s">
        <v>36</v>
      </c>
      <c r="D3953" s="139" t="s">
        <v>6425</v>
      </c>
      <c r="E3953" s="88">
        <v>14823.583333333336</v>
      </c>
      <c r="F3953" s="6">
        <v>38922.327183548026</v>
      </c>
      <c r="G3953" s="6">
        <v>16768.119947383871</v>
      </c>
      <c r="H3953" s="75">
        <v>16769.269860197182</v>
      </c>
      <c r="I3953" s="20">
        <v>1.1312561533275589</v>
      </c>
      <c r="J3953" s="83">
        <v>14951.646353396929</v>
      </c>
      <c r="K3953" s="6">
        <v>39258.582639124674</v>
      </c>
      <c r="L3953" s="6">
        <v>16914.327416430329</v>
      </c>
      <c r="M3953" s="75">
        <v>16915.068263950598</v>
      </c>
      <c r="N3953" s="20">
        <v>1.1313181079960195</v>
      </c>
    </row>
    <row r="3954" spans="1:14" x14ac:dyDescent="0.3">
      <c r="A3954" s="56" t="s">
        <v>2439</v>
      </c>
      <c r="B3954" s="1" t="s">
        <v>8672</v>
      </c>
      <c r="C3954" s="139" t="s">
        <v>36</v>
      </c>
      <c r="D3954" s="139" t="s">
        <v>6425</v>
      </c>
      <c r="E3954" s="88">
        <v>18305.333333333332</v>
      </c>
      <c r="F3954" s="6">
        <v>66490.545757395332</v>
      </c>
      <c r="G3954" s="6">
        <v>28644.778647723917</v>
      </c>
      <c r="H3954" s="75">
        <v>28646.743030022277</v>
      </c>
      <c r="I3954" s="20">
        <v>1.5649397095576305</v>
      </c>
      <c r="J3954" s="83">
        <v>18462.407661075289</v>
      </c>
      <c r="K3954" s="6">
        <v>67061.087554469341</v>
      </c>
      <c r="L3954" s="6">
        <v>28892.871712280597</v>
      </c>
      <c r="M3954" s="75">
        <v>28894.137220026452</v>
      </c>
      <c r="N3954" s="20">
        <v>1.5650254154524286</v>
      </c>
    </row>
    <row r="3955" spans="1:14" x14ac:dyDescent="0.3">
      <c r="A3955" s="56" t="s">
        <v>2438</v>
      </c>
      <c r="B3955" s="1" t="s">
        <v>8671</v>
      </c>
      <c r="C3955" s="139" t="s">
        <v>36</v>
      </c>
      <c r="D3955" s="139" t="s">
        <v>6425</v>
      </c>
      <c r="E3955" s="88">
        <v>12488.416666666666</v>
      </c>
      <c r="F3955" s="6">
        <v>26438.123372018337</v>
      </c>
      <c r="G3955" s="6">
        <v>11389.802613681362</v>
      </c>
      <c r="H3955" s="75">
        <v>11390.583695878273</v>
      </c>
      <c r="I3955" s="20">
        <v>0.91209190083169922</v>
      </c>
      <c r="J3955" s="83">
        <v>12599.884169138157</v>
      </c>
      <c r="K3955" s="6">
        <v>26674.101371549532</v>
      </c>
      <c r="L3955" s="6">
        <v>11492.378323607803</v>
      </c>
      <c r="M3955" s="75">
        <v>11492.881689764401</v>
      </c>
      <c r="N3955" s="20">
        <v>0.91214185269375569</v>
      </c>
    </row>
    <row r="3956" spans="1:14" x14ac:dyDescent="0.3">
      <c r="A3956" s="56" t="s">
        <v>2437</v>
      </c>
      <c r="B3956" s="1" t="s">
        <v>8670</v>
      </c>
      <c r="C3956" s="139" t="s">
        <v>27</v>
      </c>
      <c r="D3956" s="139" t="s">
        <v>6423</v>
      </c>
      <c r="E3956" s="88">
        <v>10409.416666666668</v>
      </c>
      <c r="F3956" s="6">
        <v>14493.191862504833</v>
      </c>
      <c r="G3956" s="6">
        <v>6243.8090719727543</v>
      </c>
      <c r="H3956" s="75">
        <v>6244.2059384103877</v>
      </c>
      <c r="I3956" s="20">
        <v>0.59986127353377661</v>
      </c>
      <c r="J3956" s="83">
        <v>10506.919794255922</v>
      </c>
      <c r="K3956" s="6">
        <v>14628.9469754566</v>
      </c>
      <c r="L3956" s="6">
        <v>6302.7950136405661</v>
      </c>
      <c r="M3956" s="75">
        <v>6303.3056884034795</v>
      </c>
      <c r="N3956" s="20">
        <v>0.59991946372803417</v>
      </c>
    </row>
    <row r="3957" spans="1:14" x14ac:dyDescent="0.3">
      <c r="A3957" s="56" t="s">
        <v>2436</v>
      </c>
      <c r="B3957" s="1" t="s">
        <v>6814</v>
      </c>
      <c r="C3957" s="139" t="s">
        <v>36</v>
      </c>
      <c r="D3957" s="139" t="s">
        <v>6425</v>
      </c>
      <c r="E3957" s="88">
        <v>12163.833333333332</v>
      </c>
      <c r="F3957" s="6">
        <v>16846.433970591163</v>
      </c>
      <c r="G3957" s="6">
        <v>7257.6088313639411</v>
      </c>
      <c r="H3957" s="75">
        <v>7258.1065387643739</v>
      </c>
      <c r="I3957" s="20">
        <v>0.59669565833942495</v>
      </c>
      <c r="J3957" s="83">
        <v>12267.691133379443</v>
      </c>
      <c r="K3957" s="6">
        <v>16990.272966314085</v>
      </c>
      <c r="L3957" s="6">
        <v>7320.1583075075805</v>
      </c>
      <c r="M3957" s="75">
        <v>7320.4789304325468</v>
      </c>
      <c r="N3957" s="20">
        <v>0.59672833712890661</v>
      </c>
    </row>
    <row r="3958" spans="1:14" x14ac:dyDescent="0.3">
      <c r="A3958" s="56" t="s">
        <v>2435</v>
      </c>
      <c r="B3958" s="1" t="s">
        <v>8669</v>
      </c>
      <c r="C3958" s="139" t="s">
        <v>36</v>
      </c>
      <c r="D3958" s="139" t="s">
        <v>6425</v>
      </c>
      <c r="E3958" s="88">
        <v>6553.4166666666661</v>
      </c>
      <c r="F3958" s="6">
        <v>8325.1123743873977</v>
      </c>
      <c r="G3958" s="6">
        <v>3586.5399879836395</v>
      </c>
      <c r="H3958" s="75">
        <v>3586.7859433024569</v>
      </c>
      <c r="I3958" s="20">
        <v>0.54731541205769874</v>
      </c>
      <c r="J3958" s="83">
        <v>6613.9933895484828</v>
      </c>
      <c r="K3958" s="6">
        <v>8402.0658249177704</v>
      </c>
      <c r="L3958" s="6">
        <v>3619.9802128217539</v>
      </c>
      <c r="M3958" s="75">
        <v>3620.1387679506729</v>
      </c>
      <c r="N3958" s="20">
        <v>0.54734538647578068</v>
      </c>
    </row>
    <row r="3959" spans="1:14" x14ac:dyDescent="0.3">
      <c r="A3959" s="56" t="s">
        <v>2434</v>
      </c>
      <c r="B3959" s="1" t="s">
        <v>8668</v>
      </c>
      <c r="C3959" s="139" t="s">
        <v>36</v>
      </c>
      <c r="D3959" s="139" t="s">
        <v>6425</v>
      </c>
      <c r="E3959" s="88">
        <v>3998.333333333333</v>
      </c>
      <c r="F3959" s="6">
        <v>11983.684818303371</v>
      </c>
      <c r="G3959" s="6">
        <v>5162.6888468757961</v>
      </c>
      <c r="H3959" s="75">
        <v>5163.0428902673493</v>
      </c>
      <c r="I3959" s="20">
        <v>1.2912987637183868</v>
      </c>
      <c r="J3959" s="83">
        <v>4030.5061695350337</v>
      </c>
      <c r="K3959" s="6">
        <v>12080.112278599847</v>
      </c>
      <c r="L3959" s="6">
        <v>5204.6447062469342</v>
      </c>
      <c r="M3959" s="75">
        <v>5204.8726696787371</v>
      </c>
      <c r="N3959" s="20">
        <v>1.2913694833220366</v>
      </c>
    </row>
    <row r="3960" spans="1:14" x14ac:dyDescent="0.3">
      <c r="A3960" s="56" t="s">
        <v>2433</v>
      </c>
      <c r="B3960" s="1" t="s">
        <v>8667</v>
      </c>
      <c r="C3960" s="139" t="s">
        <v>36</v>
      </c>
      <c r="D3960" s="139" t="s">
        <v>6425</v>
      </c>
      <c r="E3960" s="88">
        <v>21219.083333333332</v>
      </c>
      <c r="F3960" s="6">
        <v>37679.57845690268</v>
      </c>
      <c r="G3960" s="6">
        <v>16232.731618351585</v>
      </c>
      <c r="H3960" s="75">
        <v>16233.844815665389</v>
      </c>
      <c r="I3960" s="20">
        <v>0.76505872382165685</v>
      </c>
      <c r="J3960" s="83">
        <v>21408.622870267223</v>
      </c>
      <c r="K3960" s="6">
        <v>38016.151424754047</v>
      </c>
      <c r="L3960" s="6">
        <v>16379.033298824699</v>
      </c>
      <c r="M3960" s="75">
        <v>16379.750700463268</v>
      </c>
      <c r="N3960" s="20">
        <v>0.76510062322653338</v>
      </c>
    </row>
    <row r="3961" spans="1:14" x14ac:dyDescent="0.3">
      <c r="A3961" s="56" t="s">
        <v>2432</v>
      </c>
      <c r="B3961" s="1" t="s">
        <v>8666</v>
      </c>
      <c r="C3961" s="139" t="s">
        <v>36</v>
      </c>
      <c r="D3961" s="139" t="s">
        <v>6425</v>
      </c>
      <c r="E3961" s="88">
        <v>11051.833333333332</v>
      </c>
      <c r="F3961" s="6">
        <v>17890.423135957983</v>
      </c>
      <c r="G3961" s="6">
        <v>7707.3695937686998</v>
      </c>
      <c r="H3961" s="75">
        <v>7707.8981445591644</v>
      </c>
      <c r="I3961" s="20">
        <v>0.6974316307604318</v>
      </c>
      <c r="J3961" s="83">
        <v>11145.227101764707</v>
      </c>
      <c r="K3961" s="6">
        <v>18041.606562734745</v>
      </c>
      <c r="L3961" s="6">
        <v>7773.11915016496</v>
      </c>
      <c r="M3961" s="75">
        <v>7773.4596127742834</v>
      </c>
      <c r="N3961" s="20">
        <v>0.69746982648235611</v>
      </c>
    </row>
    <row r="3962" spans="1:14" x14ac:dyDescent="0.3">
      <c r="A3962" s="56" t="s">
        <v>2431</v>
      </c>
      <c r="B3962" s="1" t="s">
        <v>8665</v>
      </c>
      <c r="C3962" s="139" t="s">
        <v>36</v>
      </c>
      <c r="D3962" s="139" t="s">
        <v>6425</v>
      </c>
      <c r="E3962" s="88">
        <v>10524</v>
      </c>
      <c r="F3962" s="6">
        <v>13480.035509622676</v>
      </c>
      <c r="G3962" s="6">
        <v>5807.3313873146044</v>
      </c>
      <c r="H3962" s="75">
        <v>5807.7296385672407</v>
      </c>
      <c r="I3962" s="20">
        <v>0.55185572392315096</v>
      </c>
      <c r="J3962" s="83">
        <v>10628.086392111138</v>
      </c>
      <c r="K3962" s="6">
        <v>13613.358225484197</v>
      </c>
      <c r="L3962" s="6">
        <v>5865.234626008104</v>
      </c>
      <c r="M3962" s="75">
        <v>5865.4915232775893</v>
      </c>
      <c r="N3962" s="20">
        <v>0.55188594699713223</v>
      </c>
    </row>
    <row r="3963" spans="1:14" x14ac:dyDescent="0.3">
      <c r="A3963" s="56" t="s">
        <v>2430</v>
      </c>
      <c r="B3963" s="1" t="s">
        <v>8664</v>
      </c>
      <c r="C3963" s="139" t="s">
        <v>36</v>
      </c>
      <c r="D3963" s="139" t="s">
        <v>6425</v>
      </c>
      <c r="E3963" s="88">
        <v>10097.5</v>
      </c>
      <c r="F3963" s="6">
        <v>21591.483649579866</v>
      </c>
      <c r="G3963" s="6">
        <v>9301.8227294272947</v>
      </c>
      <c r="H3963" s="75">
        <v>9302.4606235488336</v>
      </c>
      <c r="I3963" s="20">
        <v>0.92126374088129082</v>
      </c>
      <c r="J3963" s="83">
        <v>10186.28219511015</v>
      </c>
      <c r="K3963" s="6">
        <v>21781.326612104713</v>
      </c>
      <c r="L3963" s="6">
        <v>9384.355346394661</v>
      </c>
      <c r="M3963" s="75">
        <v>9384.7663811474195</v>
      </c>
      <c r="N3963" s="20">
        <v>0.92131419505072298</v>
      </c>
    </row>
    <row r="3964" spans="1:14" x14ac:dyDescent="0.3">
      <c r="A3964" s="56" t="s">
        <v>2429</v>
      </c>
      <c r="B3964" s="1" t="s">
        <v>8663</v>
      </c>
      <c r="C3964" s="139" t="s">
        <v>36</v>
      </c>
      <c r="D3964" s="139" t="s">
        <v>6425</v>
      </c>
      <c r="E3964" s="88">
        <v>17574.083333333332</v>
      </c>
      <c r="F3964" s="6">
        <v>68485.60587579415</v>
      </c>
      <c r="G3964" s="6">
        <v>29504.270096161606</v>
      </c>
      <c r="H3964" s="75">
        <v>29506.293420084465</v>
      </c>
      <c r="I3964" s="20">
        <v>1.6789662857759939</v>
      </c>
      <c r="J3964" s="83">
        <v>17720.888499192988</v>
      </c>
      <c r="K3964" s="6">
        <v>69057.700621158496</v>
      </c>
      <c r="L3964" s="6">
        <v>29753.100606541473</v>
      </c>
      <c r="M3964" s="75">
        <v>29754.403792311852</v>
      </c>
      <c r="N3964" s="20">
        <v>1.679058236479896</v>
      </c>
    </row>
    <row r="3965" spans="1:14" x14ac:dyDescent="0.3">
      <c r="A3965" s="56" t="s">
        <v>2428</v>
      </c>
      <c r="B3965" s="1" t="s">
        <v>8662</v>
      </c>
      <c r="C3965" s="139" t="s">
        <v>36</v>
      </c>
      <c r="D3965" s="139" t="s">
        <v>6425</v>
      </c>
      <c r="E3965" s="88">
        <v>20141.083333333332</v>
      </c>
      <c r="F3965" s="6">
        <v>50441.404697271348</v>
      </c>
      <c r="G3965" s="6">
        <v>21730.651414797478</v>
      </c>
      <c r="H3965" s="75">
        <v>21732.141644744654</v>
      </c>
      <c r="I3965" s="20">
        <v>1.0789956669698164</v>
      </c>
      <c r="J3965" s="83">
        <v>20313.793205211856</v>
      </c>
      <c r="K3965" s="6">
        <v>50873.939948650834</v>
      </c>
      <c r="L3965" s="6">
        <v>21918.735201553904</v>
      </c>
      <c r="M3965" s="75">
        <v>21919.695242129073</v>
      </c>
      <c r="N3965" s="20">
        <v>1.0790547595269009</v>
      </c>
    </row>
    <row r="3966" spans="1:14" x14ac:dyDescent="0.3">
      <c r="A3966" s="56" t="s">
        <v>2427</v>
      </c>
      <c r="B3966" s="1" t="s">
        <v>8661</v>
      </c>
      <c r="C3966" s="139" t="s">
        <v>36</v>
      </c>
      <c r="D3966" s="139" t="s">
        <v>6425</v>
      </c>
      <c r="E3966" s="88">
        <v>10313.5</v>
      </c>
      <c r="F3966" s="6">
        <v>37418.363114075226</v>
      </c>
      <c r="G3966" s="6">
        <v>16120.197489033666</v>
      </c>
      <c r="H3966" s="75">
        <v>16121.302969057897</v>
      </c>
      <c r="I3966" s="20">
        <v>1.5631262877837686</v>
      </c>
      <c r="J3966" s="83">
        <v>10400.829814324736</v>
      </c>
      <c r="K3966" s="6">
        <v>37735.204021922975</v>
      </c>
      <c r="L3966" s="6">
        <v>16257.988777121955</v>
      </c>
      <c r="M3966" s="75">
        <v>16258.700877010619</v>
      </c>
      <c r="N3966" s="20">
        <v>1.5632118943642384</v>
      </c>
    </row>
    <row r="3967" spans="1:14" x14ac:dyDescent="0.3">
      <c r="A3967" s="56" t="s">
        <v>2426</v>
      </c>
      <c r="B3967" s="1" t="s">
        <v>8660</v>
      </c>
      <c r="C3967" s="139" t="s">
        <v>36</v>
      </c>
      <c r="D3967" s="139" t="s">
        <v>6425</v>
      </c>
      <c r="E3967" s="88">
        <v>11557.166666666666</v>
      </c>
      <c r="F3967" s="6">
        <v>26246.244402802175</v>
      </c>
      <c r="G3967" s="6">
        <v>11307.139273536661</v>
      </c>
      <c r="H3967" s="75">
        <v>11307.914686902817</v>
      </c>
      <c r="I3967" s="20">
        <v>0.97843312405602445</v>
      </c>
      <c r="J3967" s="83">
        <v>11661.110381118913</v>
      </c>
      <c r="K3967" s="6">
        <v>26482.299848945153</v>
      </c>
      <c r="L3967" s="6">
        <v>11409.741775515331</v>
      </c>
      <c r="M3967" s="75">
        <v>11410.241522191222</v>
      </c>
      <c r="N3967" s="20">
        <v>0.97848670917875147</v>
      </c>
    </row>
    <row r="3968" spans="1:14" x14ac:dyDescent="0.3">
      <c r="A3968" s="56" t="s">
        <v>2425</v>
      </c>
      <c r="B3968" s="1" t="s">
        <v>8659</v>
      </c>
      <c r="C3968" s="139" t="s">
        <v>36</v>
      </c>
      <c r="D3968" s="139" t="s">
        <v>6425</v>
      </c>
      <c r="E3968" s="88">
        <v>12739.666666666668</v>
      </c>
      <c r="F3968" s="6">
        <v>37046.953718422767</v>
      </c>
      <c r="G3968" s="6">
        <v>15960.190681976193</v>
      </c>
      <c r="H3968" s="75">
        <v>15961.285189161596</v>
      </c>
      <c r="I3968" s="20">
        <v>1.2528809117843163</v>
      </c>
      <c r="J3968" s="83">
        <v>12851.420606134136</v>
      </c>
      <c r="K3968" s="6">
        <v>37371.934201164549</v>
      </c>
      <c r="L3968" s="6">
        <v>16101.476130058318</v>
      </c>
      <c r="M3968" s="75">
        <v>16102.181374693229</v>
      </c>
      <c r="N3968" s="20">
        <v>1.2529495273859037</v>
      </c>
    </row>
    <row r="3969" spans="1:14" x14ac:dyDescent="0.3">
      <c r="A3969" s="56" t="s">
        <v>2424</v>
      </c>
      <c r="B3969" s="1" t="s">
        <v>8658</v>
      </c>
      <c r="C3969" s="139" t="s">
        <v>36</v>
      </c>
      <c r="D3969" s="139" t="s">
        <v>6425</v>
      </c>
      <c r="E3969" s="88">
        <v>9857.6666666666661</v>
      </c>
      <c r="F3969" s="6">
        <v>15895.147952912723</v>
      </c>
      <c r="G3969" s="6">
        <v>6847.7854933739245</v>
      </c>
      <c r="H3969" s="75">
        <v>6848.2550961860661</v>
      </c>
      <c r="I3969" s="20">
        <v>0.69471359985656511</v>
      </c>
      <c r="J3969" s="83">
        <v>9944.1023532940417</v>
      </c>
      <c r="K3969" s="6">
        <v>16034.522520324253</v>
      </c>
      <c r="L3969" s="6">
        <v>6908.3788981368361</v>
      </c>
      <c r="M3969" s="75">
        <v>6908.6814851241725</v>
      </c>
      <c r="N3969" s="20">
        <v>0.69475164672210277</v>
      </c>
    </row>
    <row r="3970" spans="1:14" x14ac:dyDescent="0.3">
      <c r="A3970" s="56" t="s">
        <v>2423</v>
      </c>
      <c r="B3970" s="1" t="s">
        <v>8657</v>
      </c>
      <c r="C3970" s="139" t="s">
        <v>36</v>
      </c>
      <c r="D3970" s="139" t="s">
        <v>6425</v>
      </c>
      <c r="E3970" s="88">
        <v>8235.5</v>
      </c>
      <c r="F3970" s="6">
        <v>11762.953576805014</v>
      </c>
      <c r="G3970" s="6">
        <v>5067.5956651108609</v>
      </c>
      <c r="H3970" s="75">
        <v>5067.9431872663718</v>
      </c>
      <c r="I3970" s="20">
        <v>0.61537771686799492</v>
      </c>
      <c r="J3970" s="83">
        <v>8309.0478160047132</v>
      </c>
      <c r="K3970" s="6">
        <v>11868.00360963105</v>
      </c>
      <c r="L3970" s="6">
        <v>5113.2589446217544</v>
      </c>
      <c r="M3970" s="75">
        <v>5113.4829053573094</v>
      </c>
      <c r="N3970" s="20">
        <v>0.61541141880394845</v>
      </c>
    </row>
    <row r="3971" spans="1:14" x14ac:dyDescent="0.3">
      <c r="A3971" s="56" t="s">
        <v>2422</v>
      </c>
      <c r="B3971" s="1" t="s">
        <v>8656</v>
      </c>
      <c r="C3971" s="139" t="s">
        <v>36</v>
      </c>
      <c r="D3971" s="139" t="s">
        <v>6425</v>
      </c>
      <c r="E3971" s="88">
        <v>22269.916666666664</v>
      </c>
      <c r="F3971" s="6">
        <v>44909.654706870177</v>
      </c>
      <c r="G3971" s="6">
        <v>19347.51931376541</v>
      </c>
      <c r="H3971" s="75">
        <v>19348.846114887685</v>
      </c>
      <c r="I3971" s="20">
        <v>0.8688333416105144</v>
      </c>
      <c r="J3971" s="83">
        <v>22460.624985671238</v>
      </c>
      <c r="K3971" s="6">
        <v>45294.23830834555</v>
      </c>
      <c r="L3971" s="6">
        <v>19514.753853127382</v>
      </c>
      <c r="M3971" s="75">
        <v>19515.608599322415</v>
      </c>
      <c r="N3971" s="20">
        <v>0.86888092436307551</v>
      </c>
    </row>
    <row r="3972" spans="1:14" x14ac:dyDescent="0.3">
      <c r="A3972" s="56" t="s">
        <v>2421</v>
      </c>
      <c r="B3972" s="1" t="s">
        <v>8655</v>
      </c>
      <c r="C3972" s="139" t="s">
        <v>36</v>
      </c>
      <c r="D3972" s="139" t="s">
        <v>6425</v>
      </c>
      <c r="E3972" s="88">
        <v>6926.9166666666679</v>
      </c>
      <c r="F3972" s="6">
        <v>17117.776453702645</v>
      </c>
      <c r="G3972" s="6">
        <v>7374.5058319512418</v>
      </c>
      <c r="H3972" s="75">
        <v>7375.01155583529</v>
      </c>
      <c r="I3972" s="20">
        <v>1.064688938922121</v>
      </c>
      <c r="J3972" s="83">
        <v>6986.4376726707333</v>
      </c>
      <c r="K3972" s="6">
        <v>17264.86459177424</v>
      </c>
      <c r="L3972" s="6">
        <v>7438.4644802376724</v>
      </c>
      <c r="M3972" s="75">
        <v>7438.7902849728607</v>
      </c>
      <c r="N3972" s="20">
        <v>1.0647472479532198</v>
      </c>
    </row>
    <row r="3973" spans="1:14" x14ac:dyDescent="0.3">
      <c r="A3973" s="56" t="s">
        <v>2420</v>
      </c>
      <c r="B3973" s="1" t="s">
        <v>19139</v>
      </c>
      <c r="C3973" s="139" t="s">
        <v>36</v>
      </c>
      <c r="D3973" s="139" t="s">
        <v>6425</v>
      </c>
      <c r="E3973" s="88">
        <v>17014.75</v>
      </c>
      <c r="F3973" s="6">
        <v>42907.264257145769</v>
      </c>
      <c r="G3973" s="6">
        <v>18484.869886763339</v>
      </c>
      <c r="H3973" s="75">
        <v>18486.137529695396</v>
      </c>
      <c r="I3973" s="20">
        <v>1.0864771759617624</v>
      </c>
      <c r="J3973" s="83">
        <v>17162.209620630212</v>
      </c>
      <c r="K3973" s="6">
        <v>43279.123315294666</v>
      </c>
      <c r="L3973" s="6">
        <v>18646.553513661933</v>
      </c>
      <c r="M3973" s="75">
        <v>18647.370232683152</v>
      </c>
      <c r="N3973" s="20">
        <v>1.0865366782531121</v>
      </c>
    </row>
    <row r="3974" spans="1:14" x14ac:dyDescent="0.3">
      <c r="A3974" s="56" t="s">
        <v>2419</v>
      </c>
      <c r="B3974" s="1" t="s">
        <v>8654</v>
      </c>
      <c r="C3974" s="139" t="s">
        <v>36</v>
      </c>
      <c r="D3974" s="139" t="s">
        <v>6425</v>
      </c>
      <c r="E3974" s="88">
        <v>14151.916666666666</v>
      </c>
      <c r="F3974" s="6">
        <v>23402.391137375533</v>
      </c>
      <c r="G3974" s="6">
        <v>10081.979420104528</v>
      </c>
      <c r="H3974" s="75">
        <v>10082.67081528509</v>
      </c>
      <c r="I3974" s="20">
        <v>0.71245973621606662</v>
      </c>
      <c r="J3974" s="83">
        <v>14275.857375088679</v>
      </c>
      <c r="K3974" s="6">
        <v>23607.346339179909</v>
      </c>
      <c r="L3974" s="6">
        <v>10171.085112380406</v>
      </c>
      <c r="M3974" s="75">
        <v>10171.530605895958</v>
      </c>
      <c r="N3974" s="20">
        <v>0.71249875497111947</v>
      </c>
    </row>
    <row r="3975" spans="1:14" x14ac:dyDescent="0.3">
      <c r="A3975" s="56" t="s">
        <v>2418</v>
      </c>
      <c r="B3975" s="1" t="s">
        <v>8653</v>
      </c>
      <c r="C3975" s="139" t="s">
        <v>36</v>
      </c>
      <c r="D3975" s="139" t="s">
        <v>6425</v>
      </c>
      <c r="E3975" s="88">
        <v>11664.75</v>
      </c>
      <c r="F3975" s="6">
        <v>29221.812287173016</v>
      </c>
      <c r="G3975" s="6">
        <v>12589.043075470769</v>
      </c>
      <c r="H3975" s="75">
        <v>12589.906398370726</v>
      </c>
      <c r="I3975" s="20">
        <v>1.0793121497135152</v>
      </c>
      <c r="J3975" s="83">
        <v>11775.661705786448</v>
      </c>
      <c r="K3975" s="6">
        <v>29499.661452130837</v>
      </c>
      <c r="L3975" s="6">
        <v>12709.754120820564</v>
      </c>
      <c r="M3975" s="75">
        <v>12710.310808035598</v>
      </c>
      <c r="N3975" s="20">
        <v>1.0793712596031757</v>
      </c>
    </row>
    <row r="3976" spans="1:14" x14ac:dyDescent="0.3">
      <c r="A3976" s="56" t="s">
        <v>2417</v>
      </c>
      <c r="B3976" s="1" t="s">
        <v>8652</v>
      </c>
      <c r="C3976" s="139" t="s">
        <v>36</v>
      </c>
      <c r="D3976" s="139" t="s">
        <v>6425</v>
      </c>
      <c r="E3976" s="88">
        <v>10478.75</v>
      </c>
      <c r="F3976" s="6">
        <v>28914.629462771511</v>
      </c>
      <c r="G3976" s="6">
        <v>12456.705704659144</v>
      </c>
      <c r="H3976" s="75">
        <v>12457.559952216196</v>
      </c>
      <c r="I3976" s="20">
        <v>1.188840267418938</v>
      </c>
      <c r="J3976" s="83">
        <v>10564.346697712775</v>
      </c>
      <c r="K3976" s="6">
        <v>29150.821451090898</v>
      </c>
      <c r="L3976" s="6">
        <v>12559.458475973286</v>
      </c>
      <c r="M3976" s="75">
        <v>12560.008580239259</v>
      </c>
      <c r="N3976" s="20">
        <v>1.1889053757539547</v>
      </c>
    </row>
    <row r="3977" spans="1:14" x14ac:dyDescent="0.3">
      <c r="A3977" s="56" t="s">
        <v>2416</v>
      </c>
      <c r="B3977" s="1" t="s">
        <v>8651</v>
      </c>
      <c r="C3977" s="139" t="s">
        <v>36</v>
      </c>
      <c r="D3977" s="139" t="s">
        <v>6425</v>
      </c>
      <c r="E3977" s="88">
        <v>23289.000000000004</v>
      </c>
      <c r="F3977" s="6">
        <v>50815.05819371908</v>
      </c>
      <c r="G3977" s="6">
        <v>21891.625002467314</v>
      </c>
      <c r="H3977" s="75">
        <v>21893.126271552548</v>
      </c>
      <c r="I3977" s="20">
        <v>0.94006295983307764</v>
      </c>
      <c r="J3977" s="83">
        <v>23492.211064945914</v>
      </c>
      <c r="K3977" s="6">
        <v>51258.451301659908</v>
      </c>
      <c r="L3977" s="6">
        <v>22084.399636765796</v>
      </c>
      <c r="M3977" s="75">
        <v>22085.366933443027</v>
      </c>
      <c r="N3977" s="20">
        <v>0.94011444356541984</v>
      </c>
    </row>
    <row r="3978" spans="1:14" x14ac:dyDescent="0.3">
      <c r="A3978" s="56" t="s">
        <v>2415</v>
      </c>
      <c r="B3978" s="1" t="s">
        <v>8650</v>
      </c>
      <c r="C3978" s="139" t="s">
        <v>36</v>
      </c>
      <c r="D3978" s="139" t="s">
        <v>6425</v>
      </c>
      <c r="E3978" s="88">
        <v>15174.833333333332</v>
      </c>
      <c r="F3978" s="6">
        <v>49395.325024935737</v>
      </c>
      <c r="G3978" s="6">
        <v>21279.990041505855</v>
      </c>
      <c r="H3978" s="75">
        <v>21281.449366301513</v>
      </c>
      <c r="I3978" s="20">
        <v>1.4024173378928828</v>
      </c>
      <c r="J3978" s="83">
        <v>15302.735112293063</v>
      </c>
      <c r="K3978" s="6">
        <v>49811.65578812809</v>
      </c>
      <c r="L3978" s="6">
        <v>21461.056373320735</v>
      </c>
      <c r="M3978" s="75">
        <v>21461.996367563785</v>
      </c>
      <c r="N3978" s="20">
        <v>1.4024941430452413</v>
      </c>
    </row>
    <row r="3979" spans="1:14" x14ac:dyDescent="0.3">
      <c r="A3979" s="56" t="s">
        <v>2414</v>
      </c>
      <c r="B3979" s="1" t="s">
        <v>8649</v>
      </c>
      <c r="C3979" s="139" t="s">
        <v>36</v>
      </c>
      <c r="D3979" s="139" t="s">
        <v>6425</v>
      </c>
      <c r="E3979" s="88">
        <v>14478.5</v>
      </c>
      <c r="F3979" s="6">
        <v>42022.581672929242</v>
      </c>
      <c r="G3979" s="6">
        <v>18103.739960550327</v>
      </c>
      <c r="H3979" s="75">
        <v>18104.98146661152</v>
      </c>
      <c r="I3979" s="20">
        <v>1.2504735619443672</v>
      </c>
      <c r="J3979" s="83">
        <v>14603.288280073935</v>
      </c>
      <c r="K3979" s="6">
        <v>42384.768756621015</v>
      </c>
      <c r="L3979" s="6">
        <v>18261.226158091351</v>
      </c>
      <c r="M3979" s="75">
        <v>18262.025999774865</v>
      </c>
      <c r="N3979" s="20">
        <v>1.2505420457044081</v>
      </c>
    </row>
    <row r="3980" spans="1:14" x14ac:dyDescent="0.3">
      <c r="A3980" s="56" t="s">
        <v>2413</v>
      </c>
      <c r="B3980" s="1" t="s">
        <v>8648</v>
      </c>
      <c r="C3980" s="139" t="s">
        <v>36</v>
      </c>
      <c r="D3980" s="139" t="s">
        <v>6425</v>
      </c>
      <c r="E3980" s="88">
        <v>13225.583333333336</v>
      </c>
      <c r="F3980" s="6">
        <v>26280.254986326145</v>
      </c>
      <c r="G3980" s="6">
        <v>11321.791366185722</v>
      </c>
      <c r="H3980" s="75">
        <v>11322.567784353199</v>
      </c>
      <c r="I3980" s="20">
        <v>0.85611103109653874</v>
      </c>
      <c r="J3980" s="83">
        <v>13346.559992063627</v>
      </c>
      <c r="K3980" s="6">
        <v>26520.644945596432</v>
      </c>
      <c r="L3980" s="6">
        <v>11426.262532913435</v>
      </c>
      <c r="M3980" s="75">
        <v>11426.763003198479</v>
      </c>
      <c r="N3980" s="20">
        <v>0.85615791709573608</v>
      </c>
    </row>
    <row r="3981" spans="1:14" x14ac:dyDescent="0.3">
      <c r="A3981" s="56" t="s">
        <v>2412</v>
      </c>
      <c r="B3981" s="1" t="s">
        <v>8135</v>
      </c>
      <c r="C3981" s="139" t="s">
        <v>36</v>
      </c>
      <c r="D3981" s="139" t="s">
        <v>6425</v>
      </c>
      <c r="E3981" s="88">
        <v>26062.083333333328</v>
      </c>
      <c r="F3981" s="6">
        <v>58468.520770914423</v>
      </c>
      <c r="G3981" s="6">
        <v>25188.811676379002</v>
      </c>
      <c r="H3981" s="75">
        <v>25190.539057706759</v>
      </c>
      <c r="I3981" s="20">
        <v>0.96655891762452206</v>
      </c>
      <c r="J3981" s="83">
        <v>26293.027678794642</v>
      </c>
      <c r="K3981" s="6">
        <v>58986.628785796711</v>
      </c>
      <c r="L3981" s="6">
        <v>25414.039056012269</v>
      </c>
      <c r="M3981" s="75">
        <v>25415.152190892011</v>
      </c>
      <c r="N3981" s="20">
        <v>0.96661185244137404</v>
      </c>
    </row>
    <row r="3982" spans="1:14" x14ac:dyDescent="0.3">
      <c r="A3982" s="56" t="s">
        <v>2411</v>
      </c>
      <c r="B3982" s="1" t="s">
        <v>8012</v>
      </c>
      <c r="C3982" s="139" t="s">
        <v>36</v>
      </c>
      <c r="D3982" s="139" t="s">
        <v>6425</v>
      </c>
      <c r="E3982" s="88">
        <v>6288.3333333333339</v>
      </c>
      <c r="F3982" s="6">
        <v>24268.824005684935</v>
      </c>
      <c r="G3982" s="6">
        <v>10455.247189877269</v>
      </c>
      <c r="H3982" s="75">
        <v>10455.964182763037</v>
      </c>
      <c r="I3982" s="20">
        <v>1.6627560322443204</v>
      </c>
      <c r="J3982" s="83">
        <v>6342.8971446684482</v>
      </c>
      <c r="K3982" s="6">
        <v>24479.404371606688</v>
      </c>
      <c r="L3982" s="6">
        <v>10546.806141898538</v>
      </c>
      <c r="M3982" s="75">
        <v>10547.268091994725</v>
      </c>
      <c r="N3982" s="20">
        <v>1.6628470951732648</v>
      </c>
    </row>
    <row r="3983" spans="1:14" x14ac:dyDescent="0.3">
      <c r="A3983" s="56" t="s">
        <v>2410</v>
      </c>
      <c r="B3983" s="1" t="s">
        <v>8647</v>
      </c>
      <c r="C3983" s="139" t="s">
        <v>36</v>
      </c>
      <c r="D3983" s="139" t="s">
        <v>6425</v>
      </c>
      <c r="E3983" s="88">
        <v>16351.333333333332</v>
      </c>
      <c r="F3983" s="6">
        <v>23028.206984061308</v>
      </c>
      <c r="G3983" s="6">
        <v>9920.7772202567412</v>
      </c>
      <c r="H3983" s="75">
        <v>9921.4575606216331</v>
      </c>
      <c r="I3983" s="20">
        <v>0.60676749463580748</v>
      </c>
      <c r="J3983" s="83">
        <v>16495.11211093812</v>
      </c>
      <c r="K3983" s="6">
        <v>23230.696125656184</v>
      </c>
      <c r="L3983" s="6">
        <v>10008.807602477142</v>
      </c>
      <c r="M3983" s="75">
        <v>10009.245988237957</v>
      </c>
      <c r="N3983" s="20">
        <v>0.60680072502209292</v>
      </c>
    </row>
    <row r="3984" spans="1:14" x14ac:dyDescent="0.3">
      <c r="A3984" s="56" t="s">
        <v>2409</v>
      </c>
      <c r="B3984" s="1" t="s">
        <v>8646</v>
      </c>
      <c r="C3984" s="139" t="s">
        <v>36</v>
      </c>
      <c r="D3984" s="139" t="s">
        <v>6425</v>
      </c>
      <c r="E3984" s="88">
        <v>6784.5833333333339</v>
      </c>
      <c r="F3984" s="6">
        <v>22601.656209331115</v>
      </c>
      <c r="G3984" s="6">
        <v>9737.0149667667029</v>
      </c>
      <c r="H3984" s="75">
        <v>9737.6827052077933</v>
      </c>
      <c r="I3984" s="20">
        <v>1.4352661360006573</v>
      </c>
      <c r="J3984" s="83">
        <v>6844.1431259410092</v>
      </c>
      <c r="K3984" s="6">
        <v>22800.069271752203</v>
      </c>
      <c r="L3984" s="6">
        <v>9823.2745772990929</v>
      </c>
      <c r="M3984" s="75">
        <v>9823.7048367136304</v>
      </c>
      <c r="N3984" s="20">
        <v>1.4353447401588286</v>
      </c>
    </row>
    <row r="3985" spans="1:14" x14ac:dyDescent="0.3">
      <c r="A3985" s="56" t="s">
        <v>2408</v>
      </c>
      <c r="B3985" s="1" t="s">
        <v>8645</v>
      </c>
      <c r="C3985" s="139" t="s">
        <v>36</v>
      </c>
      <c r="D3985" s="139" t="s">
        <v>6425</v>
      </c>
      <c r="E3985" s="88">
        <v>23504.833333333332</v>
      </c>
      <c r="F3985" s="6">
        <v>54280.204773746329</v>
      </c>
      <c r="G3985" s="6">
        <v>23384.444103831935</v>
      </c>
      <c r="H3985" s="75">
        <v>23386.047746458033</v>
      </c>
      <c r="I3985" s="20">
        <v>0.99494633358208739</v>
      </c>
      <c r="J3985" s="83">
        <v>23707.286074759388</v>
      </c>
      <c r="K3985" s="6">
        <v>54747.73313720119</v>
      </c>
      <c r="L3985" s="6">
        <v>23587.736014369271</v>
      </c>
      <c r="M3985" s="75">
        <v>23588.769157178012</v>
      </c>
      <c r="N3985" s="20">
        <v>0.99500082307153848</v>
      </c>
    </row>
    <row r="3986" spans="1:14" x14ac:dyDescent="0.3">
      <c r="A3986" s="56" t="s">
        <v>2407</v>
      </c>
      <c r="B3986" s="1" t="s">
        <v>8644</v>
      </c>
      <c r="C3986" s="139" t="s">
        <v>36</v>
      </c>
      <c r="D3986" s="139" t="s">
        <v>6425</v>
      </c>
      <c r="E3986" s="88">
        <v>22687.583333333332</v>
      </c>
      <c r="F3986" s="6">
        <v>32614.534332398853</v>
      </c>
      <c r="G3986" s="6">
        <v>14050.660977560829</v>
      </c>
      <c r="H3986" s="75">
        <v>14051.62453430686</v>
      </c>
      <c r="I3986" s="20">
        <v>0.61935307643197757</v>
      </c>
      <c r="J3986" s="83">
        <v>22878.126258199449</v>
      </c>
      <c r="K3986" s="6">
        <v>32888.449304898859</v>
      </c>
      <c r="L3986" s="6">
        <v>14169.793262157691</v>
      </c>
      <c r="M3986" s="75">
        <v>14170.413899085339</v>
      </c>
      <c r="N3986" s="20">
        <v>0.619386996083506</v>
      </c>
    </row>
    <row r="3987" spans="1:14" x14ac:dyDescent="0.3">
      <c r="A3987" s="56" t="s">
        <v>2406</v>
      </c>
      <c r="B3987" s="1" t="s">
        <v>8643</v>
      </c>
      <c r="C3987" s="139" t="s">
        <v>36</v>
      </c>
      <c r="D3987" s="139" t="s">
        <v>6425</v>
      </c>
      <c r="E3987" s="88">
        <v>6144.3333333333339</v>
      </c>
      <c r="F3987" s="6">
        <v>9050.8250469069299</v>
      </c>
      <c r="G3987" s="6">
        <v>3899.1841185043768</v>
      </c>
      <c r="H3987" s="75">
        <v>3899.4515141213801</v>
      </c>
      <c r="I3987" s="20">
        <v>0.63464192168199096</v>
      </c>
      <c r="J3987" s="83">
        <v>6200.8370123708219</v>
      </c>
      <c r="K3987" s="6">
        <v>9134.0570080865891</v>
      </c>
      <c r="L3987" s="6">
        <v>3935.3542713268284</v>
      </c>
      <c r="M3987" s="75">
        <v>3935.5266398391259</v>
      </c>
      <c r="N3987" s="20">
        <v>0.63467667864639143</v>
      </c>
    </row>
    <row r="3988" spans="1:14" x14ac:dyDescent="0.3">
      <c r="A3988" s="56" t="s">
        <v>2405</v>
      </c>
      <c r="B3988" s="1" t="s">
        <v>8642</v>
      </c>
      <c r="C3988" s="139" t="s">
        <v>36</v>
      </c>
      <c r="D3988" s="139" t="s">
        <v>6425</v>
      </c>
      <c r="E3988" s="88">
        <v>7690.0833333333339</v>
      </c>
      <c r="F3988" s="6">
        <v>12377.938256760124</v>
      </c>
      <c r="G3988" s="6">
        <v>5332.5370914202722</v>
      </c>
      <c r="H3988" s="75">
        <v>5332.9027825501134</v>
      </c>
      <c r="I3988" s="20">
        <v>0.69347789242207336</v>
      </c>
      <c r="J3988" s="83">
        <v>7752.3508309122808</v>
      </c>
      <c r="K3988" s="6">
        <v>12478.163859920276</v>
      </c>
      <c r="L3988" s="6">
        <v>5376.1428684952007</v>
      </c>
      <c r="M3988" s="75">
        <v>5376.3783435463019</v>
      </c>
      <c r="N3988" s="20">
        <v>0.69351587161253647</v>
      </c>
    </row>
    <row r="3989" spans="1:14" x14ac:dyDescent="0.3">
      <c r="A3989" s="56" t="s">
        <v>2404</v>
      </c>
      <c r="B3989" s="1" t="s">
        <v>8641</v>
      </c>
      <c r="C3989" s="139" t="s">
        <v>36</v>
      </c>
      <c r="D3989" s="139" t="s">
        <v>6425</v>
      </c>
      <c r="E3989" s="88">
        <v>4461.333333333333</v>
      </c>
      <c r="F3989" s="6">
        <v>13569.883978331662</v>
      </c>
      <c r="G3989" s="6">
        <v>5846.0389880522571</v>
      </c>
      <c r="H3989" s="75">
        <v>5846.4398937686146</v>
      </c>
      <c r="I3989" s="20">
        <v>1.3104691931639154</v>
      </c>
      <c r="J3989" s="83">
        <v>4499.1367040821524</v>
      </c>
      <c r="K3989" s="6">
        <v>13684.869189416093</v>
      </c>
      <c r="L3989" s="6">
        <v>5896.0447005573369</v>
      </c>
      <c r="M3989" s="75">
        <v>5896.3029473080505</v>
      </c>
      <c r="N3989" s="20">
        <v>1.310540962660286</v>
      </c>
    </row>
    <row r="3990" spans="1:14" x14ac:dyDescent="0.3">
      <c r="A3990" s="56" t="s">
        <v>2403</v>
      </c>
      <c r="B3990" s="1" t="s">
        <v>19140</v>
      </c>
      <c r="C3990" s="139" t="s">
        <v>36</v>
      </c>
      <c r="D3990" s="139" t="s">
        <v>6425</v>
      </c>
      <c r="E3990" s="88">
        <v>22235.833333333336</v>
      </c>
      <c r="F3990" s="6">
        <v>61390.293911667446</v>
      </c>
      <c r="G3990" s="6">
        <v>26447.540175632246</v>
      </c>
      <c r="H3990" s="75">
        <v>26449.353877193538</v>
      </c>
      <c r="I3990" s="20">
        <v>1.1894923604029624</v>
      </c>
      <c r="J3990" s="83">
        <v>22420.367654397218</v>
      </c>
      <c r="K3990" s="6">
        <v>61899.769587126801</v>
      </c>
      <c r="L3990" s="6">
        <v>26669.148487160037</v>
      </c>
      <c r="M3990" s="75">
        <v>26670.31659583134</v>
      </c>
      <c r="N3990" s="20">
        <v>1.1895575044506728</v>
      </c>
    </row>
    <row r="3991" spans="1:14" x14ac:dyDescent="0.3">
      <c r="A3991" s="56" t="s">
        <v>2402</v>
      </c>
      <c r="B3991" s="1" t="s">
        <v>8640</v>
      </c>
      <c r="C3991" s="139" t="s">
        <v>36</v>
      </c>
      <c r="D3991" s="139" t="s">
        <v>6425</v>
      </c>
      <c r="E3991" s="88">
        <v>16335.916666666668</v>
      </c>
      <c r="F3991" s="6">
        <v>20941.531262847966</v>
      </c>
      <c r="G3991" s="6">
        <v>9021.8168723927338</v>
      </c>
      <c r="H3991" s="75">
        <v>9022.4355644615789</v>
      </c>
      <c r="I3991" s="20">
        <v>0.5523066595259879</v>
      </c>
      <c r="J3991" s="83">
        <v>16479.035065228192</v>
      </c>
      <c r="K3991" s="6">
        <v>21124.99929093117</v>
      </c>
      <c r="L3991" s="6">
        <v>9101.5806139310789</v>
      </c>
      <c r="M3991" s="75">
        <v>9101.9792631509008</v>
      </c>
      <c r="N3991" s="20">
        <v>0.55233690729602569</v>
      </c>
    </row>
    <row r="3992" spans="1:14" x14ac:dyDescent="0.3">
      <c r="A3992" s="56" t="s">
        <v>2401</v>
      </c>
      <c r="B3992" s="1" t="s">
        <v>8639</v>
      </c>
      <c r="C3992" s="139" t="s">
        <v>36</v>
      </c>
      <c r="D3992" s="139" t="s">
        <v>6425</v>
      </c>
      <c r="E3992" s="88">
        <v>7261.4166666666661</v>
      </c>
      <c r="F3992" s="6">
        <v>10083.137196866301</v>
      </c>
      <c r="G3992" s="6">
        <v>4343.9143082494838</v>
      </c>
      <c r="H3992" s="75">
        <v>4344.212202273301</v>
      </c>
      <c r="I3992" s="20">
        <v>0.59825959612196444</v>
      </c>
      <c r="J3992" s="83">
        <v>7326.0129728835836</v>
      </c>
      <c r="K3992" s="6">
        <v>10172.83504067492</v>
      </c>
      <c r="L3992" s="6">
        <v>4382.9056237967989</v>
      </c>
      <c r="M3992" s="75">
        <v>4383.0975950577904</v>
      </c>
      <c r="N3992" s="20">
        <v>0.59829236056246904</v>
      </c>
    </row>
    <row r="3993" spans="1:14" x14ac:dyDescent="0.3">
      <c r="A3993" s="56" t="s">
        <v>2400</v>
      </c>
      <c r="B3993" s="1" t="s">
        <v>8638</v>
      </c>
      <c r="C3993" s="139" t="s">
        <v>36</v>
      </c>
      <c r="D3993" s="139" t="s">
        <v>6425</v>
      </c>
      <c r="E3993" s="88">
        <v>14550.75</v>
      </c>
      <c r="F3993" s="6">
        <v>22743.207720218867</v>
      </c>
      <c r="G3993" s="6">
        <v>9797.996744708862</v>
      </c>
      <c r="H3993" s="75">
        <v>9798.668665117164</v>
      </c>
      <c r="I3993" s="20">
        <v>0.67341330619501838</v>
      </c>
      <c r="J3993" s="83">
        <v>14688.460195422045</v>
      </c>
      <c r="K3993" s="6">
        <v>22958.452403803938</v>
      </c>
      <c r="L3993" s="6">
        <v>9891.5130100868573</v>
      </c>
      <c r="M3993" s="75">
        <v>9891.9462583446675</v>
      </c>
      <c r="N3993" s="20">
        <v>0.67345018652313826</v>
      </c>
    </row>
    <row r="3994" spans="1:14" x14ac:dyDescent="0.3">
      <c r="A3994" s="56" t="s">
        <v>2399</v>
      </c>
      <c r="B3994" s="1" t="s">
        <v>8637</v>
      </c>
      <c r="C3994" s="139" t="s">
        <v>36</v>
      </c>
      <c r="D3994" s="139" t="s">
        <v>6425</v>
      </c>
      <c r="E3994" s="88">
        <v>6219.0000000000009</v>
      </c>
      <c r="F3994" s="6">
        <v>8682.8737033255838</v>
      </c>
      <c r="G3994" s="6">
        <v>3740.6670741643102</v>
      </c>
      <c r="H3994" s="75">
        <v>3740.923599106427</v>
      </c>
      <c r="I3994" s="20">
        <v>0.60153137145946722</v>
      </c>
      <c r="J3994" s="83">
        <v>6278.0983878282514</v>
      </c>
      <c r="K3994" s="6">
        <v>8765.385978222328</v>
      </c>
      <c r="L3994" s="6">
        <v>3776.514545364279</v>
      </c>
      <c r="M3994" s="75">
        <v>3776.6799566967729</v>
      </c>
      <c r="N3994" s="20">
        <v>0.60156431508287012</v>
      </c>
    </row>
    <row r="3995" spans="1:14" x14ac:dyDescent="0.3">
      <c r="A3995" s="56" t="s">
        <v>2398</v>
      </c>
      <c r="B3995" s="1" t="s">
        <v>8636</v>
      </c>
      <c r="C3995" s="139" t="s">
        <v>36</v>
      </c>
      <c r="D3995" s="139" t="s">
        <v>6425</v>
      </c>
      <c r="E3995" s="88">
        <v>2936</v>
      </c>
      <c r="F3995" s="6">
        <v>4666.5073413455939</v>
      </c>
      <c r="G3995" s="6">
        <v>2010.3770893767371</v>
      </c>
      <c r="H3995" s="75">
        <v>2010.5149556600122</v>
      </c>
      <c r="I3995" s="20">
        <v>0.68478029824932296</v>
      </c>
      <c r="J3995" s="83">
        <v>2963.0012892325449</v>
      </c>
      <c r="K3995" s="6">
        <v>4709.423456614486</v>
      </c>
      <c r="L3995" s="6">
        <v>2029.0271561767861</v>
      </c>
      <c r="M3995" s="75">
        <v>2029.1160275637587</v>
      </c>
      <c r="N3995" s="20">
        <v>0.68481780110508339</v>
      </c>
    </row>
    <row r="3996" spans="1:14" x14ac:dyDescent="0.3">
      <c r="A3996" s="56" t="s">
        <v>2397</v>
      </c>
      <c r="B3996" s="1" t="s">
        <v>8635</v>
      </c>
      <c r="C3996" s="139" t="s">
        <v>36</v>
      </c>
      <c r="D3996" s="139" t="s">
        <v>6425</v>
      </c>
      <c r="E3996" s="88">
        <v>10745.416666666666</v>
      </c>
      <c r="F3996" s="6">
        <v>18869.02955660607</v>
      </c>
      <c r="G3996" s="6">
        <v>8128.9628290684423</v>
      </c>
      <c r="H3996" s="75">
        <v>8129.5202915952723</v>
      </c>
      <c r="I3996" s="20">
        <v>0.75655700879555832</v>
      </c>
      <c r="J3996" s="83">
        <v>10841.130260965925</v>
      </c>
      <c r="K3996" s="6">
        <v>19037.103321991472</v>
      </c>
      <c r="L3996" s="6">
        <v>8202.023022799498</v>
      </c>
      <c r="M3996" s="75">
        <v>8202.3822713979207</v>
      </c>
      <c r="N3996" s="20">
        <v>0.75659844259330056</v>
      </c>
    </row>
    <row r="3997" spans="1:14" x14ac:dyDescent="0.3">
      <c r="A3997" s="56" t="s">
        <v>2396</v>
      </c>
      <c r="B3997" s="1" t="s">
        <v>8076</v>
      </c>
      <c r="C3997" s="139" t="s">
        <v>36</v>
      </c>
      <c r="D3997" s="139" t="s">
        <v>6425</v>
      </c>
      <c r="E3997" s="88">
        <v>9058.9166666666642</v>
      </c>
      <c r="F3997" s="6">
        <v>25876.980529312874</v>
      </c>
      <c r="G3997" s="6">
        <v>11148.056778450873</v>
      </c>
      <c r="H3997" s="75">
        <v>11148.821282365043</v>
      </c>
      <c r="I3997" s="20">
        <v>1.230701384348575</v>
      </c>
      <c r="J3997" s="83">
        <v>9133.2429570938802</v>
      </c>
      <c r="K3997" s="6">
        <v>26089.295096382277</v>
      </c>
      <c r="L3997" s="6">
        <v>11240.41800949539</v>
      </c>
      <c r="M3997" s="75">
        <v>11240.910339790535</v>
      </c>
      <c r="N3997" s="20">
        <v>1.2307687852603995</v>
      </c>
    </row>
    <row r="3998" spans="1:14" x14ac:dyDescent="0.3">
      <c r="A3998" s="56" t="s">
        <v>2395</v>
      </c>
      <c r="B3998" s="1" t="s">
        <v>8634</v>
      </c>
      <c r="C3998" s="139" t="s">
        <v>36</v>
      </c>
      <c r="D3998" s="139" t="s">
        <v>6425</v>
      </c>
      <c r="E3998" s="88">
        <v>9665.1666666666661</v>
      </c>
      <c r="F3998" s="6">
        <v>27322.406089296088</v>
      </c>
      <c r="G3998" s="6">
        <v>11770.760273298883</v>
      </c>
      <c r="H3998" s="75">
        <v>11771.567480553074</v>
      </c>
      <c r="I3998" s="20">
        <v>1.2179373503357149</v>
      </c>
      <c r="J3998" s="83">
        <v>9752.0719630536223</v>
      </c>
      <c r="K3998" s="6">
        <v>27568.07819005604</v>
      </c>
      <c r="L3998" s="6">
        <v>11877.542932068434</v>
      </c>
      <c r="M3998" s="75">
        <v>11878.063168434413</v>
      </c>
      <c r="N3998" s="20">
        <v>1.2180040522091358</v>
      </c>
    </row>
    <row r="3999" spans="1:14" x14ac:dyDescent="0.3">
      <c r="A3999" s="56" t="s">
        <v>2394</v>
      </c>
      <c r="B3999" s="1" t="s">
        <v>8633</v>
      </c>
      <c r="C3999" s="139" t="s">
        <v>36</v>
      </c>
      <c r="D3999" s="139" t="s">
        <v>6425</v>
      </c>
      <c r="E3999" s="88">
        <v>5654.0833333333321</v>
      </c>
      <c r="F3999" s="6">
        <v>10315.829643045186</v>
      </c>
      <c r="G3999" s="6">
        <v>4444.1604941976602</v>
      </c>
      <c r="H3999" s="75">
        <v>4444.4652628367639</v>
      </c>
      <c r="I3999" s="20">
        <v>0.78606292139959588</v>
      </c>
      <c r="J3999" s="83">
        <v>5701.5889727817794</v>
      </c>
      <c r="K3999" s="6">
        <v>10402.503300779408</v>
      </c>
      <c r="L3999" s="6">
        <v>4481.8568310851078</v>
      </c>
      <c r="M3999" s="75">
        <v>4482.0531364088583</v>
      </c>
      <c r="N3999" s="20">
        <v>0.78610597112581493</v>
      </c>
    </row>
    <row r="4000" spans="1:14" x14ac:dyDescent="0.3">
      <c r="A4000" s="56" t="s">
        <v>2393</v>
      </c>
      <c r="B4000" s="1" t="s">
        <v>8632</v>
      </c>
      <c r="C4000" s="139" t="s">
        <v>36</v>
      </c>
      <c r="D4000" s="139" t="s">
        <v>6425</v>
      </c>
      <c r="E4000" s="88">
        <v>1689.4166666666667</v>
      </c>
      <c r="F4000" s="6">
        <v>2774.4141666517485</v>
      </c>
      <c r="G4000" s="6">
        <v>1195.2448092518405</v>
      </c>
      <c r="H4000" s="75">
        <v>1195.3267759437244</v>
      </c>
      <c r="I4000" s="20">
        <v>0.70753816955185189</v>
      </c>
      <c r="J4000" s="83">
        <v>1703.2706390855351</v>
      </c>
      <c r="K4000" s="6">
        <v>2797.1656039387672</v>
      </c>
      <c r="L4000" s="6">
        <v>1205.1422054103041</v>
      </c>
      <c r="M4000" s="75">
        <v>1205.1949906374352</v>
      </c>
      <c r="N4000" s="20">
        <v>0.70757691877110584</v>
      </c>
    </row>
    <row r="4001" spans="1:14" x14ac:dyDescent="0.3">
      <c r="A4001" s="56" t="s">
        <v>2392</v>
      </c>
      <c r="B4001" s="1" t="s">
        <v>8631</v>
      </c>
      <c r="C4001" s="139" t="s">
        <v>36</v>
      </c>
      <c r="D4001" s="139" t="s">
        <v>6425</v>
      </c>
      <c r="E4001" s="88">
        <v>8745.75</v>
      </c>
      <c r="F4001" s="6">
        <v>14369.669396000058</v>
      </c>
      <c r="G4001" s="6">
        <v>6190.5943830159158</v>
      </c>
      <c r="H4001" s="75">
        <v>6191.0189174196157</v>
      </c>
      <c r="I4001" s="20">
        <v>0.70788885086123154</v>
      </c>
      <c r="J4001" s="83">
        <v>8822.5503159247855</v>
      </c>
      <c r="K4001" s="6">
        <v>14495.855846487155</v>
      </c>
      <c r="L4001" s="6">
        <v>6245.4534903282065</v>
      </c>
      <c r="M4001" s="75">
        <v>6245.727041183487</v>
      </c>
      <c r="N4001" s="20">
        <v>0.70792761928598935</v>
      </c>
    </row>
    <row r="4002" spans="1:14" x14ac:dyDescent="0.3">
      <c r="A4002" s="56" t="s">
        <v>2391</v>
      </c>
      <c r="B4002" s="1" t="s">
        <v>8630</v>
      </c>
      <c r="C4002" s="139" t="s">
        <v>36</v>
      </c>
      <c r="D4002" s="139" t="s">
        <v>6425</v>
      </c>
      <c r="E4002" s="88">
        <v>10240.583333333332</v>
      </c>
      <c r="F4002" s="6">
        <v>15005.380861281867</v>
      </c>
      <c r="G4002" s="6">
        <v>6464.4651115441493</v>
      </c>
      <c r="H4002" s="75">
        <v>6464.908427269841</v>
      </c>
      <c r="I4002" s="20">
        <v>0.63130275071600817</v>
      </c>
      <c r="J4002" s="83">
        <v>10322.347448727978</v>
      </c>
      <c r="K4002" s="6">
        <v>15125.188654680594</v>
      </c>
      <c r="L4002" s="6">
        <v>6516.5977970275771</v>
      </c>
      <c r="M4002" s="75">
        <v>6516.8832240031606</v>
      </c>
      <c r="N4002" s="20">
        <v>0.63133732480650373</v>
      </c>
    </row>
    <row r="4003" spans="1:14" x14ac:dyDescent="0.3">
      <c r="A4003" s="56" t="s">
        <v>2390</v>
      </c>
      <c r="B4003" s="1" t="s">
        <v>19141</v>
      </c>
      <c r="C4003" s="139" t="s">
        <v>36</v>
      </c>
      <c r="D4003" s="139" t="s">
        <v>6425</v>
      </c>
      <c r="E4003" s="88">
        <v>7607.4166666666652</v>
      </c>
      <c r="F4003" s="6">
        <v>20335.754040607615</v>
      </c>
      <c r="G4003" s="6">
        <v>8760.8421090899683</v>
      </c>
      <c r="H4003" s="75">
        <v>8761.4429042076226</v>
      </c>
      <c r="I4003" s="20">
        <v>1.1516975194217429</v>
      </c>
      <c r="J4003" s="83">
        <v>7673.5100879161137</v>
      </c>
      <c r="K4003" s="6">
        <v>20512.431566911691</v>
      </c>
      <c r="L4003" s="6">
        <v>8837.6594442840324</v>
      </c>
      <c r="M4003" s="75">
        <v>8838.0465337569422</v>
      </c>
      <c r="N4003" s="20">
        <v>1.1517605935873709</v>
      </c>
    </row>
    <row r="4004" spans="1:14" x14ac:dyDescent="0.3">
      <c r="A4004" s="56" t="s">
        <v>2389</v>
      </c>
      <c r="B4004" s="1" t="s">
        <v>8209</v>
      </c>
      <c r="C4004" s="139" t="s">
        <v>36</v>
      </c>
      <c r="D4004" s="139" t="s">
        <v>6425</v>
      </c>
      <c r="E4004" s="88">
        <v>5630.333333333333</v>
      </c>
      <c r="F4004" s="6">
        <v>7975.3622137497287</v>
      </c>
      <c r="G4004" s="6">
        <v>3435.8641916076172</v>
      </c>
      <c r="H4004" s="75">
        <v>3436.0998139833591</v>
      </c>
      <c r="I4004" s="20">
        <v>0.61028354993488121</v>
      </c>
      <c r="J4004" s="83">
        <v>5675.3982657695678</v>
      </c>
      <c r="K4004" s="6">
        <v>8039.1966509027334</v>
      </c>
      <c r="L4004" s="6">
        <v>3463.640182030545</v>
      </c>
      <c r="M4004" s="75">
        <v>3463.7918894663057</v>
      </c>
      <c r="N4004" s="20">
        <v>0.61031697288236486</v>
      </c>
    </row>
    <row r="4005" spans="1:14" x14ac:dyDescent="0.3">
      <c r="A4005" s="56" t="s">
        <v>2388</v>
      </c>
      <c r="B4005" s="1" t="s">
        <v>8629</v>
      </c>
      <c r="C4005" s="139" t="s">
        <v>36</v>
      </c>
      <c r="D4005" s="139" t="s">
        <v>6425</v>
      </c>
      <c r="E4005" s="88">
        <v>12831.833333333332</v>
      </c>
      <c r="F4005" s="6">
        <v>36943.591795623885</v>
      </c>
      <c r="G4005" s="6">
        <v>15915.661352799378</v>
      </c>
      <c r="H4005" s="75">
        <v>15916.752806282495</v>
      </c>
      <c r="I4005" s="20">
        <v>1.2404114355924065</v>
      </c>
      <c r="J4005" s="83">
        <v>12934.012442548366</v>
      </c>
      <c r="K4005" s="6">
        <v>37237.771372526171</v>
      </c>
      <c r="L4005" s="6">
        <v>16043.672871301786</v>
      </c>
      <c r="M4005" s="75">
        <v>16044.375584154035</v>
      </c>
      <c r="N4005" s="20">
        <v>1.2404793682874207</v>
      </c>
    </row>
    <row r="4006" spans="1:14" x14ac:dyDescent="0.3">
      <c r="A4006" s="56" t="s">
        <v>2387</v>
      </c>
      <c r="B4006" s="1" t="s">
        <v>8628</v>
      </c>
      <c r="C4006" s="139" t="s">
        <v>36</v>
      </c>
      <c r="D4006" s="139" t="s">
        <v>6425</v>
      </c>
      <c r="E4006" s="88">
        <v>8930.0833333333358</v>
      </c>
      <c r="F4006" s="6">
        <v>13311.698957187815</v>
      </c>
      <c r="G4006" s="6">
        <v>5734.8103510095107</v>
      </c>
      <c r="H4006" s="75">
        <v>5735.2036289634625</v>
      </c>
      <c r="I4006" s="20">
        <v>0.64223405481062634</v>
      </c>
      <c r="J4006" s="83">
        <v>9008.7833634277449</v>
      </c>
      <c r="K4006" s="6">
        <v>13429.01377603479</v>
      </c>
      <c r="L4006" s="6">
        <v>5785.8109136430676</v>
      </c>
      <c r="M4006" s="75">
        <v>5786.0643321540474</v>
      </c>
      <c r="N4006" s="20">
        <v>0.6422692275677625</v>
      </c>
    </row>
    <row r="4007" spans="1:14" x14ac:dyDescent="0.3">
      <c r="A4007" s="56" t="s">
        <v>2386</v>
      </c>
      <c r="B4007" s="1" t="s">
        <v>8627</v>
      </c>
      <c r="C4007" s="139" t="s">
        <v>36</v>
      </c>
      <c r="D4007" s="139" t="s">
        <v>6425</v>
      </c>
      <c r="E4007" s="88">
        <v>14880.833333333332</v>
      </c>
      <c r="F4007" s="6">
        <v>64489.723214941594</v>
      </c>
      <c r="G4007" s="6">
        <v>27782.804690537847</v>
      </c>
      <c r="H4007" s="75">
        <v>27784.709960967899</v>
      </c>
      <c r="I4007" s="20">
        <v>1.8671474465566154</v>
      </c>
      <c r="J4007" s="83">
        <v>14997.419096674563</v>
      </c>
      <c r="K4007" s="6">
        <v>64994.976075467683</v>
      </c>
      <c r="L4007" s="6">
        <v>28002.699839395624</v>
      </c>
      <c r="M4007" s="75">
        <v>28003.926357614531</v>
      </c>
      <c r="N4007" s="20">
        <v>1.8672497032388695</v>
      </c>
    </row>
    <row r="4008" spans="1:14" x14ac:dyDescent="0.3">
      <c r="A4008" s="56" t="s">
        <v>2385</v>
      </c>
      <c r="B4008" s="1" t="s">
        <v>8626</v>
      </c>
      <c r="C4008" s="139" t="s">
        <v>36</v>
      </c>
      <c r="D4008" s="139" t="s">
        <v>6425</v>
      </c>
      <c r="E4008" s="88">
        <v>14655.75</v>
      </c>
      <c r="F4008" s="6">
        <v>34102.811755508839</v>
      </c>
      <c r="G4008" s="6">
        <v>14691.825474945765</v>
      </c>
      <c r="H4008" s="75">
        <v>14692.83300103799</v>
      </c>
      <c r="I4008" s="20">
        <v>1.0025302697601959</v>
      </c>
      <c r="J4008" s="83">
        <v>14776.127193021017</v>
      </c>
      <c r="K4008" s="6">
        <v>34382.920296747077</v>
      </c>
      <c r="L4008" s="6">
        <v>14813.677222585911</v>
      </c>
      <c r="M4008" s="75">
        <v>14814.326061630243</v>
      </c>
      <c r="N4008" s="20">
        <v>1.0025851745934664</v>
      </c>
    </row>
    <row r="4009" spans="1:14" x14ac:dyDescent="0.3">
      <c r="A4009" s="56" t="s">
        <v>2384</v>
      </c>
      <c r="B4009" s="1" t="s">
        <v>19142</v>
      </c>
      <c r="C4009" s="139" t="s">
        <v>36</v>
      </c>
      <c r="D4009" s="139" t="s">
        <v>6425</v>
      </c>
      <c r="E4009" s="88">
        <v>4827.8333333333339</v>
      </c>
      <c r="F4009" s="6">
        <v>10737.52922884777</v>
      </c>
      <c r="G4009" s="6">
        <v>4625.8328079612811</v>
      </c>
      <c r="H4009" s="75">
        <v>4626.150035201711</v>
      </c>
      <c r="I4009" s="20">
        <v>0.95822488387510829</v>
      </c>
      <c r="J4009" s="83">
        <v>4864.8830278282549</v>
      </c>
      <c r="K4009" s="6">
        <v>10819.931033154551</v>
      </c>
      <c r="L4009" s="6">
        <v>4661.7030930603114</v>
      </c>
      <c r="M4009" s="75">
        <v>4661.9072756501182</v>
      </c>
      <c r="N4009" s="20">
        <v>0.95827736226810212</v>
      </c>
    </row>
    <row r="4010" spans="1:14" x14ac:dyDescent="0.3">
      <c r="A4010" s="56" t="s">
        <v>2383</v>
      </c>
      <c r="B4010" s="1" t="s">
        <v>8625</v>
      </c>
      <c r="C4010" s="139" t="s">
        <v>29</v>
      </c>
      <c r="D4010" s="139" t="s">
        <v>6427</v>
      </c>
      <c r="E4010" s="88">
        <v>10639.5</v>
      </c>
      <c r="F4010" s="6">
        <v>14241.368209433791</v>
      </c>
      <c r="G4010" s="6">
        <v>6135.3209746303</v>
      </c>
      <c r="H4010" s="75">
        <v>6130.9681389326324</v>
      </c>
      <c r="I4010" s="20">
        <v>0.57624588927417941</v>
      </c>
      <c r="J4010" s="83">
        <v>10740.847740930969</v>
      </c>
      <c r="K4010" s="6">
        <v>14377.025946713949</v>
      </c>
      <c r="L4010" s="6">
        <v>6194.256333005912</v>
      </c>
      <c r="M4010" s="75">
        <v>6189.6904800852571</v>
      </c>
      <c r="N4010" s="20">
        <v>0.5762757865468785</v>
      </c>
    </row>
    <row r="4011" spans="1:14" x14ac:dyDescent="0.3">
      <c r="A4011" s="56" t="s">
        <v>2382</v>
      </c>
      <c r="B4011" s="1" t="s">
        <v>8624</v>
      </c>
      <c r="C4011" s="139" t="s">
        <v>29</v>
      </c>
      <c r="D4011" s="139" t="s">
        <v>6427</v>
      </c>
      <c r="E4011" s="88">
        <v>19253.833333333332</v>
      </c>
      <c r="F4011" s="6">
        <v>30775.052298127262</v>
      </c>
      <c r="G4011" s="6">
        <v>13258.194092262116</v>
      </c>
      <c r="H4011" s="75">
        <v>13248.787780714596</v>
      </c>
      <c r="I4011" s="20">
        <v>0.68811168931111188</v>
      </c>
      <c r="J4011" s="83">
        <v>19414.222572854509</v>
      </c>
      <c r="K4011" s="6">
        <v>31031.416168576667</v>
      </c>
      <c r="L4011" s="6">
        <v>13369.701552794482</v>
      </c>
      <c r="M4011" s="75">
        <v>13359.846602078633</v>
      </c>
      <c r="N4011" s="20">
        <v>0.68814739049910412</v>
      </c>
    </row>
    <row r="4012" spans="1:14" x14ac:dyDescent="0.3">
      <c r="A4012" s="56" t="s">
        <v>2381</v>
      </c>
      <c r="B4012" s="1" t="s">
        <v>8623</v>
      </c>
      <c r="C4012" s="139" t="s">
        <v>29</v>
      </c>
      <c r="D4012" s="139" t="s">
        <v>6427</v>
      </c>
      <c r="E4012" s="88">
        <v>6837.3333333333321</v>
      </c>
      <c r="F4012" s="6">
        <v>9208.4467792255764</v>
      </c>
      <c r="G4012" s="6">
        <v>3967.0891053097566</v>
      </c>
      <c r="H4012" s="75">
        <v>3964.2745684428473</v>
      </c>
      <c r="I4012" s="20">
        <v>0.57979834756866933</v>
      </c>
      <c r="J4012" s="83">
        <v>6905.1553195314982</v>
      </c>
      <c r="K4012" s="6">
        <v>9299.7886986435551</v>
      </c>
      <c r="L4012" s="6">
        <v>4006.7587869489835</v>
      </c>
      <c r="M4012" s="75">
        <v>4003.8053619813618</v>
      </c>
      <c r="N4012" s="20">
        <v>0.57982842915299004</v>
      </c>
    </row>
    <row r="4013" spans="1:14" x14ac:dyDescent="0.3">
      <c r="A4013" s="56" t="s">
        <v>2380</v>
      </c>
      <c r="B4013" s="1" t="s">
        <v>8622</v>
      </c>
      <c r="C4013" s="139" t="s">
        <v>29</v>
      </c>
      <c r="D4013" s="139" t="s">
        <v>6427</v>
      </c>
      <c r="E4013" s="88">
        <v>13381.999999999998</v>
      </c>
      <c r="F4013" s="6">
        <v>27363.912056832323</v>
      </c>
      <c r="G4013" s="6">
        <v>11788.641450827085</v>
      </c>
      <c r="H4013" s="75">
        <v>11780.277745073734</v>
      </c>
      <c r="I4013" s="20">
        <v>0.88030770774725264</v>
      </c>
      <c r="J4013" s="83">
        <v>13499.647533037563</v>
      </c>
      <c r="K4013" s="6">
        <v>27604.481235411251</v>
      </c>
      <c r="L4013" s="6">
        <v>11893.226968187446</v>
      </c>
      <c r="M4013" s="75">
        <v>11884.460342757471</v>
      </c>
      <c r="N4013" s="20">
        <v>0.88035338061032631</v>
      </c>
    </row>
    <row r="4014" spans="1:14" x14ac:dyDescent="0.3">
      <c r="A4014" s="56" t="s">
        <v>2379</v>
      </c>
      <c r="B4014" s="1" t="s">
        <v>8621</v>
      </c>
      <c r="C4014" s="139" t="s">
        <v>29</v>
      </c>
      <c r="D4014" s="139" t="s">
        <v>6427</v>
      </c>
      <c r="E4014" s="88">
        <v>16159.250000000002</v>
      </c>
      <c r="F4014" s="6">
        <v>21059.886881596703</v>
      </c>
      <c r="G4014" s="6">
        <v>9072.8056327067497</v>
      </c>
      <c r="H4014" s="75">
        <v>9066.3687352079323</v>
      </c>
      <c r="I4014" s="20">
        <v>0.56106370872459621</v>
      </c>
      <c r="J4014" s="83">
        <v>16314.811890240049</v>
      </c>
      <c r="K4014" s="6">
        <v>21262.626229743601</v>
      </c>
      <c r="L4014" s="6">
        <v>9160.876364004198</v>
      </c>
      <c r="M4014" s="75">
        <v>9154.1237835726351</v>
      </c>
      <c r="N4014" s="20">
        <v>0.561092818302666</v>
      </c>
    </row>
    <row r="4015" spans="1:14" x14ac:dyDescent="0.3">
      <c r="A4015" s="56" t="s">
        <v>2378</v>
      </c>
      <c r="B4015" s="1" t="s">
        <v>8620</v>
      </c>
      <c r="C4015" s="139" t="s">
        <v>29</v>
      </c>
      <c r="D4015" s="139" t="s">
        <v>6427</v>
      </c>
      <c r="E4015" s="88">
        <v>8189.7499999999991</v>
      </c>
      <c r="F4015" s="6">
        <v>16561.332939579421</v>
      </c>
      <c r="G4015" s="6">
        <v>7134.7845135223197</v>
      </c>
      <c r="H4015" s="75">
        <v>7129.7225868759306</v>
      </c>
      <c r="I4015" s="20">
        <v>0.87056657246874825</v>
      </c>
      <c r="J4015" s="83">
        <v>8265.7484449877265</v>
      </c>
      <c r="K4015" s="6">
        <v>16715.017185170807</v>
      </c>
      <c r="L4015" s="6">
        <v>7201.5659872417236</v>
      </c>
      <c r="M4015" s="75">
        <v>7196.257635548086</v>
      </c>
      <c r="N4015" s="20">
        <v>0.87061173993406848</v>
      </c>
    </row>
    <row r="4016" spans="1:14" x14ac:dyDescent="0.3">
      <c r="A4016" s="56" t="s">
        <v>2377</v>
      </c>
      <c r="B4016" s="1" t="s">
        <v>8619</v>
      </c>
      <c r="C4016" s="139" t="s">
        <v>29</v>
      </c>
      <c r="D4016" s="139" t="s">
        <v>6427</v>
      </c>
      <c r="E4016" s="88">
        <v>7661.25</v>
      </c>
      <c r="F4016" s="6">
        <v>9394.4368349608685</v>
      </c>
      <c r="G4016" s="6">
        <v>4047.2154438219159</v>
      </c>
      <c r="H4016" s="75">
        <v>4044.3440595972165</v>
      </c>
      <c r="I4016" s="20">
        <v>0.52789610828483813</v>
      </c>
      <c r="J4016" s="83">
        <v>7732.1142940322161</v>
      </c>
      <c r="K4016" s="6">
        <v>9481.3325940262621</v>
      </c>
      <c r="L4016" s="6">
        <v>4084.9758972095324</v>
      </c>
      <c r="M4016" s="75">
        <v>4081.9648175692382</v>
      </c>
      <c r="N4016" s="20">
        <v>0.52792349703363428</v>
      </c>
    </row>
    <row r="4017" spans="1:14" x14ac:dyDescent="0.3">
      <c r="A4017" s="56" t="s">
        <v>2376</v>
      </c>
      <c r="B4017" s="1" t="s">
        <v>8618</v>
      </c>
      <c r="C4017" s="139" t="s">
        <v>29</v>
      </c>
      <c r="D4017" s="139" t="s">
        <v>6427</v>
      </c>
      <c r="E4017" s="88">
        <v>26806.916666666664</v>
      </c>
      <c r="F4017" s="6">
        <v>46529.654919953988</v>
      </c>
      <c r="G4017" s="6">
        <v>20045.43127981195</v>
      </c>
      <c r="H4017" s="75">
        <v>20031.209616559005</v>
      </c>
      <c r="I4017" s="20">
        <v>0.7472403434396846</v>
      </c>
      <c r="J4017" s="83">
        <v>27068.194959032917</v>
      </c>
      <c r="K4017" s="6">
        <v>46983.164323256366</v>
      </c>
      <c r="L4017" s="6">
        <v>20242.41760657779</v>
      </c>
      <c r="M4017" s="75">
        <v>20227.496702988828</v>
      </c>
      <c r="N4017" s="20">
        <v>0.74727911239011957</v>
      </c>
    </row>
    <row r="4018" spans="1:14" x14ac:dyDescent="0.3">
      <c r="A4018" s="56" t="s">
        <v>2375</v>
      </c>
      <c r="B4018" s="1" t="s">
        <v>8617</v>
      </c>
      <c r="C4018" s="139" t="s">
        <v>29</v>
      </c>
      <c r="D4018" s="139" t="s">
        <v>6427</v>
      </c>
      <c r="E4018" s="88">
        <v>9223.5</v>
      </c>
      <c r="F4018" s="6">
        <v>13170.224950736811</v>
      </c>
      <c r="G4018" s="6">
        <v>5673.8619627381613</v>
      </c>
      <c r="H4018" s="75">
        <v>5669.8365190821287</v>
      </c>
      <c r="I4018" s="20">
        <v>0.61471637871546903</v>
      </c>
      <c r="J4018" s="83">
        <v>9313.9591470332762</v>
      </c>
      <c r="K4018" s="6">
        <v>13299.391461852983</v>
      </c>
      <c r="L4018" s="6">
        <v>5729.9639086021498</v>
      </c>
      <c r="M4018" s="75">
        <v>5725.7402906178677</v>
      </c>
      <c r="N4018" s="20">
        <v>0.61474827194637804</v>
      </c>
    </row>
    <row r="4019" spans="1:14" x14ac:dyDescent="0.3">
      <c r="A4019" s="56" t="s">
        <v>2374</v>
      </c>
      <c r="B4019" s="1" t="s">
        <v>8616</v>
      </c>
      <c r="C4019" s="139" t="s">
        <v>29</v>
      </c>
      <c r="D4019" s="139" t="s">
        <v>6427</v>
      </c>
      <c r="E4019" s="88">
        <v>18726.25</v>
      </c>
      <c r="F4019" s="6">
        <v>23757.356965322604</v>
      </c>
      <c r="G4019" s="6">
        <v>10234.90217706534</v>
      </c>
      <c r="H4019" s="75">
        <v>10227.640805126905</v>
      </c>
      <c r="I4019" s="20">
        <v>0.54616598652303072</v>
      </c>
      <c r="J4019" s="83">
        <v>18903.61995225216</v>
      </c>
      <c r="K4019" s="6">
        <v>23982.380195845362</v>
      </c>
      <c r="L4019" s="6">
        <v>10332.666224520819</v>
      </c>
      <c r="M4019" s="75">
        <v>10325.049905188343</v>
      </c>
      <c r="N4019" s="20">
        <v>0.54619432316497807</v>
      </c>
    </row>
    <row r="4020" spans="1:14" x14ac:dyDescent="0.3">
      <c r="A4020" s="56" t="s">
        <v>2373</v>
      </c>
      <c r="B4020" s="1" t="s">
        <v>8615</v>
      </c>
      <c r="C4020" s="139" t="s">
        <v>37</v>
      </c>
      <c r="D4020" s="139" t="s">
        <v>6421</v>
      </c>
      <c r="E4020" s="88">
        <v>8416.6666666666679</v>
      </c>
      <c r="F4020" s="6">
        <v>10986.273262031562</v>
      </c>
      <c r="G4020" s="6">
        <v>4732.9941748793635</v>
      </c>
      <c r="H4020" s="75">
        <v>4734.1204139192723</v>
      </c>
      <c r="I4020" s="20">
        <v>0.56246975214882433</v>
      </c>
      <c r="J4020" s="83">
        <v>8488.4403708666032</v>
      </c>
      <c r="K4020" s="6">
        <v>11079.959463303092</v>
      </c>
      <c r="L4020" s="6">
        <v>4773.7347994910378</v>
      </c>
      <c r="M4020" s="75">
        <v>4774.8636591580562</v>
      </c>
      <c r="N4020" s="20">
        <v>0.56251365981741352</v>
      </c>
    </row>
    <row r="4021" spans="1:14" x14ac:dyDescent="0.3">
      <c r="A4021" s="56" t="s">
        <v>2372</v>
      </c>
      <c r="B4021" s="1" t="s">
        <v>19143</v>
      </c>
      <c r="C4021" s="139" t="s">
        <v>29</v>
      </c>
      <c r="D4021" s="139" t="s">
        <v>6427</v>
      </c>
      <c r="E4021" s="88">
        <v>26326.75</v>
      </c>
      <c r="F4021" s="6">
        <v>50427.843334994315</v>
      </c>
      <c r="G4021" s="6">
        <v>21724.809047041846</v>
      </c>
      <c r="H4021" s="75">
        <v>21709.395913036959</v>
      </c>
      <c r="I4021" s="20">
        <v>0.82461359313386418</v>
      </c>
      <c r="J4021" s="83">
        <v>26597.559119119636</v>
      </c>
      <c r="K4021" s="6">
        <v>50946.567440045372</v>
      </c>
      <c r="L4021" s="6">
        <v>21950.026325336272</v>
      </c>
      <c r="M4021" s="75">
        <v>21933.846725006857</v>
      </c>
      <c r="N4021" s="20">
        <v>0.82465637642815603</v>
      </c>
    </row>
    <row r="4022" spans="1:14" x14ac:dyDescent="0.3">
      <c r="A4022" s="56" t="s">
        <v>2371</v>
      </c>
      <c r="B4022" s="1" t="s">
        <v>8614</v>
      </c>
      <c r="C4022" s="139" t="s">
        <v>29</v>
      </c>
      <c r="D4022" s="139" t="s">
        <v>6427</v>
      </c>
      <c r="E4022" s="88">
        <v>11331.25</v>
      </c>
      <c r="F4022" s="6">
        <v>16489.91279993963</v>
      </c>
      <c r="G4022" s="6">
        <v>7104.0160175253704</v>
      </c>
      <c r="H4022" s="75">
        <v>7098.9759202516088</v>
      </c>
      <c r="I4022" s="20">
        <v>0.62649539285176914</v>
      </c>
      <c r="J4022" s="83">
        <v>11436.635279686187</v>
      </c>
      <c r="K4022" s="6">
        <v>16643.275762756835</v>
      </c>
      <c r="L4022" s="6">
        <v>7170.6566210227547</v>
      </c>
      <c r="M4022" s="75">
        <v>7165.3710529551799</v>
      </c>
      <c r="N4022" s="20">
        <v>0.62652789721137214</v>
      </c>
    </row>
    <row r="4023" spans="1:14" x14ac:dyDescent="0.3">
      <c r="A4023" s="56" t="s">
        <v>2370</v>
      </c>
      <c r="B4023" s="1" t="s">
        <v>8613</v>
      </c>
      <c r="C4023" s="139" t="s">
        <v>29</v>
      </c>
      <c r="D4023" s="139" t="s">
        <v>6427</v>
      </c>
      <c r="E4023" s="88">
        <v>4155.833333333333</v>
      </c>
      <c r="F4023" s="6">
        <v>5151.7051835066459</v>
      </c>
      <c r="G4023" s="6">
        <v>2219.4050741938236</v>
      </c>
      <c r="H4023" s="75">
        <v>2217.8304694299518</v>
      </c>
      <c r="I4023" s="20">
        <v>0.53366684646399487</v>
      </c>
      <c r="J4023" s="83">
        <v>4196.8158536347037</v>
      </c>
      <c r="K4023" s="6">
        <v>5202.5084389154454</v>
      </c>
      <c r="L4023" s="6">
        <v>2241.4698954225842</v>
      </c>
      <c r="M4023" s="75">
        <v>2239.8176838707241</v>
      </c>
      <c r="N4023" s="20">
        <v>0.53369453461507077</v>
      </c>
    </row>
    <row r="4024" spans="1:14" x14ac:dyDescent="0.3">
      <c r="A4024" s="56" t="s">
        <v>2369</v>
      </c>
      <c r="B4024" s="1" t="s">
        <v>19144</v>
      </c>
      <c r="C4024" s="139" t="s">
        <v>29</v>
      </c>
      <c r="D4024" s="139" t="s">
        <v>6427</v>
      </c>
      <c r="E4024" s="88">
        <v>24031.166666666672</v>
      </c>
      <c r="F4024" s="6">
        <v>32674.968091798215</v>
      </c>
      <c r="G4024" s="6">
        <v>14076.696433295556</v>
      </c>
      <c r="H4024" s="75">
        <v>14066.709417621323</v>
      </c>
      <c r="I4024" s="20">
        <v>0.58535274681994853</v>
      </c>
      <c r="J4024" s="83">
        <v>24285.53032782799</v>
      </c>
      <c r="K4024" s="6">
        <v>33020.824147288338</v>
      </c>
      <c r="L4024" s="6">
        <v>14226.826177646662</v>
      </c>
      <c r="M4024" s="75">
        <v>14216.339431157221</v>
      </c>
      <c r="N4024" s="20">
        <v>0.58538311658227149</v>
      </c>
    </row>
    <row r="4025" spans="1:14" x14ac:dyDescent="0.3">
      <c r="A4025" s="56" t="s">
        <v>2368</v>
      </c>
      <c r="B4025" s="1" t="s">
        <v>8612</v>
      </c>
      <c r="C4025" s="139" t="s">
        <v>29</v>
      </c>
      <c r="D4025" s="139" t="s">
        <v>6427</v>
      </c>
      <c r="E4025" s="88">
        <v>20974.666666666664</v>
      </c>
      <c r="F4025" s="6">
        <v>29766.379213057484</v>
      </c>
      <c r="G4025" s="6">
        <v>12823.647843308716</v>
      </c>
      <c r="H4025" s="75">
        <v>12814.549829963124</v>
      </c>
      <c r="I4025" s="20">
        <v>0.6109536820591408</v>
      </c>
      <c r="J4025" s="83">
        <v>21167.142920561429</v>
      </c>
      <c r="K4025" s="6">
        <v>30039.533549857766</v>
      </c>
      <c r="L4025" s="6">
        <v>12942.354811168665</v>
      </c>
      <c r="M4025" s="75">
        <v>12932.814862329309</v>
      </c>
      <c r="N4025" s="20">
        <v>0.61098538007066494</v>
      </c>
    </row>
    <row r="4026" spans="1:14" x14ac:dyDescent="0.3">
      <c r="A4026" s="56" t="s">
        <v>2367</v>
      </c>
      <c r="B4026" s="1" t="s">
        <v>8611</v>
      </c>
      <c r="C4026" s="139" t="s">
        <v>29</v>
      </c>
      <c r="D4026" s="139" t="s">
        <v>6427</v>
      </c>
      <c r="E4026" s="88">
        <v>15919.333333333332</v>
      </c>
      <c r="F4026" s="6">
        <v>21967.090743069286</v>
      </c>
      <c r="G4026" s="6">
        <v>9463.6379458458287</v>
      </c>
      <c r="H4026" s="75">
        <v>9456.9237639389958</v>
      </c>
      <c r="I4026" s="20">
        <v>0.59405275120015477</v>
      </c>
      <c r="J4026" s="83">
        <v>16072.104725029998</v>
      </c>
      <c r="K4026" s="6">
        <v>22177.900012155867</v>
      </c>
      <c r="L4026" s="6">
        <v>9555.2166430128254</v>
      </c>
      <c r="M4026" s="75">
        <v>9548.1733901231255</v>
      </c>
      <c r="N4026" s="20">
        <v>0.59408357234340414</v>
      </c>
    </row>
    <row r="4027" spans="1:14" x14ac:dyDescent="0.3">
      <c r="A4027" s="56" t="s">
        <v>2366</v>
      </c>
      <c r="B4027" s="1" t="s">
        <v>8610</v>
      </c>
      <c r="C4027" s="139" t="s">
        <v>29</v>
      </c>
      <c r="D4027" s="139" t="s">
        <v>6427</v>
      </c>
      <c r="E4027" s="88">
        <v>9730.6666666666679</v>
      </c>
      <c r="F4027" s="6">
        <v>11759.85558536377</v>
      </c>
      <c r="G4027" s="6">
        <v>5066.2610200410081</v>
      </c>
      <c r="H4027" s="75">
        <v>5062.6666519691626</v>
      </c>
      <c r="I4027" s="20">
        <v>0.52027952712755154</v>
      </c>
      <c r="J4027" s="83">
        <v>9821.7540678386649</v>
      </c>
      <c r="K4027" s="6">
        <v>11869.937938415509</v>
      </c>
      <c r="L4027" s="6">
        <v>5114.0923387025368</v>
      </c>
      <c r="M4027" s="75">
        <v>5110.3226862719866</v>
      </c>
      <c r="N4027" s="20">
        <v>0.52030652070649364</v>
      </c>
    </row>
    <row r="4028" spans="1:14" x14ac:dyDescent="0.3">
      <c r="A4028" s="56" t="s">
        <v>2365</v>
      </c>
      <c r="B4028" s="1" t="s">
        <v>8609</v>
      </c>
      <c r="C4028" s="139" t="s">
        <v>29</v>
      </c>
      <c r="D4028" s="139" t="s">
        <v>6427</v>
      </c>
      <c r="E4028" s="88">
        <v>10424.166666666668</v>
      </c>
      <c r="F4028" s="6">
        <v>13385.883918725438</v>
      </c>
      <c r="G4028" s="6">
        <v>5766.76995937231</v>
      </c>
      <c r="H4028" s="75">
        <v>5762.6786001356559</v>
      </c>
      <c r="I4028" s="20">
        <v>0.55281911584961119</v>
      </c>
      <c r="J4028" s="83">
        <v>10538.617309247153</v>
      </c>
      <c r="K4028" s="6">
        <v>13532.852311019553</v>
      </c>
      <c r="L4028" s="6">
        <v>5830.5491303871531</v>
      </c>
      <c r="M4028" s="75">
        <v>5826.2513699547753</v>
      </c>
      <c r="N4028" s="20">
        <v>0.55284779767479619</v>
      </c>
    </row>
    <row r="4029" spans="1:14" x14ac:dyDescent="0.3">
      <c r="A4029" s="56" t="s">
        <v>2364</v>
      </c>
      <c r="B4029" s="1" t="s">
        <v>8608</v>
      </c>
      <c r="C4029" s="139" t="s">
        <v>29</v>
      </c>
      <c r="D4029" s="139" t="s">
        <v>6427</v>
      </c>
      <c r="E4029" s="88">
        <v>5907.5833333333339</v>
      </c>
      <c r="F4029" s="6">
        <v>9212.5529977571023</v>
      </c>
      <c r="G4029" s="6">
        <v>3968.8581044896387</v>
      </c>
      <c r="H4029" s="75">
        <v>3966.0423125681345</v>
      </c>
      <c r="I4029" s="20">
        <v>0.67134767108402493</v>
      </c>
      <c r="J4029" s="83">
        <v>5962.4714978752963</v>
      </c>
      <c r="K4029" s="6">
        <v>9298.1480873666333</v>
      </c>
      <c r="L4029" s="6">
        <v>4006.0519393137538</v>
      </c>
      <c r="M4029" s="75">
        <v>4003.0990353711213</v>
      </c>
      <c r="N4029" s="20">
        <v>0.67138250250715836</v>
      </c>
    </row>
    <row r="4030" spans="1:14" x14ac:dyDescent="0.3">
      <c r="A4030" s="56" t="s">
        <v>2363</v>
      </c>
      <c r="B4030" s="1" t="s">
        <v>8607</v>
      </c>
      <c r="C4030" s="139" t="s">
        <v>29</v>
      </c>
      <c r="D4030" s="139" t="s">
        <v>6427</v>
      </c>
      <c r="E4030" s="88">
        <v>8947.25</v>
      </c>
      <c r="F4030" s="6">
        <v>17716.383745639992</v>
      </c>
      <c r="G4030" s="6">
        <v>7632.3917190219099</v>
      </c>
      <c r="H4030" s="75">
        <v>7626.9767542188438</v>
      </c>
      <c r="I4030" s="20">
        <v>0.85243809597572928</v>
      </c>
      <c r="J4030" s="83">
        <v>9027.3880973319501</v>
      </c>
      <c r="K4030" s="6">
        <v>17875.064601207712</v>
      </c>
      <c r="L4030" s="6">
        <v>7701.3655341025333</v>
      </c>
      <c r="M4030" s="75">
        <v>7695.6887747909195</v>
      </c>
      <c r="N4030" s="20">
        <v>0.85248232288422221</v>
      </c>
    </row>
    <row r="4031" spans="1:14" x14ac:dyDescent="0.3">
      <c r="A4031" s="56" t="s">
        <v>2362</v>
      </c>
      <c r="B4031" s="1" t="s">
        <v>8606</v>
      </c>
      <c r="C4031" s="139" t="s">
        <v>29</v>
      </c>
      <c r="D4031" s="139" t="s">
        <v>6427</v>
      </c>
      <c r="E4031" s="88">
        <v>112.83333333333334</v>
      </c>
      <c r="F4031" s="6">
        <v>153.27672689217192</v>
      </c>
      <c r="G4031" s="6">
        <v>66.033115891300383</v>
      </c>
      <c r="H4031" s="75">
        <v>65.98626727404492</v>
      </c>
      <c r="I4031" s="20">
        <v>0.58481182222196382</v>
      </c>
      <c r="J4031" s="83">
        <v>113.9944615044941</v>
      </c>
      <c r="K4031" s="6">
        <v>154.85404381014368</v>
      </c>
      <c r="L4031" s="6">
        <v>66.717946056277086</v>
      </c>
      <c r="M4031" s="75">
        <v>66.668767541135892</v>
      </c>
      <c r="N4031" s="20">
        <v>0.58484216391958266</v>
      </c>
    </row>
    <row r="4032" spans="1:14" x14ac:dyDescent="0.3">
      <c r="A4032" s="56" t="s">
        <v>2361</v>
      </c>
      <c r="B4032" s="1" t="s">
        <v>8605</v>
      </c>
      <c r="C4032" s="139" t="s">
        <v>29</v>
      </c>
      <c r="D4032" s="139" t="s">
        <v>6427</v>
      </c>
      <c r="E4032" s="88">
        <v>12747.916666666664</v>
      </c>
      <c r="F4032" s="6">
        <v>18108.975140060611</v>
      </c>
      <c r="G4032" s="6">
        <v>7801.5239387093852</v>
      </c>
      <c r="H4032" s="75">
        <v>7795.988979407819</v>
      </c>
      <c r="I4032" s="20">
        <v>0.61155004250952016</v>
      </c>
      <c r="J4032" s="83">
        <v>12868.005998178869</v>
      </c>
      <c r="K4032" s="6">
        <v>18279.567306279223</v>
      </c>
      <c r="L4032" s="6">
        <v>7875.6431247456749</v>
      </c>
      <c r="M4032" s="75">
        <v>7869.8379035488142</v>
      </c>
      <c r="N4032" s="20">
        <v>0.61158177146191761</v>
      </c>
    </row>
    <row r="4033" spans="1:14" x14ac:dyDescent="0.3">
      <c r="A4033" s="56" t="s">
        <v>2360</v>
      </c>
      <c r="B4033" s="1" t="s">
        <v>8604</v>
      </c>
      <c r="C4033" s="139" t="s">
        <v>29</v>
      </c>
      <c r="D4033" s="139" t="s">
        <v>6427</v>
      </c>
      <c r="E4033" s="88">
        <v>15507.166666666668</v>
      </c>
      <c r="F4033" s="6">
        <v>22928.698796065826</v>
      </c>
      <c r="G4033" s="6">
        <v>9877.908117795665</v>
      </c>
      <c r="H4033" s="75">
        <v>9870.9000229867361</v>
      </c>
      <c r="I4033" s="20">
        <v>0.63653794630354155</v>
      </c>
      <c r="J4033" s="83">
        <v>15663.530706902482</v>
      </c>
      <c r="K4033" s="6">
        <v>23159.896671097988</v>
      </c>
      <c r="L4033" s="6">
        <v>9978.3040775203208</v>
      </c>
      <c r="M4033" s="75">
        <v>9970.9489623351838</v>
      </c>
      <c r="N4033" s="20">
        <v>0.63657097169932852</v>
      </c>
    </row>
    <row r="4034" spans="1:14" x14ac:dyDescent="0.3">
      <c r="A4034" s="56" t="s">
        <v>2359</v>
      </c>
      <c r="B4034" s="1" t="s">
        <v>8603</v>
      </c>
      <c r="C4034" s="139" t="s">
        <v>29</v>
      </c>
      <c r="D4034" s="139" t="s">
        <v>6427</v>
      </c>
      <c r="E4034" s="88">
        <v>42069.166666666672</v>
      </c>
      <c r="F4034" s="6">
        <v>83190.13922722853</v>
      </c>
      <c r="G4034" s="6">
        <v>35839.127152483234</v>
      </c>
      <c r="H4034" s="75">
        <v>35813.700311297966</v>
      </c>
      <c r="I4034" s="20">
        <v>0.85130519924643056</v>
      </c>
      <c r="J4034" s="83">
        <v>42445.98897321221</v>
      </c>
      <c r="K4034" s="6">
        <v>83935.290667803361</v>
      </c>
      <c r="L4034" s="6">
        <v>36163.02201225188</v>
      </c>
      <c r="M4034" s="75">
        <v>36136.365860036392</v>
      </c>
      <c r="N4034" s="20">
        <v>0.85134936737702493</v>
      </c>
    </row>
    <row r="4035" spans="1:14" x14ac:dyDescent="0.3">
      <c r="A4035" s="56" t="s">
        <v>2358</v>
      </c>
      <c r="B4035" s="1" t="s">
        <v>8602</v>
      </c>
      <c r="C4035" s="139" t="s">
        <v>29</v>
      </c>
      <c r="D4035" s="139" t="s">
        <v>6427</v>
      </c>
      <c r="E4035" s="88">
        <v>15587.666666666666</v>
      </c>
      <c r="F4035" s="6">
        <v>25398.707113715409</v>
      </c>
      <c r="G4035" s="6">
        <v>10942.011904449271</v>
      </c>
      <c r="H4035" s="75">
        <v>10934.248858274681</v>
      </c>
      <c r="I4035" s="20">
        <v>0.7014679677271356</v>
      </c>
      <c r="J4035" s="83">
        <v>15740.946205504853</v>
      </c>
      <c r="K4035" s="6">
        <v>25648.462397602874</v>
      </c>
      <c r="L4035" s="6">
        <v>11050.487856602085</v>
      </c>
      <c r="M4035" s="75">
        <v>11042.342423229256</v>
      </c>
      <c r="N4035" s="20">
        <v>0.70150436187677068</v>
      </c>
    </row>
    <row r="4036" spans="1:14" x14ac:dyDescent="0.3">
      <c r="A4036" s="56" t="s">
        <v>2357</v>
      </c>
      <c r="B4036" s="1" t="s">
        <v>8601</v>
      </c>
      <c r="C4036" s="139" t="s">
        <v>29</v>
      </c>
      <c r="D4036" s="139" t="s">
        <v>6427</v>
      </c>
      <c r="E4036" s="88">
        <v>12069.333333333334</v>
      </c>
      <c r="F4036" s="6">
        <v>29404.754885597449</v>
      </c>
      <c r="G4036" s="6">
        <v>12667.856539511624</v>
      </c>
      <c r="H4036" s="75">
        <v>12658.869055664221</v>
      </c>
      <c r="I4036" s="20">
        <v>1.0488457569319671</v>
      </c>
      <c r="J4036" s="83">
        <v>12173.184977604396</v>
      </c>
      <c r="K4036" s="6">
        <v>29657.770695163585</v>
      </c>
      <c r="L4036" s="6">
        <v>12777.874550149429</v>
      </c>
      <c r="M4036" s="75">
        <v>12768.455841478351</v>
      </c>
      <c r="N4036" s="20">
        <v>1.0489001740275123</v>
      </c>
    </row>
    <row r="4037" spans="1:14" x14ac:dyDescent="0.3">
      <c r="A4037" s="56" t="s">
        <v>2356</v>
      </c>
      <c r="B4037" s="1" t="s">
        <v>8600</v>
      </c>
      <c r="C4037" s="139" t="s">
        <v>29</v>
      </c>
      <c r="D4037" s="139" t="s">
        <v>6427</v>
      </c>
      <c r="E4037" s="88">
        <v>10171.166666666668</v>
      </c>
      <c r="F4037" s="6">
        <v>19418.398573176506</v>
      </c>
      <c r="G4037" s="6">
        <v>8365.6363846291988</v>
      </c>
      <c r="H4037" s="75">
        <v>8359.7012035947773</v>
      </c>
      <c r="I4037" s="20">
        <v>0.82190189951281656</v>
      </c>
      <c r="J4037" s="83">
        <v>10259.246951392572</v>
      </c>
      <c r="K4037" s="6">
        <v>19586.558050972872</v>
      </c>
      <c r="L4037" s="6">
        <v>8438.7523329716751</v>
      </c>
      <c r="M4037" s="75">
        <v>8432.532037924977</v>
      </c>
      <c r="N4037" s="20">
        <v>0.82194454211674473</v>
      </c>
    </row>
    <row r="4038" spans="1:14" x14ac:dyDescent="0.3">
      <c r="A4038" s="56" t="s">
        <v>2355</v>
      </c>
      <c r="B4038" s="1" t="s">
        <v>8300</v>
      </c>
      <c r="C4038" s="139" t="s">
        <v>29</v>
      </c>
      <c r="D4038" s="139" t="s">
        <v>6427</v>
      </c>
      <c r="E4038" s="88">
        <v>18742.916666666672</v>
      </c>
      <c r="F4038" s="6">
        <v>25756.12092560609</v>
      </c>
      <c r="G4038" s="6">
        <v>11095.989276880586</v>
      </c>
      <c r="H4038" s="75">
        <v>11088.116988140508</v>
      </c>
      <c r="I4038" s="20">
        <v>0.59158972882060357</v>
      </c>
      <c r="J4038" s="83">
        <v>18917.665603746256</v>
      </c>
      <c r="K4038" s="6">
        <v>25996.257230701412</v>
      </c>
      <c r="L4038" s="6">
        <v>11200.333197042592</v>
      </c>
      <c r="M4038" s="75">
        <v>11192.077311058743</v>
      </c>
      <c r="N4038" s="20">
        <v>0.59162042217525934</v>
      </c>
    </row>
    <row r="4039" spans="1:14" x14ac:dyDescent="0.3">
      <c r="A4039" s="56" t="s">
        <v>2354</v>
      </c>
      <c r="B4039" s="1" t="s">
        <v>8599</v>
      </c>
      <c r="C4039" s="139" t="s">
        <v>29</v>
      </c>
      <c r="D4039" s="139" t="s">
        <v>6427</v>
      </c>
      <c r="E4039" s="88">
        <v>3504</v>
      </c>
      <c r="F4039" s="6">
        <v>5473.6121998108201</v>
      </c>
      <c r="G4039" s="6">
        <v>2358.0857711582748</v>
      </c>
      <c r="H4039" s="75">
        <v>2356.4127763850097</v>
      </c>
      <c r="I4039" s="20">
        <v>0.67249223070348452</v>
      </c>
      <c r="J4039" s="83">
        <v>3537.519685654418</v>
      </c>
      <c r="K4039" s="6">
        <v>5525.9734327822371</v>
      </c>
      <c r="L4039" s="6">
        <v>2380.8328689743603</v>
      </c>
      <c r="M4039" s="75">
        <v>2379.0779314767829</v>
      </c>
      <c r="N4039" s="20">
        <v>0.67252712150962035</v>
      </c>
    </row>
    <row r="4040" spans="1:14" x14ac:dyDescent="0.3">
      <c r="A4040" s="56" t="s">
        <v>2353</v>
      </c>
      <c r="B4040" s="1" t="s">
        <v>8598</v>
      </c>
      <c r="C4040" s="139" t="s">
        <v>29</v>
      </c>
      <c r="D4040" s="139" t="s">
        <v>6427</v>
      </c>
      <c r="E4040" s="88">
        <v>10638.833333333334</v>
      </c>
      <c r="F4040" s="6">
        <v>14126.626127153479</v>
      </c>
      <c r="G4040" s="6">
        <v>6085.8889612356297</v>
      </c>
      <c r="H4040" s="75">
        <v>6081.5711961452544</v>
      </c>
      <c r="I4040" s="20">
        <v>0.57163891994534999</v>
      </c>
      <c r="J4040" s="83">
        <v>10739.735842421549</v>
      </c>
      <c r="K4040" s="6">
        <v>14260.608113384511</v>
      </c>
      <c r="L4040" s="6">
        <v>6144.0984002005862</v>
      </c>
      <c r="M4040" s="75">
        <v>6139.5695192313142</v>
      </c>
      <c r="N4040" s="20">
        <v>0.57166857819540096</v>
      </c>
    </row>
    <row r="4041" spans="1:14" x14ac:dyDescent="0.3">
      <c r="A4041" s="56" t="s">
        <v>2352</v>
      </c>
      <c r="B4041" s="1" t="s">
        <v>8597</v>
      </c>
      <c r="C4041" s="139" t="s">
        <v>29</v>
      </c>
      <c r="D4041" s="139" t="s">
        <v>6427</v>
      </c>
      <c r="E4041" s="88">
        <v>5638.3333333333339</v>
      </c>
      <c r="F4041" s="6">
        <v>6879.2519888150664</v>
      </c>
      <c r="G4041" s="6">
        <v>2963.6491660110182</v>
      </c>
      <c r="H4041" s="75">
        <v>2961.5465412357999</v>
      </c>
      <c r="I4041" s="20">
        <v>0.52525212082219319</v>
      </c>
      <c r="J4041" s="83">
        <v>5692.2074461785869</v>
      </c>
      <c r="K4041" s="6">
        <v>6944.9830437254459</v>
      </c>
      <c r="L4041" s="6">
        <v>2992.2047411375474</v>
      </c>
      <c r="M4041" s="75">
        <v>2989.9991548618027</v>
      </c>
      <c r="N4041" s="20">
        <v>0.52527937239341338</v>
      </c>
    </row>
    <row r="4042" spans="1:14" x14ac:dyDescent="0.3">
      <c r="A4042" s="56" t="s">
        <v>2351</v>
      </c>
      <c r="B4042" s="1" t="s">
        <v>8596</v>
      </c>
      <c r="C4042" s="139" t="s">
        <v>29</v>
      </c>
      <c r="D4042" s="139" t="s">
        <v>6427</v>
      </c>
      <c r="E4042" s="88">
        <v>18773.916666666664</v>
      </c>
      <c r="F4042" s="6">
        <v>25346.645507366524</v>
      </c>
      <c r="G4042" s="6">
        <v>10919.583254286736</v>
      </c>
      <c r="H4042" s="75">
        <v>10911.836120601398</v>
      </c>
      <c r="I4042" s="20">
        <v>0.58122321060343829</v>
      </c>
      <c r="J4042" s="83">
        <v>18939.010886812797</v>
      </c>
      <c r="K4042" s="6">
        <v>25569.539043524001</v>
      </c>
      <c r="L4042" s="6">
        <v>11016.484197734315</v>
      </c>
      <c r="M4042" s="75">
        <v>11008.363828823918</v>
      </c>
      <c r="N4042" s="20">
        <v>0.58125336611369838</v>
      </c>
    </row>
    <row r="4043" spans="1:14" x14ac:dyDescent="0.3">
      <c r="A4043" s="56" t="s">
        <v>2350</v>
      </c>
      <c r="B4043" s="1" t="s">
        <v>8595</v>
      </c>
      <c r="C4043" s="139" t="s">
        <v>29</v>
      </c>
      <c r="D4043" s="139" t="s">
        <v>6427</v>
      </c>
      <c r="E4043" s="88">
        <v>16843.833333333332</v>
      </c>
      <c r="F4043" s="6">
        <v>25669.991698377842</v>
      </c>
      <c r="G4043" s="6">
        <v>11058.883961817379</v>
      </c>
      <c r="H4043" s="75">
        <v>11051.037998242789</v>
      </c>
      <c r="I4043" s="20">
        <v>0.65608806377662188</v>
      </c>
      <c r="J4043" s="83">
        <v>16995.161990475135</v>
      </c>
      <c r="K4043" s="6">
        <v>25900.616479309941</v>
      </c>
      <c r="L4043" s="6">
        <v>11159.1269467238</v>
      </c>
      <c r="M4043" s="75">
        <v>11150.901434309957</v>
      </c>
      <c r="N4043" s="20">
        <v>0.65612210348800626</v>
      </c>
    </row>
    <row r="4044" spans="1:14" x14ac:dyDescent="0.3">
      <c r="A4044" s="56" t="s">
        <v>2349</v>
      </c>
      <c r="B4044" s="1" t="s">
        <v>8594</v>
      </c>
      <c r="C4044" s="139" t="s">
        <v>29</v>
      </c>
      <c r="D4044" s="139" t="s">
        <v>6427</v>
      </c>
      <c r="E4044" s="88">
        <v>14547</v>
      </c>
      <c r="F4044" s="6">
        <v>20701.266873649383</v>
      </c>
      <c r="G4044" s="6">
        <v>8918.3086191948187</v>
      </c>
      <c r="H4044" s="75">
        <v>8911.9813329320514</v>
      </c>
      <c r="I4044" s="20">
        <v>0.61263362431649493</v>
      </c>
      <c r="J4044" s="83">
        <v>14684.327641693528</v>
      </c>
      <c r="K4044" s="6">
        <v>20896.692470667782</v>
      </c>
      <c r="L4044" s="6">
        <v>9003.2159749211478</v>
      </c>
      <c r="M4044" s="75">
        <v>8996.579607656955</v>
      </c>
      <c r="N4044" s="20">
        <v>0.61266540948819292</v>
      </c>
    </row>
    <row r="4045" spans="1:14" x14ac:dyDescent="0.3">
      <c r="A4045" s="56" t="s">
        <v>2348</v>
      </c>
      <c r="B4045" s="1" t="s">
        <v>8593</v>
      </c>
      <c r="C4045" s="139" t="s">
        <v>29</v>
      </c>
      <c r="D4045" s="139" t="s">
        <v>6427</v>
      </c>
      <c r="E4045" s="88">
        <v>9582.9999999999982</v>
      </c>
      <c r="F4045" s="6">
        <v>11493.823383469953</v>
      </c>
      <c r="G4045" s="6">
        <v>4951.6517406372905</v>
      </c>
      <c r="H4045" s="75">
        <v>4948.1386845888474</v>
      </c>
      <c r="I4045" s="20">
        <v>0.51634547475621917</v>
      </c>
      <c r="J4045" s="83">
        <v>9674.6688298877143</v>
      </c>
      <c r="K4045" s="6">
        <v>11603.770721516365</v>
      </c>
      <c r="L4045" s="6">
        <v>4999.4157724205579</v>
      </c>
      <c r="M4045" s="75">
        <v>4995.7306493195911</v>
      </c>
      <c r="N4045" s="20">
        <v>0.51637226422535565</v>
      </c>
    </row>
    <row r="4046" spans="1:14" x14ac:dyDescent="0.3">
      <c r="A4046" s="56" t="s">
        <v>2347</v>
      </c>
      <c r="B4046" s="1" t="s">
        <v>8592</v>
      </c>
      <c r="C4046" s="139" t="s">
        <v>29</v>
      </c>
      <c r="D4046" s="139" t="s">
        <v>6427</v>
      </c>
      <c r="E4046" s="88">
        <v>17902.75</v>
      </c>
      <c r="F4046" s="6">
        <v>26864.120634575731</v>
      </c>
      <c r="G4046" s="6">
        <v>11573.326408703539</v>
      </c>
      <c r="H4046" s="75">
        <v>11565.115462847425</v>
      </c>
      <c r="I4046" s="20">
        <v>0.64599659062699444</v>
      </c>
      <c r="J4046" s="83">
        <v>18057.762094787449</v>
      </c>
      <c r="K4046" s="6">
        <v>27096.725324591975</v>
      </c>
      <c r="L4046" s="6">
        <v>11674.463346429335</v>
      </c>
      <c r="M4046" s="75">
        <v>11665.85797401629</v>
      </c>
      <c r="N4046" s="20">
        <v>0.646030106764102</v>
      </c>
    </row>
    <row r="4047" spans="1:14" x14ac:dyDescent="0.3">
      <c r="A4047" s="56" t="s">
        <v>2346</v>
      </c>
      <c r="B4047" s="1" t="s">
        <v>8591</v>
      </c>
      <c r="C4047" s="139" t="s">
        <v>29</v>
      </c>
      <c r="D4047" s="139" t="s">
        <v>6427</v>
      </c>
      <c r="E4047" s="88">
        <v>25140.25</v>
      </c>
      <c r="F4047" s="6">
        <v>41862.96182200966</v>
      </c>
      <c r="G4047" s="6">
        <v>18034.974164672265</v>
      </c>
      <c r="H4047" s="75">
        <v>18022.178863550267</v>
      </c>
      <c r="I4047" s="20">
        <v>0.71686553886895588</v>
      </c>
      <c r="J4047" s="83">
        <v>25364.575275873001</v>
      </c>
      <c r="K4047" s="6">
        <v>42236.503073969492</v>
      </c>
      <c r="L4047" s="6">
        <v>18197.346768352782</v>
      </c>
      <c r="M4047" s="75">
        <v>18183.933308459666</v>
      </c>
      <c r="N4047" s="20">
        <v>0.71690273188829523</v>
      </c>
    </row>
    <row r="4048" spans="1:14" x14ac:dyDescent="0.3">
      <c r="A4048" s="56" t="s">
        <v>2345</v>
      </c>
      <c r="B4048" s="1" t="s">
        <v>8590</v>
      </c>
      <c r="C4048" s="139" t="s">
        <v>29</v>
      </c>
      <c r="D4048" s="139" t="s">
        <v>6427</v>
      </c>
      <c r="E4048" s="88">
        <v>7395.916666666667</v>
      </c>
      <c r="F4048" s="6">
        <v>11364.695862112196</v>
      </c>
      <c r="G4048" s="6">
        <v>4896.0223391263125</v>
      </c>
      <c r="H4048" s="75">
        <v>4892.5487505557312</v>
      </c>
      <c r="I4048" s="20">
        <v>0.66152026463553959</v>
      </c>
      <c r="J4048" s="83">
        <v>7470.7600126126408</v>
      </c>
      <c r="K4048" s="6">
        <v>11479.70146619267</v>
      </c>
      <c r="L4048" s="6">
        <v>4945.9612698434248</v>
      </c>
      <c r="M4048" s="75">
        <v>4942.3155486308506</v>
      </c>
      <c r="N4048" s="20">
        <v>0.66155458618492635</v>
      </c>
    </row>
    <row r="4049" spans="1:14" x14ac:dyDescent="0.3">
      <c r="A4049" s="56" t="s">
        <v>2344</v>
      </c>
      <c r="B4049" s="1" t="s">
        <v>8589</v>
      </c>
      <c r="C4049" s="139" t="s">
        <v>29</v>
      </c>
      <c r="D4049" s="139" t="s">
        <v>6427</v>
      </c>
      <c r="E4049" s="88">
        <v>6190.75</v>
      </c>
      <c r="F4049" s="6">
        <v>7688.7382985600952</v>
      </c>
      <c r="G4049" s="6">
        <v>3312.3838003395417</v>
      </c>
      <c r="H4049" s="75">
        <v>3310.0337582618549</v>
      </c>
      <c r="I4049" s="20">
        <v>0.53467411190273473</v>
      </c>
      <c r="J4049" s="83">
        <v>6251.0812684086923</v>
      </c>
      <c r="K4049" s="6">
        <v>7763.6680460082425</v>
      </c>
      <c r="L4049" s="6">
        <v>3344.9303172700888</v>
      </c>
      <c r="M4049" s="75">
        <v>3342.4647331809847</v>
      </c>
      <c r="N4049" s="20">
        <v>0.53470185231360146</v>
      </c>
    </row>
    <row r="4050" spans="1:14" x14ac:dyDescent="0.3">
      <c r="A4050" s="56" t="s">
        <v>2343</v>
      </c>
      <c r="B4050" s="1" t="s">
        <v>8588</v>
      </c>
      <c r="C4050" s="139" t="s">
        <v>29</v>
      </c>
      <c r="D4050" s="139" t="s">
        <v>6427</v>
      </c>
      <c r="E4050" s="88">
        <v>7491.75</v>
      </c>
      <c r="F4050" s="6">
        <v>11292.156654063345</v>
      </c>
      <c r="G4050" s="6">
        <v>4864.7717374930808</v>
      </c>
      <c r="H4050" s="75">
        <v>4861.3203203353596</v>
      </c>
      <c r="I4050" s="20">
        <v>0.64888982151504782</v>
      </c>
      <c r="J4050" s="83">
        <v>7565.6685878868411</v>
      </c>
      <c r="K4050" s="6">
        <v>11403.57258145886</v>
      </c>
      <c r="L4050" s="6">
        <v>4913.1615915139264</v>
      </c>
      <c r="M4050" s="75">
        <v>4909.5400472967895</v>
      </c>
      <c r="N4050" s="20">
        <v>0.6489234877611878</v>
      </c>
    </row>
    <row r="4051" spans="1:14" x14ac:dyDescent="0.3">
      <c r="A4051" s="56" t="s">
        <v>2342</v>
      </c>
      <c r="B4051" s="1" t="s">
        <v>8587</v>
      </c>
      <c r="C4051" s="139" t="s">
        <v>29</v>
      </c>
      <c r="D4051" s="139" t="s">
        <v>6427</v>
      </c>
      <c r="E4051" s="88">
        <v>3546.3333333333335</v>
      </c>
      <c r="F4051" s="6">
        <v>7336.6295773384627</v>
      </c>
      <c r="G4051" s="6">
        <v>3160.691912952605</v>
      </c>
      <c r="H4051" s="75">
        <v>3158.4494919537819</v>
      </c>
      <c r="I4051" s="20">
        <v>0.8906239755485803</v>
      </c>
      <c r="J4051" s="83">
        <v>3576.6681453481056</v>
      </c>
      <c r="K4051" s="6">
        <v>7399.3860241052389</v>
      </c>
      <c r="L4051" s="6">
        <v>3187.9815693485048</v>
      </c>
      <c r="M4051" s="75">
        <v>3185.6316738684222</v>
      </c>
      <c r="N4051" s="20">
        <v>0.89067018364891526</v>
      </c>
    </row>
    <row r="4052" spans="1:14" x14ac:dyDescent="0.3">
      <c r="A4052" s="56" t="s">
        <v>2341</v>
      </c>
      <c r="B4052" s="1" t="s">
        <v>19145</v>
      </c>
      <c r="C4052" s="139" t="s">
        <v>29</v>
      </c>
      <c r="D4052" s="139" t="s">
        <v>6427</v>
      </c>
      <c r="E4052" s="88">
        <v>4407.416666666667</v>
      </c>
      <c r="F4052" s="6">
        <v>7449.6175896035038</v>
      </c>
      <c r="G4052" s="6">
        <v>3209.3682557967068</v>
      </c>
      <c r="H4052" s="75">
        <v>3207.0913003173505</v>
      </c>
      <c r="I4052" s="20">
        <v>0.72765784196729377</v>
      </c>
      <c r="J4052" s="83">
        <v>4455.6020151715338</v>
      </c>
      <c r="K4052" s="6">
        <v>7531.0626734091411</v>
      </c>
      <c r="L4052" s="6">
        <v>3244.7136724888014</v>
      </c>
      <c r="M4052" s="75">
        <v>3242.3219591657216</v>
      </c>
      <c r="N4052" s="20">
        <v>0.72769559492195746</v>
      </c>
    </row>
    <row r="4053" spans="1:14" x14ac:dyDescent="0.3">
      <c r="A4053" s="56" t="s">
        <v>2340</v>
      </c>
      <c r="B4053" s="1" t="s">
        <v>8586</v>
      </c>
      <c r="C4053" s="139" t="s">
        <v>29</v>
      </c>
      <c r="D4053" s="139" t="s">
        <v>6427</v>
      </c>
      <c r="E4053" s="88">
        <v>13191</v>
      </c>
      <c r="F4053" s="6">
        <v>17466.039300246557</v>
      </c>
      <c r="G4053" s="6">
        <v>7524.5408788416044</v>
      </c>
      <c r="H4053" s="75">
        <v>7519.2024311415717</v>
      </c>
      <c r="I4053" s="20">
        <v>0.57002520136013735</v>
      </c>
      <c r="J4053" s="83">
        <v>13313.47127560493</v>
      </c>
      <c r="K4053" s="6">
        <v>17628.201995483239</v>
      </c>
      <c r="L4053" s="6">
        <v>7595.0062450146079</v>
      </c>
      <c r="M4053" s="75">
        <v>7589.4078842781601</v>
      </c>
      <c r="N4053" s="20">
        <v>0.57005477588588682</v>
      </c>
    </row>
    <row r="4054" spans="1:14" x14ac:dyDescent="0.3">
      <c r="A4054" s="56" t="s">
        <v>2339</v>
      </c>
      <c r="B4054" s="1" t="s">
        <v>8585</v>
      </c>
      <c r="C4054" s="139" t="s">
        <v>29</v>
      </c>
      <c r="D4054" s="139" t="s">
        <v>6427</v>
      </c>
      <c r="E4054" s="88">
        <v>18783.333333333328</v>
      </c>
      <c r="F4054" s="6">
        <v>26506.983662837301</v>
      </c>
      <c r="G4054" s="6">
        <v>11419.468301722549</v>
      </c>
      <c r="H4054" s="75">
        <v>11411.366513816476</v>
      </c>
      <c r="I4054" s="20">
        <v>0.60752616755012312</v>
      </c>
      <c r="J4054" s="83">
        <v>18956.365714577929</v>
      </c>
      <c r="K4054" s="6">
        <v>26751.166440270794</v>
      </c>
      <c r="L4054" s="6">
        <v>11525.581351254097</v>
      </c>
      <c r="M4054" s="75">
        <v>11517.085721359923</v>
      </c>
      <c r="N4054" s="20">
        <v>0.60755768773246399</v>
      </c>
    </row>
    <row r="4055" spans="1:14" x14ac:dyDescent="0.3">
      <c r="A4055" s="56" t="s">
        <v>2338</v>
      </c>
      <c r="B4055" s="1" t="s">
        <v>8584</v>
      </c>
      <c r="C4055" s="139" t="s">
        <v>29</v>
      </c>
      <c r="D4055" s="139" t="s">
        <v>6427</v>
      </c>
      <c r="E4055" s="88">
        <v>18183.5</v>
      </c>
      <c r="F4055" s="6">
        <v>27877.808553455874</v>
      </c>
      <c r="G4055" s="6">
        <v>12010.033097202391</v>
      </c>
      <c r="H4055" s="75">
        <v>12001.512320373951</v>
      </c>
      <c r="I4055" s="20">
        <v>0.66002212557395168</v>
      </c>
      <c r="J4055" s="83">
        <v>18350.554541294943</v>
      </c>
      <c r="K4055" s="6">
        <v>28133.926161188479</v>
      </c>
      <c r="L4055" s="6">
        <v>12121.335173363428</v>
      </c>
      <c r="M4055" s="75">
        <v>12112.400406923647</v>
      </c>
      <c r="N4055" s="20">
        <v>0.66005636939563095</v>
      </c>
    </row>
    <row r="4056" spans="1:14" x14ac:dyDescent="0.3">
      <c r="A4056" s="56" t="s">
        <v>2337</v>
      </c>
      <c r="B4056" s="1" t="s">
        <v>8583</v>
      </c>
      <c r="C4056" s="139" t="s">
        <v>29</v>
      </c>
      <c r="D4056" s="139" t="s">
        <v>6427</v>
      </c>
      <c r="E4056" s="88">
        <v>18694.833333333336</v>
      </c>
      <c r="F4056" s="6">
        <v>27844.886733160682</v>
      </c>
      <c r="G4056" s="6">
        <v>11995.850054420989</v>
      </c>
      <c r="H4056" s="75">
        <v>11987.339340057932</v>
      </c>
      <c r="I4056" s="20">
        <v>0.64121135108940597</v>
      </c>
      <c r="J4056" s="83">
        <v>18865.578940775995</v>
      </c>
      <c r="K4056" s="6">
        <v>28099.202565490054</v>
      </c>
      <c r="L4056" s="6">
        <v>12106.374718165191</v>
      </c>
      <c r="M4056" s="75">
        <v>12097.450979237738</v>
      </c>
      <c r="N4056" s="20">
        <v>0.6412446189547012</v>
      </c>
    </row>
    <row r="4057" spans="1:14" x14ac:dyDescent="0.3">
      <c r="A4057" s="56" t="s">
        <v>2336</v>
      </c>
      <c r="B4057" s="1" t="s">
        <v>8582</v>
      </c>
      <c r="C4057" s="139" t="s">
        <v>29</v>
      </c>
      <c r="D4057" s="139" t="s">
        <v>6427</v>
      </c>
      <c r="E4057" s="88">
        <v>12079.25</v>
      </c>
      <c r="F4057" s="6">
        <v>16020.488715844887</v>
      </c>
      <c r="G4057" s="6">
        <v>6901.7835222490203</v>
      </c>
      <c r="H4057" s="75">
        <v>6896.8869031776712</v>
      </c>
      <c r="I4057" s="20">
        <v>0.57096979557320793</v>
      </c>
      <c r="J4057" s="83">
        <v>12190.99631498626</v>
      </c>
      <c r="K4057" s="6">
        <v>16168.695812996997</v>
      </c>
      <c r="L4057" s="6">
        <v>6966.1866652604922</v>
      </c>
      <c r="M4057" s="75">
        <v>6961.0518141950097</v>
      </c>
      <c r="N4057" s="20">
        <v>0.57099941910718688</v>
      </c>
    </row>
    <row r="4058" spans="1:14" x14ac:dyDescent="0.3">
      <c r="A4058" s="56" t="s">
        <v>2335</v>
      </c>
      <c r="B4058" s="1" t="s">
        <v>8581</v>
      </c>
      <c r="C4058" s="139" t="s">
        <v>29</v>
      </c>
      <c r="D4058" s="139" t="s">
        <v>6427</v>
      </c>
      <c r="E4058" s="88">
        <v>5100.416666666667</v>
      </c>
      <c r="F4058" s="6">
        <v>7123.2508848270563</v>
      </c>
      <c r="G4058" s="6">
        <v>3068.7662813382763</v>
      </c>
      <c r="H4058" s="75">
        <v>3066.5890789600403</v>
      </c>
      <c r="I4058" s="20">
        <v>0.60124285511838049</v>
      </c>
      <c r="J4058" s="83">
        <v>5150.7590949676614</v>
      </c>
      <c r="K4058" s="6">
        <v>7193.5592087102814</v>
      </c>
      <c r="L4058" s="6">
        <v>3099.3023070665822</v>
      </c>
      <c r="M4058" s="75">
        <v>3097.0177780238773</v>
      </c>
      <c r="N4058" s="20">
        <v>0.60127404930463391</v>
      </c>
    </row>
    <row r="4059" spans="1:14" x14ac:dyDescent="0.3">
      <c r="A4059" s="56" t="s">
        <v>2334</v>
      </c>
      <c r="B4059" s="1" t="s">
        <v>8580</v>
      </c>
      <c r="C4059" s="139" t="s">
        <v>29</v>
      </c>
      <c r="D4059" s="139" t="s">
        <v>6427</v>
      </c>
      <c r="E4059" s="88">
        <v>8096.4999999999991</v>
      </c>
      <c r="F4059" s="6">
        <v>10541.12207555906</v>
      </c>
      <c r="G4059" s="6">
        <v>4541.2186817468191</v>
      </c>
      <c r="H4059" s="75">
        <v>4537.9968162779114</v>
      </c>
      <c r="I4059" s="20">
        <v>0.56048870700647335</v>
      </c>
      <c r="J4059" s="83">
        <v>8173.1444709141324</v>
      </c>
      <c r="K4059" s="6">
        <v>10640.908245425362</v>
      </c>
      <c r="L4059" s="6">
        <v>4584.5721870750331</v>
      </c>
      <c r="M4059" s="75">
        <v>4581.1928496396786</v>
      </c>
      <c r="N4059" s="20">
        <v>0.56051778675182173</v>
      </c>
    </row>
    <row r="4060" spans="1:14" x14ac:dyDescent="0.3">
      <c r="A4060" s="56" t="s">
        <v>2333</v>
      </c>
      <c r="B4060" s="1" t="s">
        <v>8579</v>
      </c>
      <c r="C4060" s="139" t="s">
        <v>29</v>
      </c>
      <c r="D4060" s="139" t="s">
        <v>6427</v>
      </c>
      <c r="E4060" s="88">
        <v>12194.083333333332</v>
      </c>
      <c r="F4060" s="6">
        <v>20186.997910774946</v>
      </c>
      <c r="G4060" s="6">
        <v>8696.7565107088649</v>
      </c>
      <c r="H4060" s="75">
        <v>8690.5864093644905</v>
      </c>
      <c r="I4060" s="20">
        <v>0.71268878289589821</v>
      </c>
      <c r="J4060" s="83">
        <v>12305.589781874392</v>
      </c>
      <c r="K4060" s="6">
        <v>20371.594028597359</v>
      </c>
      <c r="L4060" s="6">
        <v>8776.9804264633894</v>
      </c>
      <c r="M4060" s="75">
        <v>8770.5108198536072</v>
      </c>
      <c r="N4060" s="20">
        <v>0.71272575921328007</v>
      </c>
    </row>
    <row r="4061" spans="1:14" x14ac:dyDescent="0.3">
      <c r="A4061" s="56" t="s">
        <v>2332</v>
      </c>
      <c r="B4061" s="1" t="s">
        <v>8578</v>
      </c>
      <c r="C4061" s="139" t="s">
        <v>29</v>
      </c>
      <c r="D4061" s="139" t="s">
        <v>6427</v>
      </c>
      <c r="E4061" s="88">
        <v>5963.583333333333</v>
      </c>
      <c r="F4061" s="6">
        <v>10809.65629199672</v>
      </c>
      <c r="G4061" s="6">
        <v>4656.9058535330605</v>
      </c>
      <c r="H4061" s="75">
        <v>4653.6019113067687</v>
      </c>
      <c r="I4061" s="20">
        <v>0.78033652775430362</v>
      </c>
      <c r="J4061" s="83">
        <v>6021.3945218301305</v>
      </c>
      <c r="K4061" s="6">
        <v>10914.445483754844</v>
      </c>
      <c r="L4061" s="6">
        <v>4702.4240833653512</v>
      </c>
      <c r="M4061" s="75">
        <v>4698.9578760305358</v>
      </c>
      <c r="N4061" s="20">
        <v>0.78037701382874081</v>
      </c>
    </row>
    <row r="4062" spans="1:14" x14ac:dyDescent="0.3">
      <c r="A4062" s="56" t="s">
        <v>2331</v>
      </c>
      <c r="B4062" s="1" t="s">
        <v>7898</v>
      </c>
      <c r="C4062" s="139" t="s">
        <v>29</v>
      </c>
      <c r="D4062" s="139" t="s">
        <v>6427</v>
      </c>
      <c r="E4062" s="88">
        <v>8946.8333333333321</v>
      </c>
      <c r="F4062" s="6">
        <v>19494.126442823948</v>
      </c>
      <c r="G4062" s="6">
        <v>8398.2606929245376</v>
      </c>
      <c r="H4062" s="75">
        <v>8392.3023658714555</v>
      </c>
      <c r="I4062" s="20">
        <v>0.9380193028302144</v>
      </c>
      <c r="J4062" s="83">
        <v>9021.8347274120533</v>
      </c>
      <c r="K4062" s="6">
        <v>19657.545901428519</v>
      </c>
      <c r="L4062" s="6">
        <v>8469.3370271831973</v>
      </c>
      <c r="M4062" s="75">
        <v>8463.0941878296617</v>
      </c>
      <c r="N4062" s="20">
        <v>0.93806796993468444</v>
      </c>
    </row>
    <row r="4063" spans="1:14" x14ac:dyDescent="0.3">
      <c r="A4063" s="56" t="s">
        <v>2330</v>
      </c>
      <c r="B4063" s="1" t="s">
        <v>8577</v>
      </c>
      <c r="C4063" s="139" t="s">
        <v>29</v>
      </c>
      <c r="D4063" s="139" t="s">
        <v>6427</v>
      </c>
      <c r="E4063" s="88">
        <v>11908.583333333334</v>
      </c>
      <c r="F4063" s="6">
        <v>23509.635386489925</v>
      </c>
      <c r="G4063" s="6">
        <v>10128.181293500662</v>
      </c>
      <c r="H4063" s="75">
        <v>10120.995636993188</v>
      </c>
      <c r="I4063" s="20">
        <v>0.84989081855467163</v>
      </c>
      <c r="J4063" s="83">
        <v>12013.863966125044</v>
      </c>
      <c r="K4063" s="6">
        <v>23717.47784943545</v>
      </c>
      <c r="L4063" s="6">
        <v>10218.534620184892</v>
      </c>
      <c r="M4063" s="75">
        <v>10211.00242848469</v>
      </c>
      <c r="N4063" s="20">
        <v>0.84993491330318016</v>
      </c>
    </row>
    <row r="4064" spans="1:14" x14ac:dyDescent="0.3">
      <c r="A4064" s="56" t="s">
        <v>2329</v>
      </c>
      <c r="B4064" s="1" t="s">
        <v>8576</v>
      </c>
      <c r="C4064" s="139" t="s">
        <v>29</v>
      </c>
      <c r="D4064" s="139" t="s">
        <v>6427</v>
      </c>
      <c r="E4064" s="88">
        <v>3185.4166666666665</v>
      </c>
      <c r="F4064" s="6">
        <v>4253.1576210105004</v>
      </c>
      <c r="G4064" s="6">
        <v>1832.3019794761626</v>
      </c>
      <c r="H4064" s="75">
        <v>1831.0020133459225</v>
      </c>
      <c r="I4064" s="20">
        <v>0.5748076954911987</v>
      </c>
      <c r="J4064" s="83">
        <v>3218.0411432560159</v>
      </c>
      <c r="K4064" s="6">
        <v>4296.7177124388754</v>
      </c>
      <c r="L4064" s="6">
        <v>1851.2153348027007</v>
      </c>
      <c r="M4064" s="75">
        <v>1849.8507840820384</v>
      </c>
      <c r="N4064" s="20">
        <v>0.57483751814632122</v>
      </c>
    </row>
    <row r="4065" spans="1:14" x14ac:dyDescent="0.3">
      <c r="A4065" s="56" t="s">
        <v>2328</v>
      </c>
      <c r="B4065" s="1" t="s">
        <v>8575</v>
      </c>
      <c r="C4065" s="139" t="s">
        <v>29</v>
      </c>
      <c r="D4065" s="139" t="s">
        <v>6427</v>
      </c>
      <c r="E4065" s="88">
        <v>492.33333333333331</v>
      </c>
      <c r="F4065" s="6">
        <v>860.98284777715457</v>
      </c>
      <c r="G4065" s="6">
        <v>370.91984752314198</v>
      </c>
      <c r="H4065" s="75">
        <v>370.65669044302371</v>
      </c>
      <c r="I4065" s="20">
        <v>0.75285719115035288</v>
      </c>
      <c r="J4065" s="83">
        <v>496.49632061788452</v>
      </c>
      <c r="K4065" s="6">
        <v>868.26299804292228</v>
      </c>
      <c r="L4065" s="6">
        <v>374.08596146905722</v>
      </c>
      <c r="M4065" s="75">
        <v>373.81021868607809</v>
      </c>
      <c r="N4065" s="20">
        <v>0.75289625151879302</v>
      </c>
    </row>
    <row r="4066" spans="1:14" x14ac:dyDescent="0.3">
      <c r="A4066" s="56" t="s">
        <v>2327</v>
      </c>
      <c r="B4066" s="1" t="s">
        <v>8574</v>
      </c>
      <c r="C4066" s="139" t="s">
        <v>29</v>
      </c>
      <c r="D4066" s="139" t="s">
        <v>6427</v>
      </c>
      <c r="E4066" s="88">
        <v>10558.666666666668</v>
      </c>
      <c r="F4066" s="6">
        <v>13156.145829853489</v>
      </c>
      <c r="G4066" s="6">
        <v>5667.796539501468</v>
      </c>
      <c r="H4066" s="75">
        <v>5663.7753990906776</v>
      </c>
      <c r="I4066" s="20">
        <v>0.53641009588559263</v>
      </c>
      <c r="J4066" s="83">
        <v>10657.526132286057</v>
      </c>
      <c r="K4066" s="6">
        <v>13279.325165598224</v>
      </c>
      <c r="L4066" s="6">
        <v>5721.3184639102719</v>
      </c>
      <c r="M4066" s="75">
        <v>5717.1012185761965</v>
      </c>
      <c r="N4066" s="20">
        <v>0.53643792636423671</v>
      </c>
    </row>
    <row r="4067" spans="1:14" x14ac:dyDescent="0.3">
      <c r="A4067" s="56" t="s">
        <v>2326</v>
      </c>
      <c r="B4067" s="1" t="s">
        <v>8573</v>
      </c>
      <c r="C4067" s="139" t="s">
        <v>29</v>
      </c>
      <c r="D4067" s="139" t="s">
        <v>6427</v>
      </c>
      <c r="E4067" s="88">
        <v>12142</v>
      </c>
      <c r="F4067" s="6">
        <v>17496.81369478142</v>
      </c>
      <c r="G4067" s="6">
        <v>7537.7987895630067</v>
      </c>
      <c r="H4067" s="75">
        <v>7532.4509357524694</v>
      </c>
      <c r="I4067" s="20">
        <v>0.62036327917579226</v>
      </c>
      <c r="J4067" s="83">
        <v>12264.579528840321</v>
      </c>
      <c r="K4067" s="6">
        <v>17673.45273109448</v>
      </c>
      <c r="L4067" s="6">
        <v>7614.5022559887811</v>
      </c>
      <c r="M4067" s="75">
        <v>7608.889524533095</v>
      </c>
      <c r="N4067" s="20">
        <v>0.62039546538392865</v>
      </c>
    </row>
    <row r="4068" spans="1:14" x14ac:dyDescent="0.3">
      <c r="A4068" s="56" t="s">
        <v>2325</v>
      </c>
      <c r="B4068" s="1" t="s">
        <v>8572</v>
      </c>
      <c r="C4068" s="139" t="s">
        <v>29</v>
      </c>
      <c r="D4068" s="139" t="s">
        <v>6427</v>
      </c>
      <c r="E4068" s="88">
        <v>11828.083333333336</v>
      </c>
      <c r="F4068" s="6">
        <v>18792.935761754525</v>
      </c>
      <c r="G4068" s="6">
        <v>8096.1808766095037</v>
      </c>
      <c r="H4068" s="75">
        <v>8090.4368665927159</v>
      </c>
      <c r="I4068" s="20">
        <v>0.68400235596858161</v>
      </c>
      <c r="J4068" s="83">
        <v>11917.555191151916</v>
      </c>
      <c r="K4068" s="6">
        <v>18935.092257366192</v>
      </c>
      <c r="L4068" s="6">
        <v>8158.0721608177646</v>
      </c>
      <c r="M4068" s="75">
        <v>8152.058758142789</v>
      </c>
      <c r="N4068" s="20">
        <v>0.68403784395269374</v>
      </c>
    </row>
    <row r="4069" spans="1:14" x14ac:dyDescent="0.3">
      <c r="A4069" s="56" t="s">
        <v>2324</v>
      </c>
      <c r="B4069" s="1" t="s">
        <v>8571</v>
      </c>
      <c r="C4069" s="139" t="s">
        <v>29</v>
      </c>
      <c r="D4069" s="139" t="s">
        <v>6427</v>
      </c>
      <c r="E4069" s="88">
        <v>10799.916666666668</v>
      </c>
      <c r="F4069" s="6">
        <v>15117.365318040223</v>
      </c>
      <c r="G4069" s="6">
        <v>6512.7091128422126</v>
      </c>
      <c r="H4069" s="75">
        <v>6508.0885309961895</v>
      </c>
      <c r="I4069" s="20">
        <v>0.60260543964038504</v>
      </c>
      <c r="J4069" s="83">
        <v>10918.996280890318</v>
      </c>
      <c r="K4069" s="6">
        <v>15284.04901437895</v>
      </c>
      <c r="L4069" s="6">
        <v>6585.041840515587</v>
      </c>
      <c r="M4069" s="75">
        <v>6580.1879353970753</v>
      </c>
      <c r="N4069" s="20">
        <v>0.60263670452139184</v>
      </c>
    </row>
    <row r="4070" spans="1:14" x14ac:dyDescent="0.3">
      <c r="A4070" s="56" t="s">
        <v>2323</v>
      </c>
      <c r="B4070" s="1" t="s">
        <v>8570</v>
      </c>
      <c r="C4070" s="139" t="s">
        <v>29</v>
      </c>
      <c r="D4070" s="139" t="s">
        <v>6427</v>
      </c>
      <c r="E4070" s="88">
        <v>9283.3333333333321</v>
      </c>
      <c r="F4070" s="6">
        <v>13289.523903033838</v>
      </c>
      <c r="G4070" s="6">
        <v>5725.2571203884299</v>
      </c>
      <c r="H4070" s="75">
        <v>5721.1952133301029</v>
      </c>
      <c r="I4070" s="20">
        <v>0.61628673752209373</v>
      </c>
      <c r="J4070" s="83">
        <v>9370.4589620255174</v>
      </c>
      <c r="K4070" s="6">
        <v>13414.248297116959</v>
      </c>
      <c r="L4070" s="6">
        <v>5779.4492946520731</v>
      </c>
      <c r="M4070" s="75">
        <v>5775.1892004578513</v>
      </c>
      <c r="N4070" s="20">
        <v>0.61631871222767587</v>
      </c>
    </row>
    <row r="4071" spans="1:14" x14ac:dyDescent="0.3">
      <c r="A4071" s="56" t="s">
        <v>2322</v>
      </c>
      <c r="B4071" s="1" t="s">
        <v>19146</v>
      </c>
      <c r="C4071" s="139" t="s">
        <v>29</v>
      </c>
      <c r="D4071" s="139" t="s">
        <v>6427</v>
      </c>
      <c r="E4071" s="88">
        <v>9003.6666666666679</v>
      </c>
      <c r="F4071" s="6">
        <v>13647.870315454931</v>
      </c>
      <c r="G4071" s="6">
        <v>5879.6362662667216</v>
      </c>
      <c r="H4071" s="75">
        <v>5875.4648315960776</v>
      </c>
      <c r="I4071" s="20">
        <v>0.65256356650210023</v>
      </c>
      <c r="J4071" s="83">
        <v>9105.2055031527052</v>
      </c>
      <c r="K4071" s="6">
        <v>13801.784151189664</v>
      </c>
      <c r="L4071" s="6">
        <v>5946.4168182034491</v>
      </c>
      <c r="M4071" s="75">
        <v>5942.0336504530042</v>
      </c>
      <c r="N4071" s="20">
        <v>0.65259742335255988</v>
      </c>
    </row>
    <row r="4072" spans="1:14" x14ac:dyDescent="0.3">
      <c r="A4072" s="56" t="s">
        <v>2321</v>
      </c>
      <c r="B4072" s="1" t="s">
        <v>8569</v>
      </c>
      <c r="C4072" s="139" t="s">
        <v>29</v>
      </c>
      <c r="D4072" s="139" t="s">
        <v>6427</v>
      </c>
      <c r="E4072" s="88">
        <v>12965.083333333332</v>
      </c>
      <c r="F4072" s="6">
        <v>19296.426436305905</v>
      </c>
      <c r="G4072" s="6">
        <v>8313.0895928703158</v>
      </c>
      <c r="H4072" s="75">
        <v>8307.1916922898272</v>
      </c>
      <c r="I4072" s="20">
        <v>0.64073569592352497</v>
      </c>
      <c r="J4072" s="83">
        <v>13089.53040382172</v>
      </c>
      <c r="K4072" s="6">
        <v>19481.645742588262</v>
      </c>
      <c r="L4072" s="6">
        <v>8393.5514873287575</v>
      </c>
      <c r="M4072" s="75">
        <v>8387.364510311214</v>
      </c>
      <c r="N4072" s="20">
        <v>0.64076893911047983</v>
      </c>
    </row>
    <row r="4073" spans="1:14" x14ac:dyDescent="0.3">
      <c r="A4073" s="56" t="s">
        <v>2320</v>
      </c>
      <c r="B4073" s="1" t="s">
        <v>19147</v>
      </c>
      <c r="C4073" s="139" t="s">
        <v>29</v>
      </c>
      <c r="D4073" s="139" t="s">
        <v>6427</v>
      </c>
      <c r="E4073" s="88">
        <v>6347.8333333333339</v>
      </c>
      <c r="F4073" s="6">
        <v>9342.9203472760782</v>
      </c>
      <c r="G4073" s="6">
        <v>4025.0216361214448</v>
      </c>
      <c r="H4073" s="75">
        <v>4022.1659977719532</v>
      </c>
      <c r="I4073" s="20">
        <v>0.63362816674014011</v>
      </c>
      <c r="J4073" s="83">
        <v>6420.9929971957754</v>
      </c>
      <c r="K4073" s="6">
        <v>9450.598806398657</v>
      </c>
      <c r="L4073" s="6">
        <v>4071.7344271478423</v>
      </c>
      <c r="M4073" s="75">
        <v>4068.7331079374535</v>
      </c>
      <c r="N4073" s="20">
        <v>0.63366104116830235</v>
      </c>
    </row>
    <row r="4074" spans="1:14" x14ac:dyDescent="0.3">
      <c r="A4074" s="56" t="s">
        <v>2319</v>
      </c>
      <c r="B4074" s="1" t="s">
        <v>8568</v>
      </c>
      <c r="C4074" s="139" t="s">
        <v>29</v>
      </c>
      <c r="D4074" s="139" t="s">
        <v>6427</v>
      </c>
      <c r="E4074" s="88">
        <v>5480.5</v>
      </c>
      <c r="F4074" s="6">
        <v>7050.1962833020752</v>
      </c>
      <c r="G4074" s="6">
        <v>3037.293643145229</v>
      </c>
      <c r="H4074" s="75">
        <v>3035.138769708476</v>
      </c>
      <c r="I4074" s="20">
        <v>0.55380690990027848</v>
      </c>
      <c r="J4074" s="83">
        <v>5534.8273324351021</v>
      </c>
      <c r="K4074" s="6">
        <v>7120.0837675125804</v>
      </c>
      <c r="L4074" s="6">
        <v>3067.6458491422441</v>
      </c>
      <c r="M4074" s="75">
        <v>3065.3846544149274</v>
      </c>
      <c r="N4074" s="20">
        <v>0.55383564297502319</v>
      </c>
    </row>
    <row r="4075" spans="1:14" x14ac:dyDescent="0.3">
      <c r="A4075" s="56" t="s">
        <v>2318</v>
      </c>
      <c r="B4075" s="1" t="s">
        <v>8567</v>
      </c>
      <c r="C4075" s="139" t="s">
        <v>29</v>
      </c>
      <c r="D4075" s="139" t="s">
        <v>6427</v>
      </c>
      <c r="E4075" s="88">
        <v>21723.916666666664</v>
      </c>
      <c r="F4075" s="6">
        <v>33153.081198761625</v>
      </c>
      <c r="G4075" s="6">
        <v>14282.672244766756</v>
      </c>
      <c r="H4075" s="75">
        <v>14272.539095113758</v>
      </c>
      <c r="I4075" s="20">
        <v>0.65699658648634229</v>
      </c>
      <c r="J4075" s="83">
        <v>21901.920473788461</v>
      </c>
      <c r="K4075" s="6">
        <v>33424.734545704021</v>
      </c>
      <c r="L4075" s="6">
        <v>14400.848576481183</v>
      </c>
      <c r="M4075" s="75">
        <v>14390.233556211117</v>
      </c>
      <c r="N4075" s="20">
        <v>0.65703067333446408</v>
      </c>
    </row>
    <row r="4076" spans="1:14" x14ac:dyDescent="0.3">
      <c r="A4076" s="56" t="s">
        <v>2317</v>
      </c>
      <c r="B4076" s="1" t="s">
        <v>8566</v>
      </c>
      <c r="C4076" s="139" t="s">
        <v>29</v>
      </c>
      <c r="D4076" s="139" t="s">
        <v>6427</v>
      </c>
      <c r="E4076" s="88">
        <v>8409.9166666666679</v>
      </c>
      <c r="F4076" s="6">
        <v>12321.427438294348</v>
      </c>
      <c r="G4076" s="6">
        <v>5308.1916770803118</v>
      </c>
      <c r="H4076" s="75">
        <v>5304.4256660895908</v>
      </c>
      <c r="I4076" s="20">
        <v>0.63073462869306152</v>
      </c>
      <c r="J4076" s="83">
        <v>8481.6231506141194</v>
      </c>
      <c r="K4076" s="6">
        <v>12426.485106976805</v>
      </c>
      <c r="L4076" s="6">
        <v>5353.8773843896297</v>
      </c>
      <c r="M4076" s="75">
        <v>5349.9309838246281</v>
      </c>
      <c r="N4076" s="20">
        <v>0.63076735299625541</v>
      </c>
    </row>
    <row r="4077" spans="1:14" x14ac:dyDescent="0.3">
      <c r="A4077" s="56" t="s">
        <v>2316</v>
      </c>
      <c r="B4077" s="1" t="s">
        <v>8565</v>
      </c>
      <c r="C4077" s="139" t="s">
        <v>29</v>
      </c>
      <c r="D4077" s="139" t="s">
        <v>6427</v>
      </c>
      <c r="E4077" s="88">
        <v>10635.25</v>
      </c>
      <c r="F4077" s="6">
        <v>15046.809133992232</v>
      </c>
      <c r="G4077" s="6">
        <v>6482.3128173800415</v>
      </c>
      <c r="H4077" s="75">
        <v>6477.7138008409529</v>
      </c>
      <c r="I4077" s="20">
        <v>0.60907959858404392</v>
      </c>
      <c r="J4077" s="83">
        <v>10712.047993326367</v>
      </c>
      <c r="K4077" s="6">
        <v>15155.463349685841</v>
      </c>
      <c r="L4077" s="6">
        <v>6529.6414697566315</v>
      </c>
      <c r="M4077" s="75">
        <v>6524.8284008468654</v>
      </c>
      <c r="N4077" s="20">
        <v>0.6091111993627969</v>
      </c>
    </row>
    <row r="4078" spans="1:14" x14ac:dyDescent="0.3">
      <c r="A4078" s="56" t="s">
        <v>2315</v>
      </c>
      <c r="B4078" s="1" t="s">
        <v>8564</v>
      </c>
      <c r="C4078" s="139" t="s">
        <v>26</v>
      </c>
      <c r="D4078" s="139" t="s">
        <v>6421</v>
      </c>
      <c r="E4078" s="88">
        <v>18009</v>
      </c>
      <c r="F4078" s="6">
        <v>25189.254136460484</v>
      </c>
      <c r="G4078" s="6">
        <v>10851.777509435198</v>
      </c>
      <c r="H4078" s="75">
        <v>10828.328356406126</v>
      </c>
      <c r="I4078" s="20">
        <v>0.60127316099761929</v>
      </c>
      <c r="J4078" s="83">
        <v>18190.800752514195</v>
      </c>
      <c r="K4078" s="6">
        <v>25443.539513620781</v>
      </c>
      <c r="L4078" s="6">
        <v>10962.198047806543</v>
      </c>
      <c r="M4078" s="75">
        <v>10938.637864880609</v>
      </c>
      <c r="N4078" s="20">
        <v>0.6013280016476874</v>
      </c>
    </row>
    <row r="4079" spans="1:14" x14ac:dyDescent="0.3">
      <c r="A4079" s="56" t="s">
        <v>2314</v>
      </c>
      <c r="B4079" s="1" t="s">
        <v>8563</v>
      </c>
      <c r="C4079" s="139" t="s">
        <v>26</v>
      </c>
      <c r="D4079" s="139" t="s">
        <v>6421</v>
      </c>
      <c r="E4079" s="88">
        <v>38852.416666666664</v>
      </c>
      <c r="F4079" s="6">
        <v>98855.861172557052</v>
      </c>
      <c r="G4079" s="6">
        <v>42588.073673663137</v>
      </c>
      <c r="H4079" s="75">
        <v>42496.046883036543</v>
      </c>
      <c r="I4079" s="20">
        <v>1.0937813018847788</v>
      </c>
      <c r="J4079" s="83">
        <v>39193.034742334581</v>
      </c>
      <c r="K4079" s="6">
        <v>99722.527807221762</v>
      </c>
      <c r="L4079" s="6">
        <v>42964.859471122138</v>
      </c>
      <c r="M4079" s="75">
        <v>42872.518505914959</v>
      </c>
      <c r="N4079" s="20">
        <v>1.0938810629942357</v>
      </c>
    </row>
    <row r="4080" spans="1:14" x14ac:dyDescent="0.3">
      <c r="A4080" s="56" t="s">
        <v>2313</v>
      </c>
      <c r="B4080" s="1" t="s">
        <v>8562</v>
      </c>
      <c r="C4080" s="139" t="s">
        <v>26</v>
      </c>
      <c r="D4080" s="139" t="s">
        <v>6421</v>
      </c>
      <c r="E4080" s="88">
        <v>11329.083333333334</v>
      </c>
      <c r="F4080" s="6">
        <v>33286.029113004632</v>
      </c>
      <c r="G4080" s="6">
        <v>14339.947508968418</v>
      </c>
      <c r="H4080" s="75">
        <v>14308.960914995741</v>
      </c>
      <c r="I4080" s="20">
        <v>1.2630290107315898</v>
      </c>
      <c r="J4080" s="83">
        <v>11429.256254652177</v>
      </c>
      <c r="K4080" s="6">
        <v>33580.347609677978</v>
      </c>
      <c r="L4080" s="6">
        <v>14467.893541871917</v>
      </c>
      <c r="M4080" s="75">
        <v>14436.798845633724</v>
      </c>
      <c r="N4080" s="20">
        <v>1.2631442085093991</v>
      </c>
    </row>
    <row r="4081" spans="1:14" x14ac:dyDescent="0.3">
      <c r="A4081" s="56" t="s">
        <v>2312</v>
      </c>
      <c r="B4081" s="1" t="s">
        <v>8561</v>
      </c>
      <c r="C4081" s="139" t="s">
        <v>26</v>
      </c>
      <c r="D4081" s="139" t="s">
        <v>6421</v>
      </c>
      <c r="E4081" s="88">
        <v>10639.166666666664</v>
      </c>
      <c r="F4081" s="6">
        <v>21766.745725683169</v>
      </c>
      <c r="G4081" s="6">
        <v>9377.3273491913951</v>
      </c>
      <c r="H4081" s="75">
        <v>9357.0642739648974</v>
      </c>
      <c r="I4081" s="20">
        <v>0.87949221655501519</v>
      </c>
      <c r="J4081" s="83">
        <v>10739.016856537746</v>
      </c>
      <c r="K4081" s="6">
        <v>21971.029929670171</v>
      </c>
      <c r="L4081" s="6">
        <v>9466.0878952943622</v>
      </c>
      <c r="M4081" s="75">
        <v>9445.7431832727852</v>
      </c>
      <c r="N4081" s="20">
        <v>0.87957243288265852</v>
      </c>
    </row>
    <row r="4082" spans="1:14" x14ac:dyDescent="0.3">
      <c r="A4082" s="56" t="s">
        <v>2311</v>
      </c>
      <c r="B4082" s="1" t="s">
        <v>8560</v>
      </c>
      <c r="C4082" s="139" t="s">
        <v>37</v>
      </c>
      <c r="D4082" s="139" t="s">
        <v>6421</v>
      </c>
      <c r="E4082" s="88">
        <v>7703.3333333333339</v>
      </c>
      <c r="F4082" s="6">
        <v>13237.097104930081</v>
      </c>
      <c r="G4082" s="6">
        <v>5702.6711420394095</v>
      </c>
      <c r="H4082" s="75">
        <v>5704.0281204413714</v>
      </c>
      <c r="I4082" s="20">
        <v>0.74046232632298192</v>
      </c>
      <c r="J4082" s="83">
        <v>7769.729121041948</v>
      </c>
      <c r="K4082" s="6">
        <v>13351.188946893377</v>
      </c>
      <c r="L4082" s="6">
        <v>5752.2805477272659</v>
      </c>
      <c r="M4082" s="75">
        <v>5753.6408070999487</v>
      </c>
      <c r="N4082" s="20">
        <v>0.74052012849688187</v>
      </c>
    </row>
    <row r="4083" spans="1:14" x14ac:dyDescent="0.3">
      <c r="A4083" s="56" t="s">
        <v>2310</v>
      </c>
      <c r="B4083" s="1" t="s">
        <v>8559</v>
      </c>
      <c r="C4083" s="139" t="s">
        <v>26</v>
      </c>
      <c r="D4083" s="139" t="s">
        <v>6421</v>
      </c>
      <c r="E4083" s="88">
        <v>20444.916666666668</v>
      </c>
      <c r="F4083" s="6">
        <v>59570.66794212364</v>
      </c>
      <c r="G4083" s="6">
        <v>25663.627477586226</v>
      </c>
      <c r="H4083" s="75">
        <v>25608.172016259283</v>
      </c>
      <c r="I4083" s="20">
        <v>1.2525447001704229</v>
      </c>
      <c r="J4083" s="83">
        <v>20619.272750035194</v>
      </c>
      <c r="K4083" s="6">
        <v>60078.691942190599</v>
      </c>
      <c r="L4083" s="6">
        <v>25884.54798794345</v>
      </c>
      <c r="M4083" s="75">
        <v>25828.916381682411</v>
      </c>
      <c r="N4083" s="20">
        <v>1.2526589416999843</v>
      </c>
    </row>
    <row r="4084" spans="1:14" x14ac:dyDescent="0.3">
      <c r="A4084" s="56" t="s">
        <v>2309</v>
      </c>
      <c r="B4084" s="1" t="s">
        <v>8558</v>
      </c>
      <c r="C4084" s="139" t="s">
        <v>26</v>
      </c>
      <c r="D4084" s="139" t="s">
        <v>6421</v>
      </c>
      <c r="E4084" s="88">
        <v>13303.166666666666</v>
      </c>
      <c r="F4084" s="6">
        <v>27183.044684958597</v>
      </c>
      <c r="G4084" s="6">
        <v>11710.722014719251</v>
      </c>
      <c r="H4084" s="75">
        <v>11685.416804364049</v>
      </c>
      <c r="I4084" s="20">
        <v>0.87839362590591585</v>
      </c>
      <c r="J4084" s="83">
        <v>13425.117256919071</v>
      </c>
      <c r="K4084" s="6">
        <v>27432.232598426934</v>
      </c>
      <c r="L4084" s="6">
        <v>11819.014664860859</v>
      </c>
      <c r="M4084" s="75">
        <v>11793.612993928255</v>
      </c>
      <c r="N4084" s="20">
        <v>0.87847374203380102</v>
      </c>
    </row>
    <row r="4085" spans="1:14" x14ac:dyDescent="0.3">
      <c r="A4085" s="56" t="s">
        <v>2308</v>
      </c>
      <c r="B4085" s="1" t="s">
        <v>8557</v>
      </c>
      <c r="C4085" s="139" t="s">
        <v>26</v>
      </c>
      <c r="D4085" s="139" t="s">
        <v>6421</v>
      </c>
      <c r="E4085" s="88">
        <v>14508.75</v>
      </c>
      <c r="F4085" s="6">
        <v>18585.047610581296</v>
      </c>
      <c r="G4085" s="6">
        <v>8006.6206240050287</v>
      </c>
      <c r="H4085" s="75">
        <v>7989.319451722904</v>
      </c>
      <c r="I4085" s="20">
        <v>0.55065525642959623</v>
      </c>
      <c r="J4085" s="83">
        <v>14654.166522094554</v>
      </c>
      <c r="K4085" s="6">
        <v>18771.319548997246</v>
      </c>
      <c r="L4085" s="6">
        <v>8087.5116610490522</v>
      </c>
      <c r="M4085" s="75">
        <v>8070.1298136021278</v>
      </c>
      <c r="N4085" s="20">
        <v>0.5507054803447563</v>
      </c>
    </row>
    <row r="4086" spans="1:14" x14ac:dyDescent="0.3">
      <c r="A4086" s="56" t="s">
        <v>2307</v>
      </c>
      <c r="B4086" s="1" t="s">
        <v>8556</v>
      </c>
      <c r="C4086" s="139" t="s">
        <v>26</v>
      </c>
      <c r="D4086" s="139" t="s">
        <v>6421</v>
      </c>
      <c r="E4086" s="88">
        <v>19769.833333333336</v>
      </c>
      <c r="F4086" s="6">
        <v>65198.858058747232</v>
      </c>
      <c r="G4086" s="6">
        <v>28088.306930003848</v>
      </c>
      <c r="H4086" s="75">
        <v>28027.612080062758</v>
      </c>
      <c r="I4086" s="20">
        <v>1.4176959212299591</v>
      </c>
      <c r="J4086" s="83">
        <v>19938.248852845267</v>
      </c>
      <c r="K4086" s="6">
        <v>65754.274959153496</v>
      </c>
      <c r="L4086" s="6">
        <v>28329.839258657099</v>
      </c>
      <c r="M4086" s="75">
        <v>28268.952181787525</v>
      </c>
      <c r="N4086" s="20">
        <v>1.4178252257972712</v>
      </c>
    </row>
    <row r="4087" spans="1:14" x14ac:dyDescent="0.3">
      <c r="A4087" s="56" t="s">
        <v>2306</v>
      </c>
      <c r="B4087" s="1" t="s">
        <v>8555</v>
      </c>
      <c r="C4087" s="139" t="s">
        <v>26</v>
      </c>
      <c r="D4087" s="139" t="s">
        <v>6421</v>
      </c>
      <c r="E4087" s="88">
        <v>10007.25</v>
      </c>
      <c r="F4087" s="6">
        <v>30360.965022496366</v>
      </c>
      <c r="G4087" s="6">
        <v>13079.801236312866</v>
      </c>
      <c r="H4087" s="75">
        <v>13051.537639817867</v>
      </c>
      <c r="I4087" s="20">
        <v>1.3042082130273418</v>
      </c>
      <c r="J4087" s="83">
        <v>10103.428762376476</v>
      </c>
      <c r="K4087" s="6">
        <v>30652.761474110863</v>
      </c>
      <c r="L4087" s="6">
        <v>13206.560424169524</v>
      </c>
      <c r="M4087" s="75">
        <v>13178.176611173361</v>
      </c>
      <c r="N4087" s="20">
        <v>1.3043271666591787</v>
      </c>
    </row>
    <row r="4088" spans="1:14" x14ac:dyDescent="0.3">
      <c r="A4088" s="56" t="s">
        <v>2305</v>
      </c>
      <c r="B4088" s="1" t="s">
        <v>8554</v>
      </c>
      <c r="C4088" s="139" t="s">
        <v>26</v>
      </c>
      <c r="D4088" s="139" t="s">
        <v>6421</v>
      </c>
      <c r="E4088" s="88">
        <v>11968.166666666668</v>
      </c>
      <c r="F4088" s="6">
        <v>17783.727295174587</v>
      </c>
      <c r="G4088" s="6">
        <v>7661.4039800553664</v>
      </c>
      <c r="H4088" s="75">
        <v>7644.8487720086041</v>
      </c>
      <c r="I4088" s="20">
        <v>0.63876523321661105</v>
      </c>
      <c r="J4088" s="83">
        <v>12074.893265818493</v>
      </c>
      <c r="K4088" s="6">
        <v>17942.314386023154</v>
      </c>
      <c r="L4088" s="6">
        <v>7730.3397049101995</v>
      </c>
      <c r="M4088" s="75">
        <v>7713.7254988236973</v>
      </c>
      <c r="N4088" s="20">
        <v>0.6388234934266166</v>
      </c>
    </row>
    <row r="4089" spans="1:14" x14ac:dyDescent="0.3">
      <c r="A4089" s="56" t="s">
        <v>2304</v>
      </c>
      <c r="B4089" s="1" t="s">
        <v>19149</v>
      </c>
      <c r="C4089" s="139" t="s">
        <v>26</v>
      </c>
      <c r="D4089" s="139" t="s">
        <v>6421</v>
      </c>
      <c r="E4089" s="88">
        <v>8829.0833333333321</v>
      </c>
      <c r="F4089" s="6">
        <v>13252.329916629738</v>
      </c>
      <c r="G4089" s="6">
        <v>5709.2335865847026</v>
      </c>
      <c r="H4089" s="75">
        <v>5696.8967420507861</v>
      </c>
      <c r="I4089" s="20">
        <v>0.64524215334367896</v>
      </c>
      <c r="J4089" s="83">
        <v>8921.9527960698833</v>
      </c>
      <c r="K4089" s="6">
        <v>13391.725674139287</v>
      </c>
      <c r="L4089" s="6">
        <v>5769.7455561645429</v>
      </c>
      <c r="M4089" s="75">
        <v>5757.3450996004021</v>
      </c>
      <c r="N4089" s="20">
        <v>0.64530100429768134</v>
      </c>
    </row>
    <row r="4090" spans="1:14" x14ac:dyDescent="0.3">
      <c r="A4090" s="56" t="s">
        <v>2303</v>
      </c>
      <c r="B4090" s="1" t="s">
        <v>8553</v>
      </c>
      <c r="C4090" s="139" t="s">
        <v>26</v>
      </c>
      <c r="D4090" s="139" t="s">
        <v>6421</v>
      </c>
      <c r="E4090" s="88">
        <v>18115.75</v>
      </c>
      <c r="F4090" s="6">
        <v>29353.325856700139</v>
      </c>
      <c r="G4090" s="6">
        <v>12645.700409913801</v>
      </c>
      <c r="H4090" s="75">
        <v>12618.374843773685</v>
      </c>
      <c r="I4090" s="20">
        <v>0.69654167471805939</v>
      </c>
      <c r="J4090" s="83">
        <v>18273.932886432885</v>
      </c>
      <c r="K4090" s="6">
        <v>29609.632871889567</v>
      </c>
      <c r="L4090" s="6">
        <v>12757.134654584286</v>
      </c>
      <c r="M4090" s="75">
        <v>12729.716756753756</v>
      </c>
      <c r="N4090" s="20">
        <v>0.69660520457556674</v>
      </c>
    </row>
    <row r="4091" spans="1:14" x14ac:dyDescent="0.3">
      <c r="A4091" s="56" t="s">
        <v>2302</v>
      </c>
      <c r="B4091" s="1" t="s">
        <v>8552</v>
      </c>
      <c r="C4091" s="139" t="s">
        <v>37</v>
      </c>
      <c r="D4091" s="139" t="s">
        <v>6421</v>
      </c>
      <c r="E4091" s="88">
        <v>9154</v>
      </c>
      <c r="F4091" s="6">
        <v>12730.597931380864</v>
      </c>
      <c r="G4091" s="6">
        <v>5484.4663349302919</v>
      </c>
      <c r="H4091" s="75">
        <v>5485.7713904345328</v>
      </c>
      <c r="I4091" s="20">
        <v>0.59927587835203544</v>
      </c>
      <c r="J4091" s="83">
        <v>9234.8968465174494</v>
      </c>
      <c r="K4091" s="6">
        <v>12843.102325845608</v>
      </c>
      <c r="L4091" s="6">
        <v>5533.3744414292487</v>
      </c>
      <c r="M4091" s="75">
        <v>5534.682935405518</v>
      </c>
      <c r="N4091" s="20">
        <v>0.5993226591905777</v>
      </c>
    </row>
    <row r="4092" spans="1:14" x14ac:dyDescent="0.3">
      <c r="A4092" s="56" t="s">
        <v>2301</v>
      </c>
      <c r="B4092" s="1" t="s">
        <v>8551</v>
      </c>
      <c r="C4092" s="139" t="s">
        <v>26</v>
      </c>
      <c r="D4092" s="139" t="s">
        <v>6421</v>
      </c>
      <c r="E4092" s="88">
        <v>10965.333333333332</v>
      </c>
      <c r="F4092" s="6">
        <v>15364.112865412537</v>
      </c>
      <c r="G4092" s="6">
        <v>6619.0103741093089</v>
      </c>
      <c r="H4092" s="75">
        <v>6604.7076308924889</v>
      </c>
      <c r="I4092" s="20">
        <v>0.60232620661106118</v>
      </c>
      <c r="J4092" s="83">
        <v>11077.397078995687</v>
      </c>
      <c r="K4092" s="6">
        <v>15521.131351229411</v>
      </c>
      <c r="L4092" s="6">
        <v>6687.1873587836026</v>
      </c>
      <c r="M4092" s="75">
        <v>6672.8151173092328</v>
      </c>
      <c r="N4092" s="20">
        <v>0.60238114330683645</v>
      </c>
    </row>
    <row r="4093" spans="1:14" x14ac:dyDescent="0.3">
      <c r="A4093" s="56" t="s">
        <v>2300</v>
      </c>
      <c r="B4093" s="1" t="s">
        <v>8550</v>
      </c>
      <c r="C4093" s="139" t="s">
        <v>26</v>
      </c>
      <c r="D4093" s="139" t="s">
        <v>6421</v>
      </c>
      <c r="E4093" s="88">
        <v>17895.583333333332</v>
      </c>
      <c r="F4093" s="6">
        <v>38965.710932193098</v>
      </c>
      <c r="G4093" s="6">
        <v>16786.810091413987</v>
      </c>
      <c r="H4093" s="75">
        <v>16750.536174227487</v>
      </c>
      <c r="I4093" s="20">
        <v>0.93601509725737664</v>
      </c>
      <c r="J4093" s="83">
        <v>18057.65892427693</v>
      </c>
      <c r="K4093" s="6">
        <v>39318.61312645179</v>
      </c>
      <c r="L4093" s="6">
        <v>16940.191195745854</v>
      </c>
      <c r="M4093" s="75">
        <v>16903.782986221493</v>
      </c>
      <c r="N4093" s="20">
        <v>0.93610046889831589</v>
      </c>
    </row>
    <row r="4094" spans="1:14" x14ac:dyDescent="0.3">
      <c r="A4094" s="56" t="s">
        <v>2299</v>
      </c>
      <c r="B4094" s="1" t="s">
        <v>8549</v>
      </c>
      <c r="C4094" s="139" t="s">
        <v>26</v>
      </c>
      <c r="D4094" s="139" t="s">
        <v>6421</v>
      </c>
      <c r="E4094" s="88">
        <v>15615.75</v>
      </c>
      <c r="F4094" s="6">
        <v>40386.409017088896</v>
      </c>
      <c r="G4094" s="6">
        <v>17398.860747691822</v>
      </c>
      <c r="H4094" s="75">
        <v>17361.264275791305</v>
      </c>
      <c r="I4094" s="20">
        <v>1.1117790868700705</v>
      </c>
      <c r="J4094" s="83">
        <v>15750.252975345937</v>
      </c>
      <c r="K4094" s="6">
        <v>40734.268849395157</v>
      </c>
      <c r="L4094" s="6">
        <v>17550.118065162285</v>
      </c>
      <c r="M4094" s="75">
        <v>17512.398988186684</v>
      </c>
      <c r="N4094" s="20">
        <v>1.1118804895133465</v>
      </c>
    </row>
    <row r="4095" spans="1:14" x14ac:dyDescent="0.3">
      <c r="A4095" s="56" t="s">
        <v>2298</v>
      </c>
      <c r="B4095" s="1" t="s">
        <v>8548</v>
      </c>
      <c r="C4095" s="139" t="s">
        <v>26</v>
      </c>
      <c r="D4095" s="139" t="s">
        <v>6421</v>
      </c>
      <c r="E4095" s="88">
        <v>15346.416666666668</v>
      </c>
      <c r="F4095" s="6">
        <v>23892.670681377127</v>
      </c>
      <c r="G4095" s="6">
        <v>10293.196651869701</v>
      </c>
      <c r="H4095" s="75">
        <v>10270.954512898625</v>
      </c>
      <c r="I4095" s="20">
        <v>0.66927379439708234</v>
      </c>
      <c r="J4095" s="83">
        <v>15488.867435985227</v>
      </c>
      <c r="K4095" s="6">
        <v>24114.450748578729</v>
      </c>
      <c r="L4095" s="6">
        <v>10389.568038616748</v>
      </c>
      <c r="M4095" s="75">
        <v>10367.238563958128</v>
      </c>
      <c r="N4095" s="20">
        <v>0.6693348372181146</v>
      </c>
    </row>
    <row r="4096" spans="1:14" x14ac:dyDescent="0.3">
      <c r="A4096" s="56" t="s">
        <v>2297</v>
      </c>
      <c r="B4096" s="1" t="s">
        <v>19150</v>
      </c>
      <c r="C4096" s="139" t="s">
        <v>37</v>
      </c>
      <c r="D4096" s="139" t="s">
        <v>6421</v>
      </c>
      <c r="E4096" s="88">
        <v>15822.749999999998</v>
      </c>
      <c r="F4096" s="6">
        <v>24821.079380292071</v>
      </c>
      <c r="G4096" s="6">
        <v>10693.164216763422</v>
      </c>
      <c r="H4096" s="75">
        <v>10695.708707323962</v>
      </c>
      <c r="I4096" s="20">
        <v>0.67597027743748483</v>
      </c>
      <c r="J4096" s="83">
        <v>15972.827058298009</v>
      </c>
      <c r="K4096" s="6">
        <v>25056.504611505083</v>
      </c>
      <c r="L4096" s="6">
        <v>10795.446356433791</v>
      </c>
      <c r="M4096" s="75">
        <v>10797.999188648211</v>
      </c>
      <c r="N4096" s="20">
        <v>0.67602304521531553</v>
      </c>
    </row>
    <row r="4097" spans="1:14" x14ac:dyDescent="0.3">
      <c r="A4097" s="56" t="s">
        <v>2296</v>
      </c>
      <c r="B4097" s="1" t="s">
        <v>8547</v>
      </c>
      <c r="C4097" s="139" t="s">
        <v>26</v>
      </c>
      <c r="D4097" s="139" t="s">
        <v>6421</v>
      </c>
      <c r="E4097" s="88">
        <v>27600.166666666672</v>
      </c>
      <c r="F4097" s="6">
        <v>44537.756959103535</v>
      </c>
      <c r="G4097" s="6">
        <v>19187.302119831824</v>
      </c>
      <c r="H4097" s="75">
        <v>19145.841079626032</v>
      </c>
      <c r="I4097" s="20">
        <v>0.69368570526600792</v>
      </c>
      <c r="J4097" s="83">
        <v>27855.430996651543</v>
      </c>
      <c r="K4097" s="6">
        <v>44949.67116333641</v>
      </c>
      <c r="L4097" s="6">
        <v>19366.299142950938</v>
      </c>
      <c r="M4097" s="75">
        <v>19324.676692013956</v>
      </c>
      <c r="N4097" s="20">
        <v>0.69374897463754714</v>
      </c>
    </row>
    <row r="4098" spans="1:14" x14ac:dyDescent="0.3">
      <c r="A4098" s="56" t="s">
        <v>2295</v>
      </c>
      <c r="B4098" s="1" t="s">
        <v>8546</v>
      </c>
      <c r="C4098" s="139" t="s">
        <v>37</v>
      </c>
      <c r="D4098" s="139" t="s">
        <v>6421</v>
      </c>
      <c r="E4098" s="88">
        <v>8513.8333333333339</v>
      </c>
      <c r="F4098" s="6">
        <v>10111.290653014274</v>
      </c>
      <c r="G4098" s="6">
        <v>4356.0430930314524</v>
      </c>
      <c r="H4098" s="75">
        <v>4357.0796347235873</v>
      </c>
      <c r="I4098" s="20">
        <v>0.51176473207019013</v>
      </c>
      <c r="J4098" s="83">
        <v>8591.761674274796</v>
      </c>
      <c r="K4098" s="6">
        <v>10203.8407505457</v>
      </c>
      <c r="L4098" s="6">
        <v>4396.2642499436988</v>
      </c>
      <c r="M4098" s="75">
        <v>4397.3038479954894</v>
      </c>
      <c r="N4098" s="20">
        <v>0.51180468158954751</v>
      </c>
    </row>
    <row r="4099" spans="1:14" x14ac:dyDescent="0.3">
      <c r="A4099" s="56" t="s">
        <v>2294</v>
      </c>
      <c r="B4099" s="1" t="s">
        <v>8545</v>
      </c>
      <c r="C4099" s="139" t="s">
        <v>26</v>
      </c>
      <c r="D4099" s="139" t="s">
        <v>6421</v>
      </c>
      <c r="E4099" s="88">
        <v>9660.0833333333321</v>
      </c>
      <c r="F4099" s="6">
        <v>12533.001066118502</v>
      </c>
      <c r="G4099" s="6">
        <v>5399.3396691396911</v>
      </c>
      <c r="H4099" s="75">
        <v>5387.6724614359282</v>
      </c>
      <c r="I4099" s="20">
        <v>0.55772525717713917</v>
      </c>
      <c r="J4099" s="83">
        <v>9758.5198399824185</v>
      </c>
      <c r="K4099" s="6">
        <v>12660.712681040181</v>
      </c>
      <c r="L4099" s="6">
        <v>5454.7929450475895</v>
      </c>
      <c r="M4099" s="75">
        <v>5443.0693911537483</v>
      </c>
      <c r="N4099" s="20">
        <v>0.55777612592972448</v>
      </c>
    </row>
    <row r="4100" spans="1:14" x14ac:dyDescent="0.3">
      <c r="A4100" s="56" t="s">
        <v>2293</v>
      </c>
      <c r="B4100" s="1" t="s">
        <v>8544</v>
      </c>
      <c r="C4100" s="139" t="s">
        <v>37</v>
      </c>
      <c r="D4100" s="139" t="s">
        <v>6421</v>
      </c>
      <c r="E4100" s="88">
        <v>6738.5</v>
      </c>
      <c r="F4100" s="6">
        <v>9000.3821614870794</v>
      </c>
      <c r="G4100" s="6">
        <v>3877.4528291797828</v>
      </c>
      <c r="H4100" s="75">
        <v>3878.375487985239</v>
      </c>
      <c r="I4100" s="20">
        <v>0.57555472107816863</v>
      </c>
      <c r="J4100" s="83">
        <v>6800.4527457184467</v>
      </c>
      <c r="K4100" s="6">
        <v>9083.1303083178955</v>
      </c>
      <c r="L4100" s="6">
        <v>3913.412804869823</v>
      </c>
      <c r="M4100" s="75">
        <v>3914.3382215637462</v>
      </c>
      <c r="N4100" s="20">
        <v>0.57559965018920345</v>
      </c>
    </row>
    <row r="4101" spans="1:14" x14ac:dyDescent="0.3">
      <c r="A4101" s="56" t="s">
        <v>2292</v>
      </c>
      <c r="B4101" s="1" t="s">
        <v>8543</v>
      </c>
      <c r="C4101" s="139" t="s">
        <v>26</v>
      </c>
      <c r="D4101" s="139" t="s">
        <v>6421</v>
      </c>
      <c r="E4101" s="88">
        <v>16259</v>
      </c>
      <c r="F4101" s="6">
        <v>30294.936820341693</v>
      </c>
      <c r="G4101" s="6">
        <v>13051.355639819662</v>
      </c>
      <c r="H4101" s="75">
        <v>13023.153510226706</v>
      </c>
      <c r="I4101" s="20">
        <v>0.80098121103553144</v>
      </c>
      <c r="J4101" s="83">
        <v>16417.607931611135</v>
      </c>
      <c r="K4101" s="6">
        <v>30590.466512657604</v>
      </c>
      <c r="L4101" s="6">
        <v>13179.72100961144</v>
      </c>
      <c r="M4101" s="75">
        <v>13151.394880440532</v>
      </c>
      <c r="N4101" s="20">
        <v>0.801054266566952</v>
      </c>
    </row>
    <row r="4102" spans="1:14" x14ac:dyDescent="0.3">
      <c r="A4102" s="56" t="s">
        <v>2291</v>
      </c>
      <c r="B4102" s="1" t="s">
        <v>8542</v>
      </c>
      <c r="C4102" s="139" t="s">
        <v>26</v>
      </c>
      <c r="D4102" s="139" t="s">
        <v>6421</v>
      </c>
      <c r="E4102" s="88">
        <v>15031.666666666664</v>
      </c>
      <c r="F4102" s="6">
        <v>31835.312564025346</v>
      </c>
      <c r="G4102" s="6">
        <v>13714.964604214931</v>
      </c>
      <c r="H4102" s="75">
        <v>13685.32850971217</v>
      </c>
      <c r="I4102" s="20">
        <v>0.91043320831880514</v>
      </c>
      <c r="J4102" s="83">
        <v>15162.659830947472</v>
      </c>
      <c r="K4102" s="6">
        <v>32112.740770830773</v>
      </c>
      <c r="L4102" s="6">
        <v>13835.58384238432</v>
      </c>
      <c r="M4102" s="75">
        <v>13805.848119239005</v>
      </c>
      <c r="N4102" s="20">
        <v>0.91051624669840769</v>
      </c>
    </row>
    <row r="4103" spans="1:14" x14ac:dyDescent="0.3">
      <c r="A4103" s="56" t="s">
        <v>2290</v>
      </c>
      <c r="B4103" s="1" t="s">
        <v>8541</v>
      </c>
      <c r="C4103" s="139" t="s">
        <v>26</v>
      </c>
      <c r="D4103" s="139" t="s">
        <v>6421</v>
      </c>
      <c r="E4103" s="88">
        <v>33904.75</v>
      </c>
      <c r="F4103" s="6">
        <v>45763.166435320891</v>
      </c>
      <c r="G4103" s="6">
        <v>19715.22052987383</v>
      </c>
      <c r="H4103" s="75">
        <v>19672.618732812931</v>
      </c>
      <c r="I4103" s="20">
        <v>0.58023193602114542</v>
      </c>
      <c r="J4103" s="83">
        <v>34236.778731919345</v>
      </c>
      <c r="K4103" s="6">
        <v>46211.324469818523</v>
      </c>
      <c r="L4103" s="6">
        <v>19909.874984901817</v>
      </c>
      <c r="M4103" s="75">
        <v>19867.084269515075</v>
      </c>
      <c r="N4103" s="20">
        <v>0.58028485755269854</v>
      </c>
    </row>
    <row r="4104" spans="1:14" x14ac:dyDescent="0.3">
      <c r="A4104" s="56" t="s">
        <v>2289</v>
      </c>
      <c r="B4104" s="1" t="s">
        <v>8540</v>
      </c>
      <c r="C4104" s="139" t="s">
        <v>26</v>
      </c>
      <c r="D4104" s="139" t="s">
        <v>6421</v>
      </c>
      <c r="E4104" s="88">
        <v>2434.25</v>
      </c>
      <c r="F4104" s="6">
        <v>3768.9850964084462</v>
      </c>
      <c r="G4104" s="6">
        <v>1623.7157115104958</v>
      </c>
      <c r="H4104" s="75">
        <v>1620.2070920090532</v>
      </c>
      <c r="I4104" s="20">
        <v>0.66558779583405703</v>
      </c>
      <c r="J4104" s="83">
        <v>2456.2555206135858</v>
      </c>
      <c r="K4104" s="6">
        <v>3803.056567798531</v>
      </c>
      <c r="L4104" s="6">
        <v>1638.524359431239</v>
      </c>
      <c r="M4104" s="75">
        <v>1635.0028089658624</v>
      </c>
      <c r="N4104" s="20">
        <v>0.66564850246420204</v>
      </c>
    </row>
    <row r="4105" spans="1:14" x14ac:dyDescent="0.3">
      <c r="A4105" s="56" t="s">
        <v>2288</v>
      </c>
      <c r="B4105" s="1" t="s">
        <v>8539</v>
      </c>
      <c r="C4105" s="139" t="s">
        <v>26</v>
      </c>
      <c r="D4105" s="139" t="s">
        <v>6421</v>
      </c>
      <c r="E4105" s="88">
        <v>22684.333333333336</v>
      </c>
      <c r="F4105" s="6">
        <v>60508.156947417701</v>
      </c>
      <c r="G4105" s="6">
        <v>26067.506927445251</v>
      </c>
      <c r="H4105" s="75">
        <v>26011.178739874445</v>
      </c>
      <c r="I4105" s="20">
        <v>1.146658284272895</v>
      </c>
      <c r="J4105" s="83">
        <v>22876.668434486866</v>
      </c>
      <c r="K4105" s="6">
        <v>61021.191309771835</v>
      </c>
      <c r="L4105" s="6">
        <v>26290.618248797957</v>
      </c>
      <c r="M4105" s="75">
        <v>26234.113907927967</v>
      </c>
      <c r="N4105" s="20">
        <v>1.1467628681622062</v>
      </c>
    </row>
    <row r="4106" spans="1:14" x14ac:dyDescent="0.3">
      <c r="A4106" s="56" t="s">
        <v>2287</v>
      </c>
      <c r="B4106" s="1" t="s">
        <v>8538</v>
      </c>
      <c r="C4106" s="139" t="s">
        <v>26</v>
      </c>
      <c r="D4106" s="139" t="s">
        <v>6421</v>
      </c>
      <c r="E4106" s="88">
        <v>13299.5</v>
      </c>
      <c r="F4106" s="6">
        <v>35032.684053615201</v>
      </c>
      <c r="G4106" s="6">
        <v>15092.423572712838</v>
      </c>
      <c r="H4106" s="75">
        <v>15059.810984624994</v>
      </c>
      <c r="I4106" s="20">
        <v>1.1323591852795214</v>
      </c>
      <c r="J4106" s="83">
        <v>13420.115453694138</v>
      </c>
      <c r="K4106" s="6">
        <v>35350.401492710669</v>
      </c>
      <c r="L4106" s="6">
        <v>15230.510755986563</v>
      </c>
      <c r="M4106" s="75">
        <v>15197.777027048116</v>
      </c>
      <c r="N4106" s="20">
        <v>1.1324624649830894</v>
      </c>
    </row>
    <row r="4107" spans="1:14" x14ac:dyDescent="0.3">
      <c r="A4107" s="56" t="s">
        <v>2286</v>
      </c>
      <c r="B4107" s="1" t="s">
        <v>8537</v>
      </c>
      <c r="C4107" s="139" t="s">
        <v>37</v>
      </c>
      <c r="D4107" s="139" t="s">
        <v>6421</v>
      </c>
      <c r="E4107" s="88">
        <v>26158.333333333336</v>
      </c>
      <c r="F4107" s="6">
        <v>40663.093875122184</v>
      </c>
      <c r="G4107" s="6">
        <v>17518.059295744933</v>
      </c>
      <c r="H4107" s="75">
        <v>17522.227803364702</v>
      </c>
      <c r="I4107" s="20">
        <v>0.66985260796551893</v>
      </c>
      <c r="J4107" s="83">
        <v>26405.360645658468</v>
      </c>
      <c r="K4107" s="6">
        <v>41047.097498854426</v>
      </c>
      <c r="L4107" s="6">
        <v>17684.898432829468</v>
      </c>
      <c r="M4107" s="75">
        <v>17689.08043484564</v>
      </c>
      <c r="N4107" s="20">
        <v>0.66990489818415166</v>
      </c>
    </row>
    <row r="4108" spans="1:14" x14ac:dyDescent="0.3">
      <c r="A4108" s="56" t="s">
        <v>2285</v>
      </c>
      <c r="B4108" s="1" t="s">
        <v>8536</v>
      </c>
      <c r="C4108" s="139" t="s">
        <v>26</v>
      </c>
      <c r="D4108" s="139" t="s">
        <v>6421</v>
      </c>
      <c r="E4108" s="88">
        <v>16549.416666666664</v>
      </c>
      <c r="F4108" s="6">
        <v>26247.882560711878</v>
      </c>
      <c r="G4108" s="6">
        <v>11307.845008016337</v>
      </c>
      <c r="H4108" s="75">
        <v>11283.410357767427</v>
      </c>
      <c r="I4108" s="20">
        <v>0.68180109214931617</v>
      </c>
      <c r="J4108" s="83">
        <v>16717.874806803251</v>
      </c>
      <c r="K4108" s="6">
        <v>26515.062339175434</v>
      </c>
      <c r="L4108" s="6">
        <v>11423.857300057482</v>
      </c>
      <c r="M4108" s="75">
        <v>11399.304909511775</v>
      </c>
      <c r="N4108" s="20">
        <v>0.68186327755444653</v>
      </c>
    </row>
    <row r="4109" spans="1:14" x14ac:dyDescent="0.3">
      <c r="A4109" s="56" t="s">
        <v>2284</v>
      </c>
      <c r="B4109" s="1" t="s">
        <v>8535</v>
      </c>
      <c r="C4109" s="139" t="s">
        <v>26</v>
      </c>
      <c r="D4109" s="139" t="s">
        <v>6421</v>
      </c>
      <c r="E4109" s="88">
        <v>7322.3333333333339</v>
      </c>
      <c r="F4109" s="6">
        <v>24497.90153971676</v>
      </c>
      <c r="G4109" s="6">
        <v>10553.936036250261</v>
      </c>
      <c r="H4109" s="75">
        <v>10531.13047642765</v>
      </c>
      <c r="I4109" s="20">
        <v>1.4382205776520667</v>
      </c>
      <c r="J4109" s="83">
        <v>7378.3047086629376</v>
      </c>
      <c r="K4109" s="6">
        <v>24685.161690197096</v>
      </c>
      <c r="L4109" s="6">
        <v>10635.455461894531</v>
      </c>
      <c r="M4109" s="75">
        <v>10612.597520896739</v>
      </c>
      <c r="N4109" s="20">
        <v>1.4383517542229434</v>
      </c>
    </row>
    <row r="4110" spans="1:14" x14ac:dyDescent="0.3">
      <c r="A4110" s="56" t="s">
        <v>2283</v>
      </c>
      <c r="B4110" s="1" t="s">
        <v>8534</v>
      </c>
      <c r="C4110" s="139" t="s">
        <v>26</v>
      </c>
      <c r="D4110" s="139" t="s">
        <v>6421</v>
      </c>
      <c r="E4110" s="88">
        <v>12329.916666666668</v>
      </c>
      <c r="F4110" s="6">
        <v>18896.463731428692</v>
      </c>
      <c r="G4110" s="6">
        <v>8140.7817404072703</v>
      </c>
      <c r="H4110" s="75">
        <v>8123.1906649690645</v>
      </c>
      <c r="I4110" s="20">
        <v>0.65881959177629457</v>
      </c>
      <c r="J4110" s="83">
        <v>12447.049899958867</v>
      </c>
      <c r="K4110" s="6">
        <v>19075.97864255821</v>
      </c>
      <c r="L4110" s="6">
        <v>8218.7722240258609</v>
      </c>
      <c r="M4110" s="75">
        <v>8201.1082686603222</v>
      </c>
      <c r="N4110" s="20">
        <v>0.65887968109515038</v>
      </c>
    </row>
    <row r="4111" spans="1:14" x14ac:dyDescent="0.3">
      <c r="A4111" s="56" t="s">
        <v>2282</v>
      </c>
      <c r="B4111" s="1" t="s">
        <v>8533</v>
      </c>
      <c r="C4111" s="139" t="s">
        <v>26</v>
      </c>
      <c r="D4111" s="139" t="s">
        <v>6421</v>
      </c>
      <c r="E4111" s="88">
        <v>12068.25</v>
      </c>
      <c r="F4111" s="6">
        <v>31551.095811317533</v>
      </c>
      <c r="G4111" s="6">
        <v>13592.521242131612</v>
      </c>
      <c r="H4111" s="75">
        <v>13563.149730378762</v>
      </c>
      <c r="I4111" s="20">
        <v>1.1238704642660504</v>
      </c>
      <c r="J4111" s="83">
        <v>12184.389302272724</v>
      </c>
      <c r="K4111" s="6">
        <v>31854.729084863098</v>
      </c>
      <c r="L4111" s="6">
        <v>13724.421038218965</v>
      </c>
      <c r="M4111" s="75">
        <v>13694.924228473068</v>
      </c>
      <c r="N4111" s="20">
        <v>1.123972969734198</v>
      </c>
    </row>
    <row r="4112" spans="1:14" x14ac:dyDescent="0.3">
      <c r="A4112" s="56" t="s">
        <v>2281</v>
      </c>
      <c r="B4112" s="1" t="s">
        <v>19151</v>
      </c>
      <c r="C4112" s="139" t="s">
        <v>37</v>
      </c>
      <c r="D4112" s="139" t="s">
        <v>6421</v>
      </c>
      <c r="E4112" s="88">
        <v>15638.833333333332</v>
      </c>
      <c r="F4112" s="6">
        <v>23247.420314890565</v>
      </c>
      <c r="G4112" s="6">
        <v>10015.216471231546</v>
      </c>
      <c r="H4112" s="75">
        <v>10017.599640820663</v>
      </c>
      <c r="I4112" s="20">
        <v>0.64055926854010825</v>
      </c>
      <c r="J4112" s="83">
        <v>15789.613664132419</v>
      </c>
      <c r="K4112" s="6">
        <v>23471.558116642911</v>
      </c>
      <c r="L4112" s="6">
        <v>10112.581562305806</v>
      </c>
      <c r="M4112" s="75">
        <v>10114.97291539403</v>
      </c>
      <c r="N4112" s="20">
        <v>0.64060927205401708</v>
      </c>
    </row>
    <row r="4113" spans="1:14" x14ac:dyDescent="0.3">
      <c r="A4113" s="56" t="s">
        <v>2280</v>
      </c>
      <c r="B4113" s="1" t="s">
        <v>8532</v>
      </c>
      <c r="C4113" s="139" t="s">
        <v>26</v>
      </c>
      <c r="D4113" s="139" t="s">
        <v>6421</v>
      </c>
      <c r="E4113" s="88">
        <v>7917.0833333333339</v>
      </c>
      <c r="F4113" s="6">
        <v>11240.505964664939</v>
      </c>
      <c r="G4113" s="6">
        <v>4842.520114379352</v>
      </c>
      <c r="H4113" s="75">
        <v>4832.0561148078787</v>
      </c>
      <c r="I4113" s="20">
        <v>0.61033286014098775</v>
      </c>
      <c r="J4113" s="83">
        <v>7991.8291067710852</v>
      </c>
      <c r="K4113" s="6">
        <v>11346.628418703427</v>
      </c>
      <c r="L4113" s="6">
        <v>4888.6275368295364</v>
      </c>
      <c r="M4113" s="75">
        <v>4878.1207973488063</v>
      </c>
      <c r="N4113" s="20">
        <v>0.61038852710399094</v>
      </c>
    </row>
    <row r="4114" spans="1:14" x14ac:dyDescent="0.3">
      <c r="A4114" s="56" t="s">
        <v>2279</v>
      </c>
      <c r="B4114" s="1" t="s">
        <v>8531</v>
      </c>
      <c r="C4114" s="139" t="s">
        <v>26</v>
      </c>
      <c r="D4114" s="139" t="s">
        <v>6421</v>
      </c>
      <c r="E4114" s="88">
        <v>14712.666666666668</v>
      </c>
      <c r="F4114" s="6">
        <v>22107.166190773074</v>
      </c>
      <c r="G4114" s="6">
        <v>9523.983821304515</v>
      </c>
      <c r="H4114" s="75">
        <v>9503.4038422293797</v>
      </c>
      <c r="I4114" s="20">
        <v>0.64593347063048023</v>
      </c>
      <c r="J4114" s="83">
        <v>14854.525087034275</v>
      </c>
      <c r="K4114" s="6">
        <v>22320.321816852229</v>
      </c>
      <c r="L4114" s="6">
        <v>9616.5782326050194</v>
      </c>
      <c r="M4114" s="75">
        <v>9595.9100836358375</v>
      </c>
      <c r="N4114" s="20">
        <v>0.64599238463783648</v>
      </c>
    </row>
    <row r="4115" spans="1:14" x14ac:dyDescent="0.3">
      <c r="A4115" s="56" t="s">
        <v>2278</v>
      </c>
      <c r="B4115" s="1" t="s">
        <v>8530</v>
      </c>
      <c r="C4115" s="139" t="s">
        <v>26</v>
      </c>
      <c r="D4115" s="139" t="s">
        <v>6421</v>
      </c>
      <c r="E4115" s="88">
        <v>7332.0833333333339</v>
      </c>
      <c r="F4115" s="6">
        <v>10966.924034147221</v>
      </c>
      <c r="G4115" s="6">
        <v>4724.6583379052827</v>
      </c>
      <c r="H4115" s="75">
        <v>4714.4490209266305</v>
      </c>
      <c r="I4115" s="20">
        <v>0.64298901234437189</v>
      </c>
      <c r="J4115" s="83">
        <v>7405.6261603027815</v>
      </c>
      <c r="K4115" s="6">
        <v>11076.925320270588</v>
      </c>
      <c r="L4115" s="6">
        <v>4772.4275569664715</v>
      </c>
      <c r="M4115" s="75">
        <v>4762.1705568874231</v>
      </c>
      <c r="N4115" s="20">
        <v>0.64304765779491091</v>
      </c>
    </row>
    <row r="4116" spans="1:14" x14ac:dyDescent="0.3">
      <c r="A4116" s="56" t="s">
        <v>2277</v>
      </c>
      <c r="B4116" s="1" t="s">
        <v>8529</v>
      </c>
      <c r="C4116" s="139" t="s">
        <v>26</v>
      </c>
      <c r="D4116" s="139" t="s">
        <v>6421</v>
      </c>
      <c r="E4116" s="88">
        <v>23119.5</v>
      </c>
      <c r="F4116" s="6">
        <v>60251.89786020694</v>
      </c>
      <c r="G4116" s="6">
        <v>25957.108001612949</v>
      </c>
      <c r="H4116" s="75">
        <v>25901.018370472539</v>
      </c>
      <c r="I4116" s="20">
        <v>1.1203104898666727</v>
      </c>
      <c r="J4116" s="83">
        <v>23344.232605554644</v>
      </c>
      <c r="K4116" s="6">
        <v>60837.57514543095</v>
      </c>
      <c r="L4116" s="6">
        <v>26211.50831375115</v>
      </c>
      <c r="M4116" s="75">
        <v>26155.173997590879</v>
      </c>
      <c r="N4116" s="20">
        <v>1.120412670638288</v>
      </c>
    </row>
    <row r="4117" spans="1:14" x14ac:dyDescent="0.3">
      <c r="A4117" s="56" t="s">
        <v>2276</v>
      </c>
      <c r="B4117" s="1" t="s">
        <v>8528</v>
      </c>
      <c r="C4117" s="139" t="s">
        <v>26</v>
      </c>
      <c r="D4117" s="139" t="s">
        <v>6421</v>
      </c>
      <c r="E4117" s="88">
        <v>8592.8333333333321</v>
      </c>
      <c r="F4117" s="6">
        <v>19844.658206721171</v>
      </c>
      <c r="G4117" s="6">
        <v>8549.2732116436437</v>
      </c>
      <c r="H4117" s="75">
        <v>8530.7994440371021</v>
      </c>
      <c r="I4117" s="20">
        <v>0.99278074100941904</v>
      </c>
      <c r="J4117" s="83">
        <v>8673.0072222690815</v>
      </c>
      <c r="K4117" s="6">
        <v>20029.815227847328</v>
      </c>
      <c r="L4117" s="6">
        <v>8629.727057868271</v>
      </c>
      <c r="M4117" s="75">
        <v>8611.1798698684197</v>
      </c>
      <c r="N4117" s="20">
        <v>0.9928712901054767</v>
      </c>
    </row>
    <row r="4118" spans="1:14" x14ac:dyDescent="0.3">
      <c r="A4118" s="56" t="s">
        <v>2275</v>
      </c>
      <c r="B4118" s="1" t="s">
        <v>8527</v>
      </c>
      <c r="C4118" s="139" t="s">
        <v>26</v>
      </c>
      <c r="D4118" s="139" t="s">
        <v>6421</v>
      </c>
      <c r="E4118" s="88">
        <v>11964.250000000002</v>
      </c>
      <c r="F4118" s="6">
        <v>38017.434203254867</v>
      </c>
      <c r="G4118" s="6">
        <v>16378.283184501026</v>
      </c>
      <c r="H4118" s="75">
        <v>16342.892036054334</v>
      </c>
      <c r="I4118" s="20">
        <v>1.3659771432437748</v>
      </c>
      <c r="J4118" s="83">
        <v>12066.040030121741</v>
      </c>
      <c r="K4118" s="6">
        <v>38340.88078558979</v>
      </c>
      <c r="L4118" s="6">
        <v>16518.9410173838</v>
      </c>
      <c r="M4118" s="75">
        <v>16483.438167461274</v>
      </c>
      <c r="N4118" s="20">
        <v>1.3661017306682153</v>
      </c>
    </row>
    <row r="4119" spans="1:14" x14ac:dyDescent="0.3">
      <c r="A4119" s="56" t="s">
        <v>2274</v>
      </c>
      <c r="B4119" s="1" t="s">
        <v>8526</v>
      </c>
      <c r="C4119" s="139" t="s">
        <v>26</v>
      </c>
      <c r="D4119" s="139" t="s">
        <v>6421</v>
      </c>
      <c r="E4119" s="88">
        <v>12483.833333333334</v>
      </c>
      <c r="F4119" s="6">
        <v>24241.96243683888</v>
      </c>
      <c r="G4119" s="6">
        <v>10443.674962804063</v>
      </c>
      <c r="H4119" s="75">
        <v>10421.10766153238</v>
      </c>
      <c r="I4119" s="20">
        <v>0.83476824652142478</v>
      </c>
      <c r="J4119" s="83">
        <v>12600.359702539312</v>
      </c>
      <c r="K4119" s="6">
        <v>24468.241320076606</v>
      </c>
      <c r="L4119" s="6">
        <v>10541.996607375044</v>
      </c>
      <c r="M4119" s="75">
        <v>10519.339530081677</v>
      </c>
      <c r="N4119" s="20">
        <v>0.83484438368547109</v>
      </c>
    </row>
    <row r="4120" spans="1:14" x14ac:dyDescent="0.3">
      <c r="A4120" s="56" t="s">
        <v>2273</v>
      </c>
      <c r="B4120" s="1" t="s">
        <v>8525</v>
      </c>
      <c r="C4120" s="139" t="s">
        <v>26</v>
      </c>
      <c r="D4120" s="139" t="s">
        <v>6421</v>
      </c>
      <c r="E4120" s="88">
        <v>9224.3333333333339</v>
      </c>
      <c r="F4120" s="6">
        <v>18637.380966200079</v>
      </c>
      <c r="G4120" s="6">
        <v>8029.1663464158864</v>
      </c>
      <c r="H4120" s="75">
        <v>8011.8164560233408</v>
      </c>
      <c r="I4120" s="20">
        <v>0.86855235674014453</v>
      </c>
      <c r="J4120" s="83">
        <v>9314.9280316964287</v>
      </c>
      <c r="K4120" s="6">
        <v>18820.423777631182</v>
      </c>
      <c r="L4120" s="6">
        <v>8108.6679266300189</v>
      </c>
      <c r="M4120" s="75">
        <v>8091.2406096992418</v>
      </c>
      <c r="N4120" s="20">
        <v>0.86863157527000989</v>
      </c>
    </row>
    <row r="4121" spans="1:14" x14ac:dyDescent="0.3">
      <c r="A4121" s="56" t="s">
        <v>2272</v>
      </c>
      <c r="B4121" s="1" t="s">
        <v>8524</v>
      </c>
      <c r="C4121" s="139" t="s">
        <v>37</v>
      </c>
      <c r="D4121" s="139" t="s">
        <v>6421</v>
      </c>
      <c r="E4121" s="88">
        <v>9000.9166666666679</v>
      </c>
      <c r="F4121" s="6">
        <v>13329.912830146131</v>
      </c>
      <c r="G4121" s="6">
        <v>5742.6570659562103</v>
      </c>
      <c r="H4121" s="75">
        <v>5744.0235592037216</v>
      </c>
      <c r="I4121" s="20">
        <v>0.63815984214982413</v>
      </c>
      <c r="J4121" s="83">
        <v>9081.3482670067351</v>
      </c>
      <c r="K4121" s="6">
        <v>13449.028055964493</v>
      </c>
      <c r="L4121" s="6">
        <v>5794.4339474098988</v>
      </c>
      <c r="M4121" s="75">
        <v>5795.8041749259164</v>
      </c>
      <c r="N4121" s="20">
        <v>0.63820965835904975</v>
      </c>
    </row>
    <row r="4122" spans="1:14" x14ac:dyDescent="0.3">
      <c r="A4122" s="56" t="s">
        <v>2271</v>
      </c>
      <c r="B4122" s="1" t="s">
        <v>8523</v>
      </c>
      <c r="C4122" s="139" t="s">
        <v>26</v>
      </c>
      <c r="D4122" s="139" t="s">
        <v>6421</v>
      </c>
      <c r="E4122" s="88">
        <v>11347.583333333332</v>
      </c>
      <c r="F4122" s="6">
        <v>43988.659206037468</v>
      </c>
      <c r="G4122" s="6">
        <v>18950.745427246839</v>
      </c>
      <c r="H4122" s="75">
        <v>18909.795552523352</v>
      </c>
      <c r="I4122" s="20">
        <v>1.6664160990980477</v>
      </c>
      <c r="J4122" s="83">
        <v>11440.118321348831</v>
      </c>
      <c r="K4122" s="6">
        <v>44347.369068118103</v>
      </c>
      <c r="L4122" s="6">
        <v>19106.800858568873</v>
      </c>
      <c r="M4122" s="75">
        <v>19065.736126715452</v>
      </c>
      <c r="N4122" s="20">
        <v>1.6665680888226628</v>
      </c>
    </row>
    <row r="4123" spans="1:14" x14ac:dyDescent="0.3">
      <c r="A4123" s="56" t="s">
        <v>2270</v>
      </c>
      <c r="B4123" s="1" t="s">
        <v>8522</v>
      </c>
      <c r="C4123" s="139" t="s">
        <v>26</v>
      </c>
      <c r="D4123" s="139" t="s">
        <v>6421</v>
      </c>
      <c r="E4123" s="88">
        <v>24344.166666666664</v>
      </c>
      <c r="F4123" s="6">
        <v>59772.494410983592</v>
      </c>
      <c r="G4123" s="6">
        <v>25750.576298052209</v>
      </c>
      <c r="H4123" s="75">
        <v>25694.932952648665</v>
      </c>
      <c r="I4123" s="20">
        <v>1.055486240481238</v>
      </c>
      <c r="J4123" s="83">
        <v>24553.136690721651</v>
      </c>
      <c r="K4123" s="6">
        <v>60285.580760001765</v>
      </c>
      <c r="L4123" s="6">
        <v>25973.684807665741</v>
      </c>
      <c r="M4123" s="75">
        <v>25917.861626706916</v>
      </c>
      <c r="N4123" s="20">
        <v>1.0555825087920836</v>
      </c>
    </row>
    <row r="4124" spans="1:14" x14ac:dyDescent="0.3">
      <c r="A4124" s="56" t="s">
        <v>2269</v>
      </c>
      <c r="B4124" s="1" t="s">
        <v>8521</v>
      </c>
      <c r="C4124" s="139" t="s">
        <v>26</v>
      </c>
      <c r="D4124" s="139" t="s">
        <v>6421</v>
      </c>
      <c r="E4124" s="88">
        <v>13103.5</v>
      </c>
      <c r="F4124" s="6">
        <v>27502.826817593021</v>
      </c>
      <c r="G4124" s="6">
        <v>11848.487290977211</v>
      </c>
      <c r="H4124" s="75">
        <v>11822.884389387347</v>
      </c>
      <c r="I4124" s="20">
        <v>0.90226919444326681</v>
      </c>
      <c r="J4124" s="83">
        <v>13228.524407570001</v>
      </c>
      <c r="K4124" s="6">
        <v>27765.239503468543</v>
      </c>
      <c r="L4124" s="6">
        <v>11962.488714231979</v>
      </c>
      <c r="M4124" s="75">
        <v>11936.77868590302</v>
      </c>
      <c r="N4124" s="20">
        <v>0.90235148820319055</v>
      </c>
    </row>
    <row r="4125" spans="1:14" x14ac:dyDescent="0.3">
      <c r="A4125" s="56" t="s">
        <v>2268</v>
      </c>
      <c r="B4125" s="1" t="s">
        <v>8520</v>
      </c>
      <c r="C4125" s="139" t="s">
        <v>37</v>
      </c>
      <c r="D4125" s="139" t="s">
        <v>6421</v>
      </c>
      <c r="E4125" s="88">
        <v>4019.333333333333</v>
      </c>
      <c r="F4125" s="6">
        <v>7458.2574694403602</v>
      </c>
      <c r="G4125" s="6">
        <v>3213.0904006919027</v>
      </c>
      <c r="H4125" s="75">
        <v>3213.8549712183617</v>
      </c>
      <c r="I4125" s="20">
        <v>0.79959901423578417</v>
      </c>
      <c r="J4125" s="83">
        <v>4055.2049956380247</v>
      </c>
      <c r="K4125" s="6">
        <v>7524.8207701515585</v>
      </c>
      <c r="L4125" s="6">
        <v>3242.0243855022859</v>
      </c>
      <c r="M4125" s="75">
        <v>3242.7910369234487</v>
      </c>
      <c r="N4125" s="20">
        <v>0.79966143275409063</v>
      </c>
    </row>
    <row r="4126" spans="1:14" x14ac:dyDescent="0.3">
      <c r="A4126" s="56" t="s">
        <v>2267</v>
      </c>
      <c r="B4126" s="1" t="s">
        <v>8519</v>
      </c>
      <c r="C4126" s="139" t="s">
        <v>37</v>
      </c>
      <c r="D4126" s="139" t="s">
        <v>6421</v>
      </c>
      <c r="E4126" s="88">
        <v>13450.166666666666</v>
      </c>
      <c r="F4126" s="6">
        <v>17708.09396373259</v>
      </c>
      <c r="G4126" s="6">
        <v>7628.8203997453038</v>
      </c>
      <c r="H4126" s="75">
        <v>7630.635714754193</v>
      </c>
      <c r="I4126" s="20">
        <v>0.56732648032273647</v>
      </c>
      <c r="J4126" s="83">
        <v>13569.202341573859</v>
      </c>
      <c r="K4126" s="6">
        <v>17864.812833359454</v>
      </c>
      <c r="L4126" s="6">
        <v>7696.9486207468826</v>
      </c>
      <c r="M4126" s="75">
        <v>7698.768741725954</v>
      </c>
      <c r="N4126" s="20">
        <v>0.56737076711857715</v>
      </c>
    </row>
    <row r="4127" spans="1:14" x14ac:dyDescent="0.3">
      <c r="A4127" s="56" t="s">
        <v>2266</v>
      </c>
      <c r="B4127" s="1" t="s">
        <v>8518</v>
      </c>
      <c r="C4127" s="139" t="s">
        <v>26</v>
      </c>
      <c r="D4127" s="139" t="s">
        <v>6421</v>
      </c>
      <c r="E4127" s="88">
        <v>11141.25</v>
      </c>
      <c r="F4127" s="6">
        <v>21122.142832977457</v>
      </c>
      <c r="G4127" s="6">
        <v>9099.6261066025727</v>
      </c>
      <c r="H4127" s="75">
        <v>9079.9631043989648</v>
      </c>
      <c r="I4127" s="20">
        <v>0.81498602979010115</v>
      </c>
      <c r="J4127" s="83">
        <v>11230.374760909872</v>
      </c>
      <c r="K4127" s="6">
        <v>21291.110043110366</v>
      </c>
      <c r="L4127" s="6">
        <v>9173.148446004272</v>
      </c>
      <c r="M4127" s="75">
        <v>9153.4333255099973</v>
      </c>
      <c r="N4127" s="20">
        <v>0.81506036266668602</v>
      </c>
    </row>
    <row r="4128" spans="1:14" x14ac:dyDescent="0.3">
      <c r="A4128" s="56" t="s">
        <v>2265</v>
      </c>
      <c r="B4128" s="1" t="s">
        <v>8517</v>
      </c>
      <c r="C4128" s="139" t="s">
        <v>26</v>
      </c>
      <c r="D4128" s="139" t="s">
        <v>6421</v>
      </c>
      <c r="E4128" s="88">
        <v>10262.916666666668</v>
      </c>
      <c r="F4128" s="6">
        <v>25887.508799257117</v>
      </c>
      <c r="G4128" s="6">
        <v>11152.592460308511</v>
      </c>
      <c r="H4128" s="75">
        <v>11128.493288809161</v>
      </c>
      <c r="I4128" s="20">
        <v>1.0843402173335221</v>
      </c>
      <c r="J4128" s="83">
        <v>10354.383370427493</v>
      </c>
      <c r="K4128" s="6">
        <v>26118.227334285079</v>
      </c>
      <c r="L4128" s="6">
        <v>11252.883292546398</v>
      </c>
      <c r="M4128" s="75">
        <v>11228.698362876235</v>
      </c>
      <c r="N4128" s="20">
        <v>1.0844391173448165</v>
      </c>
    </row>
    <row r="4129" spans="1:14" x14ac:dyDescent="0.3">
      <c r="A4129" s="56" t="s">
        <v>2264</v>
      </c>
      <c r="B4129" s="1" t="s">
        <v>8516</v>
      </c>
      <c r="C4129" s="139" t="s">
        <v>37</v>
      </c>
      <c r="D4129" s="139" t="s">
        <v>6421</v>
      </c>
      <c r="E4129" s="88">
        <v>12943.500000000002</v>
      </c>
      <c r="F4129" s="6">
        <v>18635.170523304674</v>
      </c>
      <c r="G4129" s="6">
        <v>8028.2140659565957</v>
      </c>
      <c r="H4129" s="75">
        <v>8030.1244186356271</v>
      </c>
      <c r="I4129" s="20">
        <v>0.62039822448608384</v>
      </c>
      <c r="J4129" s="83">
        <v>13065.994295101595</v>
      </c>
      <c r="K4129" s="6">
        <v>18811.529473924689</v>
      </c>
      <c r="L4129" s="6">
        <v>8104.8358686462734</v>
      </c>
      <c r="M4129" s="75">
        <v>8106.752443970252</v>
      </c>
      <c r="N4129" s="20">
        <v>0.62044665418302314</v>
      </c>
    </row>
    <row r="4130" spans="1:14" x14ac:dyDescent="0.3">
      <c r="A4130" s="56" t="s">
        <v>2263</v>
      </c>
      <c r="B4130" s="1" t="s">
        <v>8515</v>
      </c>
      <c r="C4130" s="139" t="s">
        <v>37</v>
      </c>
      <c r="D4130" s="139" t="s">
        <v>6421</v>
      </c>
      <c r="E4130" s="88">
        <v>8164.6666666666661</v>
      </c>
      <c r="F4130" s="6">
        <v>14008.501672827051</v>
      </c>
      <c r="G4130" s="6">
        <v>6034.9997888199059</v>
      </c>
      <c r="H4130" s="75">
        <v>6036.4358464436573</v>
      </c>
      <c r="I4130" s="20">
        <v>0.7393364717616957</v>
      </c>
      <c r="J4130" s="83">
        <v>8233.9203490058353</v>
      </c>
      <c r="K4130" s="6">
        <v>14127.323464886047</v>
      </c>
      <c r="L4130" s="6">
        <v>6086.6735001472634</v>
      </c>
      <c r="M4130" s="75">
        <v>6088.1128344440413</v>
      </c>
      <c r="N4130" s="20">
        <v>0.73939418604882678</v>
      </c>
    </row>
    <row r="4131" spans="1:14" x14ac:dyDescent="0.3">
      <c r="A4131" s="56" t="s">
        <v>2262</v>
      </c>
      <c r="B4131" s="1" t="s">
        <v>7551</v>
      </c>
      <c r="C4131" s="139" t="s">
        <v>37</v>
      </c>
      <c r="D4131" s="139" t="s">
        <v>6421</v>
      </c>
      <c r="E4131" s="88">
        <v>8853.75</v>
      </c>
      <c r="F4131" s="6">
        <v>13520.459591720808</v>
      </c>
      <c r="G4131" s="6">
        <v>5824.746477994765</v>
      </c>
      <c r="H4131" s="75">
        <v>5826.1325048181043</v>
      </c>
      <c r="I4131" s="20">
        <v>0.65804122601362181</v>
      </c>
      <c r="J4131" s="83">
        <v>8935.1224970803341</v>
      </c>
      <c r="K4131" s="6">
        <v>13644.722594251043</v>
      </c>
      <c r="L4131" s="6">
        <v>5878.7477782125197</v>
      </c>
      <c r="M4131" s="75">
        <v>5880.1379436779553</v>
      </c>
      <c r="N4131" s="20">
        <v>0.65809259420890598</v>
      </c>
    </row>
    <row r="4132" spans="1:14" x14ac:dyDescent="0.3">
      <c r="A4132" s="56" t="s">
        <v>2261</v>
      </c>
      <c r="B4132" s="1" t="s">
        <v>8514</v>
      </c>
      <c r="C4132" s="139" t="s">
        <v>37</v>
      </c>
      <c r="D4132" s="139" t="s">
        <v>6421</v>
      </c>
      <c r="E4132" s="88">
        <v>13860.666666666668</v>
      </c>
      <c r="F4132" s="6">
        <v>20257.15262819286</v>
      </c>
      <c r="G4132" s="6">
        <v>8726.9798504128594</v>
      </c>
      <c r="H4132" s="75">
        <v>8729.0564778171774</v>
      </c>
      <c r="I4132" s="20">
        <v>0.62977176262448964</v>
      </c>
      <c r="J4132" s="83">
        <v>13997.359795817747</v>
      </c>
      <c r="K4132" s="6">
        <v>20456.927548622756</v>
      </c>
      <c r="L4132" s="6">
        <v>8813.7458672989324</v>
      </c>
      <c r="M4132" s="75">
        <v>8815.830080738273</v>
      </c>
      <c r="N4132" s="20">
        <v>0.62982092404114265</v>
      </c>
    </row>
    <row r="4133" spans="1:14" x14ac:dyDescent="0.3">
      <c r="A4133" s="56" t="s">
        <v>2260</v>
      </c>
      <c r="B4133" s="1" t="s">
        <v>8513</v>
      </c>
      <c r="C4133" s="139" t="s">
        <v>37</v>
      </c>
      <c r="D4133" s="139" t="s">
        <v>6421</v>
      </c>
      <c r="E4133" s="88">
        <v>10359.666666666666</v>
      </c>
      <c r="F4133" s="6">
        <v>12236.529513662919</v>
      </c>
      <c r="G4133" s="6">
        <v>5271.6168192412497</v>
      </c>
      <c r="H4133" s="75">
        <v>5272.8712261654709</v>
      </c>
      <c r="I4133" s="20">
        <v>0.50898078054301665</v>
      </c>
      <c r="J4133" s="83">
        <v>10458.337136666003</v>
      </c>
      <c r="K4133" s="6">
        <v>12353.076132113372</v>
      </c>
      <c r="L4133" s="6">
        <v>5322.2495630910789</v>
      </c>
      <c r="M4133" s="75">
        <v>5323.5081317217082</v>
      </c>
      <c r="N4133" s="20">
        <v>0.50902051274078364</v>
      </c>
    </row>
    <row r="4134" spans="1:14" x14ac:dyDescent="0.3">
      <c r="A4134" s="56" t="s">
        <v>2259</v>
      </c>
      <c r="B4134" s="1" t="s">
        <v>8512</v>
      </c>
      <c r="C4134" s="139" t="s">
        <v>37</v>
      </c>
      <c r="D4134" s="139" t="s">
        <v>6421</v>
      </c>
      <c r="E4134" s="88">
        <v>7963</v>
      </c>
      <c r="F4134" s="6">
        <v>12414.831490225884</v>
      </c>
      <c r="G4134" s="6">
        <v>5348.4310579111088</v>
      </c>
      <c r="H4134" s="75">
        <v>5349.7037431579338</v>
      </c>
      <c r="I4134" s="20">
        <v>0.67182013602385204</v>
      </c>
      <c r="J4134" s="83">
        <v>8038.0148936428195</v>
      </c>
      <c r="K4134" s="6">
        <v>12531.784556134817</v>
      </c>
      <c r="L4134" s="6">
        <v>5399.2450273379354</v>
      </c>
      <c r="M4134" s="75">
        <v>5400.5218033214614</v>
      </c>
      <c r="N4134" s="20">
        <v>0.67187257983220172</v>
      </c>
    </row>
    <row r="4135" spans="1:14" x14ac:dyDescent="0.3">
      <c r="A4135" s="56" t="s">
        <v>2258</v>
      </c>
      <c r="B4135" s="1" t="s">
        <v>8511</v>
      </c>
      <c r="C4135" s="139" t="s">
        <v>26</v>
      </c>
      <c r="D4135" s="139" t="s">
        <v>6421</v>
      </c>
      <c r="E4135" s="88">
        <v>30687.916666666664</v>
      </c>
      <c r="F4135" s="6">
        <v>63518.328492427994</v>
      </c>
      <c r="G4135" s="6">
        <v>27364.318325461285</v>
      </c>
      <c r="H4135" s="75">
        <v>27305.187912273941</v>
      </c>
      <c r="I4135" s="20">
        <v>0.88977000976846832</v>
      </c>
      <c r="J4135" s="83">
        <v>31046.836621181988</v>
      </c>
      <c r="K4135" s="6">
        <v>64261.226611613616</v>
      </c>
      <c r="L4135" s="6">
        <v>27686.56823608885</v>
      </c>
      <c r="M4135" s="75">
        <v>27627.063690614581</v>
      </c>
      <c r="N4135" s="20">
        <v>0.88985116350841886</v>
      </c>
    </row>
    <row r="4136" spans="1:14" x14ac:dyDescent="0.3">
      <c r="A4136" s="56" t="s">
        <v>2257</v>
      </c>
      <c r="B4136" s="1" t="s">
        <v>8510</v>
      </c>
      <c r="C4136" s="139" t="s">
        <v>26</v>
      </c>
      <c r="D4136" s="139" t="s">
        <v>6421</v>
      </c>
      <c r="E4136" s="88">
        <v>6991.0833333333321</v>
      </c>
      <c r="F4136" s="6">
        <v>17161.513929281336</v>
      </c>
      <c r="G4136" s="6">
        <v>7393.3483650104999</v>
      </c>
      <c r="H4136" s="75">
        <v>7377.3723871527109</v>
      </c>
      <c r="I4136" s="20">
        <v>1.0552545342976476</v>
      </c>
      <c r="J4136" s="83">
        <v>7057.2590879974359</v>
      </c>
      <c r="K4136" s="6">
        <v>17323.960302940457</v>
      </c>
      <c r="L4136" s="6">
        <v>7463.9255167901238</v>
      </c>
      <c r="M4136" s="75">
        <v>7447.8838935906306</v>
      </c>
      <c r="N4136" s="20">
        <v>1.0553507814751404</v>
      </c>
    </row>
    <row r="4137" spans="1:14" x14ac:dyDescent="0.3">
      <c r="A4137" s="56" t="s">
        <v>2256</v>
      </c>
      <c r="B4137" s="1" t="s">
        <v>8509</v>
      </c>
      <c r="C4137" s="139" t="s">
        <v>26</v>
      </c>
      <c r="D4137" s="139" t="s">
        <v>6421</v>
      </c>
      <c r="E4137" s="88">
        <v>22034.416666666664</v>
      </c>
      <c r="F4137" s="6">
        <v>32907.658952652353</v>
      </c>
      <c r="G4137" s="6">
        <v>14176.941936270297</v>
      </c>
      <c r="H4137" s="75">
        <v>14146.307574235241</v>
      </c>
      <c r="I4137" s="20">
        <v>0.64200962468117273</v>
      </c>
      <c r="J4137" s="83">
        <v>22220.742856894707</v>
      </c>
      <c r="K4137" s="6">
        <v>33185.930840432673</v>
      </c>
      <c r="L4137" s="6">
        <v>14297.961416841576</v>
      </c>
      <c r="M4137" s="75">
        <v>14267.231942243536</v>
      </c>
      <c r="N4137" s="20">
        <v>0.64206818080416528</v>
      </c>
    </row>
    <row r="4138" spans="1:14" x14ac:dyDescent="0.3">
      <c r="A4138" s="56" t="s">
        <v>2255</v>
      </c>
      <c r="B4138" s="1" t="s">
        <v>8508</v>
      </c>
      <c r="C4138" s="139" t="s">
        <v>26</v>
      </c>
      <c r="D4138" s="139" t="s">
        <v>6421</v>
      </c>
      <c r="E4138" s="88">
        <v>21470.25</v>
      </c>
      <c r="F4138" s="6">
        <v>32085.348878566012</v>
      </c>
      <c r="G4138" s="6">
        <v>13822.682698604514</v>
      </c>
      <c r="H4138" s="75">
        <v>13792.813840568115</v>
      </c>
      <c r="I4138" s="20">
        <v>0.64241514842948333</v>
      </c>
      <c r="J4138" s="83">
        <v>21674.368918126769</v>
      </c>
      <c r="K4138" s="6">
        <v>32390.386160424063</v>
      </c>
      <c r="L4138" s="6">
        <v>13955.205711273777</v>
      </c>
      <c r="M4138" s="75">
        <v>13925.212894332064</v>
      </c>
      <c r="N4138" s="20">
        <v>0.64247374153930226</v>
      </c>
    </row>
    <row r="4139" spans="1:14" x14ac:dyDescent="0.3">
      <c r="A4139" s="56" t="s">
        <v>2254</v>
      </c>
      <c r="B4139" s="1" t="s">
        <v>8507</v>
      </c>
      <c r="C4139" s="139" t="s">
        <v>26</v>
      </c>
      <c r="D4139" s="139" t="s">
        <v>6421</v>
      </c>
      <c r="E4139" s="88">
        <v>19957.75</v>
      </c>
      <c r="F4139" s="6">
        <v>29485.127067077021</v>
      </c>
      <c r="G4139" s="6">
        <v>12702.481662853479</v>
      </c>
      <c r="H4139" s="75">
        <v>12675.033400474134</v>
      </c>
      <c r="I4139" s="20">
        <v>0.63509330462973701</v>
      </c>
      <c r="J4139" s="83">
        <v>20134.199389231271</v>
      </c>
      <c r="K4139" s="6">
        <v>29745.809391607199</v>
      </c>
      <c r="L4139" s="6">
        <v>12815.805500195471</v>
      </c>
      <c r="M4139" s="75">
        <v>12788.26150576926</v>
      </c>
      <c r="N4139" s="20">
        <v>0.63515122993214379</v>
      </c>
    </row>
    <row r="4140" spans="1:14" x14ac:dyDescent="0.3">
      <c r="A4140" s="56" t="s">
        <v>2253</v>
      </c>
      <c r="B4140" s="1" t="s">
        <v>8506</v>
      </c>
      <c r="C4140" s="139" t="s">
        <v>26</v>
      </c>
      <c r="D4140" s="139" t="s">
        <v>6421</v>
      </c>
      <c r="E4140" s="88">
        <v>13382.499999999998</v>
      </c>
      <c r="F4140" s="6">
        <v>47343.828562727154</v>
      </c>
      <c r="G4140" s="6">
        <v>20396.185263139789</v>
      </c>
      <c r="H4140" s="75">
        <v>20352.111997812623</v>
      </c>
      <c r="I4140" s="20">
        <v>1.5208004481832711</v>
      </c>
      <c r="J4140" s="83">
        <v>13496.509770934928</v>
      </c>
      <c r="K4140" s="6">
        <v>47747.165685807231</v>
      </c>
      <c r="L4140" s="6">
        <v>20571.583060959369</v>
      </c>
      <c r="M4140" s="75">
        <v>20527.370188880373</v>
      </c>
      <c r="N4140" s="20">
        <v>1.5209391566615673</v>
      </c>
    </row>
    <row r="4141" spans="1:14" x14ac:dyDescent="0.3">
      <c r="A4141" s="56" t="s">
        <v>2252</v>
      </c>
      <c r="B4141" s="1" t="s">
        <v>8505</v>
      </c>
      <c r="C4141" s="139" t="s">
        <v>26</v>
      </c>
      <c r="D4141" s="139" t="s">
        <v>6421</v>
      </c>
      <c r="E4141" s="88">
        <v>8533.9166666666679</v>
      </c>
      <c r="F4141" s="6">
        <v>28981.477975865837</v>
      </c>
      <c r="G4141" s="6">
        <v>12485.50469914331</v>
      </c>
      <c r="H4141" s="75">
        <v>12458.525293227471</v>
      </c>
      <c r="I4141" s="20">
        <v>1.4598836360671597</v>
      </c>
      <c r="J4141" s="83">
        <v>8605.6075240834398</v>
      </c>
      <c r="K4141" s="6">
        <v>29224.942622457784</v>
      </c>
      <c r="L4141" s="6">
        <v>12591.393142910025</v>
      </c>
      <c r="M4141" s="75">
        <v>12564.331460166692</v>
      </c>
      <c r="N4141" s="20">
        <v>1.4600167884724542</v>
      </c>
    </row>
    <row r="4142" spans="1:14" x14ac:dyDescent="0.3">
      <c r="A4142" s="56" t="s">
        <v>2251</v>
      </c>
      <c r="B4142" s="1" t="s">
        <v>8504</v>
      </c>
      <c r="C4142" s="139" t="s">
        <v>26</v>
      </c>
      <c r="D4142" s="139" t="s">
        <v>6421</v>
      </c>
      <c r="E4142" s="88">
        <v>11482</v>
      </c>
      <c r="F4142" s="6">
        <v>23337.976034971402</v>
      </c>
      <c r="G4142" s="6">
        <v>10054.22876279049</v>
      </c>
      <c r="H4142" s="75">
        <v>10032.502999555572</v>
      </c>
      <c r="I4142" s="20">
        <v>0.87375918825601573</v>
      </c>
      <c r="J4142" s="83">
        <v>11586.935547573748</v>
      </c>
      <c r="K4142" s="6">
        <v>23551.264947573101</v>
      </c>
      <c r="L4142" s="6">
        <v>10146.922777526748</v>
      </c>
      <c r="M4142" s="75">
        <v>10125.114801085227</v>
      </c>
      <c r="N4142" s="20">
        <v>0.87383888168821133</v>
      </c>
    </row>
    <row r="4143" spans="1:14" x14ac:dyDescent="0.3">
      <c r="A4143" s="56" t="s">
        <v>2250</v>
      </c>
      <c r="B4143" s="1" t="s">
        <v>8503</v>
      </c>
      <c r="C4143" s="139" t="s">
        <v>26</v>
      </c>
      <c r="D4143" s="139" t="s">
        <v>6421</v>
      </c>
      <c r="E4143" s="88">
        <v>6716.916666666667</v>
      </c>
      <c r="F4143" s="6">
        <v>8447.38844147497</v>
      </c>
      <c r="G4143" s="6">
        <v>3639.2177158581799</v>
      </c>
      <c r="H4143" s="75">
        <v>3631.3538822096298</v>
      </c>
      <c r="I4143" s="20">
        <v>0.54062809804244949</v>
      </c>
      <c r="J4143" s="83">
        <v>6783.9846162132508</v>
      </c>
      <c r="K4143" s="6">
        <v>8531.7350323154951</v>
      </c>
      <c r="L4143" s="6">
        <v>3675.8474215265414</v>
      </c>
      <c r="M4143" s="75">
        <v>3667.9472141701967</v>
      </c>
      <c r="N4143" s="20">
        <v>0.54067740740509029</v>
      </c>
    </row>
    <row r="4144" spans="1:14" x14ac:dyDescent="0.3">
      <c r="A4144" s="56" t="s">
        <v>2249</v>
      </c>
      <c r="B4144" s="1" t="s">
        <v>8502</v>
      </c>
      <c r="C4144" s="139" t="s">
        <v>26</v>
      </c>
      <c r="D4144" s="139" t="s">
        <v>6421</v>
      </c>
      <c r="E4144" s="88">
        <v>46195.666666666672</v>
      </c>
      <c r="F4144" s="6">
        <v>69821.951705195883</v>
      </c>
      <c r="G4144" s="6">
        <v>30079.980974211725</v>
      </c>
      <c r="H4144" s="75">
        <v>30014.982398967932</v>
      </c>
      <c r="I4144" s="20">
        <v>0.64973588573894947</v>
      </c>
      <c r="J4144" s="83">
        <v>46624.525842595081</v>
      </c>
      <c r="K4144" s="6">
        <v>70470.146369991358</v>
      </c>
      <c r="L4144" s="6">
        <v>30361.644477656551</v>
      </c>
      <c r="M4144" s="75">
        <v>30296.390602958589</v>
      </c>
      <c r="N4144" s="20">
        <v>0.64979514655526027</v>
      </c>
    </row>
    <row r="4145" spans="1:14" x14ac:dyDescent="0.3">
      <c r="A4145" s="56" t="s">
        <v>2248</v>
      </c>
      <c r="B4145" s="1" t="s">
        <v>8501</v>
      </c>
      <c r="C4145" s="139" t="s">
        <v>26</v>
      </c>
      <c r="D4145" s="139" t="s">
        <v>6421</v>
      </c>
      <c r="E4145" s="88">
        <v>12630.166666666664</v>
      </c>
      <c r="F4145" s="6">
        <v>27318.811301311616</v>
      </c>
      <c r="G4145" s="6">
        <v>11769.211603410138</v>
      </c>
      <c r="H4145" s="75">
        <v>11743.780005344295</v>
      </c>
      <c r="I4145" s="20">
        <v>0.92981987611757277</v>
      </c>
      <c r="J4145" s="83">
        <v>12743.641406569201</v>
      </c>
      <c r="K4145" s="6">
        <v>27564.255014658982</v>
      </c>
      <c r="L4145" s="6">
        <v>11875.895739630778</v>
      </c>
      <c r="M4145" s="75">
        <v>11850.371818715026</v>
      </c>
      <c r="N4145" s="20">
        <v>0.92990468270758908</v>
      </c>
    </row>
    <row r="4146" spans="1:14" x14ac:dyDescent="0.3">
      <c r="A4146" s="56" t="s">
        <v>2247</v>
      </c>
      <c r="B4146" s="1" t="s">
        <v>8500</v>
      </c>
      <c r="C4146" s="139" t="s">
        <v>26</v>
      </c>
      <c r="D4146" s="139" t="s">
        <v>6421</v>
      </c>
      <c r="E4146" s="88">
        <v>10661.416666666666</v>
      </c>
      <c r="F4146" s="6">
        <v>58622.077248100104</v>
      </c>
      <c r="G4146" s="6">
        <v>25254.965311437998</v>
      </c>
      <c r="H4146" s="75">
        <v>25200.392911126899</v>
      </c>
      <c r="I4146" s="20">
        <v>2.3637002191197447</v>
      </c>
      <c r="J4146" s="83">
        <v>10751.197776976114</v>
      </c>
      <c r="K4146" s="6">
        <v>59115.741021736874</v>
      </c>
      <c r="L4146" s="6">
        <v>25469.666296868971</v>
      </c>
      <c r="M4146" s="75">
        <v>25414.926362925082</v>
      </c>
      <c r="N4146" s="20">
        <v>2.3639158064184818</v>
      </c>
    </row>
    <row r="4147" spans="1:14" x14ac:dyDescent="0.3">
      <c r="A4147" s="56" t="s">
        <v>2246</v>
      </c>
      <c r="B4147" s="1" t="s">
        <v>8499</v>
      </c>
      <c r="C4147" s="139" t="s">
        <v>26</v>
      </c>
      <c r="D4147" s="139" t="s">
        <v>6421</v>
      </c>
      <c r="E4147" s="88">
        <v>17506.166666666664</v>
      </c>
      <c r="F4147" s="6">
        <v>31569.840915800869</v>
      </c>
      <c r="G4147" s="6">
        <v>13600.596816824784</v>
      </c>
      <c r="H4147" s="75">
        <v>13571.207854899683</v>
      </c>
      <c r="I4147" s="20">
        <v>0.77522441739004455</v>
      </c>
      <c r="J4147" s="83">
        <v>17662.281441620107</v>
      </c>
      <c r="K4147" s="6">
        <v>31851.371344690855</v>
      </c>
      <c r="L4147" s="6">
        <v>13722.974375786582</v>
      </c>
      <c r="M4147" s="75">
        <v>13693.480675237524</v>
      </c>
      <c r="N4147" s="20">
        <v>0.77529512370749898</v>
      </c>
    </row>
    <row r="4148" spans="1:14" x14ac:dyDescent="0.3">
      <c r="A4148" s="56" t="s">
        <v>2245</v>
      </c>
      <c r="B4148" s="1" t="s">
        <v>8498</v>
      </c>
      <c r="C4148" s="139" t="s">
        <v>26</v>
      </c>
      <c r="D4148" s="139" t="s">
        <v>6421</v>
      </c>
      <c r="E4148" s="88">
        <v>16005.833333333334</v>
      </c>
      <c r="F4148" s="6">
        <v>24739.147761126776</v>
      </c>
      <c r="G4148" s="6">
        <v>10657.867272385756</v>
      </c>
      <c r="H4148" s="75">
        <v>10634.837131893431</v>
      </c>
      <c r="I4148" s="20">
        <v>0.6644350787875315</v>
      </c>
      <c r="J4148" s="83">
        <v>16156.92284991023</v>
      </c>
      <c r="K4148" s="6">
        <v>24972.67673758867</v>
      </c>
      <c r="L4148" s="6">
        <v>10759.329614291593</v>
      </c>
      <c r="M4148" s="75">
        <v>10736.20544040168</v>
      </c>
      <c r="N4148" s="20">
        <v>0.66449568028118244</v>
      </c>
    </row>
    <row r="4149" spans="1:14" x14ac:dyDescent="0.3">
      <c r="A4149" s="56" t="s">
        <v>2244</v>
      </c>
      <c r="B4149" s="1" t="s">
        <v>8497</v>
      </c>
      <c r="C4149" s="139" t="s">
        <v>26</v>
      </c>
      <c r="D4149" s="139" t="s">
        <v>6421</v>
      </c>
      <c r="E4149" s="88">
        <v>1827.6666666666667</v>
      </c>
      <c r="F4149" s="6">
        <v>4486.5045176236199</v>
      </c>
      <c r="G4149" s="6">
        <v>1932.8301090843136</v>
      </c>
      <c r="H4149" s="75">
        <v>1928.6535371846674</v>
      </c>
      <c r="I4149" s="20">
        <v>1.0552545342976476</v>
      </c>
      <c r="J4149" s="83">
        <v>1843.4207527082733</v>
      </c>
      <c r="K4149" s="6">
        <v>4525.1772031224518</v>
      </c>
      <c r="L4149" s="6">
        <v>1949.6457509574057</v>
      </c>
      <c r="M4149" s="75">
        <v>1945.4555319581677</v>
      </c>
      <c r="N4149" s="20">
        <v>1.0553507814751404</v>
      </c>
    </row>
    <row r="4150" spans="1:14" x14ac:dyDescent="0.3">
      <c r="A4150" s="56" t="s">
        <v>2243</v>
      </c>
      <c r="B4150" s="1" t="s">
        <v>19152</v>
      </c>
      <c r="C4150" s="139" t="s">
        <v>26</v>
      </c>
      <c r="D4150" s="139" t="s">
        <v>6421</v>
      </c>
      <c r="E4150" s="88">
        <v>12727.583333333332</v>
      </c>
      <c r="F4150" s="6">
        <v>39228.047089776643</v>
      </c>
      <c r="G4150" s="6">
        <v>16899.827078711602</v>
      </c>
      <c r="H4150" s="75">
        <v>16863.308947834972</v>
      </c>
      <c r="I4150" s="20">
        <v>1.3249419395801749</v>
      </c>
      <c r="J4150" s="83">
        <v>12832.535710515443</v>
      </c>
      <c r="K4150" s="6">
        <v>39551.523800669689</v>
      </c>
      <c r="L4150" s="6">
        <v>17040.539377918307</v>
      </c>
      <c r="M4150" s="75">
        <v>17003.915498003938</v>
      </c>
      <c r="N4150" s="20">
        <v>1.3250627842843496</v>
      </c>
    </row>
    <row r="4151" spans="1:14" x14ac:dyDescent="0.3">
      <c r="A4151" s="56" t="s">
        <v>2242</v>
      </c>
      <c r="B4151" s="1" t="s">
        <v>8496</v>
      </c>
      <c r="C4151" s="139" t="s">
        <v>26</v>
      </c>
      <c r="D4151" s="139" t="s">
        <v>6421</v>
      </c>
      <c r="E4151" s="88">
        <v>11218.666666666668</v>
      </c>
      <c r="F4151" s="6">
        <v>26352.723276031677</v>
      </c>
      <c r="G4151" s="6">
        <v>11353.011415501729</v>
      </c>
      <c r="H4151" s="75">
        <v>11328.479167048288</v>
      </c>
      <c r="I4151" s="20">
        <v>1.0097883735781097</v>
      </c>
      <c r="J4151" s="83">
        <v>11316.560145417603</v>
      </c>
      <c r="K4151" s="6">
        <v>26582.675714472207</v>
      </c>
      <c r="L4151" s="6">
        <v>11452.988121666916</v>
      </c>
      <c r="M4151" s="75">
        <v>11428.373122556495</v>
      </c>
      <c r="N4151" s="20">
        <v>1.0098804738986138</v>
      </c>
    </row>
    <row r="4152" spans="1:14" x14ac:dyDescent="0.3">
      <c r="A4152" s="56" t="s">
        <v>2241</v>
      </c>
      <c r="B4152" s="1" t="s">
        <v>8495</v>
      </c>
      <c r="C4152" s="139" t="s">
        <v>37</v>
      </c>
      <c r="D4152" s="139" t="s">
        <v>6421</v>
      </c>
      <c r="E4152" s="88">
        <v>3239.3333333333339</v>
      </c>
      <c r="F4152" s="6">
        <v>4776.2550019716309</v>
      </c>
      <c r="G4152" s="6">
        <v>2057.6574569828144</v>
      </c>
      <c r="H4152" s="75">
        <v>2058.1470866069353</v>
      </c>
      <c r="I4152" s="20">
        <v>0.63536131506696902</v>
      </c>
      <c r="J4152" s="83">
        <v>3268.0253332927382</v>
      </c>
      <c r="K4152" s="6">
        <v>4818.5600981815533</v>
      </c>
      <c r="L4152" s="6">
        <v>2076.0480307092075</v>
      </c>
      <c r="M4152" s="75">
        <v>2076.5389601359766</v>
      </c>
      <c r="N4152" s="20">
        <v>0.63541091281680329</v>
      </c>
    </row>
    <row r="4153" spans="1:14" x14ac:dyDescent="0.3">
      <c r="A4153" s="56" t="s">
        <v>2240</v>
      </c>
      <c r="B4153" s="1" t="s">
        <v>8494</v>
      </c>
      <c r="C4153" s="139" t="s">
        <v>26</v>
      </c>
      <c r="D4153" s="139" t="s">
        <v>6421</v>
      </c>
      <c r="E4153" s="88">
        <v>8757.6666666666679</v>
      </c>
      <c r="F4153" s="6">
        <v>13278.9474253888</v>
      </c>
      <c r="G4153" s="6">
        <v>5720.700670180905</v>
      </c>
      <c r="H4153" s="75">
        <v>5708.3390469047217</v>
      </c>
      <c r="I4153" s="20">
        <v>0.65181049521235346</v>
      </c>
      <c r="J4153" s="83">
        <v>8843.9836374774532</v>
      </c>
      <c r="K4153" s="6">
        <v>13409.826866333713</v>
      </c>
      <c r="L4153" s="6">
        <v>5777.5443474306121</v>
      </c>
      <c r="M4153" s="75">
        <v>5765.1271295428724</v>
      </c>
      <c r="N4153" s="20">
        <v>0.65186994524870523</v>
      </c>
    </row>
    <row r="4154" spans="1:14" x14ac:dyDescent="0.3">
      <c r="A4154" s="56" t="s">
        <v>2239</v>
      </c>
      <c r="B4154" s="1" t="s">
        <v>8493</v>
      </c>
      <c r="C4154" s="139" t="s">
        <v>26</v>
      </c>
      <c r="D4154" s="139" t="s">
        <v>6421</v>
      </c>
      <c r="E4154" s="88">
        <v>5620.333333333333</v>
      </c>
      <c r="F4154" s="6">
        <v>8407.9882515388726</v>
      </c>
      <c r="G4154" s="6">
        <v>3622.2437279544597</v>
      </c>
      <c r="H4154" s="75">
        <v>3614.4165726878173</v>
      </c>
      <c r="I4154" s="20">
        <v>0.6430964781485945</v>
      </c>
      <c r="J4154" s="83">
        <v>5674.7138109723237</v>
      </c>
      <c r="K4154" s="6">
        <v>8489.341151800134</v>
      </c>
      <c r="L4154" s="6">
        <v>3657.5822696212549</v>
      </c>
      <c r="M4154" s="75">
        <v>3649.7213181074135</v>
      </c>
      <c r="N4154" s="20">
        <v>0.64315513340082586</v>
      </c>
    </row>
    <row r="4155" spans="1:14" x14ac:dyDescent="0.3">
      <c r="A4155" s="56" t="s">
        <v>2238</v>
      </c>
      <c r="B4155" s="1" t="s">
        <v>8492</v>
      </c>
      <c r="C4155" s="139" t="s">
        <v>26</v>
      </c>
      <c r="D4155" s="139" t="s">
        <v>6421</v>
      </c>
      <c r="E4155" s="88">
        <v>4330.0833333333339</v>
      </c>
      <c r="F4155" s="6">
        <v>5946.9730008592978</v>
      </c>
      <c r="G4155" s="6">
        <v>2562.014242673863</v>
      </c>
      <c r="H4155" s="75">
        <v>2556.4780930442848</v>
      </c>
      <c r="I4155" s="20">
        <v>0.59039928247207352</v>
      </c>
      <c r="J4155" s="83">
        <v>4371.7983723362386</v>
      </c>
      <c r="K4155" s="6">
        <v>6004.2647875485609</v>
      </c>
      <c r="L4155" s="6">
        <v>2586.9018615646137</v>
      </c>
      <c r="M4155" s="75">
        <v>2581.3420385433446</v>
      </c>
      <c r="N4155" s="20">
        <v>0.59045313134235544</v>
      </c>
    </row>
    <row r="4156" spans="1:14" x14ac:dyDescent="0.3">
      <c r="A4156" s="56" t="s">
        <v>2237</v>
      </c>
      <c r="B4156" s="1" t="s">
        <v>8491</v>
      </c>
      <c r="C4156" s="139" t="s">
        <v>26</v>
      </c>
      <c r="D4156" s="139" t="s">
        <v>6421</v>
      </c>
      <c r="E4156" s="88">
        <v>19514.750000000004</v>
      </c>
      <c r="F4156" s="6">
        <v>32637.418514301651</v>
      </c>
      <c r="G4156" s="6">
        <v>14060.519707364787</v>
      </c>
      <c r="H4156" s="75">
        <v>14030.136917264304</v>
      </c>
      <c r="I4156" s="20">
        <v>0.71895037944448692</v>
      </c>
      <c r="J4156" s="83">
        <v>19690.197612090033</v>
      </c>
      <c r="K4156" s="6">
        <v>32930.845647271177</v>
      </c>
      <c r="L4156" s="6">
        <v>14188.059474739443</v>
      </c>
      <c r="M4156" s="75">
        <v>14157.566203669978</v>
      </c>
      <c r="N4156" s="20">
        <v>0.71901595314498268</v>
      </c>
    </row>
    <row r="4157" spans="1:14" x14ac:dyDescent="0.3">
      <c r="A4157" s="56" t="s">
        <v>2236</v>
      </c>
      <c r="B4157" s="1" t="s">
        <v>8490</v>
      </c>
      <c r="C4157" s="139" t="s">
        <v>26</v>
      </c>
      <c r="D4157" s="139" t="s">
        <v>6421</v>
      </c>
      <c r="E4157" s="88">
        <v>9355.75</v>
      </c>
      <c r="F4157" s="6">
        <v>19776.901455090167</v>
      </c>
      <c r="G4157" s="6">
        <v>8520.0829390981198</v>
      </c>
      <c r="H4157" s="75">
        <v>8501.6722475330189</v>
      </c>
      <c r="I4157" s="20">
        <v>0.90871092617192839</v>
      </c>
      <c r="J4157" s="83">
        <v>9440.0425565307542</v>
      </c>
      <c r="K4157" s="6">
        <v>19955.085521990881</v>
      </c>
      <c r="L4157" s="6">
        <v>8597.5302074570227</v>
      </c>
      <c r="M4157" s="75">
        <v>8579.0522175944443</v>
      </c>
      <c r="N4157" s="20">
        <v>0.90879380746640126</v>
      </c>
    </row>
    <row r="4158" spans="1:14" x14ac:dyDescent="0.3">
      <c r="A4158" s="56" t="s">
        <v>2235</v>
      </c>
      <c r="B4158" s="1" t="s">
        <v>8489</v>
      </c>
      <c r="C4158" s="139" t="s">
        <v>37</v>
      </c>
      <c r="D4158" s="139" t="s">
        <v>6421</v>
      </c>
      <c r="E4158" s="88">
        <v>5556.166666666667</v>
      </c>
      <c r="F4158" s="6">
        <v>7721.6979009416063</v>
      </c>
      <c r="G4158" s="6">
        <v>3326.5831200139537</v>
      </c>
      <c r="H4158" s="75">
        <v>3327.3746966863159</v>
      </c>
      <c r="I4158" s="20">
        <v>0.5988615706307675</v>
      </c>
      <c r="J4158" s="83">
        <v>5611.3324841079921</v>
      </c>
      <c r="K4158" s="6">
        <v>7798.3647474017689</v>
      </c>
      <c r="L4158" s="6">
        <v>3359.8791852166187</v>
      </c>
      <c r="M4158" s="75">
        <v>3360.6737061226922</v>
      </c>
      <c r="N4158" s="20">
        <v>0.59890831912750631</v>
      </c>
    </row>
    <row r="4159" spans="1:14" x14ac:dyDescent="0.3">
      <c r="A4159" s="56" t="s">
        <v>2234</v>
      </c>
      <c r="B4159" s="1" t="s">
        <v>7881</v>
      </c>
      <c r="C4159" s="139" t="s">
        <v>37</v>
      </c>
      <c r="D4159" s="139" t="s">
        <v>6421</v>
      </c>
      <c r="E4159" s="88">
        <v>6003.1666666666679</v>
      </c>
      <c r="F4159" s="6">
        <v>8670.8774522549465</v>
      </c>
      <c r="G4159" s="6">
        <v>3735.4989716527934</v>
      </c>
      <c r="H4159" s="75">
        <v>3736.3878518457468</v>
      </c>
      <c r="I4159" s="20">
        <v>0.62240281826465138</v>
      </c>
      <c r="J4159" s="83">
        <v>6054.7207444018859</v>
      </c>
      <c r="K4159" s="6">
        <v>8745.341333574157</v>
      </c>
      <c r="L4159" s="6">
        <v>3767.8784291386442</v>
      </c>
      <c r="M4159" s="75">
        <v>3768.7694308736668</v>
      </c>
      <c r="N4159" s="20">
        <v>0.6224514044447419</v>
      </c>
    </row>
    <row r="4160" spans="1:14" x14ac:dyDescent="0.3">
      <c r="A4160" s="56" t="s">
        <v>2233</v>
      </c>
      <c r="B4160" s="1" t="s">
        <v>8488</v>
      </c>
      <c r="C4160" s="139" t="s">
        <v>26</v>
      </c>
      <c r="D4160" s="139" t="s">
        <v>6421</v>
      </c>
      <c r="E4160" s="88">
        <v>9378.5833333333321</v>
      </c>
      <c r="F4160" s="6">
        <v>18899.343513003772</v>
      </c>
      <c r="G4160" s="6">
        <v>8142.0223785285598</v>
      </c>
      <c r="H4160" s="75">
        <v>8124.4286222472265</v>
      </c>
      <c r="I4160" s="20">
        <v>0.86627461029976749</v>
      </c>
      <c r="J4160" s="83">
        <v>9460.1823254391747</v>
      </c>
      <c r="K4160" s="6">
        <v>19063.778516384511</v>
      </c>
      <c r="L4160" s="6">
        <v>8213.515872044929</v>
      </c>
      <c r="M4160" s="75">
        <v>8195.8632137398563</v>
      </c>
      <c r="N4160" s="20">
        <v>0.86635362108196745</v>
      </c>
    </row>
    <row r="4161" spans="1:14" x14ac:dyDescent="0.3">
      <c r="A4161" s="56" t="s">
        <v>2232</v>
      </c>
      <c r="B4161" s="1" t="s">
        <v>8487</v>
      </c>
      <c r="C4161" s="139" t="s">
        <v>26</v>
      </c>
      <c r="D4161" s="139" t="s">
        <v>6421</v>
      </c>
      <c r="E4161" s="88">
        <v>5850.666666666667</v>
      </c>
      <c r="F4161" s="6">
        <v>7886.9924186458529</v>
      </c>
      <c r="G4161" s="6">
        <v>3397.7936179484486</v>
      </c>
      <c r="H4161" s="75">
        <v>3390.4514675551873</v>
      </c>
      <c r="I4161" s="20">
        <v>0.57949831373436422</v>
      </c>
      <c r="J4161" s="83">
        <v>5906.3268595093514</v>
      </c>
      <c r="K4161" s="6">
        <v>7962.0251532009952</v>
      </c>
      <c r="L4161" s="6">
        <v>3430.3913000894368</v>
      </c>
      <c r="M4161" s="75">
        <v>3423.018632109422</v>
      </c>
      <c r="N4161" s="20">
        <v>0.57955116835402809</v>
      </c>
    </row>
    <row r="4162" spans="1:14" x14ac:dyDescent="0.3">
      <c r="A4162" s="56" t="s">
        <v>2231</v>
      </c>
      <c r="B4162" s="1" t="s">
        <v>8486</v>
      </c>
      <c r="C4162" s="139" t="s">
        <v>26</v>
      </c>
      <c r="D4162" s="139" t="s">
        <v>6421</v>
      </c>
      <c r="E4162" s="88">
        <v>12805.166666666668</v>
      </c>
      <c r="F4162" s="6">
        <v>18972.122352771581</v>
      </c>
      <c r="G4162" s="6">
        <v>8173.3762158544505</v>
      </c>
      <c r="H4162" s="75">
        <v>8155.7147083748587</v>
      </c>
      <c r="I4162" s="20">
        <v>0.6369081262803965</v>
      </c>
      <c r="J4162" s="83">
        <v>12920.918909228434</v>
      </c>
      <c r="K4162" s="6">
        <v>19143.620761629165</v>
      </c>
      <c r="L4162" s="6">
        <v>8247.9154297198693</v>
      </c>
      <c r="M4162" s="75">
        <v>8230.1888391734847</v>
      </c>
      <c r="N4162" s="20">
        <v>0.63696621710823398</v>
      </c>
    </row>
    <row r="4163" spans="1:14" x14ac:dyDescent="0.3">
      <c r="A4163" s="56" t="s">
        <v>2230</v>
      </c>
      <c r="B4163" s="1" t="s">
        <v>8485</v>
      </c>
      <c r="C4163" s="139" t="s">
        <v>26</v>
      </c>
      <c r="D4163" s="139" t="s">
        <v>6421</v>
      </c>
      <c r="E4163" s="88">
        <v>11606.5</v>
      </c>
      <c r="F4163" s="6">
        <v>14677.829454037823</v>
      </c>
      <c r="G4163" s="6">
        <v>6323.3527556538747</v>
      </c>
      <c r="H4163" s="75">
        <v>6309.6888866429936</v>
      </c>
      <c r="I4163" s="20">
        <v>0.54363407458260404</v>
      </c>
      <c r="J4163" s="83">
        <v>11709.205633117363</v>
      </c>
      <c r="K4163" s="6">
        <v>14807.713205975584</v>
      </c>
      <c r="L4163" s="6">
        <v>6379.8153834739323</v>
      </c>
      <c r="M4163" s="75">
        <v>6366.1037522104907</v>
      </c>
      <c r="N4163" s="20">
        <v>0.54368365811299124</v>
      </c>
    </row>
    <row r="4164" spans="1:14" x14ac:dyDescent="0.3">
      <c r="A4164" s="56" t="s">
        <v>2229</v>
      </c>
      <c r="B4164" s="1" t="s">
        <v>8197</v>
      </c>
      <c r="C4164" s="139" t="s">
        <v>37</v>
      </c>
      <c r="D4164" s="139" t="s">
        <v>6421</v>
      </c>
      <c r="E4164" s="88">
        <v>5252.583333333333</v>
      </c>
      <c r="F4164" s="6">
        <v>9092.8556191565112</v>
      </c>
      <c r="G4164" s="6">
        <v>3917.2913008836481</v>
      </c>
      <c r="H4164" s="75">
        <v>3918.2234394476814</v>
      </c>
      <c r="I4164" s="20">
        <v>0.74596121390065495</v>
      </c>
      <c r="J4164" s="83">
        <v>5292.6194830058066</v>
      </c>
      <c r="K4164" s="6">
        <v>9162.163025706066</v>
      </c>
      <c r="L4164" s="6">
        <v>3947.4635822705718</v>
      </c>
      <c r="M4164" s="75">
        <v>3948.3970510559607</v>
      </c>
      <c r="N4164" s="20">
        <v>0.74601944533023001</v>
      </c>
    </row>
    <row r="4165" spans="1:14" x14ac:dyDescent="0.3">
      <c r="A4165" s="56" t="s">
        <v>2228</v>
      </c>
      <c r="B4165" s="1" t="s">
        <v>8484</v>
      </c>
      <c r="C4165" s="139" t="s">
        <v>26</v>
      </c>
      <c r="D4165" s="139" t="s">
        <v>6421</v>
      </c>
      <c r="E4165" s="88">
        <v>20037.25</v>
      </c>
      <c r="F4165" s="6">
        <v>38365.641115602317</v>
      </c>
      <c r="G4165" s="6">
        <v>16528.294134391457</v>
      </c>
      <c r="H4165" s="75">
        <v>16492.578833545129</v>
      </c>
      <c r="I4165" s="20">
        <v>0.82309592551598287</v>
      </c>
      <c r="J4165" s="83">
        <v>20332.397968772071</v>
      </c>
      <c r="K4165" s="6">
        <v>38930.765623501764</v>
      </c>
      <c r="L4165" s="6">
        <v>16773.089400124638</v>
      </c>
      <c r="M4165" s="75">
        <v>16737.040329237887</v>
      </c>
      <c r="N4165" s="20">
        <v>0.82317099807626293</v>
      </c>
    </row>
    <row r="4166" spans="1:14" x14ac:dyDescent="0.3">
      <c r="A4166" s="56" t="s">
        <v>2227</v>
      </c>
      <c r="B4166" s="1" t="s">
        <v>8483</v>
      </c>
      <c r="C4166" s="139" t="s">
        <v>26</v>
      </c>
      <c r="D4166" s="139" t="s">
        <v>6421</v>
      </c>
      <c r="E4166" s="88">
        <v>11257.416666666668</v>
      </c>
      <c r="F4166" s="6">
        <v>15819.556637533871</v>
      </c>
      <c r="G4166" s="6">
        <v>6815.2200139955776</v>
      </c>
      <c r="H4166" s="75">
        <v>6800.4932895584025</v>
      </c>
      <c r="I4166" s="20">
        <v>0.60409004045259662</v>
      </c>
      <c r="J4166" s="83">
        <v>11351.700789387756</v>
      </c>
      <c r="K4166" s="6">
        <v>15952.050002892098</v>
      </c>
      <c r="L4166" s="6">
        <v>6872.8461032948098</v>
      </c>
      <c r="M4166" s="75">
        <v>6858.0748402042082</v>
      </c>
      <c r="N4166" s="20">
        <v>0.60414513802332981</v>
      </c>
    </row>
    <row r="4167" spans="1:14" x14ac:dyDescent="0.3">
      <c r="A4167" s="56" t="s">
        <v>2226</v>
      </c>
      <c r="B4167" s="1" t="s">
        <v>8482</v>
      </c>
      <c r="C4167" s="139" t="s">
        <v>37</v>
      </c>
      <c r="D4167" s="139" t="s">
        <v>6421</v>
      </c>
      <c r="E4167" s="88">
        <v>13902.583333333332</v>
      </c>
      <c r="F4167" s="6">
        <v>19838.835726950572</v>
      </c>
      <c r="G4167" s="6">
        <v>8546.7648303044643</v>
      </c>
      <c r="H4167" s="75">
        <v>8548.7985746660979</v>
      </c>
      <c r="I4167" s="20">
        <v>0.61490719887786549</v>
      </c>
      <c r="J4167" s="83">
        <v>14100.569333588988</v>
      </c>
      <c r="K4167" s="6">
        <v>20121.359603350615</v>
      </c>
      <c r="L4167" s="6">
        <v>8669.1684089386508</v>
      </c>
      <c r="M4167" s="75">
        <v>8671.2184337042672</v>
      </c>
      <c r="N4167" s="20">
        <v>0.61495519993285264</v>
      </c>
    </row>
    <row r="4168" spans="1:14" x14ac:dyDescent="0.3">
      <c r="A4168" s="56" t="s">
        <v>2225</v>
      </c>
      <c r="B4168" s="1" t="s">
        <v>8481</v>
      </c>
      <c r="C4168" s="139" t="s">
        <v>26</v>
      </c>
      <c r="D4168" s="139" t="s">
        <v>6421</v>
      </c>
      <c r="E4168" s="88">
        <v>11996.583333333332</v>
      </c>
      <c r="F4168" s="6">
        <v>16481.068436092581</v>
      </c>
      <c r="G4168" s="6">
        <v>7100.2057789148621</v>
      </c>
      <c r="H4168" s="75">
        <v>7084.8632406345732</v>
      </c>
      <c r="I4168" s="20">
        <v>0.59057341942924646</v>
      </c>
      <c r="J4168" s="83">
        <v>12086.336292131382</v>
      </c>
      <c r="K4168" s="6">
        <v>16604.3722647904</v>
      </c>
      <c r="L4168" s="6">
        <v>7153.895279730903</v>
      </c>
      <c r="M4168" s="75">
        <v>7138.5199799335078</v>
      </c>
      <c r="N4168" s="20">
        <v>0.59062728418213284</v>
      </c>
    </row>
    <row r="4169" spans="1:14" x14ac:dyDescent="0.3">
      <c r="A4169" s="56" t="s">
        <v>2224</v>
      </c>
      <c r="B4169" s="1" t="s">
        <v>8102</v>
      </c>
      <c r="C4169" s="139" t="s">
        <v>26</v>
      </c>
      <c r="D4169" s="139" t="s">
        <v>6421</v>
      </c>
      <c r="E4169" s="88">
        <v>5163.0833333333339</v>
      </c>
      <c r="F4169" s="6">
        <v>7950.1103047117049</v>
      </c>
      <c r="G4169" s="6">
        <v>3424.9854217526381</v>
      </c>
      <c r="H4169" s="75">
        <v>3417.5845137256169</v>
      </c>
      <c r="I4169" s="20">
        <v>0.66192704883560205</v>
      </c>
      <c r="J4169" s="83">
        <v>5210.4129027162398</v>
      </c>
      <c r="K4169" s="6">
        <v>8022.9883260365477</v>
      </c>
      <c r="L4169" s="6">
        <v>3456.6569214228298</v>
      </c>
      <c r="M4169" s="75">
        <v>3449.2278028258329</v>
      </c>
      <c r="N4169" s="20">
        <v>0.66198742157799362</v>
      </c>
    </row>
    <row r="4170" spans="1:14" x14ac:dyDescent="0.3">
      <c r="A4170" s="56" t="s">
        <v>2223</v>
      </c>
      <c r="B4170" s="1" t="s">
        <v>8480</v>
      </c>
      <c r="C4170" s="139" t="s">
        <v>26</v>
      </c>
      <c r="D4170" s="139" t="s">
        <v>6421</v>
      </c>
      <c r="E4170" s="88">
        <v>16627.166666666668</v>
      </c>
      <c r="F4170" s="6">
        <v>29282.539500878942</v>
      </c>
      <c r="G4170" s="6">
        <v>12615.204954196299</v>
      </c>
      <c r="H4170" s="75">
        <v>12587.945284413458</v>
      </c>
      <c r="I4170" s="20">
        <v>0.75707097527621203</v>
      </c>
      <c r="J4170" s="83">
        <v>16784.855240337707</v>
      </c>
      <c r="K4170" s="6">
        <v>29560.248985599297</v>
      </c>
      <c r="L4170" s="6">
        <v>12735.857900161243</v>
      </c>
      <c r="M4170" s="75">
        <v>12708.485730771679</v>
      </c>
      <c r="N4170" s="20">
        <v>0.75714002586274243</v>
      </c>
    </row>
    <row r="4171" spans="1:14" x14ac:dyDescent="0.3">
      <c r="A4171" s="56" t="s">
        <v>2222</v>
      </c>
      <c r="B4171" s="1" t="s">
        <v>8479</v>
      </c>
      <c r="C4171" s="139" t="s">
        <v>37</v>
      </c>
      <c r="D4171" s="139" t="s">
        <v>6421</v>
      </c>
      <c r="E4171" s="88">
        <v>9175.1666666666679</v>
      </c>
      <c r="F4171" s="6">
        <v>14255.384374118868</v>
      </c>
      <c r="G4171" s="6">
        <v>6141.3592757198867</v>
      </c>
      <c r="H4171" s="75">
        <v>6142.8206421021086</v>
      </c>
      <c r="I4171" s="20">
        <v>0.66950507443302842</v>
      </c>
      <c r="J4171" s="83">
        <v>9252.609846636602</v>
      </c>
      <c r="K4171" s="6">
        <v>14375.707234480222</v>
      </c>
      <c r="L4171" s="6">
        <v>6193.6881736636769</v>
      </c>
      <c r="M4171" s="75">
        <v>6195.1528140475721</v>
      </c>
      <c r="N4171" s="20">
        <v>0.66955733752240287</v>
      </c>
    </row>
    <row r="4172" spans="1:14" x14ac:dyDescent="0.3">
      <c r="A4172" s="56" t="s">
        <v>2221</v>
      </c>
      <c r="B4172" s="1" t="s">
        <v>8478</v>
      </c>
      <c r="C4172" s="139" t="s">
        <v>26</v>
      </c>
      <c r="D4172" s="139" t="s">
        <v>6421</v>
      </c>
      <c r="E4172" s="88">
        <v>18591.666666666664</v>
      </c>
      <c r="F4172" s="6">
        <v>26515.513630442845</v>
      </c>
      <c r="G4172" s="6">
        <v>11423.143095351474</v>
      </c>
      <c r="H4172" s="75">
        <v>11398.459302278587</v>
      </c>
      <c r="I4172" s="20">
        <v>0.61309507676980302</v>
      </c>
      <c r="J4172" s="83">
        <v>18733.698102772942</v>
      </c>
      <c r="K4172" s="6">
        <v>26718.079465316572</v>
      </c>
      <c r="L4172" s="6">
        <v>11511.326024393744</v>
      </c>
      <c r="M4172" s="75">
        <v>11486.585644255378</v>
      </c>
      <c r="N4172" s="20">
        <v>0.61315099566780917</v>
      </c>
    </row>
    <row r="4173" spans="1:14" x14ac:dyDescent="0.3">
      <c r="A4173" s="56" t="s">
        <v>2220</v>
      </c>
      <c r="B4173" s="1" t="s">
        <v>19153</v>
      </c>
      <c r="C4173" s="139" t="s">
        <v>26</v>
      </c>
      <c r="D4173" s="139" t="s">
        <v>6421</v>
      </c>
      <c r="E4173" s="88">
        <v>18629.75</v>
      </c>
      <c r="F4173" s="6">
        <v>39468.790946446352</v>
      </c>
      <c r="G4173" s="6">
        <v>17003.541891194338</v>
      </c>
      <c r="H4173" s="75">
        <v>16966.799647308835</v>
      </c>
      <c r="I4173" s="20">
        <v>0.91073684012446943</v>
      </c>
      <c r="J4173" s="83">
        <v>18798.479304214561</v>
      </c>
      <c r="K4173" s="6">
        <v>39826.259062474957</v>
      </c>
      <c r="L4173" s="6">
        <v>17158.907435515524</v>
      </c>
      <c r="M4173" s="75">
        <v>17122.029156521941</v>
      </c>
      <c r="N4173" s="20">
        <v>0.91081990619758457</v>
      </c>
    </row>
    <row r="4174" spans="1:14" x14ac:dyDescent="0.3">
      <c r="A4174" s="56" t="s">
        <v>2219</v>
      </c>
      <c r="B4174" s="1" t="s">
        <v>8477</v>
      </c>
      <c r="C4174" s="139" t="s">
        <v>26</v>
      </c>
      <c r="D4174" s="139" t="s">
        <v>6421</v>
      </c>
      <c r="E4174" s="88">
        <v>5689.3333333333339</v>
      </c>
      <c r="F4174" s="6">
        <v>23276.299165448079</v>
      </c>
      <c r="G4174" s="6">
        <v>10027.657763033225</v>
      </c>
      <c r="H4174" s="75">
        <v>10005.989415962516</v>
      </c>
      <c r="I4174" s="20">
        <v>1.7587279264054105</v>
      </c>
      <c r="J4174" s="83">
        <v>5731.8616891066285</v>
      </c>
      <c r="K4174" s="6">
        <v>23450.291911873053</v>
      </c>
      <c r="L4174" s="6">
        <v>10103.419144149024</v>
      </c>
      <c r="M4174" s="75">
        <v>10081.704666616739</v>
      </c>
      <c r="N4174" s="20">
        <v>1.75888833566535</v>
      </c>
    </row>
    <row r="4175" spans="1:14" x14ac:dyDescent="0.3">
      <c r="A4175" s="56" t="s">
        <v>2218</v>
      </c>
      <c r="B4175" s="1" t="s">
        <v>8476</v>
      </c>
      <c r="C4175" s="139" t="s">
        <v>30</v>
      </c>
      <c r="D4175" s="139" t="s">
        <v>6421</v>
      </c>
      <c r="E4175" s="88">
        <v>19495.166666666664</v>
      </c>
      <c r="F4175" s="6">
        <v>38182.036810796133</v>
      </c>
      <c r="G4175" s="6">
        <v>16449.195600757335</v>
      </c>
      <c r="H4175" s="75">
        <v>16449.039909243627</v>
      </c>
      <c r="I4175" s="20">
        <v>0.84374964269316133</v>
      </c>
      <c r="J4175" s="83">
        <v>19667.525973504511</v>
      </c>
      <c r="K4175" s="6">
        <v>38519.60916967308</v>
      </c>
      <c r="L4175" s="6">
        <v>16595.945081304882</v>
      </c>
      <c r="M4175" s="75">
        <v>16595.489651757005</v>
      </c>
      <c r="N4175" s="20">
        <v>0.8438015881669072</v>
      </c>
    </row>
    <row r="4176" spans="1:14" x14ac:dyDescent="0.3">
      <c r="A4176" s="56" t="s">
        <v>2217</v>
      </c>
      <c r="B4176" s="1" t="s">
        <v>8475</v>
      </c>
      <c r="C4176" s="139" t="s">
        <v>30</v>
      </c>
      <c r="D4176" s="139" t="s">
        <v>6421</v>
      </c>
      <c r="E4176" s="88">
        <v>8729.9166666666679</v>
      </c>
      <c r="F4176" s="6">
        <v>13909.11732898326</v>
      </c>
      <c r="G4176" s="6">
        <v>5992.1840396329162</v>
      </c>
      <c r="H4176" s="75">
        <v>5992.1273236556617</v>
      </c>
      <c r="I4176" s="20">
        <v>0.68638997970454019</v>
      </c>
      <c r="J4176" s="83">
        <v>8818.8055958879522</v>
      </c>
      <c r="K4176" s="6">
        <v>14050.741423805073</v>
      </c>
      <c r="L4176" s="6">
        <v>6053.6785820940786</v>
      </c>
      <c r="M4176" s="75">
        <v>6053.5124557248901</v>
      </c>
      <c r="N4176" s="20">
        <v>0.68643223732560021</v>
      </c>
    </row>
    <row r="4177" spans="1:14" x14ac:dyDescent="0.3">
      <c r="A4177" s="56" t="s">
        <v>2216</v>
      </c>
      <c r="B4177" s="1" t="s">
        <v>8474</v>
      </c>
      <c r="C4177" s="139" t="s">
        <v>30</v>
      </c>
      <c r="D4177" s="139" t="s">
        <v>6421</v>
      </c>
      <c r="E4177" s="88">
        <v>7893.9166666666679</v>
      </c>
      <c r="F4177" s="6">
        <v>12674.60214864501</v>
      </c>
      <c r="G4177" s="6">
        <v>5460.3428030295754</v>
      </c>
      <c r="H4177" s="75">
        <v>5460.2911209256599</v>
      </c>
      <c r="I4177" s="20">
        <v>0.69170873616928552</v>
      </c>
      <c r="J4177" s="83">
        <v>7973.7465791327595</v>
      </c>
      <c r="K4177" s="6">
        <v>12802.778366205224</v>
      </c>
      <c r="L4177" s="6">
        <v>5516.0011026525026</v>
      </c>
      <c r="M4177" s="75">
        <v>5515.8497313460812</v>
      </c>
      <c r="N4177" s="20">
        <v>0.69175132123975724</v>
      </c>
    </row>
    <row r="4178" spans="1:14" x14ac:dyDescent="0.3">
      <c r="A4178" s="56" t="s">
        <v>2215</v>
      </c>
      <c r="B4178" s="1" t="s">
        <v>8473</v>
      </c>
      <c r="C4178" s="139" t="s">
        <v>30</v>
      </c>
      <c r="D4178" s="139" t="s">
        <v>6421</v>
      </c>
      <c r="E4178" s="88">
        <v>21458.083333333332</v>
      </c>
      <c r="F4178" s="6">
        <v>39464.485084309643</v>
      </c>
      <c r="G4178" s="6">
        <v>17001.686883593051</v>
      </c>
      <c r="H4178" s="75">
        <v>17001.525962753472</v>
      </c>
      <c r="I4178" s="20">
        <v>0.79231335337126907</v>
      </c>
      <c r="J4178" s="83">
        <v>21693.452378104361</v>
      </c>
      <c r="K4178" s="6">
        <v>39897.362429987821</v>
      </c>
      <c r="L4178" s="6">
        <v>17189.541899565807</v>
      </c>
      <c r="M4178" s="75">
        <v>17189.070180404462</v>
      </c>
      <c r="N4178" s="20">
        <v>0.7923621321682176</v>
      </c>
    </row>
    <row r="4179" spans="1:14" x14ac:dyDescent="0.3">
      <c r="A4179" s="56" t="s">
        <v>2214</v>
      </c>
      <c r="B4179" s="1" t="s">
        <v>8472</v>
      </c>
      <c r="C4179" s="139" t="s">
        <v>30</v>
      </c>
      <c r="D4179" s="139" t="s">
        <v>6421</v>
      </c>
      <c r="E4179" s="88">
        <v>6619.2499999999991</v>
      </c>
      <c r="F4179" s="6">
        <v>10674.488211749458</v>
      </c>
      <c r="G4179" s="6">
        <v>4598.6741200615397</v>
      </c>
      <c r="H4179" s="75">
        <v>4598.6305936452827</v>
      </c>
      <c r="I4179" s="20">
        <v>0.6947358981221865</v>
      </c>
      <c r="J4179" s="83">
        <v>6682.7686216224429</v>
      </c>
      <c r="K4179" s="6">
        <v>10776.921082200844</v>
      </c>
      <c r="L4179" s="6">
        <v>4643.172510861692</v>
      </c>
      <c r="M4179" s="75">
        <v>4643.0450919080276</v>
      </c>
      <c r="N4179" s="20">
        <v>0.6947786695599808</v>
      </c>
    </row>
    <row r="4180" spans="1:14" x14ac:dyDescent="0.3">
      <c r="A4180" s="56" t="s">
        <v>2213</v>
      </c>
      <c r="B4180" s="1" t="s">
        <v>8471</v>
      </c>
      <c r="C4180" s="139" t="s">
        <v>30</v>
      </c>
      <c r="D4180" s="139" t="s">
        <v>6421</v>
      </c>
      <c r="E4180" s="88">
        <v>10713.333333333332</v>
      </c>
      <c r="F4180" s="6">
        <v>16989.567733351741</v>
      </c>
      <c r="G4180" s="6">
        <v>7319.2722589172727</v>
      </c>
      <c r="H4180" s="75">
        <v>7319.2029820599182</v>
      </c>
      <c r="I4180" s="20">
        <v>0.68318633933353323</v>
      </c>
      <c r="J4180" s="83">
        <v>10818.60652358783</v>
      </c>
      <c r="K4180" s="6">
        <v>17156.513532636262</v>
      </c>
      <c r="L4180" s="6">
        <v>7391.7820692341138</v>
      </c>
      <c r="M4180" s="75">
        <v>7391.5792223369181</v>
      </c>
      <c r="N4180" s="20">
        <v>0.68322839972237115</v>
      </c>
    </row>
    <row r="4181" spans="1:14" x14ac:dyDescent="0.3">
      <c r="A4181" s="56" t="s">
        <v>2212</v>
      </c>
      <c r="B4181" s="1" t="s">
        <v>19155</v>
      </c>
      <c r="C4181" s="139" t="s">
        <v>30</v>
      </c>
      <c r="D4181" s="139" t="s">
        <v>6421</v>
      </c>
      <c r="E4181" s="88">
        <v>23856.166666666664</v>
      </c>
      <c r="F4181" s="6">
        <v>51719.497802847844</v>
      </c>
      <c r="G4181" s="6">
        <v>22281.266448609993</v>
      </c>
      <c r="H4181" s="75">
        <v>22281.055556589199</v>
      </c>
      <c r="I4181" s="20">
        <v>0.93397467698453374</v>
      </c>
      <c r="J4181" s="83">
        <v>24074.945944035971</v>
      </c>
      <c r="K4181" s="6">
        <v>52193.805117736818</v>
      </c>
      <c r="L4181" s="6">
        <v>22487.391279147851</v>
      </c>
      <c r="M4181" s="75">
        <v>22486.774175247294</v>
      </c>
      <c r="N4181" s="20">
        <v>0.93403217716540243</v>
      </c>
    </row>
    <row r="4182" spans="1:14" x14ac:dyDescent="0.3">
      <c r="A4182" s="56" t="s">
        <v>2211</v>
      </c>
      <c r="B4182" s="1" t="s">
        <v>8470</v>
      </c>
      <c r="C4182" s="139" t="s">
        <v>30</v>
      </c>
      <c r="D4182" s="139" t="s">
        <v>6421</v>
      </c>
      <c r="E4182" s="88">
        <v>5991.1666666666661</v>
      </c>
      <c r="F4182" s="6">
        <v>12410.301479136298</v>
      </c>
      <c r="G4182" s="6">
        <v>5346.4794847445064</v>
      </c>
      <c r="H4182" s="75">
        <v>5346.4288803560494</v>
      </c>
      <c r="I4182" s="20">
        <v>0.89238526948385954</v>
      </c>
      <c r="J4182" s="83">
        <v>6043.9249427970717</v>
      </c>
      <c r="K4182" s="6">
        <v>12519.586723351034</v>
      </c>
      <c r="L4182" s="6">
        <v>5393.9896634504439</v>
      </c>
      <c r="M4182" s="75">
        <v>5393.8416404085729</v>
      </c>
      <c r="N4182" s="20">
        <v>0.892440209211525</v>
      </c>
    </row>
    <row r="4183" spans="1:14" x14ac:dyDescent="0.3">
      <c r="A4183" s="56" t="s">
        <v>2210</v>
      </c>
      <c r="B4183" s="1" t="s">
        <v>8469</v>
      </c>
      <c r="C4183" s="139" t="s">
        <v>30</v>
      </c>
      <c r="D4183" s="139" t="s">
        <v>6421</v>
      </c>
      <c r="E4183" s="88">
        <v>16928</v>
      </c>
      <c r="F4183" s="6">
        <v>27798.139435401088</v>
      </c>
      <c r="G4183" s="6">
        <v>11975.710860473197</v>
      </c>
      <c r="H4183" s="75">
        <v>11975.597510459198</v>
      </c>
      <c r="I4183" s="20">
        <v>0.70744314215850645</v>
      </c>
      <c r="J4183" s="83">
        <v>17103.992514424455</v>
      </c>
      <c r="K4183" s="6">
        <v>28087.143715620714</v>
      </c>
      <c r="L4183" s="6">
        <v>12101.179234241828</v>
      </c>
      <c r="M4183" s="75">
        <v>12100.847151039552</v>
      </c>
      <c r="N4183" s="20">
        <v>0.70748669591818647</v>
      </c>
    </row>
    <row r="4184" spans="1:14" x14ac:dyDescent="0.3">
      <c r="A4184" s="56" t="s">
        <v>2209</v>
      </c>
      <c r="B4184" s="1" t="s">
        <v>8468</v>
      </c>
      <c r="C4184" s="139" t="s">
        <v>30</v>
      </c>
      <c r="D4184" s="139" t="s">
        <v>6421</v>
      </c>
      <c r="E4184" s="88">
        <v>7827.4166666666661</v>
      </c>
      <c r="F4184" s="6">
        <v>13722.879732280921</v>
      </c>
      <c r="G4184" s="6">
        <v>5911.9510580465194</v>
      </c>
      <c r="H4184" s="75">
        <v>5911.8951014738368</v>
      </c>
      <c r="I4184" s="20">
        <v>0.75528049077160464</v>
      </c>
      <c r="J4184" s="83">
        <v>7900.2467277296118</v>
      </c>
      <c r="K4184" s="6">
        <v>13850.564026017017</v>
      </c>
      <c r="L4184" s="6">
        <v>5967.4333378711781</v>
      </c>
      <c r="M4184" s="75">
        <v>5967.2695782628089</v>
      </c>
      <c r="N4184" s="20">
        <v>0.75532698963918232</v>
      </c>
    </row>
    <row r="4185" spans="1:14" x14ac:dyDescent="0.3">
      <c r="A4185" s="56" t="s">
        <v>2208</v>
      </c>
      <c r="B4185" s="1" t="s">
        <v>8467</v>
      </c>
      <c r="C4185" s="139" t="s">
        <v>30</v>
      </c>
      <c r="D4185" s="139" t="s">
        <v>6421</v>
      </c>
      <c r="E4185" s="88">
        <v>6704.3333333333339</v>
      </c>
      <c r="F4185" s="6">
        <v>11762.30629687593</v>
      </c>
      <c r="G4185" s="6">
        <v>5067.3168105747682</v>
      </c>
      <c r="H4185" s="75">
        <v>5067.2688484589407</v>
      </c>
      <c r="I4185" s="20">
        <v>0.75581994458195301</v>
      </c>
      <c r="J4185" s="83">
        <v>6768.1420401854994</v>
      </c>
      <c r="K4185" s="6">
        <v>11874.254423123044</v>
      </c>
      <c r="L4185" s="6">
        <v>5115.9520705299037</v>
      </c>
      <c r="M4185" s="75">
        <v>5115.8116774563532</v>
      </c>
      <c r="N4185" s="20">
        <v>0.7558664766610218</v>
      </c>
    </row>
    <row r="4186" spans="1:14" x14ac:dyDescent="0.3">
      <c r="A4186" s="56" t="s">
        <v>2207</v>
      </c>
      <c r="B4186" s="1" t="s">
        <v>8466</v>
      </c>
      <c r="C4186" s="139" t="s">
        <v>30</v>
      </c>
      <c r="D4186" s="139" t="s">
        <v>6421</v>
      </c>
      <c r="E4186" s="88">
        <v>16854.083333333332</v>
      </c>
      <c r="F4186" s="6">
        <v>29510.296016416822</v>
      </c>
      <c r="G4186" s="6">
        <v>12713.324692857548</v>
      </c>
      <c r="H4186" s="75">
        <v>12713.204361334127</v>
      </c>
      <c r="I4186" s="20">
        <v>0.75431004522153156</v>
      </c>
      <c r="J4186" s="83">
        <v>17010.060321037607</v>
      </c>
      <c r="K4186" s="6">
        <v>29783.400580329748</v>
      </c>
      <c r="L4186" s="6">
        <v>12832.001440835271</v>
      </c>
      <c r="M4186" s="75">
        <v>12831.64930225046</v>
      </c>
      <c r="N4186" s="20">
        <v>0.75435648434359781</v>
      </c>
    </row>
    <row r="4187" spans="1:14" x14ac:dyDescent="0.3">
      <c r="A4187" s="56" t="s">
        <v>2206</v>
      </c>
      <c r="B4187" s="1" t="s">
        <v>8465</v>
      </c>
      <c r="C4187" s="139" t="s">
        <v>30</v>
      </c>
      <c r="D4187" s="139" t="s">
        <v>6421</v>
      </c>
      <c r="E4187" s="88">
        <v>2453.083333333333</v>
      </c>
      <c r="F4187" s="6">
        <v>2718.0786036036743</v>
      </c>
      <c r="G4187" s="6">
        <v>1170.9748966631398</v>
      </c>
      <c r="H4187" s="75">
        <v>1170.9638133944743</v>
      </c>
      <c r="I4187" s="20">
        <v>0.47734367499180258</v>
      </c>
      <c r="J4187" s="83">
        <v>2495.9102352135415</v>
      </c>
      <c r="K4187" s="6">
        <v>2765.5318980260249</v>
      </c>
      <c r="L4187" s="6">
        <v>1191.5130108945052</v>
      </c>
      <c r="M4187" s="75">
        <v>1191.4803131343488</v>
      </c>
      <c r="N4187" s="20">
        <v>0.47737306267042484</v>
      </c>
    </row>
    <row r="4188" spans="1:14" x14ac:dyDescent="0.3">
      <c r="A4188" s="56" t="s">
        <v>2205</v>
      </c>
      <c r="B4188" s="1" t="s">
        <v>8464</v>
      </c>
      <c r="C4188" s="139" t="s">
        <v>30</v>
      </c>
      <c r="D4188" s="139" t="s">
        <v>6421</v>
      </c>
      <c r="E4188" s="88">
        <v>14283.666666666668</v>
      </c>
      <c r="F4188" s="6">
        <v>23233.303124204525</v>
      </c>
      <c r="G4188" s="6">
        <v>10009.134647150799</v>
      </c>
      <c r="H4188" s="75">
        <v>10009.039910765996</v>
      </c>
      <c r="I4188" s="20">
        <v>0.70073323218356598</v>
      </c>
      <c r="J4188" s="83">
        <v>14417.962999879886</v>
      </c>
      <c r="K4188" s="6">
        <v>23451.744753432213</v>
      </c>
      <c r="L4188" s="6">
        <v>10104.045092315358</v>
      </c>
      <c r="M4188" s="75">
        <v>10103.767814904186</v>
      </c>
      <c r="N4188" s="20">
        <v>0.70077637284742367</v>
      </c>
    </row>
    <row r="4189" spans="1:14" x14ac:dyDescent="0.3">
      <c r="A4189" s="56" t="s">
        <v>2204</v>
      </c>
      <c r="B4189" s="1" t="s">
        <v>8463</v>
      </c>
      <c r="C4189" s="139" t="s">
        <v>30</v>
      </c>
      <c r="D4189" s="139" t="s">
        <v>6421</v>
      </c>
      <c r="E4189" s="88">
        <v>9852.3333333333339</v>
      </c>
      <c r="F4189" s="6">
        <v>16591.309558278153</v>
      </c>
      <c r="G4189" s="6">
        <v>7147.698734596177</v>
      </c>
      <c r="H4189" s="75">
        <v>7147.631081680951</v>
      </c>
      <c r="I4189" s="20">
        <v>0.72547596999163821</v>
      </c>
      <c r="J4189" s="83">
        <v>9955.5629886722545</v>
      </c>
      <c r="K4189" s="6">
        <v>16765.148090672075</v>
      </c>
      <c r="L4189" s="6">
        <v>7223.1645904599036</v>
      </c>
      <c r="M4189" s="75">
        <v>7222.96637080037</v>
      </c>
      <c r="N4189" s="20">
        <v>0.72552063394294053</v>
      </c>
    </row>
    <row r="4190" spans="1:14" x14ac:dyDescent="0.3">
      <c r="A4190" s="56" t="s">
        <v>2203</v>
      </c>
      <c r="B4190" s="1" t="s">
        <v>8462</v>
      </c>
      <c r="C4190" s="139" t="s">
        <v>30</v>
      </c>
      <c r="D4190" s="139" t="s">
        <v>6421</v>
      </c>
      <c r="E4190" s="88">
        <v>16819.25</v>
      </c>
      <c r="F4190" s="6">
        <v>31298.261312705366</v>
      </c>
      <c r="G4190" s="6">
        <v>13483.597662624848</v>
      </c>
      <c r="H4190" s="75">
        <v>13483.470040473512</v>
      </c>
      <c r="I4190" s="20">
        <v>0.80166892343436913</v>
      </c>
      <c r="J4190" s="83">
        <v>16972.1836774449</v>
      </c>
      <c r="K4190" s="6">
        <v>31582.849400770141</v>
      </c>
      <c r="L4190" s="6">
        <v>13607.283289337502</v>
      </c>
      <c r="M4190" s="75">
        <v>13606.909875298958</v>
      </c>
      <c r="N4190" s="20">
        <v>0.80171827820728769</v>
      </c>
    </row>
    <row r="4191" spans="1:14" x14ac:dyDescent="0.3">
      <c r="A4191" s="56" t="s">
        <v>2202</v>
      </c>
      <c r="B4191" s="1" t="s">
        <v>8461</v>
      </c>
      <c r="C4191" s="139" t="s">
        <v>30</v>
      </c>
      <c r="D4191" s="139" t="s">
        <v>6421</v>
      </c>
      <c r="E4191" s="88">
        <v>4840.0833333333339</v>
      </c>
      <c r="F4191" s="6">
        <v>7899.7389012217136</v>
      </c>
      <c r="G4191" s="6">
        <v>3403.284927543873</v>
      </c>
      <c r="H4191" s="75">
        <v>3403.2527154774102</v>
      </c>
      <c r="I4191" s="20">
        <v>0.70313928110275159</v>
      </c>
      <c r="J4191" s="83">
        <v>4891.1956775821254</v>
      </c>
      <c r="K4191" s="6">
        <v>7983.1618810315949</v>
      </c>
      <c r="L4191" s="6">
        <v>3439.4979338751009</v>
      </c>
      <c r="M4191" s="75">
        <v>3439.4035464219451</v>
      </c>
      <c r="N4191" s="20">
        <v>0.70318256989508798</v>
      </c>
    </row>
    <row r="4192" spans="1:14" x14ac:dyDescent="0.3">
      <c r="A4192" s="56" t="s">
        <v>2201</v>
      </c>
      <c r="B4192" s="1" t="s">
        <v>8460</v>
      </c>
      <c r="C4192" s="139" t="s">
        <v>30</v>
      </c>
      <c r="D4192" s="139" t="s">
        <v>6421</v>
      </c>
      <c r="E4192" s="88">
        <v>6702.083333333333</v>
      </c>
      <c r="F4192" s="6">
        <v>13398.914356802899</v>
      </c>
      <c r="G4192" s="6">
        <v>5772.3835997802807</v>
      </c>
      <c r="H4192" s="75">
        <v>5772.328964212551</v>
      </c>
      <c r="I4192" s="20">
        <v>0.86127382742369429</v>
      </c>
      <c r="J4192" s="83">
        <v>6765.2187052038535</v>
      </c>
      <c r="K4192" s="6">
        <v>13525.13562241603</v>
      </c>
      <c r="L4192" s="6">
        <v>5827.2244408839579</v>
      </c>
      <c r="M4192" s="75">
        <v>5827.0645289187478</v>
      </c>
      <c r="N4192" s="20">
        <v>0.86132685177443402</v>
      </c>
    </row>
    <row r="4193" spans="1:14" x14ac:dyDescent="0.3">
      <c r="A4193" s="56" t="s">
        <v>2200</v>
      </c>
      <c r="B4193" s="1" t="s">
        <v>8459</v>
      </c>
      <c r="C4193" s="139" t="s">
        <v>30</v>
      </c>
      <c r="D4193" s="139" t="s">
        <v>6421</v>
      </c>
      <c r="E4193" s="88">
        <v>17772.916666666664</v>
      </c>
      <c r="F4193" s="6">
        <v>34608.160722067922</v>
      </c>
      <c r="G4193" s="6">
        <v>14909.534761612749</v>
      </c>
      <c r="H4193" s="75">
        <v>14909.393642977404</v>
      </c>
      <c r="I4193" s="20">
        <v>0.83888277442611126</v>
      </c>
      <c r="J4193" s="83">
        <v>17941.396173427533</v>
      </c>
      <c r="K4193" s="6">
        <v>34936.231007756622</v>
      </c>
      <c r="L4193" s="6">
        <v>15052.067859738114</v>
      </c>
      <c r="M4193" s="75">
        <v>15051.654797605986</v>
      </c>
      <c r="N4193" s="20">
        <v>0.83893442027095666</v>
      </c>
    </row>
    <row r="4194" spans="1:14" x14ac:dyDescent="0.3">
      <c r="A4194" s="56" t="s">
        <v>2199</v>
      </c>
      <c r="B4194" s="1" t="s">
        <v>8458</v>
      </c>
      <c r="C4194" s="139" t="s">
        <v>30</v>
      </c>
      <c r="D4194" s="139" t="s">
        <v>6421</v>
      </c>
      <c r="E4194" s="88">
        <v>16038.583333333334</v>
      </c>
      <c r="F4194" s="6">
        <v>32612.867123353357</v>
      </c>
      <c r="G4194" s="6">
        <v>14049.942727567184</v>
      </c>
      <c r="H4194" s="75">
        <v>14049.80974496403</v>
      </c>
      <c r="I4194" s="20">
        <v>0.87600066994470804</v>
      </c>
      <c r="J4194" s="83">
        <v>16181.996899131855</v>
      </c>
      <c r="K4194" s="6">
        <v>32904.484373322863</v>
      </c>
      <c r="L4194" s="6">
        <v>14176.701876255191</v>
      </c>
      <c r="M4194" s="75">
        <v>14176.31283610748</v>
      </c>
      <c r="N4194" s="20">
        <v>0.8760546009539788</v>
      </c>
    </row>
    <row r="4195" spans="1:14" x14ac:dyDescent="0.3">
      <c r="A4195" s="56" t="s">
        <v>2198</v>
      </c>
      <c r="B4195" s="1" t="s">
        <v>8457</v>
      </c>
      <c r="C4195" s="139" t="s">
        <v>30</v>
      </c>
      <c r="D4195" s="139" t="s">
        <v>6421</v>
      </c>
      <c r="E4195" s="88">
        <v>18818.166666666664</v>
      </c>
      <c r="F4195" s="6">
        <v>37711.5654433081</v>
      </c>
      <c r="G4195" s="6">
        <v>16246.511925532912</v>
      </c>
      <c r="H4195" s="75">
        <v>16246.358152418679</v>
      </c>
      <c r="I4195" s="20">
        <v>0.86333373703169891</v>
      </c>
      <c r="J4195" s="83">
        <v>18995.780110106221</v>
      </c>
      <c r="K4195" s="6">
        <v>38067.502401170561</v>
      </c>
      <c r="L4195" s="6">
        <v>16401.157562358265</v>
      </c>
      <c r="M4195" s="75">
        <v>16400.707478212007</v>
      </c>
      <c r="N4195" s="20">
        <v>0.86338688820083931</v>
      </c>
    </row>
    <row r="4196" spans="1:14" x14ac:dyDescent="0.3">
      <c r="A4196" s="56" t="s">
        <v>2197</v>
      </c>
      <c r="B4196" s="1" t="s">
        <v>8456</v>
      </c>
      <c r="C4196" s="139" t="s">
        <v>30</v>
      </c>
      <c r="D4196" s="139" t="s">
        <v>6421</v>
      </c>
      <c r="E4196" s="88">
        <v>8223.8333333333321</v>
      </c>
      <c r="F4196" s="6">
        <v>15594.182136506777</v>
      </c>
      <c r="G4196" s="6">
        <v>6718.1264705267413</v>
      </c>
      <c r="H4196" s="75">
        <v>6718.0628835097914</v>
      </c>
      <c r="I4196" s="20">
        <v>0.8169016334851702</v>
      </c>
      <c r="J4196" s="83">
        <v>8308.4673984339661</v>
      </c>
      <c r="K4196" s="6">
        <v>15754.666787962778</v>
      </c>
      <c r="L4196" s="6">
        <v>6787.8047161792465</v>
      </c>
      <c r="M4196" s="75">
        <v>6787.6184437604234</v>
      </c>
      <c r="N4196" s="20">
        <v>0.81695192606037037</v>
      </c>
    </row>
    <row r="4197" spans="1:14" x14ac:dyDescent="0.3">
      <c r="A4197" s="56" t="s">
        <v>2196</v>
      </c>
      <c r="B4197" s="1" t="s">
        <v>8455</v>
      </c>
      <c r="C4197" s="139" t="s">
        <v>30</v>
      </c>
      <c r="D4197" s="139" t="s">
        <v>6421</v>
      </c>
      <c r="E4197" s="88">
        <v>12370.416666666668</v>
      </c>
      <c r="F4197" s="6">
        <v>26233.205039734828</v>
      </c>
      <c r="G4197" s="6">
        <v>11301.521788155591</v>
      </c>
      <c r="H4197" s="75">
        <v>11301.414819336136</v>
      </c>
      <c r="I4197" s="20">
        <v>0.91358400641337612</v>
      </c>
      <c r="J4197" s="83">
        <v>12485.651047515477</v>
      </c>
      <c r="K4197" s="6">
        <v>26477.575720358658</v>
      </c>
      <c r="L4197" s="6">
        <v>11407.706412741189</v>
      </c>
      <c r="M4197" s="75">
        <v>11407.393359971467</v>
      </c>
      <c r="N4197" s="20">
        <v>0.9136402512419588</v>
      </c>
    </row>
    <row r="4198" spans="1:14" x14ac:dyDescent="0.3">
      <c r="A4198" s="56" t="s">
        <v>2195</v>
      </c>
      <c r="B4198" s="1" t="s">
        <v>8454</v>
      </c>
      <c r="C4198" s="139" t="s">
        <v>30</v>
      </c>
      <c r="D4198" s="139" t="s">
        <v>6421</v>
      </c>
      <c r="E4198" s="88">
        <v>11900.416666666668</v>
      </c>
      <c r="F4198" s="6">
        <v>24205.199690657213</v>
      </c>
      <c r="G4198" s="6">
        <v>10427.837211513848</v>
      </c>
      <c r="H4198" s="75">
        <v>10427.738512112397</v>
      </c>
      <c r="I4198" s="20">
        <v>0.87624986621861101</v>
      </c>
      <c r="J4198" s="83">
        <v>12021.380791186632</v>
      </c>
      <c r="K4198" s="6">
        <v>24451.238201024044</v>
      </c>
      <c r="L4198" s="6">
        <v>10534.67091440749</v>
      </c>
      <c r="M4198" s="75">
        <v>10534.381819668501</v>
      </c>
      <c r="N4198" s="20">
        <v>0.87630381256965828</v>
      </c>
    </row>
    <row r="4199" spans="1:14" x14ac:dyDescent="0.3">
      <c r="A4199" s="56" t="s">
        <v>2194</v>
      </c>
      <c r="B4199" s="1" t="s">
        <v>8453</v>
      </c>
      <c r="C4199" s="139" t="s">
        <v>30</v>
      </c>
      <c r="D4199" s="139" t="s">
        <v>6421</v>
      </c>
      <c r="E4199" s="88">
        <v>5195.75</v>
      </c>
      <c r="F4199" s="6">
        <v>9671.1398783376717</v>
      </c>
      <c r="G4199" s="6">
        <v>4166.4218262992099</v>
      </c>
      <c r="H4199" s="75">
        <v>4166.3823911476902</v>
      </c>
      <c r="I4199" s="20">
        <v>0.80188276786752444</v>
      </c>
      <c r="J4199" s="83">
        <v>5250.2101090476226</v>
      </c>
      <c r="K4199" s="6">
        <v>9772.5095232184085</v>
      </c>
      <c r="L4199" s="6">
        <v>4210.4277496551285</v>
      </c>
      <c r="M4199" s="75">
        <v>4210.3122061776712</v>
      </c>
      <c r="N4199" s="20">
        <v>0.80193213580578271</v>
      </c>
    </row>
    <row r="4200" spans="1:14" x14ac:dyDescent="0.3">
      <c r="A4200" s="56" t="s">
        <v>2193</v>
      </c>
      <c r="B4200" s="1" t="s">
        <v>8452</v>
      </c>
      <c r="C4200" s="139" t="s">
        <v>30</v>
      </c>
      <c r="D4200" s="139" t="s">
        <v>6421</v>
      </c>
      <c r="E4200" s="88">
        <v>30299.083333333332</v>
      </c>
      <c r="F4200" s="6">
        <v>67816.217079773152</v>
      </c>
      <c r="G4200" s="6">
        <v>29215.89084354951</v>
      </c>
      <c r="H4200" s="75">
        <v>29215.614315360523</v>
      </c>
      <c r="I4200" s="20">
        <v>0.96424086477953486</v>
      </c>
      <c r="J4200" s="83">
        <v>30564.695814101127</v>
      </c>
      <c r="K4200" s="6">
        <v>68410.718024131071</v>
      </c>
      <c r="L4200" s="6">
        <v>29474.351993035791</v>
      </c>
      <c r="M4200" s="75">
        <v>29473.543151434042</v>
      </c>
      <c r="N4200" s="20">
        <v>0.96430022829922357</v>
      </c>
    </row>
    <row r="4201" spans="1:14" x14ac:dyDescent="0.3">
      <c r="A4201" s="56" t="s">
        <v>2192</v>
      </c>
      <c r="B4201" s="1" t="s">
        <v>8451</v>
      </c>
      <c r="C4201" s="139" t="s">
        <v>30</v>
      </c>
      <c r="D4201" s="139" t="s">
        <v>6421</v>
      </c>
      <c r="E4201" s="88">
        <v>16585.25</v>
      </c>
      <c r="F4201" s="6">
        <v>39136.130798320723</v>
      </c>
      <c r="G4201" s="6">
        <v>16860.228639672143</v>
      </c>
      <c r="H4201" s="75">
        <v>16860.069057733788</v>
      </c>
      <c r="I4201" s="20">
        <v>1.0165700883455955</v>
      </c>
      <c r="J4201" s="83">
        <v>16740.867990614261</v>
      </c>
      <c r="K4201" s="6">
        <v>39503.341786111174</v>
      </c>
      <c r="L4201" s="6">
        <v>17019.780442800416</v>
      </c>
      <c r="M4201" s="75">
        <v>17019.313382270029</v>
      </c>
      <c r="N4201" s="20">
        <v>1.0166326735156073</v>
      </c>
    </row>
    <row r="4202" spans="1:14" x14ac:dyDescent="0.3">
      <c r="A4202" s="56" t="s">
        <v>2191</v>
      </c>
      <c r="B4202" s="1" t="s">
        <v>8450</v>
      </c>
      <c r="C4202" s="139" t="s">
        <v>30</v>
      </c>
      <c r="D4202" s="139" t="s">
        <v>6421</v>
      </c>
      <c r="E4202" s="88">
        <v>4581.25</v>
      </c>
      <c r="F4202" s="6">
        <v>6385.5763231099945</v>
      </c>
      <c r="G4202" s="6">
        <v>2750.9688517376662</v>
      </c>
      <c r="H4202" s="75">
        <v>2750.9428138379972</v>
      </c>
      <c r="I4202" s="20">
        <v>0.60047864967814402</v>
      </c>
      <c r="J4202" s="83">
        <v>4628.0810240750016</v>
      </c>
      <c r="K4202" s="6">
        <v>6450.851756347718</v>
      </c>
      <c r="L4202" s="6">
        <v>2779.3112075569506</v>
      </c>
      <c r="M4202" s="75">
        <v>2779.2349370920592</v>
      </c>
      <c r="N4202" s="20">
        <v>0.60051561816542209</v>
      </c>
    </row>
    <row r="4203" spans="1:14" x14ac:dyDescent="0.3">
      <c r="A4203" s="56" t="s">
        <v>2190</v>
      </c>
      <c r="B4203" s="1" t="s">
        <v>8449</v>
      </c>
      <c r="C4203" s="139" t="s">
        <v>30</v>
      </c>
      <c r="D4203" s="139" t="s">
        <v>6421</v>
      </c>
      <c r="E4203" s="88">
        <v>8756.9166666666679</v>
      </c>
      <c r="F4203" s="6">
        <v>21733.487512011601</v>
      </c>
      <c r="G4203" s="6">
        <v>9362.9993848471586</v>
      </c>
      <c r="H4203" s="75">
        <v>9362.9107641277969</v>
      </c>
      <c r="I4203" s="20">
        <v>1.0692017659329629</v>
      </c>
      <c r="J4203" s="83">
        <v>8842.9566566727517</v>
      </c>
      <c r="K4203" s="6">
        <v>21947.027176657357</v>
      </c>
      <c r="L4203" s="6">
        <v>9455.7464515625179</v>
      </c>
      <c r="M4203" s="75">
        <v>9455.4869649041721</v>
      </c>
      <c r="N4203" s="20">
        <v>1.0692675913738892</v>
      </c>
    </row>
    <row r="4204" spans="1:14" x14ac:dyDescent="0.3">
      <c r="A4204" s="56" t="s">
        <v>2189</v>
      </c>
      <c r="B4204" s="1" t="s">
        <v>8448</v>
      </c>
      <c r="C4204" s="139" t="s">
        <v>30</v>
      </c>
      <c r="D4204" s="139" t="s">
        <v>6421</v>
      </c>
      <c r="E4204" s="88">
        <v>9476</v>
      </c>
      <c r="F4204" s="6">
        <v>16565.415058414612</v>
      </c>
      <c r="G4204" s="6">
        <v>7136.5431303168698</v>
      </c>
      <c r="H4204" s="75">
        <v>7136.4755829893547</v>
      </c>
      <c r="I4204" s="20">
        <v>0.75311055118080994</v>
      </c>
      <c r="J4204" s="83">
        <v>9568.551822030151</v>
      </c>
      <c r="K4204" s="6">
        <v>16727.208995343903</v>
      </c>
      <c r="L4204" s="6">
        <v>7206.8187563231313</v>
      </c>
      <c r="M4204" s="75">
        <v>7206.620985229546</v>
      </c>
      <c r="N4204" s="20">
        <v>0.75315691645598715</v>
      </c>
    </row>
    <row r="4205" spans="1:14" x14ac:dyDescent="0.3">
      <c r="A4205" s="56" t="s">
        <v>2188</v>
      </c>
      <c r="B4205" s="1" t="s">
        <v>8447</v>
      </c>
      <c r="C4205" s="139" t="s">
        <v>30</v>
      </c>
      <c r="D4205" s="139" t="s">
        <v>6421</v>
      </c>
      <c r="E4205" s="88">
        <v>12249.583333333332</v>
      </c>
      <c r="F4205" s="6">
        <v>19917.199258840345</v>
      </c>
      <c r="G4205" s="6">
        <v>8580.5246077204392</v>
      </c>
      <c r="H4205" s="75">
        <v>8580.4433931190069</v>
      </c>
      <c r="I4205" s="20">
        <v>0.70046818407039757</v>
      </c>
      <c r="J4205" s="83">
        <v>12363.881030515604</v>
      </c>
      <c r="K4205" s="6">
        <v>20103.041499156483</v>
      </c>
      <c r="L4205" s="6">
        <v>8661.2761624244049</v>
      </c>
      <c r="M4205" s="75">
        <v>8661.0384777931686</v>
      </c>
      <c r="N4205" s="20">
        <v>0.70051130841655973</v>
      </c>
    </row>
    <row r="4206" spans="1:14" x14ac:dyDescent="0.3">
      <c r="A4206" s="56" t="s">
        <v>2187</v>
      </c>
      <c r="B4206" s="1" t="s">
        <v>8446</v>
      </c>
      <c r="C4206" s="139" t="s">
        <v>30</v>
      </c>
      <c r="D4206" s="139" t="s">
        <v>6421</v>
      </c>
      <c r="E4206" s="88">
        <v>7615.25</v>
      </c>
      <c r="F4206" s="6">
        <v>14741.965389395209</v>
      </c>
      <c r="G4206" s="6">
        <v>6350.9831450686397</v>
      </c>
      <c r="H4206" s="75">
        <v>6350.9230330605278</v>
      </c>
      <c r="I4206" s="20">
        <v>0.83397433217038541</v>
      </c>
      <c r="J4206" s="83">
        <v>7694.5141474431648</v>
      </c>
      <c r="K4206" s="6">
        <v>14895.408719322271</v>
      </c>
      <c r="L4206" s="6">
        <v>6417.5984751187016</v>
      </c>
      <c r="M4206" s="75">
        <v>6417.4223619803624</v>
      </c>
      <c r="N4206" s="20">
        <v>0.83402567582682641</v>
      </c>
    </row>
    <row r="4207" spans="1:14" x14ac:dyDescent="0.3">
      <c r="A4207" s="56" t="s">
        <v>2186</v>
      </c>
      <c r="B4207" s="1" t="s">
        <v>8445</v>
      </c>
      <c r="C4207" s="139" t="s">
        <v>30</v>
      </c>
      <c r="D4207" s="139" t="s">
        <v>6421</v>
      </c>
      <c r="E4207" s="88">
        <v>3848.2500000000005</v>
      </c>
      <c r="F4207" s="6">
        <v>7128.6379587113115</v>
      </c>
      <c r="G4207" s="6">
        <v>3071.0870855551111</v>
      </c>
      <c r="H4207" s="75">
        <v>3071.058017738746</v>
      </c>
      <c r="I4207" s="20">
        <v>0.79804015272883666</v>
      </c>
      <c r="J4207" s="83">
        <v>3890.3625864075034</v>
      </c>
      <c r="K4207" s="6">
        <v>7206.6488421009135</v>
      </c>
      <c r="L4207" s="6">
        <v>3104.9418979546531</v>
      </c>
      <c r="M4207" s="75">
        <v>3104.8566914612697</v>
      </c>
      <c r="N4207" s="20">
        <v>0.79808928409637081</v>
      </c>
    </row>
    <row r="4208" spans="1:14" x14ac:dyDescent="0.3">
      <c r="A4208" s="56" t="s">
        <v>2185</v>
      </c>
      <c r="B4208" s="1" t="s">
        <v>8444</v>
      </c>
      <c r="C4208" s="139" t="s">
        <v>30</v>
      </c>
      <c r="D4208" s="139" t="s">
        <v>6421</v>
      </c>
      <c r="E4208" s="88">
        <v>10015.833333333332</v>
      </c>
      <c r="F4208" s="6">
        <v>21104.279039693887</v>
      </c>
      <c r="G4208" s="6">
        <v>9091.9302094101567</v>
      </c>
      <c r="H4208" s="75">
        <v>9091.8441543585177</v>
      </c>
      <c r="I4208" s="20">
        <v>0.90774714911641752</v>
      </c>
      <c r="J4208" s="83">
        <v>10111.48575827575</v>
      </c>
      <c r="K4208" s="6">
        <v>21305.827468029838</v>
      </c>
      <c r="L4208" s="6">
        <v>9179.4893612151682</v>
      </c>
      <c r="M4208" s="75">
        <v>9179.2374556642026</v>
      </c>
      <c r="N4208" s="20">
        <v>0.90780303459869394</v>
      </c>
    </row>
    <row r="4209" spans="1:14" x14ac:dyDescent="0.3">
      <c r="A4209" s="56" t="s">
        <v>2184</v>
      </c>
      <c r="B4209" s="1" t="s">
        <v>8443</v>
      </c>
      <c r="C4209" s="139" t="s">
        <v>30</v>
      </c>
      <c r="D4209" s="139" t="s">
        <v>6421</v>
      </c>
      <c r="E4209" s="88">
        <v>9835.0833333333358</v>
      </c>
      <c r="F4209" s="6">
        <v>18546.583629722827</v>
      </c>
      <c r="G4209" s="6">
        <v>7990.0499641457873</v>
      </c>
      <c r="H4209" s="75">
        <v>7989.9743383824552</v>
      </c>
      <c r="I4209" s="20">
        <v>0.81239518442132708</v>
      </c>
      <c r="J4209" s="83">
        <v>9929.2832608341196</v>
      </c>
      <c r="K4209" s="6">
        <v>18724.221863593793</v>
      </c>
      <c r="L4209" s="6">
        <v>8067.2199027145043</v>
      </c>
      <c r="M4209" s="75">
        <v>8066.9985203048318</v>
      </c>
      <c r="N4209" s="20">
        <v>0.81244519955684646</v>
      </c>
    </row>
    <row r="4210" spans="1:14" x14ac:dyDescent="0.3">
      <c r="A4210" s="56" t="s">
        <v>2183</v>
      </c>
      <c r="B4210" s="1" t="s">
        <v>8442</v>
      </c>
      <c r="C4210" s="139" t="s">
        <v>30</v>
      </c>
      <c r="D4210" s="139" t="s">
        <v>6421</v>
      </c>
      <c r="E4210" s="88">
        <v>13221</v>
      </c>
      <c r="F4210" s="6">
        <v>31646.692538405496</v>
      </c>
      <c r="G4210" s="6">
        <v>13633.705248905644</v>
      </c>
      <c r="H4210" s="75">
        <v>13633.576205987123</v>
      </c>
      <c r="I4210" s="20">
        <v>1.0312061270695956</v>
      </c>
      <c r="J4210" s="83">
        <v>13336.207580151011</v>
      </c>
      <c r="K4210" s="6">
        <v>31922.461305301553</v>
      </c>
      <c r="L4210" s="6">
        <v>13753.603063552608</v>
      </c>
      <c r="M4210" s="75">
        <v>13753.225634174878</v>
      </c>
      <c r="N4210" s="20">
        <v>1.0312696133077994</v>
      </c>
    </row>
    <row r="4211" spans="1:14" x14ac:dyDescent="0.3">
      <c r="A4211" s="56" t="s">
        <v>2182</v>
      </c>
      <c r="B4211" s="1" t="s">
        <v>8441</v>
      </c>
      <c r="C4211" s="139" t="s">
        <v>30</v>
      </c>
      <c r="D4211" s="139" t="s">
        <v>6421</v>
      </c>
      <c r="E4211" s="88">
        <v>10723.416666666668</v>
      </c>
      <c r="F4211" s="6">
        <v>20652.424669888191</v>
      </c>
      <c r="G4211" s="6">
        <v>8897.2669192137237</v>
      </c>
      <c r="H4211" s="75">
        <v>8897.1827066486767</v>
      </c>
      <c r="I4211" s="20">
        <v>0.8296966333785416</v>
      </c>
      <c r="J4211" s="83">
        <v>10827.721142038083</v>
      </c>
      <c r="K4211" s="6">
        <v>20853.306570433604</v>
      </c>
      <c r="L4211" s="6">
        <v>8984.5234172054716</v>
      </c>
      <c r="M4211" s="75">
        <v>8984.2768619525032</v>
      </c>
      <c r="N4211" s="20">
        <v>0.82974771367831968</v>
      </c>
    </row>
    <row r="4212" spans="1:14" x14ac:dyDescent="0.3">
      <c r="A4212" s="56" t="s">
        <v>2181</v>
      </c>
      <c r="B4212" s="1" t="s">
        <v>8440</v>
      </c>
      <c r="C4212" s="139" t="s">
        <v>30</v>
      </c>
      <c r="D4212" s="139" t="s">
        <v>6421</v>
      </c>
      <c r="E4212" s="88">
        <v>9065.5833333333339</v>
      </c>
      <c r="F4212" s="6">
        <v>15826.72747817834</v>
      </c>
      <c r="G4212" s="6">
        <v>6818.3092824116975</v>
      </c>
      <c r="H4212" s="75">
        <v>6818.2447471651803</v>
      </c>
      <c r="I4212" s="20">
        <v>0.75210215343728715</v>
      </c>
      <c r="J4212" s="83">
        <v>9147.1387609542835</v>
      </c>
      <c r="K4212" s="6">
        <v>15969.107232449318</v>
      </c>
      <c r="L4212" s="6">
        <v>6880.1951094522692</v>
      </c>
      <c r="M4212" s="75">
        <v>6880.0063016361046</v>
      </c>
      <c r="N4212" s="20">
        <v>0.75214845663042529</v>
      </c>
    </row>
    <row r="4213" spans="1:14" x14ac:dyDescent="0.3">
      <c r="A4213" s="56" t="s">
        <v>2180</v>
      </c>
      <c r="B4213" s="1" t="s">
        <v>8439</v>
      </c>
      <c r="C4213" s="139" t="s">
        <v>30</v>
      </c>
      <c r="D4213" s="139" t="s">
        <v>6421</v>
      </c>
      <c r="E4213" s="88">
        <v>8352.3333333333321</v>
      </c>
      <c r="F4213" s="6">
        <v>11896.758207690784</v>
      </c>
      <c r="G4213" s="6">
        <v>5125.2400112371224</v>
      </c>
      <c r="H4213" s="75">
        <v>5125.1915008786318</v>
      </c>
      <c r="I4213" s="20">
        <v>0.61362391757336865</v>
      </c>
      <c r="J4213" s="83">
        <v>8437.3623635586282</v>
      </c>
      <c r="K4213" s="6">
        <v>12017.870449366736</v>
      </c>
      <c r="L4213" s="6">
        <v>5177.8281833906758</v>
      </c>
      <c r="M4213" s="75">
        <v>5177.6860922993292</v>
      </c>
      <c r="N4213" s="20">
        <v>0.61366169534948545</v>
      </c>
    </row>
    <row r="4214" spans="1:14" x14ac:dyDescent="0.3">
      <c r="A4214" s="56" t="s">
        <v>2179</v>
      </c>
      <c r="B4214" s="1" t="s">
        <v>8438</v>
      </c>
      <c r="C4214" s="139" t="s">
        <v>30</v>
      </c>
      <c r="D4214" s="139" t="s">
        <v>6421</v>
      </c>
      <c r="E4214" s="88">
        <v>2945.5</v>
      </c>
      <c r="F4214" s="6">
        <v>4187.3235940125487</v>
      </c>
      <c r="G4214" s="6">
        <v>1803.940035543181</v>
      </c>
      <c r="H4214" s="75">
        <v>1803.9229612641957</v>
      </c>
      <c r="I4214" s="20">
        <v>0.61243352954140062</v>
      </c>
      <c r="J4214" s="83">
        <v>2977.2498393184096</v>
      </c>
      <c r="K4214" s="6">
        <v>4232.459174146341</v>
      </c>
      <c r="L4214" s="6">
        <v>1823.5299248129377</v>
      </c>
      <c r="M4214" s="75">
        <v>1823.4798831066578</v>
      </c>
      <c r="N4214" s="20">
        <v>0.61247123403124015</v>
      </c>
    </row>
    <row r="4215" spans="1:14" x14ac:dyDescent="0.3">
      <c r="A4215" s="56" t="s">
        <v>2178</v>
      </c>
      <c r="B4215" s="1" t="s">
        <v>8437</v>
      </c>
      <c r="C4215" s="139" t="s">
        <v>30</v>
      </c>
      <c r="D4215" s="139" t="s">
        <v>6421</v>
      </c>
      <c r="E4215" s="88">
        <v>4750.6666666666661</v>
      </c>
      <c r="F4215" s="6">
        <v>8306.8537090402933</v>
      </c>
      <c r="G4215" s="6">
        <v>3578.6739760369337</v>
      </c>
      <c r="H4215" s="75">
        <v>3578.6401039144348</v>
      </c>
      <c r="I4215" s="20">
        <v>0.75329219139372061</v>
      </c>
      <c r="J4215" s="83">
        <v>4800.5132978784941</v>
      </c>
      <c r="K4215" s="6">
        <v>8394.0138283284923</v>
      </c>
      <c r="L4215" s="6">
        <v>3616.5110578622139</v>
      </c>
      <c r="M4215" s="75">
        <v>3616.4118127762672</v>
      </c>
      <c r="N4215" s="20">
        <v>0.7533385678515836</v>
      </c>
    </row>
    <row r="4216" spans="1:14" x14ac:dyDescent="0.3">
      <c r="A4216" s="56" t="s">
        <v>2177</v>
      </c>
      <c r="B4216" s="1" t="s">
        <v>8436</v>
      </c>
      <c r="C4216" s="139" t="s">
        <v>30</v>
      </c>
      <c r="D4216" s="139" t="s">
        <v>6421</v>
      </c>
      <c r="E4216" s="88">
        <v>5624</v>
      </c>
      <c r="F4216" s="6">
        <v>8896.9407524813487</v>
      </c>
      <c r="G4216" s="6">
        <v>3832.889256566179</v>
      </c>
      <c r="H4216" s="75">
        <v>3832.8529782979454</v>
      </c>
      <c r="I4216" s="20">
        <v>0.68151724365183952</v>
      </c>
      <c r="J4216" s="83">
        <v>5679.2318699540556</v>
      </c>
      <c r="K4216" s="6">
        <v>8984.3153390087282</v>
      </c>
      <c r="L4216" s="6">
        <v>3870.8389615932174</v>
      </c>
      <c r="M4216" s="75">
        <v>3870.7327371854153</v>
      </c>
      <c r="N4216" s="20">
        <v>0.68155920128274827</v>
      </c>
    </row>
    <row r="4217" spans="1:14" x14ac:dyDescent="0.3">
      <c r="A4217" s="56" t="s">
        <v>2176</v>
      </c>
      <c r="B4217" s="1" t="s">
        <v>8435</v>
      </c>
      <c r="C4217" s="139" t="s">
        <v>30</v>
      </c>
      <c r="D4217" s="139" t="s">
        <v>6421</v>
      </c>
      <c r="E4217" s="88">
        <v>6093.25</v>
      </c>
      <c r="F4217" s="6">
        <v>9242.0829315389201</v>
      </c>
      <c r="G4217" s="6">
        <v>3981.5798893242595</v>
      </c>
      <c r="H4217" s="75">
        <v>3981.5422037002954</v>
      </c>
      <c r="I4217" s="20">
        <v>0.6534348998810644</v>
      </c>
      <c r="J4217" s="83">
        <v>6161.1568054145464</v>
      </c>
      <c r="K4217" s="6">
        <v>9345.0822056959169</v>
      </c>
      <c r="L4217" s="6">
        <v>4026.2732257448088</v>
      </c>
      <c r="M4217" s="75">
        <v>4026.1627358759984</v>
      </c>
      <c r="N4217" s="20">
        <v>0.65347512862158075</v>
      </c>
    </row>
    <row r="4218" spans="1:14" x14ac:dyDescent="0.3">
      <c r="A4218" s="56" t="s">
        <v>2175</v>
      </c>
      <c r="B4218" s="1" t="s">
        <v>8434</v>
      </c>
      <c r="C4218" s="139" t="s">
        <v>30</v>
      </c>
      <c r="D4218" s="139" t="s">
        <v>6421</v>
      </c>
      <c r="E4218" s="88">
        <v>6902.333333333333</v>
      </c>
      <c r="F4218" s="6">
        <v>11176.259058204607</v>
      </c>
      <c r="G4218" s="6">
        <v>4814.8419175260415</v>
      </c>
      <c r="H4218" s="75">
        <v>4814.796345083194</v>
      </c>
      <c r="I4218" s="20">
        <v>0.69756068166560015</v>
      </c>
      <c r="J4218" s="83">
        <v>6970.2183415878881</v>
      </c>
      <c r="K4218" s="6">
        <v>11286.178472666566</v>
      </c>
      <c r="L4218" s="6">
        <v>4862.5830362174838</v>
      </c>
      <c r="M4218" s="75">
        <v>4862.4495961522844</v>
      </c>
      <c r="N4218" s="20">
        <v>0.69760362701128353</v>
      </c>
    </row>
    <row r="4219" spans="1:14" x14ac:dyDescent="0.3">
      <c r="A4219" s="56" t="s">
        <v>2174</v>
      </c>
      <c r="B4219" s="1" t="s">
        <v>19156</v>
      </c>
      <c r="C4219" s="139" t="s">
        <v>30</v>
      </c>
      <c r="D4219" s="139" t="s">
        <v>6421</v>
      </c>
      <c r="E4219" s="88">
        <v>8604.5833333333339</v>
      </c>
      <c r="F4219" s="6">
        <v>17090.932787485282</v>
      </c>
      <c r="G4219" s="6">
        <v>7362.9413175059053</v>
      </c>
      <c r="H4219" s="75">
        <v>7362.8716273212367</v>
      </c>
      <c r="I4219" s="20">
        <v>0.85569182633145935</v>
      </c>
      <c r="J4219" s="83">
        <v>8683.6071068082147</v>
      </c>
      <c r="K4219" s="6">
        <v>17247.894484380075</v>
      </c>
      <c r="L4219" s="6">
        <v>7431.1530101472863</v>
      </c>
      <c r="M4219" s="75">
        <v>7430.9490828241351</v>
      </c>
      <c r="N4219" s="20">
        <v>0.85574450702612315</v>
      </c>
    </row>
    <row r="4220" spans="1:14" x14ac:dyDescent="0.3">
      <c r="A4220" s="56" t="s">
        <v>2173</v>
      </c>
      <c r="B4220" s="1" t="s">
        <v>8433</v>
      </c>
      <c r="C4220" s="139" t="s">
        <v>30</v>
      </c>
      <c r="D4220" s="139" t="s">
        <v>6421</v>
      </c>
      <c r="E4220" s="88">
        <v>6577.583333333333</v>
      </c>
      <c r="F4220" s="6">
        <v>14693.218935201194</v>
      </c>
      <c r="G4220" s="6">
        <v>6329.9826949393264</v>
      </c>
      <c r="H4220" s="75">
        <v>6329.9227817003184</v>
      </c>
      <c r="I4220" s="20">
        <v>0.96234778959349088</v>
      </c>
      <c r="J4220" s="83">
        <v>6645.5438082744076</v>
      </c>
      <c r="K4220" s="6">
        <v>14845.031247815929</v>
      </c>
      <c r="L4220" s="6">
        <v>6395.8936404000642</v>
      </c>
      <c r="M4220" s="75">
        <v>6395.7181228905383</v>
      </c>
      <c r="N4220" s="20">
        <v>0.96240703656594517</v>
      </c>
    </row>
    <row r="4221" spans="1:14" x14ac:dyDescent="0.3">
      <c r="A4221" s="56" t="s">
        <v>2172</v>
      </c>
      <c r="B4221" s="1" t="s">
        <v>8432</v>
      </c>
      <c r="C4221" s="139" t="s">
        <v>30</v>
      </c>
      <c r="D4221" s="139" t="s">
        <v>6421</v>
      </c>
      <c r="E4221" s="88">
        <v>6178.9166666666661</v>
      </c>
      <c r="F4221" s="6">
        <v>12470.032812845215</v>
      </c>
      <c r="G4221" s="6">
        <v>5372.2123286087772</v>
      </c>
      <c r="H4221" s="75">
        <v>5372.1614806591451</v>
      </c>
      <c r="I4221" s="20">
        <v>0.86943420189501597</v>
      </c>
      <c r="J4221" s="83">
        <v>6233.6515602718728</v>
      </c>
      <c r="K4221" s="6">
        <v>12580.496500265803</v>
      </c>
      <c r="L4221" s="6">
        <v>5420.232279468155</v>
      </c>
      <c r="M4221" s="75">
        <v>5420.0835362706857</v>
      </c>
      <c r="N4221" s="20">
        <v>0.8694877286394711</v>
      </c>
    </row>
    <row r="4222" spans="1:14" x14ac:dyDescent="0.3">
      <c r="A4222" s="56" t="s">
        <v>2171</v>
      </c>
      <c r="B4222" s="1" t="s">
        <v>8431</v>
      </c>
      <c r="C4222" s="139" t="s">
        <v>30</v>
      </c>
      <c r="D4222" s="139" t="s">
        <v>6421</v>
      </c>
      <c r="E4222" s="88">
        <v>7307</v>
      </c>
      <c r="F4222" s="6">
        <v>14033.531303690965</v>
      </c>
      <c r="G4222" s="6">
        <v>6045.7827990593923</v>
      </c>
      <c r="H4222" s="75">
        <v>6045.7255757702796</v>
      </c>
      <c r="I4222" s="20">
        <v>0.82738819977696454</v>
      </c>
      <c r="J4222" s="83">
        <v>7377.4678276932682</v>
      </c>
      <c r="K4222" s="6">
        <v>14168.868988901937</v>
      </c>
      <c r="L4222" s="6">
        <v>6104.5731426878883</v>
      </c>
      <c r="M4222" s="75">
        <v>6104.4056196590573</v>
      </c>
      <c r="N4222" s="20">
        <v>0.82743913795795399</v>
      </c>
    </row>
    <row r="4223" spans="1:14" x14ac:dyDescent="0.3">
      <c r="A4223" s="56" t="s">
        <v>2170</v>
      </c>
      <c r="B4223" s="1" t="s">
        <v>8430</v>
      </c>
      <c r="C4223" s="139" t="s">
        <v>52</v>
      </c>
      <c r="D4223" s="139" t="s">
        <v>6421</v>
      </c>
      <c r="E4223" s="88">
        <v>17925.999999999996</v>
      </c>
      <c r="F4223" s="6">
        <v>26268.674956036939</v>
      </c>
      <c r="G4223" s="6">
        <v>11316.802575665359</v>
      </c>
      <c r="H4223" s="75">
        <v>11316.60035180971</v>
      </c>
      <c r="I4223" s="20">
        <v>0.63129534485159611</v>
      </c>
      <c r="J4223" s="83">
        <v>18103.986730496559</v>
      </c>
      <c r="K4223" s="6">
        <v>26529.49586253599</v>
      </c>
      <c r="L4223" s="6">
        <v>11430.075897966053</v>
      </c>
      <c r="M4223" s="75">
        <v>11430.061038511933</v>
      </c>
      <c r="N4223" s="20">
        <v>0.63135602166884852</v>
      </c>
    </row>
    <row r="4224" spans="1:14" x14ac:dyDescent="0.3">
      <c r="A4224" s="56" t="s">
        <v>2169</v>
      </c>
      <c r="B4224" s="1" t="s">
        <v>8429</v>
      </c>
      <c r="C4224" s="139" t="s">
        <v>52</v>
      </c>
      <c r="D4224" s="139" t="s">
        <v>6421</v>
      </c>
      <c r="E4224" s="88">
        <v>10542.666666666668</v>
      </c>
      <c r="F4224" s="6">
        <v>19367.581693693162</v>
      </c>
      <c r="G4224" s="6">
        <v>8343.7439749973146</v>
      </c>
      <c r="H4224" s="75">
        <v>8343.5948777531157</v>
      </c>
      <c r="I4224" s="20">
        <v>0.79141218645691613</v>
      </c>
      <c r="J4224" s="83">
        <v>10639.050542250941</v>
      </c>
      <c r="K4224" s="6">
        <v>19544.645300402393</v>
      </c>
      <c r="L4224" s="6">
        <v>8420.6944730486885</v>
      </c>
      <c r="M4224" s="75">
        <v>8420.6835258840056</v>
      </c>
      <c r="N4224" s="20">
        <v>0.79148825287020508</v>
      </c>
    </row>
    <row r="4225" spans="1:14" x14ac:dyDescent="0.3">
      <c r="A4225" s="56" t="s">
        <v>2168</v>
      </c>
      <c r="B4225" s="1" t="s">
        <v>8428</v>
      </c>
      <c r="C4225" s="139" t="s">
        <v>52</v>
      </c>
      <c r="D4225" s="139" t="s">
        <v>6421</v>
      </c>
      <c r="E4225" s="88">
        <v>11528.083333333334</v>
      </c>
      <c r="F4225" s="6">
        <v>17884.75209197111</v>
      </c>
      <c r="G4225" s="6">
        <v>7704.9264524490573</v>
      </c>
      <c r="H4225" s="75">
        <v>7704.7887704559071</v>
      </c>
      <c r="I4225" s="20">
        <v>0.66834950335391741</v>
      </c>
      <c r="J4225" s="83">
        <v>11639.649075237736</v>
      </c>
      <c r="K4225" s="6">
        <v>18057.835993103883</v>
      </c>
      <c r="L4225" s="6">
        <v>7780.111503953407</v>
      </c>
      <c r="M4225" s="75">
        <v>7780.1013895665055</v>
      </c>
      <c r="N4225" s="20">
        <v>0.66841374162370093</v>
      </c>
    </row>
    <row r="4226" spans="1:14" x14ac:dyDescent="0.3">
      <c r="A4226" s="56" t="s">
        <v>2167</v>
      </c>
      <c r="B4226" s="1" t="s">
        <v>8427</v>
      </c>
      <c r="C4226" s="139" t="s">
        <v>52</v>
      </c>
      <c r="D4226" s="139" t="s">
        <v>6421</v>
      </c>
      <c r="E4226" s="88">
        <v>15155.666666666668</v>
      </c>
      <c r="F4226" s="6">
        <v>24811.33116835004</v>
      </c>
      <c r="G4226" s="6">
        <v>10688.96459153686</v>
      </c>
      <c r="H4226" s="75">
        <v>10688.773586735095</v>
      </c>
      <c r="I4226" s="20">
        <v>0.70526581389150989</v>
      </c>
      <c r="J4226" s="83">
        <v>15315.048095795406</v>
      </c>
      <c r="K4226" s="6">
        <v>25072.254393119525</v>
      </c>
      <c r="L4226" s="6">
        <v>10802.232056401943</v>
      </c>
      <c r="M4226" s="75">
        <v>10802.218013164342</v>
      </c>
      <c r="N4226" s="20">
        <v>0.70533360036459714</v>
      </c>
    </row>
    <row r="4227" spans="1:14" x14ac:dyDescent="0.3">
      <c r="A4227" s="56" t="s">
        <v>2166</v>
      </c>
      <c r="B4227" s="1" t="s">
        <v>8426</v>
      </c>
      <c r="C4227" s="139" t="s">
        <v>52</v>
      </c>
      <c r="D4227" s="139" t="s">
        <v>6421</v>
      </c>
      <c r="E4227" s="88">
        <v>34580.833333333328</v>
      </c>
      <c r="F4227" s="6">
        <v>83087.238753002326</v>
      </c>
      <c r="G4227" s="6">
        <v>35794.796619873225</v>
      </c>
      <c r="H4227" s="75">
        <v>35794.156990283838</v>
      </c>
      <c r="I4227" s="20">
        <v>1.0350865939306604</v>
      </c>
      <c r="J4227" s="83">
        <v>34898.311058642779</v>
      </c>
      <c r="K4227" s="6">
        <v>83850.041294724753</v>
      </c>
      <c r="L4227" s="6">
        <v>36126.292825629127</v>
      </c>
      <c r="M4227" s="75">
        <v>36126.245860324991</v>
      </c>
      <c r="N4227" s="20">
        <v>1.0351860810575848</v>
      </c>
    </row>
    <row r="4228" spans="1:14" x14ac:dyDescent="0.3">
      <c r="A4228" s="56" t="s">
        <v>2165</v>
      </c>
      <c r="B4228" s="1" t="s">
        <v>8425</v>
      </c>
      <c r="C4228" s="139" t="s">
        <v>52</v>
      </c>
      <c r="D4228" s="139" t="s">
        <v>6421</v>
      </c>
      <c r="E4228" s="88">
        <v>9025.5</v>
      </c>
      <c r="F4228" s="6">
        <v>14310.880497475913</v>
      </c>
      <c r="G4228" s="6">
        <v>6165.2675494640898</v>
      </c>
      <c r="H4228" s="75">
        <v>6165.1573801678924</v>
      </c>
      <c r="I4228" s="20">
        <v>0.68308208743758159</v>
      </c>
      <c r="J4228" s="83">
        <v>9127.9884803188197</v>
      </c>
      <c r="K4228" s="6">
        <v>14473.386773495031</v>
      </c>
      <c r="L4228" s="6">
        <v>6235.7728235342483</v>
      </c>
      <c r="M4228" s="75">
        <v>6235.764716835658</v>
      </c>
      <c r="N4228" s="20">
        <v>0.68314774172653836</v>
      </c>
    </row>
    <row r="4229" spans="1:14" x14ac:dyDescent="0.3">
      <c r="A4229" s="56" t="s">
        <v>2164</v>
      </c>
      <c r="B4229" s="1" t="s">
        <v>8424</v>
      </c>
      <c r="C4229" s="139" t="s">
        <v>52</v>
      </c>
      <c r="D4229" s="139" t="s">
        <v>6421</v>
      </c>
      <c r="E4229" s="88">
        <v>19382.499999999996</v>
      </c>
      <c r="F4229" s="6">
        <v>47082.067293045257</v>
      </c>
      <c r="G4229" s="6">
        <v>20283.415943183485</v>
      </c>
      <c r="H4229" s="75">
        <v>20283.053491815233</v>
      </c>
      <c r="I4229" s="20">
        <v>1.0464621948569708</v>
      </c>
      <c r="J4229" s="83">
        <v>19552.217181577496</v>
      </c>
      <c r="K4229" s="6">
        <v>47494.327618793628</v>
      </c>
      <c r="L4229" s="6">
        <v>20462.649279826284</v>
      </c>
      <c r="M4229" s="75">
        <v>20462.622677745872</v>
      </c>
      <c r="N4229" s="20">
        <v>1.0465627753473492</v>
      </c>
    </row>
    <row r="4230" spans="1:14" x14ac:dyDescent="0.3">
      <c r="A4230" s="56" t="s">
        <v>2163</v>
      </c>
      <c r="B4230" s="1" t="s">
        <v>8423</v>
      </c>
      <c r="C4230" s="139" t="s">
        <v>52</v>
      </c>
      <c r="D4230" s="139" t="s">
        <v>6421</v>
      </c>
      <c r="E4230" s="88">
        <v>7156</v>
      </c>
      <c r="F4230" s="6">
        <v>10936.633303912147</v>
      </c>
      <c r="G4230" s="6">
        <v>4711.6087945036161</v>
      </c>
      <c r="H4230" s="75">
        <v>4711.5246011380104</v>
      </c>
      <c r="I4230" s="20">
        <v>0.65840198450782705</v>
      </c>
      <c r="J4230" s="83">
        <v>7222.4125130047078</v>
      </c>
      <c r="K4230" s="6">
        <v>11038.132647333581</v>
      </c>
      <c r="L4230" s="6">
        <v>4755.7139639810457</v>
      </c>
      <c r="M4230" s="75">
        <v>4755.707781404999</v>
      </c>
      <c r="N4230" s="20">
        <v>0.65846526667396121</v>
      </c>
    </row>
    <row r="4231" spans="1:14" x14ac:dyDescent="0.3">
      <c r="A4231" s="56" t="s">
        <v>2162</v>
      </c>
      <c r="B4231" s="1" t="s">
        <v>8422</v>
      </c>
      <c r="C4231" s="139" t="s">
        <v>52</v>
      </c>
      <c r="D4231" s="139" t="s">
        <v>6421</v>
      </c>
      <c r="E4231" s="88">
        <v>8319.0833333333339</v>
      </c>
      <c r="F4231" s="6">
        <v>11520.160274162596</v>
      </c>
      <c r="G4231" s="6">
        <v>4962.9979312207261</v>
      </c>
      <c r="H4231" s="75">
        <v>4962.9092456957715</v>
      </c>
      <c r="I4231" s="20">
        <v>0.5965692428888324</v>
      </c>
      <c r="J4231" s="83">
        <v>8417.3875261172652</v>
      </c>
      <c r="K4231" s="6">
        <v>11656.290663908228</v>
      </c>
      <c r="L4231" s="6">
        <v>5022.0436780093532</v>
      </c>
      <c r="M4231" s="75">
        <v>5022.0371491963961</v>
      </c>
      <c r="N4231" s="20">
        <v>0.59662658201421059</v>
      </c>
    </row>
    <row r="4232" spans="1:14" x14ac:dyDescent="0.3">
      <c r="A4232" s="56" t="s">
        <v>2161</v>
      </c>
      <c r="B4232" s="1" t="s">
        <v>8421</v>
      </c>
      <c r="C4232" s="139" t="s">
        <v>52</v>
      </c>
      <c r="D4232" s="139" t="s">
        <v>6421</v>
      </c>
      <c r="E4232" s="88">
        <v>3103.083333333333</v>
      </c>
      <c r="F4232" s="6">
        <v>5045.2759961102947</v>
      </c>
      <c r="G4232" s="6">
        <v>2173.5543373725436</v>
      </c>
      <c r="H4232" s="75">
        <v>2173.5154973790359</v>
      </c>
      <c r="I4232" s="20">
        <v>0.70043735984500455</v>
      </c>
      <c r="J4232" s="83">
        <v>3133.6658910777328</v>
      </c>
      <c r="K4232" s="6">
        <v>5094.9999087200567</v>
      </c>
      <c r="L4232" s="6">
        <v>2195.1504830153785</v>
      </c>
      <c r="M4232" s="75">
        <v>2195.1476292514858</v>
      </c>
      <c r="N4232" s="20">
        <v>0.70050468223226214</v>
      </c>
    </row>
    <row r="4233" spans="1:14" x14ac:dyDescent="0.3">
      <c r="A4233" s="56" t="s">
        <v>2160</v>
      </c>
      <c r="B4233" s="1" t="s">
        <v>8420</v>
      </c>
      <c r="C4233" s="139" t="s">
        <v>52</v>
      </c>
      <c r="D4233" s="139" t="s">
        <v>6421</v>
      </c>
      <c r="E4233" s="88">
        <v>15864.166666666668</v>
      </c>
      <c r="F4233" s="6">
        <v>34897.759387896505</v>
      </c>
      <c r="G4233" s="6">
        <v>15034.296704605424</v>
      </c>
      <c r="H4233" s="75">
        <v>15034.028051562636</v>
      </c>
      <c r="I4233" s="20">
        <v>0.9476720944410969</v>
      </c>
      <c r="J4233" s="83">
        <v>16017.091953905125</v>
      </c>
      <c r="K4233" s="6">
        <v>35234.162174787671</v>
      </c>
      <c r="L4233" s="6">
        <v>15180.429735485004</v>
      </c>
      <c r="M4233" s="75">
        <v>15180.410000454265</v>
      </c>
      <c r="N4233" s="20">
        <v>0.94776317974207125</v>
      </c>
    </row>
    <row r="4234" spans="1:14" x14ac:dyDescent="0.3">
      <c r="A4234" s="56" t="s">
        <v>2159</v>
      </c>
      <c r="B4234" s="1" t="s">
        <v>8419</v>
      </c>
      <c r="C4234" s="139" t="s">
        <v>52</v>
      </c>
      <c r="D4234" s="139" t="s">
        <v>6421</v>
      </c>
      <c r="E4234" s="88">
        <v>20968.583333333332</v>
      </c>
      <c r="F4234" s="6">
        <v>40223.913837011831</v>
      </c>
      <c r="G4234" s="6">
        <v>17328.856231837599</v>
      </c>
      <c r="H4234" s="75">
        <v>17328.546576517754</v>
      </c>
      <c r="I4234" s="20">
        <v>0.82640521302986236</v>
      </c>
      <c r="J4234" s="83">
        <v>21185.103398896568</v>
      </c>
      <c r="K4234" s="6">
        <v>40639.263044097017</v>
      </c>
      <c r="L4234" s="6">
        <v>17509.185377600792</v>
      </c>
      <c r="M4234" s="75">
        <v>17509.1626151153</v>
      </c>
      <c r="N4234" s="20">
        <v>0.82648464279042744</v>
      </c>
    </row>
    <row r="4235" spans="1:14" x14ac:dyDescent="0.3">
      <c r="A4235" s="56" t="s">
        <v>2158</v>
      </c>
      <c r="B4235" s="1" t="s">
        <v>8418</v>
      </c>
      <c r="C4235" s="139" t="s">
        <v>52</v>
      </c>
      <c r="D4235" s="139" t="s">
        <v>6421</v>
      </c>
      <c r="E4235" s="88">
        <v>7773.8333333333339</v>
      </c>
      <c r="F4235" s="6">
        <v>20059.939993891945</v>
      </c>
      <c r="G4235" s="6">
        <v>8642.0187150854963</v>
      </c>
      <c r="H4235" s="75">
        <v>8641.8642878668998</v>
      </c>
      <c r="I4235" s="20">
        <v>1.1116606077482452</v>
      </c>
      <c r="J4235" s="83">
        <v>7837.2680597198523</v>
      </c>
      <c r="K4235" s="6">
        <v>20223.629740028664</v>
      </c>
      <c r="L4235" s="6">
        <v>8713.2308905772934</v>
      </c>
      <c r="M4235" s="75">
        <v>8713.2195631061713</v>
      </c>
      <c r="N4235" s="20">
        <v>1.111767454770155</v>
      </c>
    </row>
    <row r="4236" spans="1:14" x14ac:dyDescent="0.3">
      <c r="A4236" s="56" t="s">
        <v>2157</v>
      </c>
      <c r="B4236" s="1" t="s">
        <v>8417</v>
      </c>
      <c r="C4236" s="139" t="s">
        <v>52</v>
      </c>
      <c r="D4236" s="139" t="s">
        <v>6421</v>
      </c>
      <c r="E4236" s="88">
        <v>41574.000000000015</v>
      </c>
      <c r="F4236" s="6">
        <v>90501.125478587084</v>
      </c>
      <c r="G4236" s="6">
        <v>38988.77166932683</v>
      </c>
      <c r="H4236" s="75">
        <v>38988.074965493637</v>
      </c>
      <c r="I4236" s="20">
        <v>0.93779946518241264</v>
      </c>
      <c r="J4236" s="83">
        <v>42078.420188117452</v>
      </c>
      <c r="K4236" s="6">
        <v>91599.181829641791</v>
      </c>
      <c r="L4236" s="6">
        <v>39464.964050934512</v>
      </c>
      <c r="M4236" s="75">
        <v>39464.912745253961</v>
      </c>
      <c r="N4236" s="20">
        <v>0.93788960157773416</v>
      </c>
    </row>
    <row r="4237" spans="1:14" x14ac:dyDescent="0.3">
      <c r="A4237" s="56" t="s">
        <v>2156</v>
      </c>
      <c r="B4237" s="1" t="s">
        <v>8416</v>
      </c>
      <c r="C4237" s="139" t="s">
        <v>52</v>
      </c>
      <c r="D4237" s="139" t="s">
        <v>6421</v>
      </c>
      <c r="E4237" s="88">
        <v>10741.666666666668</v>
      </c>
      <c r="F4237" s="6">
        <v>34762.577434213985</v>
      </c>
      <c r="G4237" s="6">
        <v>14976.058994322048</v>
      </c>
      <c r="H4237" s="75">
        <v>14975.79138194903</v>
      </c>
      <c r="I4237" s="20">
        <v>1.394177630592617</v>
      </c>
      <c r="J4237" s="83">
        <v>10834.604652403264</v>
      </c>
      <c r="K4237" s="6">
        <v>35063.346767875584</v>
      </c>
      <c r="L4237" s="6">
        <v>15106.834930831958</v>
      </c>
      <c r="M4237" s="75">
        <v>15106.815291476754</v>
      </c>
      <c r="N4237" s="20">
        <v>1.3943116316778439</v>
      </c>
    </row>
    <row r="4238" spans="1:14" x14ac:dyDescent="0.3">
      <c r="A4238" s="56" t="s">
        <v>2155</v>
      </c>
      <c r="B4238" s="1" t="s">
        <v>8415</v>
      </c>
      <c r="C4238" s="139" t="s">
        <v>52</v>
      </c>
      <c r="D4238" s="139" t="s">
        <v>6421</v>
      </c>
      <c r="E4238" s="88">
        <v>9845</v>
      </c>
      <c r="F4238" s="6">
        <v>18544.724935255123</v>
      </c>
      <c r="G4238" s="6">
        <v>7989.249220355905</v>
      </c>
      <c r="H4238" s="75">
        <v>7989.1064577009702</v>
      </c>
      <c r="I4238" s="20">
        <v>0.81148872094474045</v>
      </c>
      <c r="J4238" s="83">
        <v>9942.4927799963752</v>
      </c>
      <c r="K4238" s="6">
        <v>18728.369098607702</v>
      </c>
      <c r="L4238" s="6">
        <v>8069.0067143154965</v>
      </c>
      <c r="M4238" s="75">
        <v>8068.9962243558375</v>
      </c>
      <c r="N4238" s="20">
        <v>0.81156671700985428</v>
      </c>
    </row>
    <row r="4239" spans="1:14" x14ac:dyDescent="0.3">
      <c r="A4239" s="56" t="s">
        <v>2154</v>
      </c>
      <c r="B4239" s="1" t="s">
        <v>8414</v>
      </c>
      <c r="C4239" s="139" t="s">
        <v>52</v>
      </c>
      <c r="D4239" s="139" t="s">
        <v>6421</v>
      </c>
      <c r="E4239" s="88">
        <v>12717.416666666668</v>
      </c>
      <c r="F4239" s="6">
        <v>19221.354102788544</v>
      </c>
      <c r="G4239" s="6">
        <v>8280.7476959633605</v>
      </c>
      <c r="H4239" s="75">
        <v>8280.5997244214395</v>
      </c>
      <c r="I4239" s="20">
        <v>0.65112278235921384</v>
      </c>
      <c r="J4239" s="83">
        <v>12849.633696971385</v>
      </c>
      <c r="K4239" s="6">
        <v>19421.189527271195</v>
      </c>
      <c r="L4239" s="6">
        <v>8367.5042856345208</v>
      </c>
      <c r="M4239" s="75">
        <v>8367.4934076187365</v>
      </c>
      <c r="N4239" s="20">
        <v>0.6511853648863879</v>
      </c>
    </row>
    <row r="4240" spans="1:14" x14ac:dyDescent="0.3">
      <c r="A4240" s="56" t="s">
        <v>2153</v>
      </c>
      <c r="B4240" s="1" t="s">
        <v>8413</v>
      </c>
      <c r="C4240" s="139" t="s">
        <v>52</v>
      </c>
      <c r="D4240" s="139" t="s">
        <v>6421</v>
      </c>
      <c r="E4240" s="88">
        <v>10052.25</v>
      </c>
      <c r="F4240" s="6">
        <v>15275.085785886798</v>
      </c>
      <c r="G4240" s="6">
        <v>6580.6566358805248</v>
      </c>
      <c r="H4240" s="75">
        <v>6580.5390438532086</v>
      </c>
      <c r="I4240" s="20">
        <v>0.65463344463709205</v>
      </c>
      <c r="J4240" s="83">
        <v>10153.360824738498</v>
      </c>
      <c r="K4240" s="6">
        <v>15428.730643681056</v>
      </c>
      <c r="L4240" s="6">
        <v>6647.3770621320591</v>
      </c>
      <c r="M4240" s="75">
        <v>6647.3684203351586</v>
      </c>
      <c r="N4240" s="20">
        <v>0.65469636459082137</v>
      </c>
    </row>
    <row r="4241" spans="1:14" x14ac:dyDescent="0.3">
      <c r="A4241" s="56" t="s">
        <v>2152</v>
      </c>
      <c r="B4241" s="1" t="s">
        <v>8412</v>
      </c>
      <c r="C4241" s="139" t="s">
        <v>52</v>
      </c>
      <c r="D4241" s="139" t="s">
        <v>6421</v>
      </c>
      <c r="E4241" s="88">
        <v>5607.3333333333339</v>
      </c>
      <c r="F4241" s="6">
        <v>7875.4973025277213</v>
      </c>
      <c r="G4241" s="6">
        <v>3392.8414092850517</v>
      </c>
      <c r="H4241" s="75">
        <v>3392.7807814295415</v>
      </c>
      <c r="I4241" s="20">
        <v>0.60506136870102389</v>
      </c>
      <c r="J4241" s="83">
        <v>5664.5558467148003</v>
      </c>
      <c r="K4241" s="6">
        <v>7955.8662984460898</v>
      </c>
      <c r="L4241" s="6">
        <v>3427.7377940575889</v>
      </c>
      <c r="M4241" s="75">
        <v>3427.7333378918606</v>
      </c>
      <c r="N4241" s="20">
        <v>0.60511952404526104</v>
      </c>
    </row>
    <row r="4242" spans="1:14" x14ac:dyDescent="0.3">
      <c r="A4242" s="56" t="s">
        <v>2151</v>
      </c>
      <c r="B4242" s="1" t="s">
        <v>8411</v>
      </c>
      <c r="C4242" s="139" t="s">
        <v>52</v>
      </c>
      <c r="D4242" s="139" t="s">
        <v>6421</v>
      </c>
      <c r="E4242" s="88">
        <v>8352</v>
      </c>
      <c r="F4242" s="6">
        <v>19634.239311423422</v>
      </c>
      <c r="G4242" s="6">
        <v>8458.6226896717708</v>
      </c>
      <c r="H4242" s="75">
        <v>8458.4715396201245</v>
      </c>
      <c r="I4242" s="20">
        <v>1.0127480291690762</v>
      </c>
      <c r="J4242" s="83">
        <v>8428.4595362607652</v>
      </c>
      <c r="K4242" s="6">
        <v>19813.983663983807</v>
      </c>
      <c r="L4242" s="6">
        <v>8536.7373090649198</v>
      </c>
      <c r="M4242" s="75">
        <v>8536.7262110409411</v>
      </c>
      <c r="N4242" s="20">
        <v>1.0128453692296193</v>
      </c>
    </row>
    <row r="4243" spans="1:14" x14ac:dyDescent="0.3">
      <c r="A4243" s="56" t="s">
        <v>2150</v>
      </c>
      <c r="B4243" s="1" t="s">
        <v>8410</v>
      </c>
      <c r="C4243" s="139" t="s">
        <v>52</v>
      </c>
      <c r="D4243" s="139" t="s">
        <v>6421</v>
      </c>
      <c r="E4243" s="88">
        <v>7399.0833333333339</v>
      </c>
      <c r="F4243" s="6">
        <v>10474.483644592659</v>
      </c>
      <c r="G4243" s="6">
        <v>4512.5101927019405</v>
      </c>
      <c r="H4243" s="75">
        <v>4512.4295570980476</v>
      </c>
      <c r="I4243" s="20">
        <v>0.6098633241187148</v>
      </c>
      <c r="J4243" s="83">
        <v>7474.893599528149</v>
      </c>
      <c r="K4243" s="6">
        <v>10581.804154117463</v>
      </c>
      <c r="L4243" s="6">
        <v>4559.1075399882557</v>
      </c>
      <c r="M4243" s="75">
        <v>4559.1016130066746</v>
      </c>
      <c r="N4243" s="20">
        <v>0.60992194100187147</v>
      </c>
    </row>
    <row r="4244" spans="1:14" x14ac:dyDescent="0.3">
      <c r="A4244" s="56" t="s">
        <v>2149</v>
      </c>
      <c r="B4244" s="1" t="s">
        <v>8409</v>
      </c>
      <c r="C4244" s="139" t="s">
        <v>52</v>
      </c>
      <c r="D4244" s="139" t="s">
        <v>6421</v>
      </c>
      <c r="E4244" s="88">
        <v>5154.583333333333</v>
      </c>
      <c r="F4244" s="6">
        <v>7429.9754643367587</v>
      </c>
      <c r="G4244" s="6">
        <v>3200.9062357602083</v>
      </c>
      <c r="H4244" s="75">
        <v>3200.8490376606355</v>
      </c>
      <c r="I4244" s="20">
        <v>0.62097144049676867</v>
      </c>
      <c r="J4244" s="83">
        <v>5206.1880828303019</v>
      </c>
      <c r="K4244" s="6">
        <v>7504.3601425562838</v>
      </c>
      <c r="L4244" s="6">
        <v>3233.2090454918384</v>
      </c>
      <c r="M4244" s="75">
        <v>3233.204842219533</v>
      </c>
      <c r="N4244" s="20">
        <v>0.6210311250341588</v>
      </c>
    </row>
    <row r="4245" spans="1:14" x14ac:dyDescent="0.3">
      <c r="A4245" s="56" t="s">
        <v>2148</v>
      </c>
      <c r="B4245" s="1" t="s">
        <v>8408</v>
      </c>
      <c r="C4245" s="139" t="s">
        <v>52</v>
      </c>
      <c r="D4245" s="139" t="s">
        <v>6421</v>
      </c>
      <c r="E4245" s="88">
        <v>8013.75</v>
      </c>
      <c r="F4245" s="6">
        <v>25543.163703929753</v>
      </c>
      <c r="G4245" s="6">
        <v>11004.245219031964</v>
      </c>
      <c r="H4245" s="75">
        <v>11004.048580371722</v>
      </c>
      <c r="I4245" s="20">
        <v>1.3731459778969548</v>
      </c>
      <c r="J4245" s="83">
        <v>8086.8886756964584</v>
      </c>
      <c r="K4245" s="6">
        <v>25776.287168774958</v>
      </c>
      <c r="L4245" s="6">
        <v>11105.560400901741</v>
      </c>
      <c r="M4245" s="75">
        <v>11105.545963327859</v>
      </c>
      <c r="N4245" s="20">
        <v>1.3732779575293743</v>
      </c>
    </row>
    <row r="4246" spans="1:14" x14ac:dyDescent="0.3">
      <c r="A4246" s="56" t="s">
        <v>2147</v>
      </c>
      <c r="B4246" s="1" t="s">
        <v>8407</v>
      </c>
      <c r="C4246" s="139" t="s">
        <v>52</v>
      </c>
      <c r="D4246" s="139" t="s">
        <v>6421</v>
      </c>
      <c r="E4246" s="88">
        <v>11358.666666666666</v>
      </c>
      <c r="F4246" s="6">
        <v>31895.388333098144</v>
      </c>
      <c r="G4246" s="6">
        <v>13740.845834209056</v>
      </c>
      <c r="H4246" s="75">
        <v>13740.600294286813</v>
      </c>
      <c r="I4246" s="20">
        <v>1.2097018688478824</v>
      </c>
      <c r="J4246" s="83">
        <v>11459.88508092214</v>
      </c>
      <c r="K4246" s="6">
        <v>32179.611888897423</v>
      </c>
      <c r="L4246" s="6">
        <v>13864.394866869827</v>
      </c>
      <c r="M4246" s="75">
        <v>13864.376842725345</v>
      </c>
      <c r="N4246" s="20">
        <v>1.2098181390846656</v>
      </c>
    </row>
    <row r="4247" spans="1:14" x14ac:dyDescent="0.3">
      <c r="A4247" s="56" t="s">
        <v>2146</v>
      </c>
      <c r="B4247" s="1" t="s">
        <v>8406</v>
      </c>
      <c r="C4247" s="139" t="s">
        <v>52</v>
      </c>
      <c r="D4247" s="139" t="s">
        <v>6421</v>
      </c>
      <c r="E4247" s="88">
        <v>8329.25</v>
      </c>
      <c r="F4247" s="6">
        <v>20281.206359901516</v>
      </c>
      <c r="G4247" s="6">
        <v>8737.3424337335055</v>
      </c>
      <c r="H4247" s="75">
        <v>8737.1863031424436</v>
      </c>
      <c r="I4247" s="20">
        <v>1.0489763547909408</v>
      </c>
      <c r="J4247" s="83">
        <v>8405.4371612651084</v>
      </c>
      <c r="K4247" s="6">
        <v>20466.71736504517</v>
      </c>
      <c r="L4247" s="6">
        <v>8817.9637516234288</v>
      </c>
      <c r="M4247" s="75">
        <v>8817.9522879963297</v>
      </c>
      <c r="N4247" s="20">
        <v>1.0490771769292644</v>
      </c>
    </row>
    <row r="4248" spans="1:14" x14ac:dyDescent="0.3">
      <c r="A4248" s="56" t="s">
        <v>2145</v>
      </c>
      <c r="B4248" s="1" t="s">
        <v>8405</v>
      </c>
      <c r="C4248" s="139" t="s">
        <v>52</v>
      </c>
      <c r="D4248" s="139" t="s">
        <v>6421</v>
      </c>
      <c r="E4248" s="88">
        <v>9544.3333333333321</v>
      </c>
      <c r="F4248" s="6">
        <v>35747.795128890451</v>
      </c>
      <c r="G4248" s="6">
        <v>15400.500431256552</v>
      </c>
      <c r="H4248" s="75">
        <v>15400.225234392834</v>
      </c>
      <c r="I4248" s="20">
        <v>1.6135464569964204</v>
      </c>
      <c r="J4248" s="83">
        <v>9635.1838645324751</v>
      </c>
      <c r="K4248" s="6">
        <v>36088.070982973979</v>
      </c>
      <c r="L4248" s="6">
        <v>15548.331279414992</v>
      </c>
      <c r="M4248" s="75">
        <v>15548.311066100805</v>
      </c>
      <c r="N4248" s="20">
        <v>1.6137015426695493</v>
      </c>
    </row>
    <row r="4249" spans="1:14" x14ac:dyDescent="0.3">
      <c r="A4249" s="56" t="s">
        <v>2144</v>
      </c>
      <c r="B4249" s="1" t="s">
        <v>8404</v>
      </c>
      <c r="C4249" s="139" t="s">
        <v>52</v>
      </c>
      <c r="D4249" s="139" t="s">
        <v>6421</v>
      </c>
      <c r="E4249" s="88">
        <v>11999.333333333336</v>
      </c>
      <c r="F4249" s="6">
        <v>17125.451979456102</v>
      </c>
      <c r="G4249" s="6">
        <v>7377.8125236576825</v>
      </c>
      <c r="H4249" s="75">
        <v>7377.6806869763568</v>
      </c>
      <c r="I4249" s="20">
        <v>0.61484088174145968</v>
      </c>
      <c r="J4249" s="83">
        <v>12119.154184827232</v>
      </c>
      <c r="K4249" s="6">
        <v>17296.460333119881</v>
      </c>
      <c r="L4249" s="6">
        <v>7452.0773179449725</v>
      </c>
      <c r="M4249" s="75">
        <v>7452.0676300127143</v>
      </c>
      <c r="N4249" s="20">
        <v>0.61489997704150423</v>
      </c>
    </row>
    <row r="4250" spans="1:14" x14ac:dyDescent="0.3">
      <c r="A4250" s="56" t="s">
        <v>2143</v>
      </c>
      <c r="B4250" s="1" t="s">
        <v>8403</v>
      </c>
      <c r="C4250" s="139" t="s">
        <v>52</v>
      </c>
      <c r="D4250" s="139" t="s">
        <v>6421</v>
      </c>
      <c r="E4250" s="88">
        <v>10132.916666666666</v>
      </c>
      <c r="F4250" s="6">
        <v>17507.57717583235</v>
      </c>
      <c r="G4250" s="6">
        <v>7542.4358026702212</v>
      </c>
      <c r="H4250" s="75">
        <v>7542.3010242786386</v>
      </c>
      <c r="I4250" s="20">
        <v>0.74433662807963874</v>
      </c>
      <c r="J4250" s="83">
        <v>10225.260565043944</v>
      </c>
      <c r="K4250" s="6">
        <v>17667.128268646105</v>
      </c>
      <c r="L4250" s="6">
        <v>7611.7773988647205</v>
      </c>
      <c r="M4250" s="75">
        <v>7611.76750331739</v>
      </c>
      <c r="N4250" s="20">
        <v>0.74440816983568747</v>
      </c>
    </row>
    <row r="4251" spans="1:14" x14ac:dyDescent="0.3">
      <c r="A4251" s="56" t="s">
        <v>2142</v>
      </c>
      <c r="B4251" s="1" t="s">
        <v>8402</v>
      </c>
      <c r="C4251" s="139" t="s">
        <v>52</v>
      </c>
      <c r="D4251" s="139" t="s">
        <v>6421</v>
      </c>
      <c r="E4251" s="88">
        <v>16469.916666666668</v>
      </c>
      <c r="F4251" s="6">
        <v>29035.846709385019</v>
      </c>
      <c r="G4251" s="6">
        <v>12508.927282298162</v>
      </c>
      <c r="H4251" s="75">
        <v>12508.703755954202</v>
      </c>
      <c r="I4251" s="20">
        <v>0.75948798097263404</v>
      </c>
      <c r="J4251" s="83">
        <v>16625.69459044173</v>
      </c>
      <c r="K4251" s="6">
        <v>29310.477359131615</v>
      </c>
      <c r="L4251" s="6">
        <v>12628.245276744767</v>
      </c>
      <c r="M4251" s="75">
        <v>12628.228859633193</v>
      </c>
      <c r="N4251" s="20">
        <v>0.75956097899773056</v>
      </c>
    </row>
    <row r="4252" spans="1:14" x14ac:dyDescent="0.3">
      <c r="A4252" s="56" t="s">
        <v>2141</v>
      </c>
      <c r="B4252" s="1" t="s">
        <v>8401</v>
      </c>
      <c r="C4252" s="139" t="s">
        <v>52</v>
      </c>
      <c r="D4252" s="139" t="s">
        <v>6421</v>
      </c>
      <c r="E4252" s="88">
        <v>11767.666666666668</v>
      </c>
      <c r="F4252" s="6">
        <v>15653.535695236906</v>
      </c>
      <c r="G4252" s="6">
        <v>6743.6965652283643</v>
      </c>
      <c r="H4252" s="75">
        <v>6743.5760597842136</v>
      </c>
      <c r="I4252" s="20">
        <v>0.57305974504582158</v>
      </c>
      <c r="J4252" s="83">
        <v>11880.980629182384</v>
      </c>
      <c r="K4252" s="6">
        <v>15804.267714357815</v>
      </c>
      <c r="L4252" s="6">
        <v>6809.1749810437705</v>
      </c>
      <c r="M4252" s="75">
        <v>6809.1661289045423</v>
      </c>
      <c r="N4252" s="20">
        <v>0.57311482456083507</v>
      </c>
    </row>
    <row r="4253" spans="1:14" x14ac:dyDescent="0.3">
      <c r="A4253" s="56" t="s">
        <v>2140</v>
      </c>
      <c r="B4253" s="1" t="s">
        <v>8400</v>
      </c>
      <c r="C4253" s="139" t="s">
        <v>52</v>
      </c>
      <c r="D4253" s="139" t="s">
        <v>6421</v>
      </c>
      <c r="E4253" s="88">
        <v>13705.333333333332</v>
      </c>
      <c r="F4253" s="6">
        <v>20444.977640840782</v>
      </c>
      <c r="G4253" s="6">
        <v>8807.8967063435721</v>
      </c>
      <c r="H4253" s="75">
        <v>8807.7393149938325</v>
      </c>
      <c r="I4253" s="20">
        <v>0.6426504996833714</v>
      </c>
      <c r="J4253" s="83">
        <v>13844.182379983846</v>
      </c>
      <c r="K4253" s="6">
        <v>20652.106178701113</v>
      </c>
      <c r="L4253" s="6">
        <v>8897.8374221108388</v>
      </c>
      <c r="M4253" s="75">
        <v>8897.8258546454836</v>
      </c>
      <c r="N4253" s="20">
        <v>0.64271226789890545</v>
      </c>
    </row>
    <row r="4254" spans="1:14" x14ac:dyDescent="0.3">
      <c r="A4254" s="56" t="s">
        <v>2139</v>
      </c>
      <c r="B4254" s="1" t="s">
        <v>8399</v>
      </c>
      <c r="C4254" s="139" t="s">
        <v>52</v>
      </c>
      <c r="D4254" s="139" t="s">
        <v>6421</v>
      </c>
      <c r="E4254" s="88">
        <v>5701.916666666667</v>
      </c>
      <c r="F4254" s="6">
        <v>13842.521103799567</v>
      </c>
      <c r="G4254" s="6">
        <v>5963.4937332527988</v>
      </c>
      <c r="H4254" s="75">
        <v>5963.3871695226453</v>
      </c>
      <c r="I4254" s="20">
        <v>1.0458565984284778</v>
      </c>
      <c r="J4254" s="83">
        <v>5749.7537572286528</v>
      </c>
      <c r="K4254" s="6">
        <v>13958.655024086371</v>
      </c>
      <c r="L4254" s="6">
        <v>6014.003703106212</v>
      </c>
      <c r="M4254" s="75">
        <v>6013.9958847143744</v>
      </c>
      <c r="N4254" s="20">
        <v>1.045957120712085</v>
      </c>
    </row>
    <row r="4255" spans="1:14" x14ac:dyDescent="0.3">
      <c r="A4255" s="56" t="s">
        <v>2138</v>
      </c>
      <c r="B4255" s="1" t="s">
        <v>8398</v>
      </c>
      <c r="C4255" s="139" t="s">
        <v>52</v>
      </c>
      <c r="D4255" s="139" t="s">
        <v>6421</v>
      </c>
      <c r="E4255" s="88">
        <v>17364.333333333332</v>
      </c>
      <c r="F4255" s="6">
        <v>26258.805003511206</v>
      </c>
      <c r="G4255" s="6">
        <v>11312.550503402414</v>
      </c>
      <c r="H4255" s="75">
        <v>11312.348355528513</v>
      </c>
      <c r="I4255" s="20">
        <v>0.65147035238104045</v>
      </c>
      <c r="J4255" s="83">
        <v>17505.546008909376</v>
      </c>
      <c r="K4255" s="6">
        <v>26472.350553506913</v>
      </c>
      <c r="L4255" s="6">
        <v>11405.455180603027</v>
      </c>
      <c r="M4255" s="75">
        <v>11405.440353156606</v>
      </c>
      <c r="N4255" s="20">
        <v>0.65153296831483309</v>
      </c>
    </row>
    <row r="4256" spans="1:14" x14ac:dyDescent="0.3">
      <c r="A4256" s="56" t="s">
        <v>2137</v>
      </c>
      <c r="B4256" s="1" t="s">
        <v>8397</v>
      </c>
      <c r="C4256" s="139" t="s">
        <v>52</v>
      </c>
      <c r="D4256" s="139" t="s">
        <v>6421</v>
      </c>
      <c r="E4256" s="88">
        <v>9199.75</v>
      </c>
      <c r="F4256" s="6">
        <v>15245.093693750085</v>
      </c>
      <c r="G4256" s="6">
        <v>6567.7357486979627</v>
      </c>
      <c r="H4256" s="75">
        <v>6567.6183875584438</v>
      </c>
      <c r="I4256" s="20">
        <v>0.71389096307600142</v>
      </c>
      <c r="J4256" s="83">
        <v>9284.7260875974353</v>
      </c>
      <c r="K4256" s="6">
        <v>15385.90930473421</v>
      </c>
      <c r="L4256" s="6">
        <v>6628.9277422975965</v>
      </c>
      <c r="M4256" s="75">
        <v>6628.9191244853846</v>
      </c>
      <c r="N4256" s="20">
        <v>0.71395957855346048</v>
      </c>
    </row>
    <row r="4257" spans="1:14" x14ac:dyDescent="0.3">
      <c r="A4257" s="56" t="s">
        <v>2136</v>
      </c>
      <c r="B4257" s="1" t="s">
        <v>8396</v>
      </c>
      <c r="C4257" s="139" t="s">
        <v>52</v>
      </c>
      <c r="D4257" s="139" t="s">
        <v>6421</v>
      </c>
      <c r="E4257" s="88">
        <v>9592.3333333333358</v>
      </c>
      <c r="F4257" s="6">
        <v>22443.62551269327</v>
      </c>
      <c r="G4257" s="6">
        <v>9668.9337941252052</v>
      </c>
      <c r="H4257" s="75">
        <v>9668.7610166062204</v>
      </c>
      <c r="I4257" s="20">
        <v>1.0079675800055132</v>
      </c>
      <c r="J4257" s="83">
        <v>9677.0570805079078</v>
      </c>
      <c r="K4257" s="6">
        <v>22641.85757860892</v>
      </c>
      <c r="L4257" s="6">
        <v>9755.110007947922</v>
      </c>
      <c r="M4257" s="75">
        <v>9755.0973260015471</v>
      </c>
      <c r="N4257" s="20">
        <v>1.0080644605942062</v>
      </c>
    </row>
    <row r="4258" spans="1:14" x14ac:dyDescent="0.3">
      <c r="A4258" s="56" t="s">
        <v>2135</v>
      </c>
      <c r="B4258" s="1" t="s">
        <v>8395</v>
      </c>
      <c r="C4258" s="139" t="s">
        <v>52</v>
      </c>
      <c r="D4258" s="139" t="s">
        <v>6421</v>
      </c>
      <c r="E4258" s="88">
        <v>14862.583333333334</v>
      </c>
      <c r="F4258" s="6">
        <v>23089.254210803982</v>
      </c>
      <c r="G4258" s="6">
        <v>9947.0769637342837</v>
      </c>
      <c r="H4258" s="75">
        <v>9946.8992159788922</v>
      </c>
      <c r="I4258" s="20">
        <v>0.66925775909160423</v>
      </c>
      <c r="J4258" s="83">
        <v>15010.07461344275</v>
      </c>
      <c r="K4258" s="6">
        <v>23318.384206844814</v>
      </c>
      <c r="L4258" s="6">
        <v>10046.587492020706</v>
      </c>
      <c r="M4258" s="75">
        <v>10046.574431144536</v>
      </c>
      <c r="N4258" s="20">
        <v>0.66932208465819398</v>
      </c>
    </row>
    <row r="4259" spans="1:14" x14ac:dyDescent="0.3">
      <c r="A4259" s="56" t="s">
        <v>2134</v>
      </c>
      <c r="B4259" s="1" t="s">
        <v>8394</v>
      </c>
      <c r="C4259" s="139" t="s">
        <v>52</v>
      </c>
      <c r="D4259" s="139" t="s">
        <v>6421</v>
      </c>
      <c r="E4259" s="88">
        <v>8225.3333333333321</v>
      </c>
      <c r="F4259" s="6">
        <v>10097.759051619472</v>
      </c>
      <c r="G4259" s="6">
        <v>4350.2135465555129</v>
      </c>
      <c r="H4259" s="75">
        <v>4350.1358110864703</v>
      </c>
      <c r="I4259" s="20">
        <v>0.52887045847217595</v>
      </c>
      <c r="J4259" s="83">
        <v>8306.7964924655316</v>
      </c>
      <c r="K4259" s="6">
        <v>10197.766591638197</v>
      </c>
      <c r="L4259" s="6">
        <v>4393.6472346152204</v>
      </c>
      <c r="M4259" s="75">
        <v>4393.6415227371817</v>
      </c>
      <c r="N4259" s="20">
        <v>0.52892129074334759</v>
      </c>
    </row>
    <row r="4260" spans="1:14" x14ac:dyDescent="0.3">
      <c r="A4260" s="56" t="s">
        <v>2133</v>
      </c>
      <c r="B4260" s="1" t="s">
        <v>8393</v>
      </c>
      <c r="C4260" s="139" t="s">
        <v>52</v>
      </c>
      <c r="D4260" s="139" t="s">
        <v>6421</v>
      </c>
      <c r="E4260" s="88">
        <v>14921.250000000002</v>
      </c>
      <c r="F4260" s="6">
        <v>22330.707516534065</v>
      </c>
      <c r="G4260" s="6">
        <v>9620.2876149055792</v>
      </c>
      <c r="H4260" s="75">
        <v>9620.1157066619817</v>
      </c>
      <c r="I4260" s="20">
        <v>0.6447258578645878</v>
      </c>
      <c r="J4260" s="83">
        <v>15071.758869235053</v>
      </c>
      <c r="K4260" s="6">
        <v>22555.954700083177</v>
      </c>
      <c r="L4260" s="6">
        <v>9718.0992623803977</v>
      </c>
      <c r="M4260" s="75">
        <v>9718.0866285491411</v>
      </c>
      <c r="N4260" s="20">
        <v>0.64478782555272995</v>
      </c>
    </row>
    <row r="4261" spans="1:14" x14ac:dyDescent="0.3">
      <c r="A4261" s="56" t="s">
        <v>2132</v>
      </c>
      <c r="B4261" s="1" t="s">
        <v>8392</v>
      </c>
      <c r="C4261" s="139" t="s">
        <v>52</v>
      </c>
      <c r="D4261" s="139" t="s">
        <v>6421</v>
      </c>
      <c r="E4261" s="88">
        <v>9663.0833333333339</v>
      </c>
      <c r="F4261" s="6">
        <v>16734.868310385566</v>
      </c>
      <c r="G4261" s="6">
        <v>7209.5452517245594</v>
      </c>
      <c r="H4261" s="75">
        <v>7209.4164218692595</v>
      </c>
      <c r="I4261" s="20">
        <v>0.74607826230784779</v>
      </c>
      <c r="J4261" s="83">
        <v>9752.325978865385</v>
      </c>
      <c r="K4261" s="6">
        <v>16889.421869444453</v>
      </c>
      <c r="L4261" s="6">
        <v>7276.7072107515032</v>
      </c>
      <c r="M4261" s="75">
        <v>7276.6977508058371</v>
      </c>
      <c r="N4261" s="20">
        <v>0.74614997146069861</v>
      </c>
    </row>
    <row r="4262" spans="1:14" x14ac:dyDescent="0.3">
      <c r="A4262" s="56" t="s">
        <v>2131</v>
      </c>
      <c r="B4262" s="1" t="s">
        <v>8391</v>
      </c>
      <c r="C4262" s="139" t="s">
        <v>52</v>
      </c>
      <c r="D4262" s="139" t="s">
        <v>6421</v>
      </c>
      <c r="E4262" s="88">
        <v>11150.166666666666</v>
      </c>
      <c r="F4262" s="6">
        <v>19981.345999282883</v>
      </c>
      <c r="G4262" s="6">
        <v>8608.1596520717667</v>
      </c>
      <c r="H4262" s="75">
        <v>8608.0058298924687</v>
      </c>
      <c r="I4262" s="20">
        <v>0.77200692036523844</v>
      </c>
      <c r="J4262" s="83">
        <v>11259.181913358083</v>
      </c>
      <c r="K4262" s="6">
        <v>20176.70373952638</v>
      </c>
      <c r="L4262" s="6">
        <v>8693.0131016638406</v>
      </c>
      <c r="M4262" s="75">
        <v>8693.0018004764734</v>
      </c>
      <c r="N4262" s="20">
        <v>0.77208112164552112</v>
      </c>
    </row>
    <row r="4263" spans="1:14" x14ac:dyDescent="0.3">
      <c r="A4263" s="56" t="s">
        <v>2130</v>
      </c>
      <c r="B4263" s="1" t="s">
        <v>8390</v>
      </c>
      <c r="C4263" s="139" t="s">
        <v>52</v>
      </c>
      <c r="D4263" s="139" t="s">
        <v>6421</v>
      </c>
      <c r="E4263" s="88">
        <v>3338.75</v>
      </c>
      <c r="F4263" s="6">
        <v>4221.7136837684147</v>
      </c>
      <c r="G4263" s="6">
        <v>1818.7556231956942</v>
      </c>
      <c r="H4263" s="75">
        <v>1818.7231232230079</v>
      </c>
      <c r="I4263" s="20">
        <v>0.54473174787660283</v>
      </c>
      <c r="J4263" s="83">
        <v>3374.690770858535</v>
      </c>
      <c r="K4263" s="6">
        <v>4267.1593278383998</v>
      </c>
      <c r="L4263" s="6">
        <v>1838.4802801618089</v>
      </c>
      <c r="M4263" s="75">
        <v>1838.4778900802714</v>
      </c>
      <c r="N4263" s="20">
        <v>0.54478410465221827</v>
      </c>
    </row>
    <row r="4264" spans="1:14" x14ac:dyDescent="0.3">
      <c r="A4264" s="56" t="s">
        <v>2129</v>
      </c>
      <c r="B4264" s="1" t="s">
        <v>8389</v>
      </c>
      <c r="C4264" s="139" t="s">
        <v>52</v>
      </c>
      <c r="D4264" s="139" t="s">
        <v>6421</v>
      </c>
      <c r="E4264" s="88">
        <v>12946.833333333332</v>
      </c>
      <c r="F4264" s="6">
        <v>22022.877506235684</v>
      </c>
      <c r="G4264" s="6">
        <v>9487.6714300678577</v>
      </c>
      <c r="H4264" s="75">
        <v>9487.5018915886903</v>
      </c>
      <c r="I4264" s="20">
        <v>0.73280482163633509</v>
      </c>
      <c r="J4264" s="83">
        <v>13084.260575004813</v>
      </c>
      <c r="K4264" s="6">
        <v>22256.644577412746</v>
      </c>
      <c r="L4264" s="6">
        <v>9589.1432717773587</v>
      </c>
      <c r="M4264" s="75">
        <v>9589.1308055929003</v>
      </c>
      <c r="N4264" s="20">
        <v>0.73287525501527029</v>
      </c>
    </row>
    <row r="4265" spans="1:14" x14ac:dyDescent="0.3">
      <c r="A4265" s="56" t="s">
        <v>2128</v>
      </c>
      <c r="B4265" s="1" t="s">
        <v>8388</v>
      </c>
      <c r="C4265" s="139" t="s">
        <v>52</v>
      </c>
      <c r="D4265" s="139" t="s">
        <v>6421</v>
      </c>
      <c r="E4265" s="88">
        <v>10319.500000000002</v>
      </c>
      <c r="F4265" s="6">
        <v>17309.081692516567</v>
      </c>
      <c r="G4265" s="6">
        <v>7456.9220034167211</v>
      </c>
      <c r="H4265" s="75">
        <v>7456.7887531007664</v>
      </c>
      <c r="I4265" s="20">
        <v>0.72259205902425161</v>
      </c>
      <c r="J4265" s="83">
        <v>10417.632596837149</v>
      </c>
      <c r="K4265" s="6">
        <v>17473.681250184378</v>
      </c>
      <c r="L4265" s="6">
        <v>7528.4318986445205</v>
      </c>
      <c r="M4265" s="75">
        <v>7528.4221114489328</v>
      </c>
      <c r="N4265" s="20">
        <v>0.72266151080568952</v>
      </c>
    </row>
    <row r="4266" spans="1:14" x14ac:dyDescent="0.3">
      <c r="A4266" s="56" t="s">
        <v>2127</v>
      </c>
      <c r="B4266" s="1" t="s">
        <v>8387</v>
      </c>
      <c r="C4266" s="139" t="s">
        <v>52</v>
      </c>
      <c r="D4266" s="139" t="s">
        <v>6421</v>
      </c>
      <c r="E4266" s="88">
        <v>13336.166666666668</v>
      </c>
      <c r="F4266" s="6">
        <v>26241.691339833447</v>
      </c>
      <c r="G4266" s="6">
        <v>11305.177769394641</v>
      </c>
      <c r="H4266" s="75">
        <v>11304.975753266672</v>
      </c>
      <c r="I4266" s="20">
        <v>0.84769304672257173</v>
      </c>
      <c r="J4266" s="83">
        <v>13464.936492303001</v>
      </c>
      <c r="K4266" s="6">
        <v>26495.072847630501</v>
      </c>
      <c r="L4266" s="6">
        <v>11415.244946219163</v>
      </c>
      <c r="M4266" s="75">
        <v>11415.230106045741</v>
      </c>
      <c r="N4266" s="20">
        <v>0.84777452255872587</v>
      </c>
    </row>
    <row r="4267" spans="1:14" x14ac:dyDescent="0.3">
      <c r="A4267" s="56" t="s">
        <v>2126</v>
      </c>
      <c r="B4267" s="1" t="s">
        <v>8386</v>
      </c>
      <c r="C4267" s="139" t="s">
        <v>52</v>
      </c>
      <c r="D4267" s="139" t="s">
        <v>6421</v>
      </c>
      <c r="E4267" s="88">
        <v>6189.333333333333</v>
      </c>
      <c r="F4267" s="6">
        <v>9084.0625074556719</v>
      </c>
      <c r="G4267" s="6">
        <v>3913.5031421999415</v>
      </c>
      <c r="H4267" s="75">
        <v>3913.4332104600162</v>
      </c>
      <c r="I4267" s="20">
        <v>0.63228671000538827</v>
      </c>
      <c r="J4267" s="83">
        <v>6252.704583406231</v>
      </c>
      <c r="K4267" s="6">
        <v>9177.0722656694506</v>
      </c>
      <c r="L4267" s="6">
        <v>3953.8871398551364</v>
      </c>
      <c r="M4267" s="75">
        <v>3953.8819996788966</v>
      </c>
      <c r="N4267" s="20">
        <v>0.6323474821074907</v>
      </c>
    </row>
    <row r="4268" spans="1:14" x14ac:dyDescent="0.3">
      <c r="A4268" s="56" t="s">
        <v>2125</v>
      </c>
      <c r="B4268" s="1" t="s">
        <v>8385</v>
      </c>
      <c r="C4268" s="139" t="s">
        <v>52</v>
      </c>
      <c r="D4268" s="139" t="s">
        <v>6421</v>
      </c>
      <c r="E4268" s="88">
        <v>5690.3333333333339</v>
      </c>
      <c r="F4268" s="6">
        <v>9167.6405065936833</v>
      </c>
      <c r="G4268" s="6">
        <v>3949.5093632025978</v>
      </c>
      <c r="H4268" s="75">
        <v>3949.4387880550676</v>
      </c>
      <c r="I4268" s="20">
        <v>0.69406106052165673</v>
      </c>
      <c r="J4268" s="83">
        <v>5757.1293987884819</v>
      </c>
      <c r="K4268" s="6">
        <v>9275.2549958469845</v>
      </c>
      <c r="L4268" s="6">
        <v>3996.1885866528314</v>
      </c>
      <c r="M4268" s="75">
        <v>3996.1833914833951</v>
      </c>
      <c r="N4268" s="20">
        <v>0.69412777005226656</v>
      </c>
    </row>
    <row r="4269" spans="1:14" x14ac:dyDescent="0.3">
      <c r="A4269" s="56" t="s">
        <v>2124</v>
      </c>
      <c r="B4269" s="1" t="s">
        <v>8384</v>
      </c>
      <c r="C4269" s="139" t="s">
        <v>52</v>
      </c>
      <c r="D4269" s="139" t="s">
        <v>6421</v>
      </c>
      <c r="E4269" s="88">
        <v>15202.999999999998</v>
      </c>
      <c r="F4269" s="6">
        <v>25960.847567322613</v>
      </c>
      <c r="G4269" s="6">
        <v>11184.187520231739</v>
      </c>
      <c r="H4269" s="75">
        <v>11183.987666120338</v>
      </c>
      <c r="I4269" s="20">
        <v>0.73564346945473524</v>
      </c>
      <c r="J4269" s="83">
        <v>15367.328874709197</v>
      </c>
      <c r="K4269" s="6">
        <v>26241.457767101285</v>
      </c>
      <c r="L4269" s="6">
        <v>11305.976393422752</v>
      </c>
      <c r="M4269" s="75">
        <v>11305.961695301849</v>
      </c>
      <c r="N4269" s="20">
        <v>0.73571417566969954</v>
      </c>
    </row>
    <row r="4270" spans="1:14" x14ac:dyDescent="0.3">
      <c r="A4270" s="56" t="s">
        <v>2123</v>
      </c>
      <c r="B4270" s="1" t="s">
        <v>8386</v>
      </c>
      <c r="C4270" s="139" t="s">
        <v>52</v>
      </c>
      <c r="D4270" s="139" t="s">
        <v>6421</v>
      </c>
      <c r="E4270" s="88">
        <v>21216.999999999996</v>
      </c>
      <c r="F4270" s="6">
        <v>32619.688386894391</v>
      </c>
      <c r="G4270" s="6">
        <v>14052.881394741667</v>
      </c>
      <c r="H4270" s="75">
        <v>14052.630278948172</v>
      </c>
      <c r="I4270" s="20">
        <v>0.66232880609644029</v>
      </c>
      <c r="J4270" s="83">
        <v>21430.928159059011</v>
      </c>
      <c r="K4270" s="6">
        <v>32948.588320234972</v>
      </c>
      <c r="L4270" s="6">
        <v>14195.703800122019</v>
      </c>
      <c r="M4270" s="75">
        <v>14195.68534526562</v>
      </c>
      <c r="N4270" s="20">
        <v>0.66239246568819277</v>
      </c>
    </row>
    <row r="4271" spans="1:14" x14ac:dyDescent="0.3">
      <c r="A4271" s="56" t="s">
        <v>2122</v>
      </c>
      <c r="B4271" s="1" t="s">
        <v>8383</v>
      </c>
      <c r="C4271" s="139" t="s">
        <v>52</v>
      </c>
      <c r="D4271" s="139" t="s">
        <v>6421</v>
      </c>
      <c r="E4271" s="88">
        <v>7744.4999999999991</v>
      </c>
      <c r="F4271" s="6">
        <v>10991.930682689876</v>
      </c>
      <c r="G4271" s="6">
        <v>4735.4314471355692</v>
      </c>
      <c r="H4271" s="75">
        <v>4735.346828074752</v>
      </c>
      <c r="I4271" s="20">
        <v>0.61144642366514979</v>
      </c>
      <c r="J4271" s="83">
        <v>7829.0682676222596</v>
      </c>
      <c r="K4271" s="6">
        <v>11111.960192104178</v>
      </c>
      <c r="L4271" s="6">
        <v>4787.5221236408024</v>
      </c>
      <c r="M4271" s="75">
        <v>4787.5158997131584</v>
      </c>
      <c r="N4271" s="20">
        <v>0.61150519270758119</v>
      </c>
    </row>
    <row r="4272" spans="1:14" x14ac:dyDescent="0.3">
      <c r="A4272" s="56" t="s">
        <v>2121</v>
      </c>
      <c r="B4272" s="1" t="s">
        <v>8382</v>
      </c>
      <c r="C4272" s="139" t="s">
        <v>52</v>
      </c>
      <c r="D4272" s="139" t="s">
        <v>6421</v>
      </c>
      <c r="E4272" s="88">
        <v>8065.9166666666661</v>
      </c>
      <c r="F4272" s="6">
        <v>19399.063817923881</v>
      </c>
      <c r="G4272" s="6">
        <v>8357.3067826066763</v>
      </c>
      <c r="H4272" s="75">
        <v>8357.1574430039818</v>
      </c>
      <c r="I4272" s="20">
        <v>1.0361075855817978</v>
      </c>
      <c r="J4272" s="83">
        <v>8140.9513237875617</v>
      </c>
      <c r="K4272" s="6">
        <v>19579.527138114099</v>
      </c>
      <c r="L4272" s="6">
        <v>8435.7231058795296</v>
      </c>
      <c r="M4272" s="75">
        <v>8435.712139177158</v>
      </c>
      <c r="N4272" s="20">
        <v>1.0362071708411174</v>
      </c>
    </row>
    <row r="4273" spans="1:14" x14ac:dyDescent="0.3">
      <c r="A4273" s="56" t="s">
        <v>2120</v>
      </c>
      <c r="B4273" s="1" t="s">
        <v>8381</v>
      </c>
      <c r="C4273" s="139" t="s">
        <v>52</v>
      </c>
      <c r="D4273" s="139" t="s">
        <v>6421</v>
      </c>
      <c r="E4273" s="88">
        <v>10132.416666666668</v>
      </c>
      <c r="F4273" s="6">
        <v>15134.759932111096</v>
      </c>
      <c r="G4273" s="6">
        <v>6520.2028830323497</v>
      </c>
      <c r="H4273" s="75">
        <v>6520.0863712740329</v>
      </c>
      <c r="I4273" s="20">
        <v>0.64348778635640058</v>
      </c>
      <c r="J4273" s="83">
        <v>10237.781853626264</v>
      </c>
      <c r="K4273" s="6">
        <v>15292.143591142965</v>
      </c>
      <c r="L4273" s="6">
        <v>6588.5293408907919</v>
      </c>
      <c r="M4273" s="75">
        <v>6588.5207755977581</v>
      </c>
      <c r="N4273" s="20">
        <v>0.64354963504756424</v>
      </c>
    </row>
    <row r="4274" spans="1:14" x14ac:dyDescent="0.3">
      <c r="A4274" s="56" t="s">
        <v>2119</v>
      </c>
      <c r="B4274" s="1" t="s">
        <v>7654</v>
      </c>
      <c r="C4274" s="139" t="s">
        <v>52</v>
      </c>
      <c r="D4274" s="139" t="s">
        <v>6421</v>
      </c>
      <c r="E4274" s="88">
        <v>12090.916666666668</v>
      </c>
      <c r="F4274" s="6">
        <v>18149.786059073042</v>
      </c>
      <c r="G4274" s="6">
        <v>7819.1056825228088</v>
      </c>
      <c r="H4274" s="75">
        <v>7818.9659602215424</v>
      </c>
      <c r="I4274" s="20">
        <v>0.64668099001770263</v>
      </c>
      <c r="J4274" s="83">
        <v>12211.836828462965</v>
      </c>
      <c r="K4274" s="6">
        <v>18331.300424553847</v>
      </c>
      <c r="L4274" s="6">
        <v>7897.932031831634</v>
      </c>
      <c r="M4274" s="75">
        <v>7897.9217642743824</v>
      </c>
      <c r="N4274" s="20">
        <v>0.64674314562295454</v>
      </c>
    </row>
    <row r="4275" spans="1:14" x14ac:dyDescent="0.3">
      <c r="A4275" s="56" t="s">
        <v>2118</v>
      </c>
      <c r="B4275" s="1" t="s">
        <v>8380</v>
      </c>
      <c r="C4275" s="139" t="s">
        <v>52</v>
      </c>
      <c r="D4275" s="139" t="s">
        <v>6421</v>
      </c>
      <c r="E4275" s="88">
        <v>17355.166666666664</v>
      </c>
      <c r="F4275" s="6">
        <v>34863.921924360235</v>
      </c>
      <c r="G4275" s="6">
        <v>15019.719193743451</v>
      </c>
      <c r="H4275" s="75">
        <v>15019.450801191244</v>
      </c>
      <c r="I4275" s="20">
        <v>0.86541668482149869</v>
      </c>
      <c r="J4275" s="83">
        <v>17510.511194769024</v>
      </c>
      <c r="K4275" s="6">
        <v>35175.985738160387</v>
      </c>
      <c r="L4275" s="6">
        <v>15155.364762913772</v>
      </c>
      <c r="M4275" s="75">
        <v>15155.345060468278</v>
      </c>
      <c r="N4275" s="20">
        <v>0.86549986416134372</v>
      </c>
    </row>
    <row r="4276" spans="1:14" x14ac:dyDescent="0.3">
      <c r="A4276" s="56" t="s">
        <v>2117</v>
      </c>
      <c r="B4276" s="1" t="s">
        <v>8379</v>
      </c>
      <c r="C4276" s="139" t="s">
        <v>52</v>
      </c>
      <c r="D4276" s="139" t="s">
        <v>6421</v>
      </c>
      <c r="E4276" s="88">
        <v>14743.916666666668</v>
      </c>
      <c r="F4276" s="6">
        <v>20143.80730651896</v>
      </c>
      <c r="G4276" s="6">
        <v>8678.149575174175</v>
      </c>
      <c r="H4276" s="75">
        <v>8677.9945023207547</v>
      </c>
      <c r="I4276" s="20">
        <v>0.5885813585707611</v>
      </c>
      <c r="J4276" s="83">
        <v>14921.549635313026</v>
      </c>
      <c r="K4276" s="6">
        <v>20386.497520564109</v>
      </c>
      <c r="L4276" s="6">
        <v>8783.4015075577045</v>
      </c>
      <c r="M4276" s="75">
        <v>8783.3900888625976</v>
      </c>
      <c r="N4276" s="20">
        <v>0.58863792994234398</v>
      </c>
    </row>
    <row r="4277" spans="1:14" x14ac:dyDescent="0.3">
      <c r="A4277" s="56" t="s">
        <v>2116</v>
      </c>
      <c r="B4277" s="1" t="s">
        <v>8378</v>
      </c>
      <c r="C4277" s="139" t="s">
        <v>52</v>
      </c>
      <c r="D4277" s="139" t="s">
        <v>6421</v>
      </c>
      <c r="E4277" s="88">
        <v>1632.916666666667</v>
      </c>
      <c r="F4277" s="6">
        <v>2833.2025878396016</v>
      </c>
      <c r="G4277" s="6">
        <v>1220.5714371625147</v>
      </c>
      <c r="H4277" s="75">
        <v>1220.5496263497459</v>
      </c>
      <c r="I4277" s="20">
        <v>0.7474659615308471</v>
      </c>
      <c r="J4277" s="83">
        <v>1649.5858364189685</v>
      </c>
      <c r="K4277" s="6">
        <v>2862.124538263296</v>
      </c>
      <c r="L4277" s="6">
        <v>1233.1293768751366</v>
      </c>
      <c r="M4277" s="75">
        <v>1233.1277737685989</v>
      </c>
      <c r="N4277" s="20">
        <v>0.74753780406211257</v>
      </c>
    </row>
    <row r="4278" spans="1:14" x14ac:dyDescent="0.3">
      <c r="A4278" s="56" t="s">
        <v>2115</v>
      </c>
      <c r="B4278" s="1" t="s">
        <v>8377</v>
      </c>
      <c r="C4278" s="139" t="s">
        <v>52</v>
      </c>
      <c r="D4278" s="139" t="s">
        <v>6421</v>
      </c>
      <c r="E4278" s="88">
        <v>15383.166666666668</v>
      </c>
      <c r="F4278" s="6">
        <v>24787.510417052061</v>
      </c>
      <c r="G4278" s="6">
        <v>10678.702378460091</v>
      </c>
      <c r="H4278" s="75">
        <v>10678.511557037358</v>
      </c>
      <c r="I4278" s="20">
        <v>0.69416861875236069</v>
      </c>
      <c r="J4278" s="83">
        <v>15538.348131410545</v>
      </c>
      <c r="K4278" s="6">
        <v>25037.560504737015</v>
      </c>
      <c r="L4278" s="6">
        <v>10787.28440042452</v>
      </c>
      <c r="M4278" s="75">
        <v>10787.270376619335</v>
      </c>
      <c r="N4278" s="20">
        <v>0.69423533862090692</v>
      </c>
    </row>
    <row r="4279" spans="1:14" x14ac:dyDescent="0.3">
      <c r="A4279" s="56" t="s">
        <v>2114</v>
      </c>
      <c r="B4279" s="1" t="s">
        <v>8376</v>
      </c>
      <c r="C4279" s="139" t="s">
        <v>52</v>
      </c>
      <c r="D4279" s="139" t="s">
        <v>6421</v>
      </c>
      <c r="E4279" s="88">
        <v>4998.8333333333339</v>
      </c>
      <c r="F4279" s="6">
        <v>7723.3251597378012</v>
      </c>
      <c r="G4279" s="6">
        <v>3327.284159048731</v>
      </c>
      <c r="H4279" s="75">
        <v>3327.2247026583782</v>
      </c>
      <c r="I4279" s="20">
        <v>0.66560024725603528</v>
      </c>
      <c r="J4279" s="83">
        <v>5045.3372965455728</v>
      </c>
      <c r="K4279" s="6">
        <v>7795.1749705145703</v>
      </c>
      <c r="L4279" s="6">
        <v>3358.5048887691037</v>
      </c>
      <c r="M4279" s="75">
        <v>3358.5005226083053</v>
      </c>
      <c r="N4279" s="20">
        <v>0.66566422128165625</v>
      </c>
    </row>
    <row r="4280" spans="1:14" x14ac:dyDescent="0.3">
      <c r="A4280" s="56" t="s">
        <v>2113</v>
      </c>
      <c r="B4280" s="1" t="s">
        <v>8375</v>
      </c>
      <c r="C4280" s="139" t="s">
        <v>52</v>
      </c>
      <c r="D4280" s="139" t="s">
        <v>6421</v>
      </c>
      <c r="E4280" s="88">
        <v>8135.333333333333</v>
      </c>
      <c r="F4280" s="6">
        <v>28250.008769565029</v>
      </c>
      <c r="G4280" s="6">
        <v>12170.380597461794</v>
      </c>
      <c r="H4280" s="75">
        <v>12170.163120725527</v>
      </c>
      <c r="I4280" s="20">
        <v>1.4959636713175688</v>
      </c>
      <c r="J4280" s="83">
        <v>8207.6260443615683</v>
      </c>
      <c r="K4280" s="6">
        <v>28501.045775283699</v>
      </c>
      <c r="L4280" s="6">
        <v>12279.506481046139</v>
      </c>
      <c r="M4280" s="75">
        <v>12279.490517305845</v>
      </c>
      <c r="N4280" s="20">
        <v>1.4961074555463629</v>
      </c>
    </row>
    <row r="4281" spans="1:14" x14ac:dyDescent="0.3">
      <c r="A4281" s="56" t="s">
        <v>2112</v>
      </c>
      <c r="B4281" s="1" t="s">
        <v>8374</v>
      </c>
      <c r="C4281" s="139" t="s">
        <v>52</v>
      </c>
      <c r="D4281" s="139" t="s">
        <v>6421</v>
      </c>
      <c r="E4281" s="88">
        <v>12826.083333333334</v>
      </c>
      <c r="F4281" s="6">
        <v>40499.9864356978</v>
      </c>
      <c r="G4281" s="6">
        <v>17447.791012564405</v>
      </c>
      <c r="H4281" s="75">
        <v>17447.479231957866</v>
      </c>
      <c r="I4281" s="20">
        <v>1.3603123243877671</v>
      </c>
      <c r="J4281" s="83">
        <v>12939.145075449769</v>
      </c>
      <c r="K4281" s="6">
        <v>40856.993239966083</v>
      </c>
      <c r="L4281" s="6">
        <v>17602.993140739512</v>
      </c>
      <c r="M4281" s="75">
        <v>17602.970256301011</v>
      </c>
      <c r="N4281" s="20">
        <v>1.3604430705163204</v>
      </c>
    </row>
    <row r="4282" spans="1:14" x14ac:dyDescent="0.3">
      <c r="A4282" s="56" t="s">
        <v>2111</v>
      </c>
      <c r="B4282" s="1" t="s">
        <v>8373</v>
      </c>
      <c r="C4282" s="139" t="s">
        <v>52</v>
      </c>
      <c r="D4282" s="139" t="s">
        <v>6421</v>
      </c>
      <c r="E4282" s="88">
        <v>19220.500000000004</v>
      </c>
      <c r="F4282" s="6">
        <v>34976.576497901828</v>
      </c>
      <c r="G4282" s="6">
        <v>15068.251887918152</v>
      </c>
      <c r="H4282" s="75">
        <v>15067.982628118461</v>
      </c>
      <c r="I4282" s="20">
        <v>0.78395372795288665</v>
      </c>
      <c r="J4282" s="83">
        <v>19399.216583334819</v>
      </c>
      <c r="K4282" s="6">
        <v>35301.796666391405</v>
      </c>
      <c r="L4282" s="6">
        <v>15209.569654930014</v>
      </c>
      <c r="M4282" s="75">
        <v>15209.549882016476</v>
      </c>
      <c r="N4282" s="20">
        <v>0.78402907749802964</v>
      </c>
    </row>
    <row r="4283" spans="1:14" x14ac:dyDescent="0.3">
      <c r="A4283" s="56" t="s">
        <v>2110</v>
      </c>
      <c r="B4283" s="1" t="s">
        <v>8372</v>
      </c>
      <c r="C4283" s="139" t="s">
        <v>52</v>
      </c>
      <c r="D4283" s="139" t="s">
        <v>6421</v>
      </c>
      <c r="E4283" s="88">
        <v>5936.6666666666661</v>
      </c>
      <c r="F4283" s="6">
        <v>7883.0765382850595</v>
      </c>
      <c r="G4283" s="6">
        <v>3396.1066183176263</v>
      </c>
      <c r="H4283" s="75">
        <v>3396.0459321149679</v>
      </c>
      <c r="I4283" s="20">
        <v>0.57204591781835512</v>
      </c>
      <c r="J4283" s="83">
        <v>5993.6212145346854</v>
      </c>
      <c r="K4283" s="6">
        <v>7958.7043417741697</v>
      </c>
      <c r="L4283" s="6">
        <v>3428.9605481879257</v>
      </c>
      <c r="M4283" s="75">
        <v>3428.956090432579</v>
      </c>
      <c r="N4283" s="20">
        <v>0.57210089988958135</v>
      </c>
    </row>
    <row r="4284" spans="1:14" x14ac:dyDescent="0.3">
      <c r="A4284" s="56" t="s">
        <v>2109</v>
      </c>
      <c r="B4284" s="1" t="s">
        <v>8371</v>
      </c>
      <c r="C4284" s="139" t="s">
        <v>52</v>
      </c>
      <c r="D4284" s="139" t="s">
        <v>6421</v>
      </c>
      <c r="E4284" s="88">
        <v>11174.666666666668</v>
      </c>
      <c r="F4284" s="6">
        <v>30853.916625263926</v>
      </c>
      <c r="G4284" s="6">
        <v>13292.169617177704</v>
      </c>
      <c r="H4284" s="75">
        <v>13291.932094805819</v>
      </c>
      <c r="I4284" s="20">
        <v>1.1894701194492738</v>
      </c>
      <c r="J4284" s="83">
        <v>11270.148194510515</v>
      </c>
      <c r="K4284" s="6">
        <v>31117.546779721648</v>
      </c>
      <c r="L4284" s="6">
        <v>13406.810415609911</v>
      </c>
      <c r="M4284" s="75">
        <v>13406.792986339446</v>
      </c>
      <c r="N4284" s="20">
        <v>1.189584445115784</v>
      </c>
    </row>
    <row r="4285" spans="1:14" x14ac:dyDescent="0.3">
      <c r="A4285" s="56" t="s">
        <v>2108</v>
      </c>
      <c r="B4285" s="1" t="s">
        <v>8370</v>
      </c>
      <c r="C4285" s="139" t="s">
        <v>52</v>
      </c>
      <c r="D4285" s="139" t="s">
        <v>6421</v>
      </c>
      <c r="E4285" s="88">
        <v>8065.9166666666661</v>
      </c>
      <c r="F4285" s="6">
        <v>15000.622827579502</v>
      </c>
      <c r="G4285" s="6">
        <v>6462.4153040015854</v>
      </c>
      <c r="H4285" s="75">
        <v>6462.2998248694857</v>
      </c>
      <c r="I4285" s="20">
        <v>0.80118603897504759</v>
      </c>
      <c r="J4285" s="83">
        <v>8142.5462337047138</v>
      </c>
      <c r="K4285" s="6">
        <v>15143.134990806886</v>
      </c>
      <c r="L4285" s="6">
        <v>6524.3298694754212</v>
      </c>
      <c r="M4285" s="75">
        <v>6524.3213876436967</v>
      </c>
      <c r="N4285" s="20">
        <v>0.80126304480008415</v>
      </c>
    </row>
    <row r="4286" spans="1:14" x14ac:dyDescent="0.3">
      <c r="A4286" s="56" t="s">
        <v>2107</v>
      </c>
      <c r="B4286" s="1" t="s">
        <v>8369</v>
      </c>
      <c r="C4286" s="139" t="s">
        <v>52</v>
      </c>
      <c r="D4286" s="139" t="s">
        <v>6421</v>
      </c>
      <c r="E4286" s="88">
        <v>8356.9166666666661</v>
      </c>
      <c r="F4286" s="6">
        <v>15709.685634758236</v>
      </c>
      <c r="G4286" s="6">
        <v>6767.8865093828335</v>
      </c>
      <c r="H4286" s="75">
        <v>6767.7655716802119</v>
      </c>
      <c r="I4286" s="20">
        <v>0.80984002134122979</v>
      </c>
      <c r="J4286" s="83">
        <v>8434.3281093798505</v>
      </c>
      <c r="K4286" s="6">
        <v>15855.206941008415</v>
      </c>
      <c r="L4286" s="6">
        <v>6831.1218446335261</v>
      </c>
      <c r="M4286" s="75">
        <v>6831.1129639626934</v>
      </c>
      <c r="N4286" s="20">
        <v>0.80991785894193336</v>
      </c>
    </row>
    <row r="4287" spans="1:14" x14ac:dyDescent="0.3">
      <c r="A4287" s="56" t="s">
        <v>2106</v>
      </c>
      <c r="B4287" s="1" t="s">
        <v>8368</v>
      </c>
      <c r="C4287" s="139" t="s">
        <v>52</v>
      </c>
      <c r="D4287" s="139" t="s">
        <v>6421</v>
      </c>
      <c r="E4287" s="88">
        <v>6470.75</v>
      </c>
      <c r="F4287" s="6">
        <v>8195.3477815966271</v>
      </c>
      <c r="G4287" s="6">
        <v>3530.6361298567085</v>
      </c>
      <c r="H4287" s="75">
        <v>3530.5730396997228</v>
      </c>
      <c r="I4287" s="20">
        <v>0.54562037471695291</v>
      </c>
      <c r="J4287" s="83">
        <v>6536.4622541713734</v>
      </c>
      <c r="K4287" s="6">
        <v>8278.5738027606458</v>
      </c>
      <c r="L4287" s="6">
        <v>3566.7744077298244</v>
      </c>
      <c r="M4287" s="75">
        <v>3566.7697708121746</v>
      </c>
      <c r="N4287" s="20">
        <v>0.54567281690274727</v>
      </c>
    </row>
    <row r="4288" spans="1:14" x14ac:dyDescent="0.3">
      <c r="A4288" s="56" t="s">
        <v>2105</v>
      </c>
      <c r="B4288" s="1" t="s">
        <v>8367</v>
      </c>
      <c r="C4288" s="139" t="s">
        <v>52</v>
      </c>
      <c r="D4288" s="139" t="s">
        <v>6421</v>
      </c>
      <c r="E4288" s="88">
        <v>3268.9166666666665</v>
      </c>
      <c r="F4288" s="6">
        <v>6297.6873324858907</v>
      </c>
      <c r="G4288" s="6">
        <v>2713.1054133597472</v>
      </c>
      <c r="H4288" s="75">
        <v>2713.0569319416259</v>
      </c>
      <c r="I4288" s="20">
        <v>0.82995597887423234</v>
      </c>
      <c r="J4288" s="83">
        <v>3303.6195933179019</v>
      </c>
      <c r="K4288" s="6">
        <v>6364.5437879594183</v>
      </c>
      <c r="L4288" s="6">
        <v>2742.1259314254644</v>
      </c>
      <c r="M4288" s="75">
        <v>2742.1223665764787</v>
      </c>
      <c r="N4288" s="20">
        <v>0.83003574991589801</v>
      </c>
    </row>
    <row r="4289" spans="1:14" x14ac:dyDescent="0.3">
      <c r="A4289" s="56" t="s">
        <v>2104</v>
      </c>
      <c r="B4289" s="1" t="s">
        <v>8366</v>
      </c>
      <c r="C4289" s="139" t="s">
        <v>52</v>
      </c>
      <c r="D4289" s="139" t="s">
        <v>6421</v>
      </c>
      <c r="E4289" s="88">
        <v>15374.5</v>
      </c>
      <c r="F4289" s="6">
        <v>27344.949274621562</v>
      </c>
      <c r="G4289" s="6">
        <v>11780.472098435932</v>
      </c>
      <c r="H4289" s="75">
        <v>11780.261589109365</v>
      </c>
      <c r="I4289" s="20">
        <v>0.76622079346381111</v>
      </c>
      <c r="J4289" s="83">
        <v>15522.155733962238</v>
      </c>
      <c r="K4289" s="6">
        <v>27607.568452826017</v>
      </c>
      <c r="L4289" s="6">
        <v>11894.55707749473</v>
      </c>
      <c r="M4289" s="75">
        <v>11894.541614200631</v>
      </c>
      <c r="N4289" s="20">
        <v>0.7662944386117424</v>
      </c>
    </row>
    <row r="4290" spans="1:14" x14ac:dyDescent="0.3">
      <c r="A4290" s="56" t="s">
        <v>2103</v>
      </c>
      <c r="B4290" s="1" t="s">
        <v>8365</v>
      </c>
      <c r="C4290" s="139" t="s">
        <v>52</v>
      </c>
      <c r="D4290" s="139" t="s">
        <v>6421</v>
      </c>
      <c r="E4290" s="88">
        <v>8149.4166666666661</v>
      </c>
      <c r="F4290" s="6">
        <v>15758.326226323605</v>
      </c>
      <c r="G4290" s="6">
        <v>6788.841352854387</v>
      </c>
      <c r="H4290" s="75">
        <v>6788.7200407024266</v>
      </c>
      <c r="I4290" s="20">
        <v>0.83303140806017939</v>
      </c>
      <c r="J4290" s="83">
        <v>8225.2781334956599</v>
      </c>
      <c r="K4290" s="6">
        <v>15905.017675686899</v>
      </c>
      <c r="L4290" s="6">
        <v>6852.5825041522212</v>
      </c>
      <c r="M4290" s="75">
        <v>6852.5735955818645</v>
      </c>
      <c r="N4290" s="20">
        <v>0.83311147469606484</v>
      </c>
    </row>
    <row r="4291" spans="1:14" x14ac:dyDescent="0.3">
      <c r="A4291" s="56" t="s">
        <v>2102</v>
      </c>
      <c r="B4291" s="1" t="s">
        <v>8364</v>
      </c>
      <c r="C4291" s="139" t="s">
        <v>52</v>
      </c>
      <c r="D4291" s="139" t="s">
        <v>6421</v>
      </c>
      <c r="E4291" s="88">
        <v>18452.916666666668</v>
      </c>
      <c r="F4291" s="6">
        <v>35270.833420914787</v>
      </c>
      <c r="G4291" s="6">
        <v>15195.020653751737</v>
      </c>
      <c r="H4291" s="75">
        <v>15194.749128677166</v>
      </c>
      <c r="I4291" s="20">
        <v>0.8234334660018785</v>
      </c>
      <c r="J4291" s="83">
        <v>18637.645720262677</v>
      </c>
      <c r="K4291" s="6">
        <v>35623.92381822622</v>
      </c>
      <c r="L4291" s="6">
        <v>15348.356227179473</v>
      </c>
      <c r="M4291" s="75">
        <v>15348.336273839073</v>
      </c>
      <c r="N4291" s="20">
        <v>0.82351261013361265</v>
      </c>
    </row>
    <row r="4292" spans="1:14" x14ac:dyDescent="0.3">
      <c r="A4292" s="56" t="s">
        <v>2101</v>
      </c>
      <c r="B4292" s="1" t="s">
        <v>8363</v>
      </c>
      <c r="C4292" s="139" t="s">
        <v>52</v>
      </c>
      <c r="D4292" s="139" t="s">
        <v>6421</v>
      </c>
      <c r="E4292" s="88">
        <v>4956.0833333333321</v>
      </c>
      <c r="F4292" s="6">
        <v>6491.9441688596089</v>
      </c>
      <c r="G4292" s="6">
        <v>2796.7931619764499</v>
      </c>
      <c r="H4292" s="75">
        <v>2796.7431851130304</v>
      </c>
      <c r="I4292" s="20">
        <v>0.56430511696662977</v>
      </c>
      <c r="J4292" s="83">
        <v>5006.1528585574424</v>
      </c>
      <c r="K4292" s="6">
        <v>6557.5299430394016</v>
      </c>
      <c r="L4292" s="6">
        <v>2825.2728713918541</v>
      </c>
      <c r="M4292" s="75">
        <v>2825.2691984492608</v>
      </c>
      <c r="N4292" s="20">
        <v>0.56435935503243539</v>
      </c>
    </row>
    <row r="4293" spans="1:14" x14ac:dyDescent="0.3">
      <c r="A4293" s="56" t="s">
        <v>2100</v>
      </c>
      <c r="B4293" s="1" t="s">
        <v>8362</v>
      </c>
      <c r="C4293" s="139" t="s">
        <v>52</v>
      </c>
      <c r="D4293" s="139" t="s">
        <v>6421</v>
      </c>
      <c r="E4293" s="88">
        <v>15015.833333333336</v>
      </c>
      <c r="F4293" s="6">
        <v>24945.648159967728</v>
      </c>
      <c r="G4293" s="6">
        <v>10746.829667687014</v>
      </c>
      <c r="H4293" s="75">
        <v>10746.637628874209</v>
      </c>
      <c r="I4293" s="20">
        <v>0.71568706113819014</v>
      </c>
      <c r="J4293" s="83">
        <v>15160.689416079285</v>
      </c>
      <c r="K4293" s="6">
        <v>25186.296067665935</v>
      </c>
      <c r="L4293" s="6">
        <v>10851.366235292893</v>
      </c>
      <c r="M4293" s="75">
        <v>10851.352128179331</v>
      </c>
      <c r="N4293" s="20">
        <v>0.71575584924723068</v>
      </c>
    </row>
    <row r="4294" spans="1:14" x14ac:dyDescent="0.3">
      <c r="A4294" s="56" t="s">
        <v>2099</v>
      </c>
      <c r="B4294" s="1" t="s">
        <v>8361</v>
      </c>
      <c r="C4294" s="139" t="s">
        <v>52</v>
      </c>
      <c r="D4294" s="139" t="s">
        <v>6421</v>
      </c>
      <c r="E4294" s="88">
        <v>5173.1666666666679</v>
      </c>
      <c r="F4294" s="6">
        <v>6725.4288924358834</v>
      </c>
      <c r="G4294" s="6">
        <v>2897.3806687908832</v>
      </c>
      <c r="H4294" s="75">
        <v>2897.3288944945475</v>
      </c>
      <c r="I4294" s="20">
        <v>0.560068731820203</v>
      </c>
      <c r="J4294" s="83">
        <v>5229.0755736006176</v>
      </c>
      <c r="K4294" s="6">
        <v>6798.1138458244777</v>
      </c>
      <c r="L4294" s="6">
        <v>2928.9270185686801</v>
      </c>
      <c r="M4294" s="75">
        <v>2928.9232108724723</v>
      </c>
      <c r="N4294" s="20">
        <v>0.56012256270675487</v>
      </c>
    </row>
    <row r="4295" spans="1:14" x14ac:dyDescent="0.3">
      <c r="A4295" s="56" t="s">
        <v>2098</v>
      </c>
      <c r="B4295" s="1" t="s">
        <v>8360</v>
      </c>
      <c r="C4295" s="139" t="s">
        <v>52</v>
      </c>
      <c r="D4295" s="139" t="s">
        <v>6421</v>
      </c>
      <c r="E4295" s="88">
        <v>13483.5</v>
      </c>
      <c r="F4295" s="6">
        <v>30023.349675595506</v>
      </c>
      <c r="G4295" s="6">
        <v>12934.35323660271</v>
      </c>
      <c r="H4295" s="75">
        <v>12934.12210817537</v>
      </c>
      <c r="I4295" s="20">
        <v>0.95925554256501433</v>
      </c>
      <c r="J4295" s="83">
        <v>13608.770299382708</v>
      </c>
      <c r="K4295" s="6">
        <v>30302.285708697709</v>
      </c>
      <c r="L4295" s="6">
        <v>13055.560019946723</v>
      </c>
      <c r="M4295" s="75">
        <v>13055.543047312694</v>
      </c>
      <c r="N4295" s="20">
        <v>0.95934774120663147</v>
      </c>
    </row>
    <row r="4296" spans="1:14" x14ac:dyDescent="0.3">
      <c r="A4296" s="56" t="s">
        <v>2097</v>
      </c>
      <c r="B4296" s="1" t="s">
        <v>8359</v>
      </c>
      <c r="C4296" s="139" t="s">
        <v>52</v>
      </c>
      <c r="D4296" s="139" t="s">
        <v>6421</v>
      </c>
      <c r="E4296" s="88">
        <v>15972.416666666668</v>
      </c>
      <c r="F4296" s="6">
        <v>22856.158379129574</v>
      </c>
      <c r="G4296" s="6">
        <v>9846.6569953618946</v>
      </c>
      <c r="H4296" s="75">
        <v>9846.4810420456161</v>
      </c>
      <c r="I4296" s="20">
        <v>0.61646782998057792</v>
      </c>
      <c r="J4296" s="83">
        <v>16119.861626497153</v>
      </c>
      <c r="K4296" s="6">
        <v>23067.148702286057</v>
      </c>
      <c r="L4296" s="6">
        <v>9938.3441654135986</v>
      </c>
      <c r="M4296" s="75">
        <v>9938.3312452571208</v>
      </c>
      <c r="N4296" s="20">
        <v>0.61652708165440506</v>
      </c>
    </row>
    <row r="4297" spans="1:14" x14ac:dyDescent="0.3">
      <c r="A4297" s="56" t="s">
        <v>2096</v>
      </c>
      <c r="B4297" s="1" t="s">
        <v>8358</v>
      </c>
      <c r="C4297" s="139" t="s">
        <v>52</v>
      </c>
      <c r="D4297" s="139" t="s">
        <v>6421</v>
      </c>
      <c r="E4297" s="88">
        <v>8304.9166666666679</v>
      </c>
      <c r="F4297" s="6">
        <v>11742.973419720474</v>
      </c>
      <c r="G4297" s="6">
        <v>5058.9880176549113</v>
      </c>
      <c r="H4297" s="75">
        <v>5058.8976168499339</v>
      </c>
      <c r="I4297" s="20">
        <v>0.60914489812459682</v>
      </c>
      <c r="J4297" s="83">
        <v>8396.9004614993555</v>
      </c>
      <c r="K4297" s="6">
        <v>11873.036525844189</v>
      </c>
      <c r="L4297" s="6">
        <v>5115.4273467128596</v>
      </c>
      <c r="M4297" s="75">
        <v>5115.4206964982295</v>
      </c>
      <c r="N4297" s="20">
        <v>0.60920344595639242</v>
      </c>
    </row>
    <row r="4298" spans="1:14" x14ac:dyDescent="0.3">
      <c r="A4298" s="56" t="s">
        <v>2095</v>
      </c>
      <c r="B4298" s="1" t="s">
        <v>8357</v>
      </c>
      <c r="C4298" s="139" t="s">
        <v>52</v>
      </c>
      <c r="D4298" s="139" t="s">
        <v>6421</v>
      </c>
      <c r="E4298" s="88">
        <v>16000</v>
      </c>
      <c r="F4298" s="6">
        <v>19806.143020563428</v>
      </c>
      <c r="G4298" s="6">
        <v>8532.6804920397171</v>
      </c>
      <c r="H4298" s="75">
        <v>8532.5280186236105</v>
      </c>
      <c r="I4298" s="20">
        <v>0.53328300116397565</v>
      </c>
      <c r="J4298" s="83">
        <v>16156.846363726494</v>
      </c>
      <c r="K4298" s="6">
        <v>20000.300615077318</v>
      </c>
      <c r="L4298" s="6">
        <v>8617.0108620608444</v>
      </c>
      <c r="M4298" s="75">
        <v>8616.9996596787514</v>
      </c>
      <c r="N4298" s="20">
        <v>0.5333342575457457</v>
      </c>
    </row>
    <row r="4299" spans="1:14" x14ac:dyDescent="0.3">
      <c r="A4299" s="56" t="s">
        <v>2094</v>
      </c>
      <c r="B4299" s="1" t="s">
        <v>8356</v>
      </c>
      <c r="C4299" s="139" t="s">
        <v>52</v>
      </c>
      <c r="D4299" s="139" t="s">
        <v>6421</v>
      </c>
      <c r="E4299" s="88">
        <v>18292.083333333332</v>
      </c>
      <c r="F4299" s="6">
        <v>38448.024585414227</v>
      </c>
      <c r="G4299" s="6">
        <v>16563.785740455332</v>
      </c>
      <c r="H4299" s="75">
        <v>16563.489756444462</v>
      </c>
      <c r="I4299" s="20">
        <v>0.90550045364494458</v>
      </c>
      <c r="J4299" s="83">
        <v>18468.942339928064</v>
      </c>
      <c r="K4299" s="6">
        <v>38819.763512566111</v>
      </c>
      <c r="L4299" s="6">
        <v>16725.264799182234</v>
      </c>
      <c r="M4299" s="75">
        <v>16725.243055817871</v>
      </c>
      <c r="N4299" s="20">
        <v>0.90558748562767</v>
      </c>
    </row>
    <row r="4300" spans="1:14" x14ac:dyDescent="0.3">
      <c r="A4300" s="56" t="s">
        <v>2093</v>
      </c>
      <c r="B4300" s="1" t="s">
        <v>8355</v>
      </c>
      <c r="C4300" s="139" t="s">
        <v>52</v>
      </c>
      <c r="D4300" s="139" t="s">
        <v>6421</v>
      </c>
      <c r="E4300" s="88">
        <v>12863.666666666664</v>
      </c>
      <c r="F4300" s="6">
        <v>20717.996290585888</v>
      </c>
      <c r="G4300" s="6">
        <v>8925.5158159412586</v>
      </c>
      <c r="H4300" s="75">
        <v>8925.3563228150088</v>
      </c>
      <c r="I4300" s="20">
        <v>0.69384231993068413</v>
      </c>
      <c r="J4300" s="83">
        <v>12984.68069783811</v>
      </c>
      <c r="K4300" s="6">
        <v>20912.899370235456</v>
      </c>
      <c r="L4300" s="6">
        <v>9010.1986214474546</v>
      </c>
      <c r="M4300" s="75">
        <v>9010.1869079090466</v>
      </c>
      <c r="N4300" s="20">
        <v>0.69390900843708858</v>
      </c>
    </row>
    <row r="4301" spans="1:14" x14ac:dyDescent="0.3">
      <c r="A4301" s="56" t="s">
        <v>2092</v>
      </c>
      <c r="B4301" s="1" t="s">
        <v>8354</v>
      </c>
      <c r="C4301" s="139" t="s">
        <v>52</v>
      </c>
      <c r="D4301" s="139" t="s">
        <v>6421</v>
      </c>
      <c r="E4301" s="88">
        <v>5412.666666666667</v>
      </c>
      <c r="F4301" s="6">
        <v>7304.5935913559124</v>
      </c>
      <c r="G4301" s="6">
        <v>3146.8904962733068</v>
      </c>
      <c r="H4301" s="75">
        <v>3146.8342633996481</v>
      </c>
      <c r="I4301" s="20">
        <v>0.58138334709933148</v>
      </c>
      <c r="J4301" s="83">
        <v>5467.2258756813771</v>
      </c>
      <c r="K4301" s="6">
        <v>7378.2232591447346</v>
      </c>
      <c r="L4301" s="6">
        <v>3178.8637176198945</v>
      </c>
      <c r="M4301" s="75">
        <v>3178.8595849982053</v>
      </c>
      <c r="N4301" s="20">
        <v>0.5814392266355789</v>
      </c>
    </row>
    <row r="4302" spans="1:14" x14ac:dyDescent="0.3">
      <c r="A4302" s="56" t="s">
        <v>2091</v>
      </c>
      <c r="B4302" s="1" t="s">
        <v>8353</v>
      </c>
      <c r="C4302" s="139" t="s">
        <v>52</v>
      </c>
      <c r="D4302" s="139" t="s">
        <v>6421</v>
      </c>
      <c r="E4302" s="88">
        <v>5593.9166666666661</v>
      </c>
      <c r="F4302" s="6">
        <v>11638.489715935013</v>
      </c>
      <c r="G4302" s="6">
        <v>5013.9754142368374</v>
      </c>
      <c r="H4302" s="75">
        <v>5013.8858177776237</v>
      </c>
      <c r="I4302" s="20">
        <v>0.89631042372415703</v>
      </c>
      <c r="J4302" s="83">
        <v>5646.4788746811773</v>
      </c>
      <c r="K4302" s="6">
        <v>11747.848641688952</v>
      </c>
      <c r="L4302" s="6">
        <v>5061.4908895402668</v>
      </c>
      <c r="M4302" s="75">
        <v>5061.4843094447078</v>
      </c>
      <c r="N4302" s="20">
        <v>0.89639657240911919</v>
      </c>
    </row>
    <row r="4303" spans="1:14" x14ac:dyDescent="0.3">
      <c r="A4303" s="56" t="s">
        <v>2090</v>
      </c>
      <c r="B4303" s="1" t="s">
        <v>8352</v>
      </c>
      <c r="C4303" s="139" t="s">
        <v>52</v>
      </c>
      <c r="D4303" s="139" t="s">
        <v>6421</v>
      </c>
      <c r="E4303" s="88">
        <v>43402.249999999993</v>
      </c>
      <c r="F4303" s="6">
        <v>63992.112402924504</v>
      </c>
      <c r="G4303" s="6">
        <v>27568.429076673099</v>
      </c>
      <c r="H4303" s="75">
        <v>27567.936446887892</v>
      </c>
      <c r="I4303" s="20">
        <v>0.63517297943972717</v>
      </c>
      <c r="J4303" s="83">
        <v>43802.660386471936</v>
      </c>
      <c r="K4303" s="6">
        <v>64582.475954547081</v>
      </c>
      <c r="L4303" s="6">
        <v>27824.976609581034</v>
      </c>
      <c r="M4303" s="75">
        <v>27824.940436246139</v>
      </c>
      <c r="N4303" s="20">
        <v>0.63523402895499981</v>
      </c>
    </row>
    <row r="4304" spans="1:14" x14ac:dyDescent="0.3">
      <c r="A4304" s="56" t="s">
        <v>2089</v>
      </c>
      <c r="B4304" s="1" t="s">
        <v>8351</v>
      </c>
      <c r="C4304" s="139" t="s">
        <v>52</v>
      </c>
      <c r="D4304" s="139" t="s">
        <v>6421</v>
      </c>
      <c r="E4304" s="88">
        <v>15147.083333333332</v>
      </c>
      <c r="F4304" s="6">
        <v>22144.542516663863</v>
      </c>
      <c r="G4304" s="6">
        <v>9540.0859087458375</v>
      </c>
      <c r="H4304" s="75">
        <v>9539.9154336542379</v>
      </c>
      <c r="I4304" s="20">
        <v>0.62981864057354753</v>
      </c>
      <c r="J4304" s="83">
        <v>15305.35582742927</v>
      </c>
      <c r="K4304" s="6">
        <v>22375.93174834604</v>
      </c>
      <c r="L4304" s="6">
        <v>9640.5374416660761</v>
      </c>
      <c r="M4304" s="75">
        <v>9640.5249086675994</v>
      </c>
      <c r="N4304" s="20">
        <v>0.62987917545768346</v>
      </c>
    </row>
    <row r="4305" spans="1:14" x14ac:dyDescent="0.3">
      <c r="A4305" s="56" t="s">
        <v>2088</v>
      </c>
      <c r="B4305" s="1" t="s">
        <v>8350</v>
      </c>
      <c r="C4305" s="139" t="s">
        <v>52</v>
      </c>
      <c r="D4305" s="139" t="s">
        <v>6421</v>
      </c>
      <c r="E4305" s="88">
        <v>7597.5</v>
      </c>
      <c r="F4305" s="6">
        <v>11088.745873950274</v>
      </c>
      <c r="G4305" s="6">
        <v>4777.1403802147161</v>
      </c>
      <c r="H4305" s="75">
        <v>4777.0550158425622</v>
      </c>
      <c r="I4305" s="20">
        <v>0.62876670165746129</v>
      </c>
      <c r="J4305" s="83">
        <v>7680.7237073663882</v>
      </c>
      <c r="K4305" s="6">
        <v>11210.213006780006</v>
      </c>
      <c r="L4305" s="6">
        <v>4829.8537659287904</v>
      </c>
      <c r="M4305" s="75">
        <v>4829.8474869686952</v>
      </c>
      <c r="N4305" s="20">
        <v>0.62882713543471302</v>
      </c>
    </row>
    <row r="4306" spans="1:14" x14ac:dyDescent="0.3">
      <c r="A4306" s="56" t="s">
        <v>2087</v>
      </c>
      <c r="B4306" s="1" t="s">
        <v>8349</v>
      </c>
      <c r="C4306" s="139" t="s">
        <v>52</v>
      </c>
      <c r="D4306" s="139" t="s">
        <v>6421</v>
      </c>
      <c r="E4306" s="88">
        <v>15957.916666666668</v>
      </c>
      <c r="F4306" s="6">
        <v>35731.768390759353</v>
      </c>
      <c r="G4306" s="6">
        <v>15393.595955424973</v>
      </c>
      <c r="H4306" s="75">
        <v>15393.32088193972</v>
      </c>
      <c r="I4306" s="20">
        <v>0.96461970591021506</v>
      </c>
      <c r="J4306" s="83">
        <v>16117.501449756975</v>
      </c>
      <c r="K4306" s="6">
        <v>36089.098650540909</v>
      </c>
      <c r="L4306" s="6">
        <v>15548.774043889249</v>
      </c>
      <c r="M4306" s="75">
        <v>15548.753829999456</v>
      </c>
      <c r="N4306" s="20">
        <v>0.96471242012724645</v>
      </c>
    </row>
    <row r="4307" spans="1:14" x14ac:dyDescent="0.3">
      <c r="A4307" s="56" t="s">
        <v>2086</v>
      </c>
      <c r="B4307" s="1" t="s">
        <v>8348</v>
      </c>
      <c r="C4307" s="139" t="s">
        <v>52</v>
      </c>
      <c r="D4307" s="139" t="s">
        <v>6421</v>
      </c>
      <c r="E4307" s="88">
        <v>6822.2499999999991</v>
      </c>
      <c r="F4307" s="6">
        <v>9932.0241847742454</v>
      </c>
      <c r="G4307" s="6">
        <v>4278.8133418961388</v>
      </c>
      <c r="H4307" s="75">
        <v>4278.7368823020252</v>
      </c>
      <c r="I4307" s="20">
        <v>0.62717386233310501</v>
      </c>
      <c r="J4307" s="83">
        <v>6891.8570908819393</v>
      </c>
      <c r="K4307" s="6">
        <v>10033.360153123574</v>
      </c>
      <c r="L4307" s="6">
        <v>4322.8136959730427</v>
      </c>
      <c r="M4307" s="75">
        <v>4322.8080761808069</v>
      </c>
      <c r="N4307" s="20">
        <v>0.62723414301494529</v>
      </c>
    </row>
    <row r="4308" spans="1:14" x14ac:dyDescent="0.3">
      <c r="A4308" s="56" t="s">
        <v>2085</v>
      </c>
      <c r="B4308" s="1" t="s">
        <v>8347</v>
      </c>
      <c r="C4308" s="139" t="s">
        <v>52</v>
      </c>
      <c r="D4308" s="139" t="s">
        <v>6421</v>
      </c>
      <c r="E4308" s="88">
        <v>9390.75</v>
      </c>
      <c r="F4308" s="6">
        <v>16760.82557756266</v>
      </c>
      <c r="G4308" s="6">
        <v>7220.7278967775974</v>
      </c>
      <c r="H4308" s="75">
        <v>7220.5988670957495</v>
      </c>
      <c r="I4308" s="20">
        <v>0.76890545133197552</v>
      </c>
      <c r="J4308" s="83">
        <v>9480.6053931032475</v>
      </c>
      <c r="K4308" s="6">
        <v>16921.201540186183</v>
      </c>
      <c r="L4308" s="6">
        <v>7290.3992933478894</v>
      </c>
      <c r="M4308" s="75">
        <v>7290.3898156020914</v>
      </c>
      <c r="N4308" s="20">
        <v>0.76897935451522448</v>
      </c>
    </row>
    <row r="4309" spans="1:14" x14ac:dyDescent="0.3">
      <c r="A4309" s="56" t="s">
        <v>2084</v>
      </c>
      <c r="B4309" s="1" t="s">
        <v>8346</v>
      </c>
      <c r="C4309" s="139" t="s">
        <v>52</v>
      </c>
      <c r="D4309" s="139" t="s">
        <v>6421</v>
      </c>
      <c r="E4309" s="88">
        <v>14974.916666666668</v>
      </c>
      <c r="F4309" s="6">
        <v>35797.678034554585</v>
      </c>
      <c r="G4309" s="6">
        <v>15421.990475815186</v>
      </c>
      <c r="H4309" s="75">
        <v>15421.714894938437</v>
      </c>
      <c r="I4309" s="20">
        <v>1.0298364417123147</v>
      </c>
      <c r="J4309" s="83">
        <v>15123.137059827253</v>
      </c>
      <c r="K4309" s="6">
        <v>36152.000267567637</v>
      </c>
      <c r="L4309" s="6">
        <v>15575.874832401993</v>
      </c>
      <c r="M4309" s="75">
        <v>15575.85458328033</v>
      </c>
      <c r="N4309" s="20">
        <v>1.02993542422198</v>
      </c>
    </row>
    <row r="4310" spans="1:14" x14ac:dyDescent="0.3">
      <c r="A4310" s="56" t="s">
        <v>2083</v>
      </c>
      <c r="B4310" s="1" t="s">
        <v>8345</v>
      </c>
      <c r="C4310" s="139" t="s">
        <v>52</v>
      </c>
      <c r="D4310" s="139" t="s">
        <v>6421</v>
      </c>
      <c r="E4310" s="88">
        <v>5775.5</v>
      </c>
      <c r="F4310" s="6">
        <v>28172.515203280374</v>
      </c>
      <c r="G4310" s="6">
        <v>12136.995609753227</v>
      </c>
      <c r="H4310" s="75">
        <v>12136.778729584841</v>
      </c>
      <c r="I4310" s="20">
        <v>2.1014247648835322</v>
      </c>
      <c r="J4310" s="83">
        <v>5835.254736522691</v>
      </c>
      <c r="K4310" s="6">
        <v>28463.994940645713</v>
      </c>
      <c r="L4310" s="6">
        <v>12263.543348757854</v>
      </c>
      <c r="M4310" s="75">
        <v>12263.527405770128</v>
      </c>
      <c r="N4310" s="20">
        <v>2.1016267428760331</v>
      </c>
    </row>
    <row r="4311" spans="1:14" x14ac:dyDescent="0.3">
      <c r="A4311" s="56" t="s">
        <v>2082</v>
      </c>
      <c r="B4311" s="1" t="s">
        <v>8344</v>
      </c>
      <c r="C4311" s="139" t="s">
        <v>52</v>
      </c>
      <c r="D4311" s="139" t="s">
        <v>6421</v>
      </c>
      <c r="E4311" s="88">
        <v>7771.8333333333339</v>
      </c>
      <c r="F4311" s="6">
        <v>21182.792058400097</v>
      </c>
      <c r="G4311" s="6">
        <v>9125.754387211462</v>
      </c>
      <c r="H4311" s="75">
        <v>9125.59131595299</v>
      </c>
      <c r="I4311" s="20">
        <v>1.1741877269567011</v>
      </c>
      <c r="J4311" s="83">
        <v>7835.6140891430132</v>
      </c>
      <c r="K4311" s="6">
        <v>21356.631927282691</v>
      </c>
      <c r="L4311" s="6">
        <v>9201.378161071154</v>
      </c>
      <c r="M4311" s="75">
        <v>9201.3661989934008</v>
      </c>
      <c r="N4311" s="20">
        <v>1.174300583759321</v>
      </c>
    </row>
    <row r="4312" spans="1:14" x14ac:dyDescent="0.3">
      <c r="A4312" s="56" t="s">
        <v>2081</v>
      </c>
      <c r="B4312" s="1" t="s">
        <v>8343</v>
      </c>
      <c r="C4312" s="139" t="s">
        <v>52</v>
      </c>
      <c r="D4312" s="139" t="s">
        <v>6421</v>
      </c>
      <c r="E4312" s="88">
        <v>4827.0833333333339</v>
      </c>
      <c r="F4312" s="6">
        <v>8855.6898553334304</v>
      </c>
      <c r="G4312" s="6">
        <v>3815.117965860677</v>
      </c>
      <c r="H4312" s="75">
        <v>3815.0497921994638</v>
      </c>
      <c r="I4312" s="20">
        <v>0.79034264145694533</v>
      </c>
      <c r="J4312" s="83">
        <v>4866.8557971668733</v>
      </c>
      <c r="K4312" s="6">
        <v>8928.6557811669663</v>
      </c>
      <c r="L4312" s="6">
        <v>3846.858371314569</v>
      </c>
      <c r="M4312" s="75">
        <v>3846.8533702790564</v>
      </c>
      <c r="N4312" s="20">
        <v>0.79041860507114525</v>
      </c>
    </row>
    <row r="4313" spans="1:14" x14ac:dyDescent="0.3">
      <c r="A4313" s="56" t="s">
        <v>2080</v>
      </c>
      <c r="B4313" s="1" t="s">
        <v>8342</v>
      </c>
      <c r="C4313" s="139" t="s">
        <v>52</v>
      </c>
      <c r="D4313" s="139" t="s">
        <v>6421</v>
      </c>
      <c r="E4313" s="88">
        <v>5115.5</v>
      </c>
      <c r="F4313" s="6">
        <v>6361.3569229715804</v>
      </c>
      <c r="G4313" s="6">
        <v>2740.5348968341095</v>
      </c>
      <c r="H4313" s="75">
        <v>2740.4859252690694</v>
      </c>
      <c r="I4313" s="20">
        <v>0.53572200669906545</v>
      </c>
      <c r="J4313" s="83">
        <v>5164.5805308173803</v>
      </c>
      <c r="K4313" s="6">
        <v>6422.3907954177266</v>
      </c>
      <c r="L4313" s="6">
        <v>2767.0489713936831</v>
      </c>
      <c r="M4313" s="75">
        <v>2767.0453741439705</v>
      </c>
      <c r="N4313" s="20">
        <v>0.53577349750533176</v>
      </c>
    </row>
    <row r="4314" spans="1:14" x14ac:dyDescent="0.3">
      <c r="A4314" s="56" t="s">
        <v>2079</v>
      </c>
      <c r="B4314" s="1" t="s">
        <v>8341</v>
      </c>
      <c r="C4314" s="139" t="s">
        <v>52</v>
      </c>
      <c r="D4314" s="139" t="s">
        <v>6421</v>
      </c>
      <c r="E4314" s="88">
        <v>18257.499999999996</v>
      </c>
      <c r="F4314" s="6">
        <v>43203.423463449384</v>
      </c>
      <c r="G4314" s="6">
        <v>18612.458174878859</v>
      </c>
      <c r="H4314" s="75">
        <v>18612.125582432356</v>
      </c>
      <c r="I4314" s="20">
        <v>1.0194235564799321</v>
      </c>
      <c r="J4314" s="83">
        <v>18418.039377849454</v>
      </c>
      <c r="K4314" s="6">
        <v>43583.313959069754</v>
      </c>
      <c r="L4314" s="6">
        <v>18777.612247827721</v>
      </c>
      <c r="M4314" s="75">
        <v>18777.587836347851</v>
      </c>
      <c r="N4314" s="20">
        <v>1.0195215381573572</v>
      </c>
    </row>
    <row r="4315" spans="1:14" x14ac:dyDescent="0.3">
      <c r="A4315" s="56" t="s">
        <v>2078</v>
      </c>
      <c r="B4315" s="1" t="s">
        <v>8340</v>
      </c>
      <c r="C4315" s="139" t="s">
        <v>52</v>
      </c>
      <c r="D4315" s="139" t="s">
        <v>6421</v>
      </c>
      <c r="E4315" s="88">
        <v>17235</v>
      </c>
      <c r="F4315" s="6">
        <v>34917.071593609449</v>
      </c>
      <c r="G4315" s="6">
        <v>15042.616592065289</v>
      </c>
      <c r="H4315" s="75">
        <v>15042.347790351558</v>
      </c>
      <c r="I4315" s="20">
        <v>0.87277910010743009</v>
      </c>
      <c r="J4315" s="83">
        <v>17420.020434086611</v>
      </c>
      <c r="K4315" s="6">
        <v>35291.911845613096</v>
      </c>
      <c r="L4315" s="6">
        <v>15205.310838542424</v>
      </c>
      <c r="M4315" s="75">
        <v>15205.291071165479</v>
      </c>
      <c r="N4315" s="20">
        <v>0.87286298708424803</v>
      </c>
    </row>
    <row r="4316" spans="1:14" x14ac:dyDescent="0.3">
      <c r="A4316" s="56" t="s">
        <v>2077</v>
      </c>
      <c r="B4316" s="1" t="s">
        <v>8339</v>
      </c>
      <c r="C4316" s="139" t="s">
        <v>52</v>
      </c>
      <c r="D4316" s="139" t="s">
        <v>6421</v>
      </c>
      <c r="E4316" s="88">
        <v>16320.000000000004</v>
      </c>
      <c r="F4316" s="6">
        <v>24706.07432529888</v>
      </c>
      <c r="G4316" s="6">
        <v>10643.618912147196</v>
      </c>
      <c r="H4316" s="75">
        <v>10643.428717643044</v>
      </c>
      <c r="I4316" s="20">
        <v>0.65217087730655898</v>
      </c>
      <c r="J4316" s="83">
        <v>16475.719046382568</v>
      </c>
      <c r="K4316" s="6">
        <v>24941.810007516546</v>
      </c>
      <c r="L4316" s="6">
        <v>10746.030866766405</v>
      </c>
      <c r="M4316" s="75">
        <v>10746.016896592097</v>
      </c>
      <c r="N4316" s="20">
        <v>0.652233560571155</v>
      </c>
    </row>
    <row r="4317" spans="1:14" x14ac:dyDescent="0.3">
      <c r="A4317" s="56" t="s">
        <v>2076</v>
      </c>
      <c r="B4317" s="1" t="s">
        <v>8338</v>
      </c>
      <c r="C4317" s="139" t="s">
        <v>52</v>
      </c>
      <c r="D4317" s="139" t="s">
        <v>6421</v>
      </c>
      <c r="E4317" s="88">
        <v>7495.833333333333</v>
      </c>
      <c r="F4317" s="6">
        <v>11286.781193790937</v>
      </c>
      <c r="G4317" s="6">
        <v>4862.4559365340301</v>
      </c>
      <c r="H4317" s="75">
        <v>4862.3690476287202</v>
      </c>
      <c r="I4317" s="20">
        <v>0.64867624871089102</v>
      </c>
      <c r="J4317" s="83">
        <v>7566.740595055182</v>
      </c>
      <c r="K4317" s="6">
        <v>11393.549142398659</v>
      </c>
      <c r="L4317" s="6">
        <v>4908.8430522619783</v>
      </c>
      <c r="M4317" s="75">
        <v>4908.8366706133556</v>
      </c>
      <c r="N4317" s="20">
        <v>0.64873859609000606</v>
      </c>
    </row>
    <row r="4318" spans="1:14" x14ac:dyDescent="0.3">
      <c r="A4318" s="56" t="s">
        <v>2075</v>
      </c>
      <c r="B4318" s="1" t="s">
        <v>8337</v>
      </c>
      <c r="C4318" s="139" t="s">
        <v>52</v>
      </c>
      <c r="D4318" s="139" t="s">
        <v>6421</v>
      </c>
      <c r="E4318" s="88">
        <v>3027.583333333333</v>
      </c>
      <c r="F4318" s="6">
        <v>4263.0835317694346</v>
      </c>
      <c r="G4318" s="6">
        <v>1836.578159094302</v>
      </c>
      <c r="H4318" s="75">
        <v>1836.5453406445631</v>
      </c>
      <c r="I4318" s="20">
        <v>0.60660438985259857</v>
      </c>
      <c r="J4318" s="83">
        <v>3058.6537923623164</v>
      </c>
      <c r="K4318" s="6">
        <v>4306.8332646843473</v>
      </c>
      <c r="L4318" s="6">
        <v>1855.5735604740321</v>
      </c>
      <c r="M4318" s="75">
        <v>1855.5711481706987</v>
      </c>
      <c r="N4318" s="20">
        <v>0.60666269350398416</v>
      </c>
    </row>
    <row r="4319" spans="1:14" x14ac:dyDescent="0.3">
      <c r="A4319" s="56" t="s">
        <v>2074</v>
      </c>
      <c r="B4319" s="1" t="s">
        <v>8336</v>
      </c>
      <c r="C4319" s="139" t="s">
        <v>52</v>
      </c>
      <c r="D4319" s="139" t="s">
        <v>6421</v>
      </c>
      <c r="E4319" s="88">
        <v>25860.166666666664</v>
      </c>
      <c r="F4319" s="6">
        <v>56366.987655285848</v>
      </c>
      <c r="G4319" s="6">
        <v>24283.450617414514</v>
      </c>
      <c r="H4319" s="75">
        <v>24283.016688044492</v>
      </c>
      <c r="I4319" s="20">
        <v>0.93901238151511635</v>
      </c>
      <c r="J4319" s="83">
        <v>26116.560756352515</v>
      </c>
      <c r="K4319" s="6">
        <v>56925.845711944821</v>
      </c>
      <c r="L4319" s="6">
        <v>24526.162894873669</v>
      </c>
      <c r="M4319" s="75">
        <v>24526.13101009919</v>
      </c>
      <c r="N4319" s="20">
        <v>0.93910263448963227</v>
      </c>
    </row>
    <row r="4320" spans="1:14" x14ac:dyDescent="0.3">
      <c r="A4320" s="56" t="s">
        <v>2073</v>
      </c>
      <c r="B4320" s="1" t="s">
        <v>8335</v>
      </c>
      <c r="C4320" s="139" t="s">
        <v>52</v>
      </c>
      <c r="D4320" s="139" t="s">
        <v>6421</v>
      </c>
      <c r="E4320" s="88">
        <v>3931.4166666666661</v>
      </c>
      <c r="F4320" s="6">
        <v>5216.4725862470232</v>
      </c>
      <c r="G4320" s="6">
        <v>2247.3075059448779</v>
      </c>
      <c r="H4320" s="75">
        <v>2247.2673480305161</v>
      </c>
      <c r="I4320" s="20">
        <v>0.57161769880166602</v>
      </c>
      <c r="J4320" s="83">
        <v>3970.9649128931924</v>
      </c>
      <c r="K4320" s="6">
        <v>5268.9479048831781</v>
      </c>
      <c r="L4320" s="6">
        <v>2270.0949451621809</v>
      </c>
      <c r="M4320" s="75">
        <v>2270.0919939681567</v>
      </c>
      <c r="N4320" s="20">
        <v>0.57167263971471305</v>
      </c>
    </row>
    <row r="4321" spans="1:14" x14ac:dyDescent="0.3">
      <c r="A4321" s="56" t="s">
        <v>2072</v>
      </c>
      <c r="B4321" s="1" t="s">
        <v>8334</v>
      </c>
      <c r="C4321" s="139" t="s">
        <v>52</v>
      </c>
      <c r="D4321" s="139" t="s">
        <v>6421</v>
      </c>
      <c r="E4321" s="88">
        <v>5824.333333333333</v>
      </c>
      <c r="F4321" s="6">
        <v>9617.3292994536769</v>
      </c>
      <c r="G4321" s="6">
        <v>4143.2397016305085</v>
      </c>
      <c r="H4321" s="75">
        <v>4143.165664648619</v>
      </c>
      <c r="I4321" s="20">
        <v>0.71135448943775292</v>
      </c>
      <c r="J4321" s="83">
        <v>5884.678130730048</v>
      </c>
      <c r="K4321" s="6">
        <v>9716.9725984990073</v>
      </c>
      <c r="L4321" s="6">
        <v>4186.4999951296904</v>
      </c>
      <c r="M4321" s="75">
        <v>4186.494552549505</v>
      </c>
      <c r="N4321" s="20">
        <v>0.7114228611225899</v>
      </c>
    </row>
    <row r="4322" spans="1:14" x14ac:dyDescent="0.3">
      <c r="A4322" s="56" t="s">
        <v>2071</v>
      </c>
      <c r="B4322" s="1" t="s">
        <v>8333</v>
      </c>
      <c r="C4322" s="139" t="s">
        <v>52</v>
      </c>
      <c r="D4322" s="139" t="s">
        <v>6421</v>
      </c>
      <c r="E4322" s="88">
        <v>12605.333333333334</v>
      </c>
      <c r="F4322" s="6">
        <v>20141.355284981881</v>
      </c>
      <c r="G4322" s="6">
        <v>8677.0932202688418</v>
      </c>
      <c r="H4322" s="75">
        <v>8676.9381662917931</v>
      </c>
      <c r="I4322" s="20">
        <v>0.68835451922137136</v>
      </c>
      <c r="J4322" s="83">
        <v>12736.526936820534</v>
      </c>
      <c r="K4322" s="6">
        <v>20350.982187268168</v>
      </c>
      <c r="L4322" s="6">
        <v>8768.0999369128058</v>
      </c>
      <c r="M4322" s="75">
        <v>8768.088538110218</v>
      </c>
      <c r="N4322" s="20">
        <v>0.68842068026898295</v>
      </c>
    </row>
    <row r="4323" spans="1:14" x14ac:dyDescent="0.3">
      <c r="A4323" s="56" t="s">
        <v>2070</v>
      </c>
      <c r="B4323" s="1" t="s">
        <v>8332</v>
      </c>
      <c r="C4323" s="139" t="s">
        <v>52</v>
      </c>
      <c r="D4323" s="139" t="s">
        <v>6421</v>
      </c>
      <c r="E4323" s="88">
        <v>4501.666666666667</v>
      </c>
      <c r="F4323" s="6">
        <v>6903.7247780413654</v>
      </c>
      <c r="G4323" s="6">
        <v>2974.1922834165744</v>
      </c>
      <c r="H4323" s="75">
        <v>2974.1391365469553</v>
      </c>
      <c r="I4323" s="20">
        <v>0.66067511363501408</v>
      </c>
      <c r="J4323" s="83">
        <v>4538.3784589546067</v>
      </c>
      <c r="K4323" s="6">
        <v>6960.025728074218</v>
      </c>
      <c r="L4323" s="6">
        <v>2998.6857924438564</v>
      </c>
      <c r="M4323" s="75">
        <v>2998.6818940590729</v>
      </c>
      <c r="N4323" s="20">
        <v>0.66073861428246872</v>
      </c>
    </row>
    <row r="4324" spans="1:14" x14ac:dyDescent="0.3">
      <c r="A4324" s="56" t="s">
        <v>2069</v>
      </c>
      <c r="B4324" s="1" t="s">
        <v>8331</v>
      </c>
      <c r="C4324" s="139" t="s">
        <v>52</v>
      </c>
      <c r="D4324" s="139" t="s">
        <v>6421</v>
      </c>
      <c r="E4324" s="88">
        <v>4701.25</v>
      </c>
      <c r="F4324" s="6">
        <v>7539.6065214515456</v>
      </c>
      <c r="G4324" s="6">
        <v>3248.1363694310508</v>
      </c>
      <c r="H4324" s="75">
        <v>3248.0783273598995</v>
      </c>
      <c r="I4324" s="20">
        <v>0.69089674604837004</v>
      </c>
      <c r="J4324" s="83">
        <v>4746.5579253672986</v>
      </c>
      <c r="K4324" s="6">
        <v>7612.2688834983892</v>
      </c>
      <c r="L4324" s="6">
        <v>3279.7008863248939</v>
      </c>
      <c r="M4324" s="75">
        <v>3279.6966226117493</v>
      </c>
      <c r="N4324" s="20">
        <v>0.69096315144157006</v>
      </c>
    </row>
    <row r="4325" spans="1:14" x14ac:dyDescent="0.3">
      <c r="A4325" s="56" t="s">
        <v>2068</v>
      </c>
      <c r="B4325" s="1" t="s">
        <v>8330</v>
      </c>
      <c r="C4325" s="139" t="s">
        <v>52</v>
      </c>
      <c r="D4325" s="139" t="s">
        <v>6421</v>
      </c>
      <c r="E4325" s="88">
        <v>13535.833333333334</v>
      </c>
      <c r="F4325" s="6">
        <v>33751.182713423907</v>
      </c>
      <c r="G4325" s="6">
        <v>14540.340238031256</v>
      </c>
      <c r="H4325" s="75">
        <v>14540.080411667252</v>
      </c>
      <c r="I4325" s="20">
        <v>1.0741917437665887</v>
      </c>
      <c r="J4325" s="83">
        <v>13657.041121071592</v>
      </c>
      <c r="K4325" s="6">
        <v>34053.410591789514</v>
      </c>
      <c r="L4325" s="6">
        <v>14671.709921122787</v>
      </c>
      <c r="M4325" s="75">
        <v>14671.690847443628</v>
      </c>
      <c r="N4325" s="20">
        <v>1.0742949894766387</v>
      </c>
    </row>
    <row r="4326" spans="1:14" x14ac:dyDescent="0.3">
      <c r="A4326" s="56" t="s">
        <v>2067</v>
      </c>
      <c r="B4326" s="1" t="s">
        <v>8329</v>
      </c>
      <c r="C4326" s="139" t="s">
        <v>52</v>
      </c>
      <c r="D4326" s="139" t="s">
        <v>6421</v>
      </c>
      <c r="E4326" s="88">
        <v>3709.1666666666665</v>
      </c>
      <c r="F4326" s="6">
        <v>4695.8368632104484</v>
      </c>
      <c r="G4326" s="6">
        <v>2023.0125347937103</v>
      </c>
      <c r="H4326" s="75">
        <v>2022.9763848836915</v>
      </c>
      <c r="I4326" s="20">
        <v>0.54539916015736456</v>
      </c>
      <c r="J4326" s="83">
        <v>3750.9570177990026</v>
      </c>
      <c r="K4326" s="6">
        <v>4748.7438067396506</v>
      </c>
      <c r="L4326" s="6">
        <v>2045.9680957481221</v>
      </c>
      <c r="M4326" s="75">
        <v>2045.9654359259721</v>
      </c>
      <c r="N4326" s="20">
        <v>0.54545158108116887</v>
      </c>
    </row>
    <row r="4327" spans="1:14" x14ac:dyDescent="0.3">
      <c r="A4327" s="56" t="s">
        <v>2066</v>
      </c>
      <c r="B4327" s="1" t="s">
        <v>8328</v>
      </c>
      <c r="C4327" s="139" t="s">
        <v>52</v>
      </c>
      <c r="D4327" s="139" t="s">
        <v>6421</v>
      </c>
      <c r="E4327" s="88">
        <v>5555.5833333333339</v>
      </c>
      <c r="F4327" s="6">
        <v>10258.560380813593</v>
      </c>
      <c r="G4327" s="6">
        <v>4419.4883348514577</v>
      </c>
      <c r="H4327" s="75">
        <v>4419.4093614872863</v>
      </c>
      <c r="I4327" s="20">
        <v>0.79548970761917337</v>
      </c>
      <c r="J4327" s="83">
        <v>5603.0515162613574</v>
      </c>
      <c r="K4327" s="6">
        <v>10346.21188228832</v>
      </c>
      <c r="L4327" s="6">
        <v>4457.604007394405</v>
      </c>
      <c r="M4327" s="75">
        <v>4457.5982123705726</v>
      </c>
      <c r="N4327" s="20">
        <v>0.79556616594253804</v>
      </c>
    </row>
    <row r="4328" spans="1:14" x14ac:dyDescent="0.3">
      <c r="A4328" s="56" t="s">
        <v>2065</v>
      </c>
      <c r="B4328" s="1" t="s">
        <v>8327</v>
      </c>
      <c r="C4328" s="139" t="s">
        <v>52</v>
      </c>
      <c r="D4328" s="139" t="s">
        <v>6421</v>
      </c>
      <c r="E4328" s="88">
        <v>2346.666666666667</v>
      </c>
      <c r="F4328" s="6">
        <v>3230.9144379794584</v>
      </c>
      <c r="G4328" s="6">
        <v>1391.9095993487658</v>
      </c>
      <c r="H4328" s="75">
        <v>1391.8847268351726</v>
      </c>
      <c r="I4328" s="20">
        <v>0.59313269609453367</v>
      </c>
      <c r="J4328" s="83">
        <v>2368.6441958744831</v>
      </c>
      <c r="K4328" s="6">
        <v>3261.173322821212</v>
      </c>
      <c r="L4328" s="6">
        <v>1405.0571782220588</v>
      </c>
      <c r="M4328" s="75">
        <v>1405.0553516040327</v>
      </c>
      <c r="N4328" s="20">
        <v>0.59318970491695078</v>
      </c>
    </row>
    <row r="4329" spans="1:14" x14ac:dyDescent="0.3">
      <c r="A4329" s="56" t="s">
        <v>2064</v>
      </c>
      <c r="B4329" s="1" t="s">
        <v>8326</v>
      </c>
      <c r="C4329" s="139" t="s">
        <v>52</v>
      </c>
      <c r="D4329" s="139" t="s">
        <v>6421</v>
      </c>
      <c r="E4329" s="88">
        <v>7982.166666666667</v>
      </c>
      <c r="F4329" s="6">
        <v>38646.852482579467</v>
      </c>
      <c r="G4329" s="6">
        <v>16649.442746852477</v>
      </c>
      <c r="H4329" s="75">
        <v>16649.14523220696</v>
      </c>
      <c r="I4329" s="20">
        <v>2.0857927336613233</v>
      </c>
      <c r="J4329" s="83">
        <v>8048.3914402601549</v>
      </c>
      <c r="K4329" s="6">
        <v>38967.489618164174</v>
      </c>
      <c r="L4329" s="6">
        <v>16788.911715348524</v>
      </c>
      <c r="M4329" s="75">
        <v>16788.889889241193</v>
      </c>
      <c r="N4329" s="20">
        <v>2.0859932091844815</v>
      </c>
    </row>
    <row r="4330" spans="1:14" x14ac:dyDescent="0.3">
      <c r="A4330" s="56" t="s">
        <v>2063</v>
      </c>
      <c r="B4330" s="1" t="s">
        <v>8325</v>
      </c>
      <c r="C4330" s="139" t="s">
        <v>52</v>
      </c>
      <c r="D4330" s="139" t="s">
        <v>6421</v>
      </c>
      <c r="E4330" s="88">
        <v>5919.5</v>
      </c>
      <c r="F4330" s="6">
        <v>9943.2082099647232</v>
      </c>
      <c r="G4330" s="6">
        <v>4283.631529539548</v>
      </c>
      <c r="H4330" s="75">
        <v>4283.5549838475745</v>
      </c>
      <c r="I4330" s="20">
        <v>0.72363459478800141</v>
      </c>
      <c r="J4330" s="83">
        <v>5978.2264183516727</v>
      </c>
      <c r="K4330" s="6">
        <v>10041.853197733315</v>
      </c>
      <c r="L4330" s="6">
        <v>4326.4728738555459</v>
      </c>
      <c r="M4330" s="75">
        <v>4326.4672493062653</v>
      </c>
      <c r="N4330" s="20">
        <v>0.72370414677254169</v>
      </c>
    </row>
    <row r="4331" spans="1:14" x14ac:dyDescent="0.3">
      <c r="A4331" s="56" t="s">
        <v>2062</v>
      </c>
      <c r="B4331" s="1" t="s">
        <v>8324</v>
      </c>
      <c r="C4331" s="139" t="s">
        <v>52</v>
      </c>
      <c r="D4331" s="139" t="s">
        <v>6421</v>
      </c>
      <c r="E4331" s="88">
        <v>2856.1666666666661</v>
      </c>
      <c r="F4331" s="6">
        <v>3539.9018572258638</v>
      </c>
      <c r="G4331" s="6">
        <v>1525.0244073026518</v>
      </c>
      <c r="H4331" s="75">
        <v>1524.9971561145587</v>
      </c>
      <c r="I4331" s="20">
        <v>0.53393143121242659</v>
      </c>
      <c r="J4331" s="83">
        <v>2886.9658830029266</v>
      </c>
      <c r="K4331" s="6">
        <v>3578.0740704871687</v>
      </c>
      <c r="L4331" s="6">
        <v>1541.591985242618</v>
      </c>
      <c r="M4331" s="75">
        <v>1541.5899811250965</v>
      </c>
      <c r="N4331" s="20">
        <v>0.53398274991791228</v>
      </c>
    </row>
    <row r="4332" spans="1:14" x14ac:dyDescent="0.3">
      <c r="A4332" s="56" t="s">
        <v>2061</v>
      </c>
      <c r="B4332" s="1" t="s">
        <v>8323</v>
      </c>
      <c r="C4332" s="139" t="s">
        <v>52</v>
      </c>
      <c r="D4332" s="139" t="s">
        <v>6421</v>
      </c>
      <c r="E4332" s="88">
        <v>8469.6666666666661</v>
      </c>
      <c r="F4332" s="6">
        <v>28167.231227859746</v>
      </c>
      <c r="G4332" s="6">
        <v>12134.719221364774</v>
      </c>
      <c r="H4332" s="75">
        <v>12134.502381873959</v>
      </c>
      <c r="I4332" s="20">
        <v>1.4327012926766847</v>
      </c>
      <c r="J4332" s="83">
        <v>8540.4295509576368</v>
      </c>
      <c r="K4332" s="6">
        <v>28402.564518131785</v>
      </c>
      <c r="L4332" s="6">
        <v>12237.076415672635</v>
      </c>
      <c r="M4332" s="75">
        <v>12237.060507092745</v>
      </c>
      <c r="N4332" s="20">
        <v>1.4328389964554658</v>
      </c>
    </row>
    <row r="4333" spans="1:14" x14ac:dyDescent="0.3">
      <c r="A4333" s="56" t="s">
        <v>2060</v>
      </c>
      <c r="B4333" s="1" t="s">
        <v>8322</v>
      </c>
      <c r="C4333" s="139" t="s">
        <v>52</v>
      </c>
      <c r="D4333" s="139" t="s">
        <v>6421</v>
      </c>
      <c r="E4333" s="88">
        <v>24907.25</v>
      </c>
      <c r="F4333" s="6">
        <v>72365.209482844075</v>
      </c>
      <c r="G4333" s="6">
        <v>31175.641345998218</v>
      </c>
      <c r="H4333" s="75">
        <v>31175.084257690531</v>
      </c>
      <c r="I4333" s="20">
        <v>1.2516469806056683</v>
      </c>
      <c r="J4333" s="83">
        <v>25174.447427968502</v>
      </c>
      <c r="K4333" s="6">
        <v>73141.521514409891</v>
      </c>
      <c r="L4333" s="6">
        <v>31512.590609873216</v>
      </c>
      <c r="M4333" s="75">
        <v>31512.549642525442</v>
      </c>
      <c r="N4333" s="20">
        <v>1.25176728238791</v>
      </c>
    </row>
    <row r="4334" spans="1:14" x14ac:dyDescent="0.3">
      <c r="A4334" s="56" t="s">
        <v>2059</v>
      </c>
      <c r="B4334" s="1" t="s">
        <v>7186</v>
      </c>
      <c r="C4334" s="139" t="s">
        <v>52</v>
      </c>
      <c r="D4334" s="139" t="s">
        <v>6421</v>
      </c>
      <c r="E4334" s="88">
        <v>4442</v>
      </c>
      <c r="F4334" s="6">
        <v>20803.55343246687</v>
      </c>
      <c r="G4334" s="6">
        <v>8962.3746710310443</v>
      </c>
      <c r="H4334" s="75">
        <v>8962.2145192611752</v>
      </c>
      <c r="I4334" s="20">
        <v>2.0176079512069283</v>
      </c>
      <c r="J4334" s="83">
        <v>4477.7561589741017</v>
      </c>
      <c r="K4334" s="6">
        <v>20971.012947045325</v>
      </c>
      <c r="L4334" s="6">
        <v>9035.236511239289</v>
      </c>
      <c r="M4334" s="75">
        <v>9035.224765150846</v>
      </c>
      <c r="N4334" s="20">
        <v>2.0178018731642826</v>
      </c>
    </row>
    <row r="4335" spans="1:14" x14ac:dyDescent="0.3">
      <c r="A4335" s="56" t="s">
        <v>2058</v>
      </c>
      <c r="B4335" s="1" t="s">
        <v>8321</v>
      </c>
      <c r="C4335" s="139" t="s">
        <v>52</v>
      </c>
      <c r="D4335" s="139" t="s">
        <v>6421</v>
      </c>
      <c r="E4335" s="88">
        <v>7275.9166666666661</v>
      </c>
      <c r="F4335" s="6">
        <v>15444.792583007806</v>
      </c>
      <c r="G4335" s="6">
        <v>6653.7679870233269</v>
      </c>
      <c r="H4335" s="75">
        <v>6653.6490885440144</v>
      </c>
      <c r="I4335" s="20">
        <v>0.91447571397107097</v>
      </c>
      <c r="J4335" s="83">
        <v>7331.2247856938557</v>
      </c>
      <c r="K4335" s="6">
        <v>15562.196680067455</v>
      </c>
      <c r="L4335" s="6">
        <v>6704.8801120807584</v>
      </c>
      <c r="M4335" s="75">
        <v>6704.8713955281046</v>
      </c>
      <c r="N4335" s="20">
        <v>0.91456360860902586</v>
      </c>
    </row>
    <row r="4336" spans="1:14" x14ac:dyDescent="0.3">
      <c r="A4336" s="56" t="s">
        <v>2057</v>
      </c>
      <c r="B4336" s="1" t="s">
        <v>8320</v>
      </c>
      <c r="C4336" s="139" t="s">
        <v>52</v>
      </c>
      <c r="D4336" s="139" t="s">
        <v>6421</v>
      </c>
      <c r="E4336" s="88">
        <v>5316.25</v>
      </c>
      <c r="F4336" s="6">
        <v>10199.197170221749</v>
      </c>
      <c r="G4336" s="6">
        <v>4393.9140820332295</v>
      </c>
      <c r="H4336" s="75">
        <v>4393.8355656642188</v>
      </c>
      <c r="I4336" s="20">
        <v>0.82649152422557604</v>
      </c>
      <c r="J4336" s="83">
        <v>5372.7093906662085</v>
      </c>
      <c r="K4336" s="6">
        <v>10307.514209020759</v>
      </c>
      <c r="L4336" s="6">
        <v>4440.9313444529453</v>
      </c>
      <c r="M4336" s="75">
        <v>4440.9255711040933</v>
      </c>
      <c r="N4336" s="20">
        <v>0.82657096228192317</v>
      </c>
    </row>
    <row r="4337" spans="1:14" x14ac:dyDescent="0.3">
      <c r="A4337" s="56" t="s">
        <v>2056</v>
      </c>
      <c r="B4337" s="1" t="s">
        <v>8319</v>
      </c>
      <c r="C4337" s="139" t="s">
        <v>52</v>
      </c>
      <c r="D4337" s="139" t="s">
        <v>6421</v>
      </c>
      <c r="E4337" s="88">
        <v>2994.5833333333335</v>
      </c>
      <c r="F4337" s="6">
        <v>4445.3164553994993</v>
      </c>
      <c r="G4337" s="6">
        <v>1915.0858882796981</v>
      </c>
      <c r="H4337" s="75">
        <v>1915.051666948219</v>
      </c>
      <c r="I4337" s="20">
        <v>0.63950521784829906</v>
      </c>
      <c r="J4337" s="83">
        <v>3025.8882513812227</v>
      </c>
      <c r="K4337" s="6">
        <v>4491.7871165376264</v>
      </c>
      <c r="L4337" s="6">
        <v>1935.2598302493095</v>
      </c>
      <c r="M4337" s="75">
        <v>1935.2573143513475</v>
      </c>
      <c r="N4337" s="20">
        <v>0.63956668375574133</v>
      </c>
    </row>
    <row r="4338" spans="1:14" x14ac:dyDescent="0.3">
      <c r="A4338" s="56" t="s">
        <v>2055</v>
      </c>
      <c r="B4338" s="1" t="s">
        <v>8318</v>
      </c>
      <c r="C4338" s="139" t="s">
        <v>52</v>
      </c>
      <c r="D4338" s="139" t="s">
        <v>6421</v>
      </c>
      <c r="E4338" s="88">
        <v>3990.416666666667</v>
      </c>
      <c r="F4338" s="6">
        <v>7615.7440459184227</v>
      </c>
      <c r="G4338" s="6">
        <v>3280.9371610367775</v>
      </c>
      <c r="H4338" s="75">
        <v>3280.8785328369472</v>
      </c>
      <c r="I4338" s="20">
        <v>0.82218946212892063</v>
      </c>
      <c r="J4338" s="83">
        <v>4024.7355986909533</v>
      </c>
      <c r="K4338" s="6">
        <v>7681.2420187014413</v>
      </c>
      <c r="L4338" s="6">
        <v>3309.4175524227549</v>
      </c>
      <c r="M4338" s="75">
        <v>3309.4132500770202</v>
      </c>
      <c r="N4338" s="20">
        <v>0.82226848669348818</v>
      </c>
    </row>
    <row r="4339" spans="1:14" x14ac:dyDescent="0.3">
      <c r="A4339" s="56" t="s">
        <v>2054</v>
      </c>
      <c r="B4339" s="1" t="s">
        <v>8317</v>
      </c>
      <c r="C4339" s="139" t="s">
        <v>52</v>
      </c>
      <c r="D4339" s="139" t="s">
        <v>6421</v>
      </c>
      <c r="E4339" s="88">
        <v>641.58333333333337</v>
      </c>
      <c r="F4339" s="6">
        <v>1946.5417755789636</v>
      </c>
      <c r="G4339" s="6">
        <v>838.58927092360727</v>
      </c>
      <c r="H4339" s="75">
        <v>838.57428588215771</v>
      </c>
      <c r="I4339" s="20">
        <v>1.3070387622530057</v>
      </c>
      <c r="J4339" s="83">
        <v>646.73857760736917</v>
      </c>
      <c r="K4339" s="6">
        <v>1962.182609468131</v>
      </c>
      <c r="L4339" s="6">
        <v>845.39473603649196</v>
      </c>
      <c r="M4339" s="75">
        <v>845.39363699704495</v>
      </c>
      <c r="N4339" s="20">
        <v>1.3071643880045114</v>
      </c>
    </row>
    <row r="4340" spans="1:14" x14ac:dyDescent="0.3">
      <c r="A4340" s="56" t="s">
        <v>2053</v>
      </c>
      <c r="B4340" s="1" t="s">
        <v>8316</v>
      </c>
      <c r="C4340" s="139" t="s">
        <v>35</v>
      </c>
      <c r="D4340" s="139" t="s">
        <v>6421</v>
      </c>
      <c r="E4340" s="88">
        <v>11343.833333333332</v>
      </c>
      <c r="F4340" s="6">
        <v>24703.358534677638</v>
      </c>
      <c r="G4340" s="6">
        <v>10642.448922935753</v>
      </c>
      <c r="H4340" s="75">
        <v>10656.519029973631</v>
      </c>
      <c r="I4340" s="20">
        <v>0.9394107544457605</v>
      </c>
      <c r="J4340" s="83">
        <v>11461.379082464638</v>
      </c>
      <c r="K4340" s="6">
        <v>24959.336800550544</v>
      </c>
      <c r="L4340" s="6">
        <v>10753.582181562002</v>
      </c>
      <c r="M4340" s="75">
        <v>10767.789478878438</v>
      </c>
      <c r="N4340" s="20">
        <v>0.93948462932812693</v>
      </c>
    </row>
    <row r="4341" spans="1:14" x14ac:dyDescent="0.3">
      <c r="A4341" s="56" t="s">
        <v>2052</v>
      </c>
      <c r="B4341" s="1" t="s">
        <v>8315</v>
      </c>
      <c r="C4341" s="139" t="s">
        <v>35</v>
      </c>
      <c r="D4341" s="139" t="s">
        <v>6421</v>
      </c>
      <c r="E4341" s="88">
        <v>7871.083333333333</v>
      </c>
      <c r="F4341" s="6">
        <v>10129.562593050507</v>
      </c>
      <c r="G4341" s="6">
        <v>4363.9148238443131</v>
      </c>
      <c r="H4341" s="75">
        <v>4369.6842429996505</v>
      </c>
      <c r="I4341" s="20">
        <v>0.55515664844944901</v>
      </c>
      <c r="J4341" s="83">
        <v>7951.0811517816728</v>
      </c>
      <c r="K4341" s="6">
        <v>10232.514483528939</v>
      </c>
      <c r="L4341" s="6">
        <v>4408.6181576837726</v>
      </c>
      <c r="M4341" s="75">
        <v>4414.4426864652842</v>
      </c>
      <c r="N4341" s="20">
        <v>0.55520030574409351</v>
      </c>
    </row>
    <row r="4342" spans="1:14" x14ac:dyDescent="0.3">
      <c r="A4342" s="56" t="s">
        <v>2051</v>
      </c>
      <c r="B4342" s="1" t="s">
        <v>8314</v>
      </c>
      <c r="C4342" s="139" t="s">
        <v>35</v>
      </c>
      <c r="D4342" s="139" t="s">
        <v>6421</v>
      </c>
      <c r="E4342" s="88">
        <v>7701.5833333333339</v>
      </c>
      <c r="F4342" s="6">
        <v>11451.853803826456</v>
      </c>
      <c r="G4342" s="6">
        <v>4933.5708344703817</v>
      </c>
      <c r="H4342" s="75">
        <v>4940.093381134463</v>
      </c>
      <c r="I4342" s="20">
        <v>0.64143867141619748</v>
      </c>
      <c r="J4342" s="83">
        <v>7779.3851587991576</v>
      </c>
      <c r="K4342" s="6">
        <v>11567.541071280824</v>
      </c>
      <c r="L4342" s="6">
        <v>4983.8064425601369</v>
      </c>
      <c r="M4342" s="75">
        <v>4990.3908921604225</v>
      </c>
      <c r="N4342" s="20">
        <v>0.64148911389428487</v>
      </c>
    </row>
    <row r="4343" spans="1:14" x14ac:dyDescent="0.3">
      <c r="A4343" s="56" t="s">
        <v>2050</v>
      </c>
      <c r="B4343" s="1" t="s">
        <v>8313</v>
      </c>
      <c r="C4343" s="139" t="s">
        <v>35</v>
      </c>
      <c r="D4343" s="139" t="s">
        <v>6421</v>
      </c>
      <c r="E4343" s="88">
        <v>6746.8333333333339</v>
      </c>
      <c r="F4343" s="6">
        <v>10162.990861021031</v>
      </c>
      <c r="G4343" s="6">
        <v>4378.3160492468878</v>
      </c>
      <c r="H4343" s="75">
        <v>4384.1045078906318</v>
      </c>
      <c r="I4343" s="20">
        <v>0.64980180942525601</v>
      </c>
      <c r="J4343" s="83">
        <v>6820.994794347017</v>
      </c>
      <c r="K4343" s="6">
        <v>10274.702861790089</v>
      </c>
      <c r="L4343" s="6">
        <v>4426.7947701620369</v>
      </c>
      <c r="M4343" s="75">
        <v>4432.6433133169285</v>
      </c>
      <c r="N4343" s="20">
        <v>0.64985290957713904</v>
      </c>
    </row>
    <row r="4344" spans="1:14" x14ac:dyDescent="0.3">
      <c r="A4344" s="56" t="s">
        <v>2049</v>
      </c>
      <c r="B4344" s="1" t="s">
        <v>8312</v>
      </c>
      <c r="C4344" s="139" t="s">
        <v>35</v>
      </c>
      <c r="D4344" s="139" t="s">
        <v>6421</v>
      </c>
      <c r="E4344" s="88">
        <v>12144.833333333332</v>
      </c>
      <c r="F4344" s="6">
        <v>20348.65617329716</v>
      </c>
      <c r="G4344" s="6">
        <v>8766.4004742795714</v>
      </c>
      <c r="H4344" s="75">
        <v>8777.9903060845627</v>
      </c>
      <c r="I4344" s="20">
        <v>0.72277569112389883</v>
      </c>
      <c r="J4344" s="83">
        <v>12249.551865721927</v>
      </c>
      <c r="K4344" s="6">
        <v>20524.111970183174</v>
      </c>
      <c r="L4344" s="6">
        <v>8842.6918767359602</v>
      </c>
      <c r="M4344" s="75">
        <v>8854.3745653925671</v>
      </c>
      <c r="N4344" s="20">
        <v>0.72283252991236957</v>
      </c>
    </row>
    <row r="4345" spans="1:14" x14ac:dyDescent="0.3">
      <c r="A4345" s="56" t="s">
        <v>2048</v>
      </c>
      <c r="B4345" s="1" t="s">
        <v>8311</v>
      </c>
      <c r="C4345" s="139" t="s">
        <v>35</v>
      </c>
      <c r="D4345" s="139" t="s">
        <v>6421</v>
      </c>
      <c r="E4345" s="88">
        <v>11745.666666666668</v>
      </c>
      <c r="F4345" s="6">
        <v>26905.019004701604</v>
      </c>
      <c r="G4345" s="6">
        <v>11590.945827313559</v>
      </c>
      <c r="H4345" s="75">
        <v>11606.269917627875</v>
      </c>
      <c r="I4345" s="20">
        <v>0.98813207006509129</v>
      </c>
      <c r="J4345" s="83">
        <v>11854.351220462264</v>
      </c>
      <c r="K4345" s="6">
        <v>27153.975498051324</v>
      </c>
      <c r="L4345" s="6">
        <v>11699.129244010002</v>
      </c>
      <c r="M4345" s="75">
        <v>11714.585768608666</v>
      </c>
      <c r="N4345" s="20">
        <v>0.98820977637204277</v>
      </c>
    </row>
    <row r="4346" spans="1:14" x14ac:dyDescent="0.3">
      <c r="A4346" s="56" t="s">
        <v>2047</v>
      </c>
      <c r="B4346" s="1" t="s">
        <v>8310</v>
      </c>
      <c r="C4346" s="139" t="s">
        <v>35</v>
      </c>
      <c r="D4346" s="139" t="s">
        <v>6421</v>
      </c>
      <c r="E4346" s="88">
        <v>19011.749999999996</v>
      </c>
      <c r="F4346" s="6">
        <v>37449.604569214956</v>
      </c>
      <c r="G4346" s="6">
        <v>16133.656614040334</v>
      </c>
      <c r="H4346" s="75">
        <v>16154.986505037765</v>
      </c>
      <c r="I4346" s="20">
        <v>0.84973695241299552</v>
      </c>
      <c r="J4346" s="83">
        <v>19181.474555931578</v>
      </c>
      <c r="K4346" s="6">
        <v>37783.930315415244</v>
      </c>
      <c r="L4346" s="6">
        <v>16278.982211589351</v>
      </c>
      <c r="M4346" s="75">
        <v>16300.489495058629</v>
      </c>
      <c r="N4346" s="20">
        <v>0.84980377538378316</v>
      </c>
    </row>
    <row r="4347" spans="1:14" x14ac:dyDescent="0.3">
      <c r="A4347" s="56" t="s">
        <v>2046</v>
      </c>
      <c r="B4347" s="1" t="s">
        <v>8309</v>
      </c>
      <c r="C4347" s="139" t="s">
        <v>35</v>
      </c>
      <c r="D4347" s="139" t="s">
        <v>6421</v>
      </c>
      <c r="E4347" s="88">
        <v>11439.25</v>
      </c>
      <c r="F4347" s="6">
        <v>17016.43165583169</v>
      </c>
      <c r="G4347" s="6">
        <v>7330.8454999590213</v>
      </c>
      <c r="H4347" s="75">
        <v>7340.5374215843431</v>
      </c>
      <c r="I4347" s="20">
        <v>0.64169743834467674</v>
      </c>
      <c r="J4347" s="83">
        <v>11553.942773679762</v>
      </c>
      <c r="K4347" s="6">
        <v>17187.042643854456</v>
      </c>
      <c r="L4347" s="6">
        <v>7404.9353556791157</v>
      </c>
      <c r="M4347" s="75">
        <v>7414.7185252714307</v>
      </c>
      <c r="N4347" s="20">
        <v>0.64174790117209057</v>
      </c>
    </row>
    <row r="4348" spans="1:14" x14ac:dyDescent="0.3">
      <c r="A4348" s="56" t="s">
        <v>2045</v>
      </c>
      <c r="B4348" s="1" t="s">
        <v>8308</v>
      </c>
      <c r="C4348" s="139" t="s">
        <v>35</v>
      </c>
      <c r="D4348" s="139" t="s">
        <v>6421</v>
      </c>
      <c r="E4348" s="88">
        <v>8317.8333333333339</v>
      </c>
      <c r="F4348" s="6">
        <v>15340.703268857054</v>
      </c>
      <c r="G4348" s="6">
        <v>6608.9252905244784</v>
      </c>
      <c r="H4348" s="75">
        <v>6617.6627800737706</v>
      </c>
      <c r="I4348" s="20">
        <v>0.79559934839687063</v>
      </c>
      <c r="J4348" s="83">
        <v>8393.8960692269084</v>
      </c>
      <c r="K4348" s="6">
        <v>15480.986899749807</v>
      </c>
      <c r="L4348" s="6">
        <v>6669.8913600329415</v>
      </c>
      <c r="M4348" s="75">
        <v>6678.7034124281699</v>
      </c>
      <c r="N4348" s="20">
        <v>0.79566191400834074</v>
      </c>
    </row>
    <row r="4349" spans="1:14" x14ac:dyDescent="0.3">
      <c r="A4349" s="56" t="s">
        <v>2044</v>
      </c>
      <c r="B4349" s="1" t="s">
        <v>8307</v>
      </c>
      <c r="C4349" s="139" t="s">
        <v>35</v>
      </c>
      <c r="D4349" s="139" t="s">
        <v>6421</v>
      </c>
      <c r="E4349" s="88">
        <v>24635.666666666668</v>
      </c>
      <c r="F4349" s="6">
        <v>36682.84320273839</v>
      </c>
      <c r="G4349" s="6">
        <v>15803.3283039301</v>
      </c>
      <c r="H4349" s="75">
        <v>15824.221476394556</v>
      </c>
      <c r="I4349" s="20">
        <v>0.64232974453277314</v>
      </c>
      <c r="J4349" s="83">
        <v>24872.364928395917</v>
      </c>
      <c r="K4349" s="6">
        <v>37035.290138267155</v>
      </c>
      <c r="L4349" s="6">
        <v>15956.435032803593</v>
      </c>
      <c r="M4349" s="75">
        <v>15977.516177002233</v>
      </c>
      <c r="N4349" s="20">
        <v>0.64238025708449042</v>
      </c>
    </row>
    <row r="4350" spans="1:14" x14ac:dyDescent="0.3">
      <c r="A4350" s="56" t="s">
        <v>2043</v>
      </c>
      <c r="B4350" s="1" t="s">
        <v>8306</v>
      </c>
      <c r="C4350" s="139" t="s">
        <v>35</v>
      </c>
      <c r="D4350" s="139" t="s">
        <v>6421</v>
      </c>
      <c r="E4350" s="88">
        <v>8983.5833333333358</v>
      </c>
      <c r="F4350" s="6">
        <v>12749.595257672117</v>
      </c>
      <c r="G4350" s="6">
        <v>5492.6505692498158</v>
      </c>
      <c r="H4350" s="75">
        <v>5499.9122608013213</v>
      </c>
      <c r="I4350" s="20">
        <v>0.61221809346322309</v>
      </c>
      <c r="J4350" s="83">
        <v>9076.5199077073321</v>
      </c>
      <c r="K4350" s="6">
        <v>12881.491814306311</v>
      </c>
      <c r="L4350" s="6">
        <v>5549.9143247750744</v>
      </c>
      <c r="M4350" s="75">
        <v>5557.246698449404</v>
      </c>
      <c r="N4350" s="20">
        <v>0.61226623804686031</v>
      </c>
    </row>
    <row r="4351" spans="1:14" x14ac:dyDescent="0.3">
      <c r="A4351" s="56" t="s">
        <v>2042</v>
      </c>
      <c r="B4351" s="1" t="s">
        <v>8305</v>
      </c>
      <c r="C4351" s="139" t="s">
        <v>35</v>
      </c>
      <c r="D4351" s="139" t="s">
        <v>6421</v>
      </c>
      <c r="E4351" s="88">
        <v>11024.75</v>
      </c>
      <c r="F4351" s="6">
        <v>15953.528692935055</v>
      </c>
      <c r="G4351" s="6">
        <v>6872.9364882436585</v>
      </c>
      <c r="H4351" s="75">
        <v>6882.0230201832883</v>
      </c>
      <c r="I4351" s="20">
        <v>0.6242339300377141</v>
      </c>
      <c r="J4351" s="83">
        <v>11125.45788732855</v>
      </c>
      <c r="K4351" s="6">
        <v>16099.259541262762</v>
      </c>
      <c r="L4351" s="6">
        <v>6936.2704595358709</v>
      </c>
      <c r="M4351" s="75">
        <v>6945.4344436875717</v>
      </c>
      <c r="N4351" s="20">
        <v>0.62428301954188714</v>
      </c>
    </row>
    <row r="4352" spans="1:14" x14ac:dyDescent="0.3">
      <c r="A4352" s="56" t="s">
        <v>2041</v>
      </c>
      <c r="B4352" s="1" t="s">
        <v>8304</v>
      </c>
      <c r="C4352" s="139" t="s">
        <v>35</v>
      </c>
      <c r="D4352" s="139" t="s">
        <v>6421</v>
      </c>
      <c r="E4352" s="88">
        <v>6774</v>
      </c>
      <c r="F4352" s="6">
        <v>9116.9844702909249</v>
      </c>
      <c r="G4352" s="6">
        <v>3927.6862463889988</v>
      </c>
      <c r="H4352" s="75">
        <v>3932.8789390012043</v>
      </c>
      <c r="I4352" s="20">
        <v>0.58058443150298267</v>
      </c>
      <c r="J4352" s="83">
        <v>6836.313524943921</v>
      </c>
      <c r="K4352" s="6">
        <v>9200.8509360722674</v>
      </c>
      <c r="L4352" s="6">
        <v>3964.1320389239022</v>
      </c>
      <c r="M4352" s="75">
        <v>3969.3693265112115</v>
      </c>
      <c r="N4352" s="20">
        <v>0.58063008842821795</v>
      </c>
    </row>
    <row r="4353" spans="1:14" x14ac:dyDescent="0.3">
      <c r="A4353" s="56" t="s">
        <v>2040</v>
      </c>
      <c r="B4353" s="1" t="s">
        <v>8303</v>
      </c>
      <c r="C4353" s="139" t="s">
        <v>35</v>
      </c>
      <c r="D4353" s="139" t="s">
        <v>6421</v>
      </c>
      <c r="E4353" s="88">
        <v>12801.750000000002</v>
      </c>
      <c r="F4353" s="6">
        <v>21008.777634261241</v>
      </c>
      <c r="G4353" s="6">
        <v>9050.7872681392855</v>
      </c>
      <c r="H4353" s="75">
        <v>9062.7530803843747</v>
      </c>
      <c r="I4353" s="20">
        <v>0.70793079699137795</v>
      </c>
      <c r="J4353" s="83">
        <v>12923.704913563233</v>
      </c>
      <c r="K4353" s="6">
        <v>21208.91618254218</v>
      </c>
      <c r="L4353" s="6">
        <v>9137.7357088188692</v>
      </c>
      <c r="M4353" s="75">
        <v>9149.8082001824278</v>
      </c>
      <c r="N4353" s="20">
        <v>0.70798646838336909</v>
      </c>
    </row>
    <row r="4354" spans="1:14" x14ac:dyDescent="0.3">
      <c r="A4354" s="56" t="s">
        <v>2039</v>
      </c>
      <c r="B4354" s="1" t="s">
        <v>8302</v>
      </c>
      <c r="C4354" s="139" t="s">
        <v>35</v>
      </c>
      <c r="D4354" s="139" t="s">
        <v>6421</v>
      </c>
      <c r="E4354" s="88">
        <v>8759.75</v>
      </c>
      <c r="F4354" s="6">
        <v>14812.273585996973</v>
      </c>
      <c r="G4354" s="6">
        <v>6381.2726051089667</v>
      </c>
      <c r="H4354" s="75">
        <v>6389.7091209186201</v>
      </c>
      <c r="I4354" s="20">
        <v>0.72943966676202177</v>
      </c>
      <c r="J4354" s="83">
        <v>8836.4652529253472</v>
      </c>
      <c r="K4354" s="6">
        <v>14941.995018064006</v>
      </c>
      <c r="L4354" s="6">
        <v>6437.6699055440085</v>
      </c>
      <c r="M4354" s="75">
        <v>6446.1751541977983</v>
      </c>
      <c r="N4354" s="20">
        <v>0.72949702960284557</v>
      </c>
    </row>
    <row r="4355" spans="1:14" x14ac:dyDescent="0.3">
      <c r="A4355" s="56" t="s">
        <v>2038</v>
      </c>
      <c r="B4355" s="1" t="s">
        <v>8301</v>
      </c>
      <c r="C4355" s="139" t="s">
        <v>35</v>
      </c>
      <c r="D4355" s="139" t="s">
        <v>6421</v>
      </c>
      <c r="E4355" s="88">
        <v>8085.416666666667</v>
      </c>
      <c r="F4355" s="6">
        <v>17979.096287187254</v>
      </c>
      <c r="G4355" s="6">
        <v>7745.5708562192513</v>
      </c>
      <c r="H4355" s="75">
        <v>7755.811075533964</v>
      </c>
      <c r="I4355" s="20">
        <v>0.95923455713895966</v>
      </c>
      <c r="J4355" s="83">
        <v>8161.0175533412767</v>
      </c>
      <c r="K4355" s="6">
        <v>18147.20582030794</v>
      </c>
      <c r="L4355" s="6">
        <v>7818.615963790241</v>
      </c>
      <c r="M4355" s="75">
        <v>7828.9456752970791</v>
      </c>
      <c r="N4355" s="20">
        <v>0.95930999095716429</v>
      </c>
    </row>
    <row r="4356" spans="1:14" x14ac:dyDescent="0.3">
      <c r="A4356" s="56" t="s">
        <v>2037</v>
      </c>
      <c r="B4356" s="1" t="s">
        <v>8300</v>
      </c>
      <c r="C4356" s="139" t="s">
        <v>35</v>
      </c>
      <c r="D4356" s="139" t="s">
        <v>6421</v>
      </c>
      <c r="E4356" s="88">
        <v>13194.166666666668</v>
      </c>
      <c r="F4356" s="6">
        <v>25372.90890311719</v>
      </c>
      <c r="G4356" s="6">
        <v>10930.897782528997</v>
      </c>
      <c r="H4356" s="75">
        <v>10945.349240359239</v>
      </c>
      <c r="I4356" s="20">
        <v>0.82955972263191347</v>
      </c>
      <c r="J4356" s="83">
        <v>13321.627462505552</v>
      </c>
      <c r="K4356" s="6">
        <v>25618.021098774778</v>
      </c>
      <c r="L4356" s="6">
        <v>11037.372403604384</v>
      </c>
      <c r="M4356" s="75">
        <v>11051.954635709246</v>
      </c>
      <c r="N4356" s="20">
        <v>0.82962495887349919</v>
      </c>
    </row>
    <row r="4357" spans="1:14" x14ac:dyDescent="0.3">
      <c r="A4357" s="56" t="s">
        <v>2036</v>
      </c>
      <c r="B4357" s="1" t="s">
        <v>8299</v>
      </c>
      <c r="C4357" s="139" t="s">
        <v>35</v>
      </c>
      <c r="D4357" s="139" t="s">
        <v>6421</v>
      </c>
      <c r="E4357" s="88">
        <v>3623</v>
      </c>
      <c r="F4357" s="6">
        <v>6449.0422775753259</v>
      </c>
      <c r="G4357" s="6">
        <v>2778.3106068190455</v>
      </c>
      <c r="H4357" s="75">
        <v>2781.9837395637255</v>
      </c>
      <c r="I4357" s="20">
        <v>0.76786744122653205</v>
      </c>
      <c r="J4357" s="83">
        <v>3656.4772186524774</v>
      </c>
      <c r="K4357" s="6">
        <v>6508.6326718412547</v>
      </c>
      <c r="L4357" s="6">
        <v>2804.2057721942583</v>
      </c>
      <c r="M4357" s="75">
        <v>2807.9106013822793</v>
      </c>
      <c r="N4357" s="20">
        <v>0.76792782601202136</v>
      </c>
    </row>
    <row r="4358" spans="1:14" x14ac:dyDescent="0.3">
      <c r="A4358" s="56" t="s">
        <v>2035</v>
      </c>
      <c r="B4358" s="1" t="s">
        <v>8298</v>
      </c>
      <c r="C4358" s="139" t="s">
        <v>35</v>
      </c>
      <c r="D4358" s="139" t="s">
        <v>6421</v>
      </c>
      <c r="E4358" s="88">
        <v>4765.5833333333339</v>
      </c>
      <c r="F4358" s="6">
        <v>6154.9432043947299</v>
      </c>
      <c r="G4358" s="6">
        <v>2651.6098442399993</v>
      </c>
      <c r="H4358" s="75">
        <v>2655.1154691766383</v>
      </c>
      <c r="I4358" s="20">
        <v>0.55714385489918439</v>
      </c>
      <c r="J4358" s="83">
        <v>4817.5392634882319</v>
      </c>
      <c r="K4358" s="6">
        <v>6222.0463850270198</v>
      </c>
      <c r="L4358" s="6">
        <v>2680.7317707817851</v>
      </c>
      <c r="M4358" s="75">
        <v>2684.2734699709554</v>
      </c>
      <c r="N4358" s="20">
        <v>0.55718766846694168</v>
      </c>
    </row>
    <row r="4359" spans="1:14" x14ac:dyDescent="0.3">
      <c r="A4359" s="56" t="s">
        <v>2034</v>
      </c>
      <c r="B4359" s="1" t="s">
        <v>8297</v>
      </c>
      <c r="C4359" s="139" t="s">
        <v>35</v>
      </c>
      <c r="D4359" s="139" t="s">
        <v>6421</v>
      </c>
      <c r="E4359" s="88">
        <v>31408</v>
      </c>
      <c r="F4359" s="6">
        <v>85639.606929175556</v>
      </c>
      <c r="G4359" s="6">
        <v>36894.381840616355</v>
      </c>
      <c r="H4359" s="75">
        <v>36943.158950598547</v>
      </c>
      <c r="I4359" s="20">
        <v>1.1762340470771315</v>
      </c>
      <c r="J4359" s="83">
        <v>31702.124192272131</v>
      </c>
      <c r="K4359" s="6">
        <v>86441.589870290773</v>
      </c>
      <c r="L4359" s="6">
        <v>37242.846154251405</v>
      </c>
      <c r="M4359" s="75">
        <v>37292.050240786491</v>
      </c>
      <c r="N4359" s="20">
        <v>1.1763265456475938</v>
      </c>
    </row>
    <row r="4360" spans="1:14" x14ac:dyDescent="0.3">
      <c r="A4360" s="56" t="s">
        <v>2033</v>
      </c>
      <c r="B4360" s="1" t="s">
        <v>8296</v>
      </c>
      <c r="C4360" s="139" t="s">
        <v>35</v>
      </c>
      <c r="D4360" s="139" t="s">
        <v>6421</v>
      </c>
      <c r="E4360" s="88">
        <v>17920.166666666664</v>
      </c>
      <c r="F4360" s="6">
        <v>28824.751369621998</v>
      </c>
      <c r="G4360" s="6">
        <v>12417.985341422225</v>
      </c>
      <c r="H4360" s="75">
        <v>12434.402839332137</v>
      </c>
      <c r="I4360" s="20">
        <v>0.69387763354128806</v>
      </c>
      <c r="J4360" s="83">
        <v>18085.128302570396</v>
      </c>
      <c r="K4360" s="6">
        <v>29090.09366408268</v>
      </c>
      <c r="L4360" s="6">
        <v>12533.294269227101</v>
      </c>
      <c r="M4360" s="75">
        <v>12549.852866635005</v>
      </c>
      <c r="N4360" s="20">
        <v>0.69393219979818022</v>
      </c>
    </row>
    <row r="4361" spans="1:14" x14ac:dyDescent="0.3">
      <c r="A4361" s="56" t="s">
        <v>2032</v>
      </c>
      <c r="B4361" s="1" t="s">
        <v>8295</v>
      </c>
      <c r="C4361" s="139" t="s">
        <v>35</v>
      </c>
      <c r="D4361" s="139" t="s">
        <v>6421</v>
      </c>
      <c r="E4361" s="88">
        <v>11676.166666666668</v>
      </c>
      <c r="F4361" s="6">
        <v>23100.590040695624</v>
      </c>
      <c r="G4361" s="6">
        <v>9951.9605503304774</v>
      </c>
      <c r="H4361" s="75">
        <v>9965.1177805125408</v>
      </c>
      <c r="I4361" s="20">
        <v>0.85345799396313338</v>
      </c>
      <c r="J4361" s="83">
        <v>11780.773331273531</v>
      </c>
      <c r="K4361" s="6">
        <v>23307.54800417745</v>
      </c>
      <c r="L4361" s="6">
        <v>10041.918778390584</v>
      </c>
      <c r="M4361" s="75">
        <v>10055.185848219346</v>
      </c>
      <c r="N4361" s="20">
        <v>0.85352510955512584</v>
      </c>
    </row>
    <row r="4362" spans="1:14" x14ac:dyDescent="0.3">
      <c r="A4362" s="56" t="s">
        <v>2031</v>
      </c>
      <c r="B4362" s="1" t="s">
        <v>8294</v>
      </c>
      <c r="C4362" s="139" t="s">
        <v>35</v>
      </c>
      <c r="D4362" s="139" t="s">
        <v>6421</v>
      </c>
      <c r="E4362" s="88">
        <v>3244.5</v>
      </c>
      <c r="F4362" s="6">
        <v>6113.9861660886763</v>
      </c>
      <c r="G4362" s="6">
        <v>2633.9651508030715</v>
      </c>
      <c r="H4362" s="75">
        <v>2637.4474481459297</v>
      </c>
      <c r="I4362" s="20">
        <v>0.81289796521680679</v>
      </c>
      <c r="J4362" s="83">
        <v>3273.1196803777239</v>
      </c>
      <c r="K4362" s="6">
        <v>6167.9175360708878</v>
      </c>
      <c r="L4362" s="6">
        <v>2657.4106773451085</v>
      </c>
      <c r="M4362" s="75">
        <v>2660.9215654331401</v>
      </c>
      <c r="N4362" s="20">
        <v>0.81296189118451823</v>
      </c>
    </row>
    <row r="4363" spans="1:14" x14ac:dyDescent="0.3">
      <c r="A4363" s="56" t="s">
        <v>2030</v>
      </c>
      <c r="B4363" s="1" t="s">
        <v>8293</v>
      </c>
      <c r="C4363" s="139" t="s">
        <v>35</v>
      </c>
      <c r="D4363" s="139" t="s">
        <v>6421</v>
      </c>
      <c r="E4363" s="88">
        <v>17043.416666666668</v>
      </c>
      <c r="F4363" s="6">
        <v>33260.170724758616</v>
      </c>
      <c r="G4363" s="6">
        <v>14328.807461927796</v>
      </c>
      <c r="H4363" s="75">
        <v>14347.751208444633</v>
      </c>
      <c r="I4363" s="20">
        <v>0.84183538365906474</v>
      </c>
      <c r="J4363" s="83">
        <v>17204.643036714428</v>
      </c>
      <c r="K4363" s="6">
        <v>33574.803447645063</v>
      </c>
      <c r="L4363" s="6">
        <v>14465.504872552485</v>
      </c>
      <c r="M4363" s="75">
        <v>14484.6162463335</v>
      </c>
      <c r="N4363" s="20">
        <v>0.84190158525367631</v>
      </c>
    </row>
    <row r="4364" spans="1:14" x14ac:dyDescent="0.3">
      <c r="A4364" s="56" t="s">
        <v>2029</v>
      </c>
      <c r="B4364" s="1" t="s">
        <v>8292</v>
      </c>
      <c r="C4364" s="139" t="s">
        <v>35</v>
      </c>
      <c r="D4364" s="139" t="s">
        <v>6421</v>
      </c>
      <c r="E4364" s="88">
        <v>5740.083333333333</v>
      </c>
      <c r="F4364" s="6">
        <v>8244.9733306343242</v>
      </c>
      <c r="G4364" s="6">
        <v>3552.0153026588582</v>
      </c>
      <c r="H4364" s="75">
        <v>3556.7113304124787</v>
      </c>
      <c r="I4364" s="20">
        <v>0.61962712453288638</v>
      </c>
      <c r="J4364" s="83">
        <v>5799.9503591389976</v>
      </c>
      <c r="K4364" s="6">
        <v>8330.9654674184185</v>
      </c>
      <c r="L4364" s="6">
        <v>3589.3470456179339</v>
      </c>
      <c r="M4364" s="75">
        <v>3594.0891789636389</v>
      </c>
      <c r="N4364" s="20">
        <v>0.61967585175973494</v>
      </c>
    </row>
    <row r="4365" spans="1:14" x14ac:dyDescent="0.3">
      <c r="A4365" s="56" t="s">
        <v>2028</v>
      </c>
      <c r="B4365" s="1" t="s">
        <v>8291</v>
      </c>
      <c r="C4365" s="139" t="s">
        <v>35</v>
      </c>
      <c r="D4365" s="139" t="s">
        <v>6421</v>
      </c>
      <c r="E4365" s="88">
        <v>19497.166666666672</v>
      </c>
      <c r="F4365" s="6">
        <v>40340.543952361557</v>
      </c>
      <c r="G4365" s="6">
        <v>17379.101628379256</v>
      </c>
      <c r="H4365" s="75">
        <v>17402.07809008503</v>
      </c>
      <c r="I4365" s="20">
        <v>0.89254394690262817</v>
      </c>
      <c r="J4365" s="83">
        <v>19682.095764276004</v>
      </c>
      <c r="K4365" s="6">
        <v>40723.17084978323</v>
      </c>
      <c r="L4365" s="6">
        <v>17545.336557871786</v>
      </c>
      <c r="M4365" s="75">
        <v>17568.516909198996</v>
      </c>
      <c r="N4365" s="20">
        <v>0.89261413619817553</v>
      </c>
    </row>
    <row r="4366" spans="1:14" x14ac:dyDescent="0.3">
      <c r="A4366" s="56" t="s">
        <v>2027</v>
      </c>
      <c r="B4366" s="1" t="s">
        <v>8290</v>
      </c>
      <c r="C4366" s="139" t="s">
        <v>35</v>
      </c>
      <c r="D4366" s="139" t="s">
        <v>6421</v>
      </c>
      <c r="E4366" s="88">
        <v>12320.25</v>
      </c>
      <c r="F4366" s="6">
        <v>28883.206439366277</v>
      </c>
      <c r="G4366" s="6">
        <v>12443.168358264524</v>
      </c>
      <c r="H4366" s="75">
        <v>12459.619149991024</v>
      </c>
      <c r="I4366" s="20">
        <v>1.0113122014562224</v>
      </c>
      <c r="J4366" s="83">
        <v>12427.432354991251</v>
      </c>
      <c r="K4366" s="6">
        <v>29134.481379880453</v>
      </c>
      <c r="L4366" s="6">
        <v>12552.418453234774</v>
      </c>
      <c r="M4366" s="75">
        <v>12569.002316918002</v>
      </c>
      <c r="N4366" s="20">
        <v>1.0113917306393458</v>
      </c>
    </row>
    <row r="4367" spans="1:14" x14ac:dyDescent="0.3">
      <c r="A4367" s="56" t="s">
        <v>2026</v>
      </c>
      <c r="B4367" s="1" t="s">
        <v>8289</v>
      </c>
      <c r="C4367" s="139" t="s">
        <v>35</v>
      </c>
      <c r="D4367" s="139" t="s">
        <v>6421</v>
      </c>
      <c r="E4367" s="88">
        <v>11345.583333333336</v>
      </c>
      <c r="F4367" s="6">
        <v>15813.541527727984</v>
      </c>
      <c r="G4367" s="6">
        <v>6812.6286457496308</v>
      </c>
      <c r="H4367" s="75">
        <v>6821.6354462472536</v>
      </c>
      <c r="I4367" s="20">
        <v>0.60125911959108191</v>
      </c>
      <c r="J4367" s="83">
        <v>11450.372052514747</v>
      </c>
      <c r="K4367" s="6">
        <v>15959.596667752752</v>
      </c>
      <c r="L4367" s="6">
        <v>6876.0975390771091</v>
      </c>
      <c r="M4367" s="75">
        <v>6885.1820246434145</v>
      </c>
      <c r="N4367" s="20">
        <v>0.60130640236543942</v>
      </c>
    </row>
    <row r="4368" spans="1:14" x14ac:dyDescent="0.3">
      <c r="A4368" s="56" t="s">
        <v>2025</v>
      </c>
      <c r="B4368" s="1" t="s">
        <v>8288</v>
      </c>
      <c r="C4368" s="139" t="s">
        <v>35</v>
      </c>
      <c r="D4368" s="139" t="s">
        <v>6421</v>
      </c>
      <c r="E4368" s="88">
        <v>12064.083333333334</v>
      </c>
      <c r="F4368" s="6">
        <v>19216.864603905342</v>
      </c>
      <c r="G4368" s="6">
        <v>8278.813575852244</v>
      </c>
      <c r="H4368" s="75">
        <v>8289.758781603512</v>
      </c>
      <c r="I4368" s="20">
        <v>0.68714369360320326</v>
      </c>
      <c r="J4368" s="83">
        <v>12180.205671824426</v>
      </c>
      <c r="K4368" s="6">
        <v>19401.835744655542</v>
      </c>
      <c r="L4368" s="6">
        <v>8359.1658232168447</v>
      </c>
      <c r="M4368" s="75">
        <v>8370.209692335311</v>
      </c>
      <c r="N4368" s="20">
        <v>0.68719773030577813</v>
      </c>
    </row>
    <row r="4369" spans="1:14" x14ac:dyDescent="0.3">
      <c r="A4369" s="56" t="s">
        <v>2024</v>
      </c>
      <c r="B4369" s="1" t="s">
        <v>8287</v>
      </c>
      <c r="C4369" s="139" t="s">
        <v>35</v>
      </c>
      <c r="D4369" s="139" t="s">
        <v>6421</v>
      </c>
      <c r="E4369" s="88">
        <v>11527.666666666668</v>
      </c>
      <c r="F4369" s="6">
        <v>14160.180391180225</v>
      </c>
      <c r="G4369" s="6">
        <v>6100.3444669738501</v>
      </c>
      <c r="H4369" s="75">
        <v>6108.4095749428698</v>
      </c>
      <c r="I4369" s="20">
        <v>0.52989123918771097</v>
      </c>
      <c r="J4369" s="83">
        <v>11641.104541423949</v>
      </c>
      <c r="K4369" s="6">
        <v>14299.52348776715</v>
      </c>
      <c r="L4369" s="6">
        <v>6160.8648583758986</v>
      </c>
      <c r="M4369" s="75">
        <v>6169.0044008364021</v>
      </c>
      <c r="N4369" s="20">
        <v>0.52993290962077422</v>
      </c>
    </row>
    <row r="4370" spans="1:14" x14ac:dyDescent="0.3">
      <c r="A4370" s="56" t="s">
        <v>2023</v>
      </c>
      <c r="B4370" s="1" t="s">
        <v>8286</v>
      </c>
      <c r="C4370" s="139" t="s">
        <v>35</v>
      </c>
      <c r="D4370" s="139" t="s">
        <v>6421</v>
      </c>
      <c r="E4370" s="88">
        <v>8844.4166666666661</v>
      </c>
      <c r="F4370" s="6">
        <v>15076.953865161733</v>
      </c>
      <c r="G4370" s="6">
        <v>6495.2994629536261</v>
      </c>
      <c r="H4370" s="75">
        <v>6503.8867307289856</v>
      </c>
      <c r="I4370" s="20">
        <v>0.7353663871627848</v>
      </c>
      <c r="J4370" s="83">
        <v>8922.0175950927332</v>
      </c>
      <c r="K4370" s="6">
        <v>15209.239086660064</v>
      </c>
      <c r="L4370" s="6">
        <v>6552.810426990849</v>
      </c>
      <c r="M4370" s="75">
        <v>6561.4677957097238</v>
      </c>
      <c r="N4370" s="20">
        <v>0.7354242160785075</v>
      </c>
    </row>
    <row r="4371" spans="1:14" x14ac:dyDescent="0.3">
      <c r="A4371" s="56" t="s">
        <v>2022</v>
      </c>
      <c r="B4371" s="1" t="s">
        <v>8285</v>
      </c>
      <c r="C4371" s="139" t="s">
        <v>35</v>
      </c>
      <c r="D4371" s="139" t="s">
        <v>6421</v>
      </c>
      <c r="E4371" s="88">
        <v>13164.416666666666</v>
      </c>
      <c r="F4371" s="6">
        <v>18563.128745680951</v>
      </c>
      <c r="G4371" s="6">
        <v>7997.1777622247901</v>
      </c>
      <c r="H4371" s="75">
        <v>8007.7506245359218</v>
      </c>
      <c r="I4371" s="20">
        <v>0.60828753960759796</v>
      </c>
      <c r="J4371" s="83">
        <v>13290.151488909394</v>
      </c>
      <c r="K4371" s="6">
        <v>18740.427273386857</v>
      </c>
      <c r="L4371" s="6">
        <v>8074.2019073802594</v>
      </c>
      <c r="M4371" s="75">
        <v>8084.8692910626723</v>
      </c>
      <c r="N4371" s="20">
        <v>0.60833537509406721</v>
      </c>
    </row>
    <row r="4372" spans="1:14" x14ac:dyDescent="0.3">
      <c r="A4372" s="56" t="s">
        <v>2021</v>
      </c>
      <c r="B4372" s="1" t="s">
        <v>8284</v>
      </c>
      <c r="C4372" s="139" t="s">
        <v>35</v>
      </c>
      <c r="D4372" s="139" t="s">
        <v>6421</v>
      </c>
      <c r="E4372" s="88">
        <v>13072.416666666666</v>
      </c>
      <c r="F4372" s="6">
        <v>25368.11060632077</v>
      </c>
      <c r="G4372" s="6">
        <v>10928.830629250979</v>
      </c>
      <c r="H4372" s="75">
        <v>10943.279354151226</v>
      </c>
      <c r="I4372" s="20">
        <v>0.83712749013389975</v>
      </c>
      <c r="J4372" s="83">
        <v>13195.35051838369</v>
      </c>
      <c r="K4372" s="6">
        <v>25606.673958999898</v>
      </c>
      <c r="L4372" s="6">
        <v>11032.483555752779</v>
      </c>
      <c r="M4372" s="75">
        <v>11047.059328864369</v>
      </c>
      <c r="N4372" s="20">
        <v>0.83719332150166581</v>
      </c>
    </row>
    <row r="4373" spans="1:14" x14ac:dyDescent="0.3">
      <c r="A4373" s="56" t="s">
        <v>2020</v>
      </c>
      <c r="B4373" s="1" t="s">
        <v>8283</v>
      </c>
      <c r="C4373" s="139" t="s">
        <v>35</v>
      </c>
      <c r="D4373" s="139" t="s">
        <v>6421</v>
      </c>
      <c r="E4373" s="88">
        <v>5110.9166666666661</v>
      </c>
      <c r="F4373" s="6">
        <v>6971.4883550238037</v>
      </c>
      <c r="G4373" s="6">
        <v>3003.3854963903759</v>
      </c>
      <c r="H4373" s="75">
        <v>3007.3561948373431</v>
      </c>
      <c r="I4373" s="20">
        <v>0.58841816272436653</v>
      </c>
      <c r="J4373" s="83">
        <v>5163.5242349529035</v>
      </c>
      <c r="K4373" s="6">
        <v>7043.2471164384797</v>
      </c>
      <c r="L4373" s="6">
        <v>3034.5412338840729</v>
      </c>
      <c r="M4373" s="75">
        <v>3038.5503750986809</v>
      </c>
      <c r="N4373" s="20">
        <v>0.58846443569106155</v>
      </c>
    </row>
    <row r="4374" spans="1:14" x14ac:dyDescent="0.3">
      <c r="A4374" s="56" t="s">
        <v>2019</v>
      </c>
      <c r="B4374" s="1" t="s">
        <v>8282</v>
      </c>
      <c r="C4374" s="139" t="s">
        <v>35</v>
      </c>
      <c r="D4374" s="139" t="s">
        <v>6421</v>
      </c>
      <c r="E4374" s="88">
        <v>7136.5833333333339</v>
      </c>
      <c r="F4374" s="6">
        <v>12384.286485531946</v>
      </c>
      <c r="G4374" s="6">
        <v>5335.2719705809495</v>
      </c>
      <c r="H4374" s="75">
        <v>5342.3255959491198</v>
      </c>
      <c r="I4374" s="20">
        <v>0.74858308891263836</v>
      </c>
      <c r="J4374" s="83">
        <v>7204.9731834423637</v>
      </c>
      <c r="K4374" s="6">
        <v>12502.96505437831</v>
      </c>
      <c r="L4374" s="6">
        <v>5386.8283159867178</v>
      </c>
      <c r="M4374" s="75">
        <v>5393.9452255137639</v>
      </c>
      <c r="N4374" s="20">
        <v>0.74864195718444937</v>
      </c>
    </row>
    <row r="4375" spans="1:14" x14ac:dyDescent="0.3">
      <c r="A4375" s="56" t="s">
        <v>2018</v>
      </c>
      <c r="B4375" s="1" t="s">
        <v>8281</v>
      </c>
      <c r="C4375" s="139" t="s">
        <v>35</v>
      </c>
      <c r="D4375" s="139" t="s">
        <v>6421</v>
      </c>
      <c r="E4375" s="88">
        <v>6442.3333333333339</v>
      </c>
      <c r="F4375" s="6">
        <v>13525.544758090109</v>
      </c>
      <c r="G4375" s="6">
        <v>5826.9372174957907</v>
      </c>
      <c r="H4375" s="75">
        <v>5834.6408607969561</v>
      </c>
      <c r="I4375" s="20">
        <v>0.90567199163816769</v>
      </c>
      <c r="J4375" s="83">
        <v>6502.7616597061569</v>
      </c>
      <c r="K4375" s="6">
        <v>13652.412771699894</v>
      </c>
      <c r="L4375" s="6">
        <v>5882.0610455420101</v>
      </c>
      <c r="M4375" s="75">
        <v>5889.832241102381</v>
      </c>
      <c r="N4375" s="20">
        <v>0.90574321331785168</v>
      </c>
    </row>
    <row r="4376" spans="1:14" x14ac:dyDescent="0.3">
      <c r="A4376" s="56" t="s">
        <v>2017</v>
      </c>
      <c r="B4376" s="1" t="s">
        <v>8280</v>
      </c>
      <c r="C4376" s="139" t="s">
        <v>35</v>
      </c>
      <c r="D4376" s="139" t="s">
        <v>6421</v>
      </c>
      <c r="E4376" s="88">
        <v>15325.916666666664</v>
      </c>
      <c r="F4376" s="6">
        <v>24999.264008513936</v>
      </c>
      <c r="G4376" s="6">
        <v>10769.92790061805</v>
      </c>
      <c r="H4376" s="75">
        <v>10784.166544322074</v>
      </c>
      <c r="I4376" s="20">
        <v>0.70365556454950984</v>
      </c>
      <c r="J4376" s="83">
        <v>15466.857685034662</v>
      </c>
      <c r="K4376" s="6">
        <v>25229.163583491641</v>
      </c>
      <c r="L4376" s="6">
        <v>10869.835450161656</v>
      </c>
      <c r="M4376" s="75">
        <v>10884.196337670004</v>
      </c>
      <c r="N4376" s="20">
        <v>0.70371089973894796</v>
      </c>
    </row>
    <row r="4377" spans="1:14" x14ac:dyDescent="0.3">
      <c r="A4377" s="56" t="s">
        <v>2016</v>
      </c>
      <c r="B4377" s="1" t="s">
        <v>8279</v>
      </c>
      <c r="C4377" s="139" t="s">
        <v>35</v>
      </c>
      <c r="D4377" s="139" t="s">
        <v>6421</v>
      </c>
      <c r="E4377" s="88">
        <v>10520.833333333334</v>
      </c>
      <c r="F4377" s="6">
        <v>13883.310488892943</v>
      </c>
      <c r="G4377" s="6">
        <v>5981.0662000428856</v>
      </c>
      <c r="H4377" s="75">
        <v>5988.9736132937851</v>
      </c>
      <c r="I4377" s="20">
        <v>0.56924897710515177</v>
      </c>
      <c r="J4377" s="83">
        <v>10624.078212199</v>
      </c>
      <c r="K4377" s="6">
        <v>14019.552615753633</v>
      </c>
      <c r="L4377" s="6">
        <v>6040.2410691823279</v>
      </c>
      <c r="M4377" s="75">
        <v>6048.2212472554511</v>
      </c>
      <c r="N4377" s="20">
        <v>0.56929374261483101</v>
      </c>
    </row>
    <row r="4378" spans="1:14" x14ac:dyDescent="0.3">
      <c r="A4378" s="56" t="s">
        <v>2015</v>
      </c>
      <c r="B4378" s="1" t="s">
        <v>8278</v>
      </c>
      <c r="C4378" s="139" t="s">
        <v>35</v>
      </c>
      <c r="D4378" s="139" t="s">
        <v>6421</v>
      </c>
      <c r="E4378" s="88">
        <v>7858.833333333333</v>
      </c>
      <c r="F4378" s="6">
        <v>17618.460805191677</v>
      </c>
      <c r="G4378" s="6">
        <v>7590.2055567378648</v>
      </c>
      <c r="H4378" s="75">
        <v>7600.2403716001336</v>
      </c>
      <c r="I4378" s="20">
        <v>0.96709524801392921</v>
      </c>
      <c r="J4378" s="83">
        <v>7932.3189321730515</v>
      </c>
      <c r="K4378" s="6">
        <v>17783.205760070938</v>
      </c>
      <c r="L4378" s="6">
        <v>7661.7886973796303</v>
      </c>
      <c r="M4378" s="75">
        <v>7671.9112135943687</v>
      </c>
      <c r="N4378" s="20">
        <v>0.96717129999369</v>
      </c>
    </row>
    <row r="4379" spans="1:14" x14ac:dyDescent="0.3">
      <c r="A4379" s="56" t="s">
        <v>2014</v>
      </c>
      <c r="B4379" s="1" t="s">
        <v>8277</v>
      </c>
      <c r="C4379" s="139" t="s">
        <v>35</v>
      </c>
      <c r="D4379" s="139" t="s">
        <v>6421</v>
      </c>
      <c r="E4379" s="88">
        <v>39884.5</v>
      </c>
      <c r="F4379" s="6">
        <v>103920.20002571755</v>
      </c>
      <c r="G4379" s="6">
        <v>44769.840476648293</v>
      </c>
      <c r="H4379" s="75">
        <v>44829.029527226463</v>
      </c>
      <c r="I4379" s="20">
        <v>1.1239712050352006</v>
      </c>
      <c r="J4379" s="83">
        <v>40217.661555058978</v>
      </c>
      <c r="K4379" s="6">
        <v>104788.26194056186</v>
      </c>
      <c r="L4379" s="6">
        <v>45147.400968443289</v>
      </c>
      <c r="M4379" s="75">
        <v>45207.048306213474</v>
      </c>
      <c r="N4379" s="20">
        <v>1.12405959367687</v>
      </c>
    </row>
    <row r="4380" spans="1:14" x14ac:dyDescent="0.3">
      <c r="A4380" s="56" t="s">
        <v>2013</v>
      </c>
      <c r="B4380" s="1" t="s">
        <v>8276</v>
      </c>
      <c r="C4380" s="139" t="s">
        <v>35</v>
      </c>
      <c r="D4380" s="139" t="s">
        <v>6421</v>
      </c>
      <c r="E4380" s="88">
        <v>9643.6666666666679</v>
      </c>
      <c r="F4380" s="6">
        <v>13457.498237711308</v>
      </c>
      <c r="G4380" s="6">
        <v>5797.6221097342968</v>
      </c>
      <c r="H4380" s="75">
        <v>5805.2869962881177</v>
      </c>
      <c r="I4380" s="20">
        <v>0.60197922605040788</v>
      </c>
      <c r="J4380" s="83">
        <v>9729.8212439476447</v>
      </c>
      <c r="K4380" s="6">
        <v>13577.724818741641</v>
      </c>
      <c r="L4380" s="6">
        <v>5849.8821841192375</v>
      </c>
      <c r="M4380" s="75">
        <v>5857.6108659717283</v>
      </c>
      <c r="N4380" s="20">
        <v>0.60202656545364663</v>
      </c>
    </row>
    <row r="4381" spans="1:14" x14ac:dyDescent="0.3">
      <c r="A4381" s="56" t="s">
        <v>2012</v>
      </c>
      <c r="B4381" s="1" t="s">
        <v>8275</v>
      </c>
      <c r="C4381" s="139" t="s">
        <v>35</v>
      </c>
      <c r="D4381" s="139" t="s">
        <v>6421</v>
      </c>
      <c r="E4381" s="88">
        <v>9272.5</v>
      </c>
      <c r="F4381" s="6">
        <v>32585.386976039739</v>
      </c>
      <c r="G4381" s="6">
        <v>14038.104010828754</v>
      </c>
      <c r="H4381" s="75">
        <v>14056.663425815994</v>
      </c>
      <c r="I4381" s="20">
        <v>1.5159518388585596</v>
      </c>
      <c r="J4381" s="83">
        <v>9358.3605049883081</v>
      </c>
      <c r="K4381" s="6">
        <v>32887.117661507757</v>
      </c>
      <c r="L4381" s="6">
        <v>14169.21953150302</v>
      </c>
      <c r="M4381" s="75">
        <v>14187.93946233417</v>
      </c>
      <c r="N4381" s="20">
        <v>1.5160710526989787</v>
      </c>
    </row>
    <row r="4382" spans="1:14" x14ac:dyDescent="0.3">
      <c r="A4382" s="56" t="s">
        <v>2011</v>
      </c>
      <c r="B4382" s="1" t="s">
        <v>8274</v>
      </c>
      <c r="C4382" s="139" t="s">
        <v>35</v>
      </c>
      <c r="D4382" s="139" t="s">
        <v>6421</v>
      </c>
      <c r="E4382" s="88">
        <v>7851.75</v>
      </c>
      <c r="F4382" s="6">
        <v>10720.728144552555</v>
      </c>
      <c r="G4382" s="6">
        <v>4618.594736214447</v>
      </c>
      <c r="H4382" s="75">
        <v>4624.700861108603</v>
      </c>
      <c r="I4382" s="20">
        <v>0.58900256135366036</v>
      </c>
      <c r="J4382" s="83">
        <v>7925.5243762523423</v>
      </c>
      <c r="K4382" s="6">
        <v>10821.459195825875</v>
      </c>
      <c r="L4382" s="6">
        <v>4662.3614928809557</v>
      </c>
      <c r="M4382" s="75">
        <v>4668.5212594413151</v>
      </c>
      <c r="N4382" s="20">
        <v>0.58904888027722757</v>
      </c>
    </row>
    <row r="4383" spans="1:14" x14ac:dyDescent="0.3">
      <c r="A4383" s="56" t="s">
        <v>2010</v>
      </c>
      <c r="B4383" s="1" t="s">
        <v>8273</v>
      </c>
      <c r="C4383" s="139" t="s">
        <v>35</v>
      </c>
      <c r="D4383" s="139" t="s">
        <v>6421</v>
      </c>
      <c r="E4383" s="88">
        <v>13748.833333333334</v>
      </c>
      <c r="F4383" s="6">
        <v>26381.949586668652</v>
      </c>
      <c r="G4383" s="6">
        <v>11365.602396510374</v>
      </c>
      <c r="H4383" s="75">
        <v>11380.628566090973</v>
      </c>
      <c r="I4383" s="20">
        <v>0.82775231106331237</v>
      </c>
      <c r="J4383" s="83">
        <v>13873.835409695686</v>
      </c>
      <c r="K4383" s="6">
        <v>26621.809827669982</v>
      </c>
      <c r="L4383" s="6">
        <v>11469.848822162994</v>
      </c>
      <c r="M4383" s="75">
        <v>11485.002428620799</v>
      </c>
      <c r="N4383" s="20">
        <v>0.82781740517078217</v>
      </c>
    </row>
    <row r="4384" spans="1:14" x14ac:dyDescent="0.3">
      <c r="A4384" s="56" t="s">
        <v>2009</v>
      </c>
      <c r="B4384" s="1" t="s">
        <v>8272</v>
      </c>
      <c r="C4384" s="139" t="s">
        <v>35</v>
      </c>
      <c r="D4384" s="139" t="s">
        <v>6421</v>
      </c>
      <c r="E4384" s="88">
        <v>9229.6666666666661</v>
      </c>
      <c r="F4384" s="6">
        <v>22806.229812093097</v>
      </c>
      <c r="G4384" s="6">
        <v>9825.1472794366218</v>
      </c>
      <c r="H4384" s="75">
        <v>9838.136853066304</v>
      </c>
      <c r="I4384" s="20">
        <v>1.0659254779587171</v>
      </c>
      <c r="J4384" s="83">
        <v>9316.8617979333194</v>
      </c>
      <c r="K4384" s="6">
        <v>23021.686369082832</v>
      </c>
      <c r="L4384" s="6">
        <v>9918.7569888722883</v>
      </c>
      <c r="M4384" s="75">
        <v>9931.8613411868137</v>
      </c>
      <c r="N4384" s="20">
        <v>1.06600930190785</v>
      </c>
    </row>
    <row r="4385" spans="1:14" x14ac:dyDescent="0.3">
      <c r="A4385" s="56" t="s">
        <v>2008</v>
      </c>
      <c r="B4385" s="1" t="s">
        <v>9056</v>
      </c>
      <c r="C4385" s="139" t="s">
        <v>35</v>
      </c>
      <c r="D4385" s="139" t="s">
        <v>6421</v>
      </c>
      <c r="E4385" s="88">
        <v>8259.75</v>
      </c>
      <c r="F4385" s="6">
        <v>17555.820381968635</v>
      </c>
      <c r="G4385" s="6">
        <v>7563.2194486049766</v>
      </c>
      <c r="H4385" s="75">
        <v>7573.2185858301982</v>
      </c>
      <c r="I4385" s="20">
        <v>0.91688230101760926</v>
      </c>
      <c r="J4385" s="83">
        <v>8339.3136516505765</v>
      </c>
      <c r="K4385" s="6">
        <v>17724.930243321705</v>
      </c>
      <c r="L4385" s="6">
        <v>7636.6810367256803</v>
      </c>
      <c r="M4385" s="75">
        <v>7646.7703814824054</v>
      </c>
      <c r="N4385" s="20">
        <v>0.91695440427149566</v>
      </c>
    </row>
    <row r="4386" spans="1:14" x14ac:dyDescent="0.3">
      <c r="A4386" s="56" t="s">
        <v>2007</v>
      </c>
      <c r="B4386" s="1" t="s">
        <v>8271</v>
      </c>
      <c r="C4386" s="139" t="s">
        <v>35</v>
      </c>
      <c r="D4386" s="139" t="s">
        <v>6421</v>
      </c>
      <c r="E4386" s="88">
        <v>10945.666666666666</v>
      </c>
      <c r="F4386" s="6">
        <v>17922.464963605078</v>
      </c>
      <c r="G4386" s="6">
        <v>7721.1735270943254</v>
      </c>
      <c r="H4386" s="75">
        <v>7731.3814913299002</v>
      </c>
      <c r="I4386" s="20">
        <v>0.70634176307183061</v>
      </c>
      <c r="J4386" s="83">
        <v>11053.277715315868</v>
      </c>
      <c r="K4386" s="6">
        <v>18098.667593179533</v>
      </c>
      <c r="L4386" s="6">
        <v>7797.703556599954</v>
      </c>
      <c r="M4386" s="75">
        <v>7808.0056392867818</v>
      </c>
      <c r="N4386" s="20">
        <v>0.70639730950283586</v>
      </c>
    </row>
    <row r="4387" spans="1:14" x14ac:dyDescent="0.3">
      <c r="A4387" s="56" t="s">
        <v>2006</v>
      </c>
      <c r="B4387" s="1" t="s">
        <v>8270</v>
      </c>
      <c r="C4387" s="139" t="s">
        <v>35</v>
      </c>
      <c r="D4387" s="139" t="s">
        <v>6421</v>
      </c>
      <c r="E4387" s="88">
        <v>4829.666666666667</v>
      </c>
      <c r="F4387" s="6">
        <v>6043.416767463279</v>
      </c>
      <c r="G4387" s="6">
        <v>2603.5631623714658</v>
      </c>
      <c r="H4387" s="75">
        <v>2607.005266030098</v>
      </c>
      <c r="I4387" s="20">
        <v>0.53978989565120394</v>
      </c>
      <c r="J4387" s="83">
        <v>4875.0975858894672</v>
      </c>
      <c r="K4387" s="6">
        <v>6100.2649928050569</v>
      </c>
      <c r="L4387" s="6">
        <v>2628.2629804485809</v>
      </c>
      <c r="M4387" s="75">
        <v>2631.7353595087461</v>
      </c>
      <c r="N4387" s="20">
        <v>0.53983234451061413</v>
      </c>
    </row>
    <row r="4388" spans="1:14" x14ac:dyDescent="0.3">
      <c r="A4388" s="56" t="s">
        <v>2005</v>
      </c>
      <c r="B4388" s="1" t="s">
        <v>8269</v>
      </c>
      <c r="C4388" s="139" t="s">
        <v>35</v>
      </c>
      <c r="D4388" s="139" t="s">
        <v>6421</v>
      </c>
      <c r="E4388" s="88">
        <v>9382.5833333333321</v>
      </c>
      <c r="F4388" s="6">
        <v>14764.232867641304</v>
      </c>
      <c r="G4388" s="6">
        <v>6360.5761928942611</v>
      </c>
      <c r="H4388" s="75">
        <v>6368.9853465115029</v>
      </c>
      <c r="I4388" s="20">
        <v>0.67880935561579558</v>
      </c>
      <c r="J4388" s="83">
        <v>9470.6081017107845</v>
      </c>
      <c r="K4388" s="6">
        <v>14902.746764323443</v>
      </c>
      <c r="L4388" s="6">
        <v>6420.7600282722442</v>
      </c>
      <c r="M4388" s="75">
        <v>6429.2429361236918</v>
      </c>
      <c r="N4388" s="20">
        <v>0.67886273690939702</v>
      </c>
    </row>
    <row r="4389" spans="1:14" x14ac:dyDescent="0.3">
      <c r="A4389" s="56" t="s">
        <v>2004</v>
      </c>
      <c r="B4389" s="1" t="s">
        <v>8268</v>
      </c>
      <c r="C4389" s="139" t="s">
        <v>35</v>
      </c>
      <c r="D4389" s="139" t="s">
        <v>6421</v>
      </c>
      <c r="E4389" s="88">
        <v>10003.25</v>
      </c>
      <c r="F4389" s="6">
        <v>18484.277032502512</v>
      </c>
      <c r="G4389" s="6">
        <v>7963.2076715260082</v>
      </c>
      <c r="H4389" s="75">
        <v>7973.7356228569997</v>
      </c>
      <c r="I4389" s="20">
        <v>0.79711450007317619</v>
      </c>
      <c r="J4389" s="83">
        <v>10091.865948948103</v>
      </c>
      <c r="K4389" s="6">
        <v>18648.023989726898</v>
      </c>
      <c r="L4389" s="6">
        <v>8034.3905008263146</v>
      </c>
      <c r="M4389" s="75">
        <v>8045.0052869203209</v>
      </c>
      <c r="N4389" s="20">
        <v>0.79717718483556244</v>
      </c>
    </row>
    <row r="4390" spans="1:14" x14ac:dyDescent="0.3">
      <c r="A4390" s="56" t="s">
        <v>2003</v>
      </c>
      <c r="B4390" s="1" t="s">
        <v>8267</v>
      </c>
      <c r="C4390" s="139" t="s">
        <v>35</v>
      </c>
      <c r="D4390" s="139" t="s">
        <v>6421</v>
      </c>
      <c r="E4390" s="88">
        <v>5475.5</v>
      </c>
      <c r="F4390" s="6">
        <v>8267.4202420203965</v>
      </c>
      <c r="G4390" s="6">
        <v>3561.6856520394331</v>
      </c>
      <c r="H4390" s="75">
        <v>3566.3944647123767</v>
      </c>
      <c r="I4390" s="20">
        <v>0.6513367664528128</v>
      </c>
      <c r="J4390" s="83">
        <v>5531.3245042861745</v>
      </c>
      <c r="K4390" s="6">
        <v>8351.7092816946315</v>
      </c>
      <c r="L4390" s="6">
        <v>3598.2843949297712</v>
      </c>
      <c r="M4390" s="75">
        <v>3603.0383360225837</v>
      </c>
      <c r="N4390" s="20">
        <v>0.65138798731309677</v>
      </c>
    </row>
    <row r="4391" spans="1:14" x14ac:dyDescent="0.3">
      <c r="A4391" s="56" t="s">
        <v>2002</v>
      </c>
      <c r="B4391" s="1" t="s">
        <v>19159</v>
      </c>
      <c r="C4391" s="139" t="s">
        <v>35</v>
      </c>
      <c r="D4391" s="139" t="s">
        <v>6421</v>
      </c>
      <c r="E4391" s="88">
        <v>10369.083333333332</v>
      </c>
      <c r="F4391" s="6">
        <v>19071.151654714191</v>
      </c>
      <c r="G4391" s="6">
        <v>8216.0390095113835</v>
      </c>
      <c r="H4391" s="75">
        <v>8226.9012226287123</v>
      </c>
      <c r="I4391" s="20">
        <v>0.79340679963308036</v>
      </c>
      <c r="J4391" s="83">
        <v>10471.052473172269</v>
      </c>
      <c r="K4391" s="6">
        <v>19258.696577197126</v>
      </c>
      <c r="L4391" s="6">
        <v>8297.4951621345972</v>
      </c>
      <c r="M4391" s="75">
        <v>8308.4575538994795</v>
      </c>
      <c r="N4391" s="20">
        <v>0.79346919282340123</v>
      </c>
    </row>
    <row r="4392" spans="1:14" x14ac:dyDescent="0.3">
      <c r="A4392" s="56" t="s">
        <v>2001</v>
      </c>
      <c r="B4392" s="1" t="s">
        <v>6745</v>
      </c>
      <c r="C4392" s="139" t="s">
        <v>35</v>
      </c>
      <c r="D4392" s="139" t="s">
        <v>6421</v>
      </c>
      <c r="E4392" s="88">
        <v>3504.75</v>
      </c>
      <c r="F4392" s="6">
        <v>5146.5522823071778</v>
      </c>
      <c r="G4392" s="6">
        <v>2217.1851538642336</v>
      </c>
      <c r="H4392" s="75">
        <v>2220.1164371302907</v>
      </c>
      <c r="I4392" s="20">
        <v>0.63345928729018919</v>
      </c>
      <c r="J4392" s="83">
        <v>3535.7688501137518</v>
      </c>
      <c r="K4392" s="6">
        <v>5192.1019317393702</v>
      </c>
      <c r="L4392" s="6">
        <v>2236.9863135455821</v>
      </c>
      <c r="M4392" s="75">
        <v>2239.9417500794502</v>
      </c>
      <c r="N4392" s="20">
        <v>0.63350910227273127</v>
      </c>
    </row>
    <row r="4393" spans="1:14" x14ac:dyDescent="0.3">
      <c r="A4393" s="56" t="s">
        <v>2000</v>
      </c>
      <c r="B4393" s="1" t="s">
        <v>8266</v>
      </c>
      <c r="C4393" s="139" t="s">
        <v>35</v>
      </c>
      <c r="D4393" s="139" t="s">
        <v>6421</v>
      </c>
      <c r="E4393" s="88">
        <v>3060.583333333333</v>
      </c>
      <c r="F4393" s="6">
        <v>5488.2567366793955</v>
      </c>
      <c r="G4393" s="6">
        <v>2364.3947811418802</v>
      </c>
      <c r="H4393" s="75">
        <v>2367.520686456659</v>
      </c>
      <c r="I4393" s="20">
        <v>0.77355210710049582</v>
      </c>
      <c r="J4393" s="83">
        <v>3089.7225254197738</v>
      </c>
      <c r="K4393" s="6">
        <v>5540.5093139995588</v>
      </c>
      <c r="L4393" s="6">
        <v>2387.0955671582497</v>
      </c>
      <c r="M4393" s="75">
        <v>2390.2493233552791</v>
      </c>
      <c r="N4393" s="20">
        <v>0.77361293892581395</v>
      </c>
    </row>
    <row r="4394" spans="1:14" x14ac:dyDescent="0.3">
      <c r="A4394" s="56" t="s">
        <v>1999</v>
      </c>
      <c r="B4394" s="1" t="s">
        <v>8265</v>
      </c>
      <c r="C4394" s="139" t="s">
        <v>35</v>
      </c>
      <c r="D4394" s="139" t="s">
        <v>6421</v>
      </c>
      <c r="E4394" s="88">
        <v>5098.0833333333339</v>
      </c>
      <c r="F4394" s="6">
        <v>7632.8545866222548</v>
      </c>
      <c r="G4394" s="6">
        <v>3288.3085496367821</v>
      </c>
      <c r="H4394" s="75">
        <v>3292.6559374985413</v>
      </c>
      <c r="I4394" s="20">
        <v>0.64586153701525884</v>
      </c>
      <c r="J4394" s="83">
        <v>5149.7604304287288</v>
      </c>
      <c r="K4394" s="6">
        <v>7710.2255791693706</v>
      </c>
      <c r="L4394" s="6">
        <v>3321.90494749646</v>
      </c>
      <c r="M4394" s="75">
        <v>3326.2937446850788</v>
      </c>
      <c r="N4394" s="20">
        <v>0.64591232730571069</v>
      </c>
    </row>
    <row r="4395" spans="1:14" x14ac:dyDescent="0.3">
      <c r="A4395" s="56" t="s">
        <v>1998</v>
      </c>
      <c r="B4395" s="1" t="s">
        <v>19160</v>
      </c>
      <c r="C4395" s="139" t="s">
        <v>35</v>
      </c>
      <c r="D4395" s="139" t="s">
        <v>6421</v>
      </c>
      <c r="E4395" s="88">
        <v>9665</v>
      </c>
      <c r="F4395" s="6">
        <v>18356.060165473737</v>
      </c>
      <c r="G4395" s="6">
        <v>7907.970588823383</v>
      </c>
      <c r="H4395" s="75">
        <v>7918.4255126330108</v>
      </c>
      <c r="I4395" s="20">
        <v>0.81928872350057014</v>
      </c>
      <c r="J4395" s="83">
        <v>9752.3097099121296</v>
      </c>
      <c r="K4395" s="6">
        <v>18521.881405843847</v>
      </c>
      <c r="L4395" s="6">
        <v>7980.0427169400436</v>
      </c>
      <c r="M4395" s="75">
        <v>7990.5857004373775</v>
      </c>
      <c r="N4395" s="20">
        <v>0.81935315203493209</v>
      </c>
    </row>
    <row r="4396" spans="1:14" x14ac:dyDescent="0.3">
      <c r="A4396" s="56" t="s">
        <v>1997</v>
      </c>
      <c r="B4396" s="1" t="s">
        <v>19161</v>
      </c>
      <c r="C4396" s="139" t="s">
        <v>35</v>
      </c>
      <c r="D4396" s="139" t="s">
        <v>6421</v>
      </c>
      <c r="E4396" s="88">
        <v>14815.666666666666</v>
      </c>
      <c r="F4396" s="6">
        <v>25755.296344666222</v>
      </c>
      <c r="G4396" s="6">
        <v>11095.63403933169</v>
      </c>
      <c r="H4396" s="75">
        <v>11110.303290715185</v>
      </c>
      <c r="I4396" s="20">
        <v>0.74990235273799255</v>
      </c>
      <c r="J4396" s="83">
        <v>14954.451282006874</v>
      </c>
      <c r="K4396" s="6">
        <v>25996.557097664234</v>
      </c>
      <c r="L4396" s="6">
        <v>11200.46239294447</v>
      </c>
      <c r="M4396" s="75">
        <v>11215.260094455598</v>
      </c>
      <c r="N4396" s="20">
        <v>0.74996132475617794</v>
      </c>
    </row>
    <row r="4397" spans="1:14" x14ac:dyDescent="0.3">
      <c r="A4397" s="56" t="s">
        <v>1996</v>
      </c>
      <c r="B4397" s="1" t="s">
        <v>19162</v>
      </c>
      <c r="C4397" s="139" t="s">
        <v>35</v>
      </c>
      <c r="D4397" s="139" t="s">
        <v>6421</v>
      </c>
      <c r="E4397" s="88">
        <v>8273.5833333333321</v>
      </c>
      <c r="F4397" s="6">
        <v>14073.821688128555</v>
      </c>
      <c r="G4397" s="6">
        <v>6063.1402914772989</v>
      </c>
      <c r="H4397" s="75">
        <v>6071.15621276614</v>
      </c>
      <c r="I4397" s="20">
        <v>0.73380009219296038</v>
      </c>
      <c r="J4397" s="83">
        <v>8349.3404148466507</v>
      </c>
      <c r="K4397" s="6">
        <v>14202.688663159302</v>
      </c>
      <c r="L4397" s="6">
        <v>6119.1441486960375</v>
      </c>
      <c r="M4397" s="75">
        <v>6127.2285710564038</v>
      </c>
      <c r="N4397" s="20">
        <v>0.73385779793587924</v>
      </c>
    </row>
    <row r="4398" spans="1:14" x14ac:dyDescent="0.3">
      <c r="A4398" s="56" t="s">
        <v>1995</v>
      </c>
      <c r="B4398" s="1" t="s">
        <v>8264</v>
      </c>
      <c r="C4398" s="139" t="s">
        <v>35</v>
      </c>
      <c r="D4398" s="139" t="s">
        <v>6421</v>
      </c>
      <c r="E4398" s="88">
        <v>4478.4166666666661</v>
      </c>
      <c r="F4398" s="6">
        <v>19121.734391595885</v>
      </c>
      <c r="G4398" s="6">
        <v>8237.830548216134</v>
      </c>
      <c r="H4398" s="75">
        <v>8248.7215713643418</v>
      </c>
      <c r="I4398" s="20">
        <v>1.8418834568834246</v>
      </c>
      <c r="J4398" s="83">
        <v>4519.7882933948367</v>
      </c>
      <c r="K4398" s="6">
        <v>19298.381031809724</v>
      </c>
      <c r="L4398" s="6">
        <v>8314.5929739641815</v>
      </c>
      <c r="M4398" s="75">
        <v>8325.577954824681</v>
      </c>
      <c r="N4398" s="20">
        <v>1.8420283018546639</v>
      </c>
    </row>
    <row r="4399" spans="1:14" x14ac:dyDescent="0.3">
      <c r="A4399" s="56" t="s">
        <v>1994</v>
      </c>
      <c r="B4399" s="1" t="s">
        <v>8263</v>
      </c>
      <c r="C4399" s="139" t="s">
        <v>35</v>
      </c>
      <c r="D4399" s="139" t="s">
        <v>6421</v>
      </c>
      <c r="E4399" s="88">
        <v>11214.833333333334</v>
      </c>
      <c r="F4399" s="6">
        <v>21433.110909445808</v>
      </c>
      <c r="G4399" s="6">
        <v>9233.5942010959716</v>
      </c>
      <c r="H4399" s="75">
        <v>9245.8016976688486</v>
      </c>
      <c r="I4399" s="20">
        <v>0.8244261348216364</v>
      </c>
      <c r="J4399" s="83">
        <v>11312.119297256058</v>
      </c>
      <c r="K4399" s="6">
        <v>21619.037957375313</v>
      </c>
      <c r="L4399" s="6">
        <v>9314.4342423319413</v>
      </c>
      <c r="M4399" s="75">
        <v>9326.7401822858028</v>
      </c>
      <c r="N4399" s="20">
        <v>0.82449096735994976</v>
      </c>
    </row>
    <row r="4400" spans="1:14" x14ac:dyDescent="0.3">
      <c r="A4400" s="56" t="s">
        <v>1993</v>
      </c>
      <c r="B4400" s="1" t="s">
        <v>8262</v>
      </c>
      <c r="C4400" s="139" t="s">
        <v>35</v>
      </c>
      <c r="D4400" s="139" t="s">
        <v>6421</v>
      </c>
      <c r="E4400" s="88">
        <v>3830.5</v>
      </c>
      <c r="F4400" s="6">
        <v>7139.4882770213499</v>
      </c>
      <c r="G4400" s="6">
        <v>3075.7615090044605</v>
      </c>
      <c r="H4400" s="75">
        <v>3079.8278939096699</v>
      </c>
      <c r="I4400" s="20">
        <v>0.8040276449313849</v>
      </c>
      <c r="J4400" s="83">
        <v>3866.4967142335427</v>
      </c>
      <c r="K4400" s="6">
        <v>7206.5808548262494</v>
      </c>
      <c r="L4400" s="6">
        <v>3104.9126060407193</v>
      </c>
      <c r="M4400" s="75">
        <v>3109.0147197169608</v>
      </c>
      <c r="N4400" s="20">
        <v>0.80409087334069085</v>
      </c>
    </row>
    <row r="4401" spans="1:14" x14ac:dyDescent="0.3">
      <c r="A4401" s="56" t="s">
        <v>1992</v>
      </c>
      <c r="B4401" s="1" t="s">
        <v>8261</v>
      </c>
      <c r="C4401" s="139" t="s">
        <v>35</v>
      </c>
      <c r="D4401" s="139" t="s">
        <v>6421</v>
      </c>
      <c r="E4401" s="88">
        <v>11829.75</v>
      </c>
      <c r="F4401" s="6">
        <v>28238.991591742244</v>
      </c>
      <c r="G4401" s="6">
        <v>12165.634289299311</v>
      </c>
      <c r="H4401" s="75">
        <v>12181.718160396427</v>
      </c>
      <c r="I4401" s="20">
        <v>1.0297527978525689</v>
      </c>
      <c r="J4401" s="83">
        <v>11948.955003702002</v>
      </c>
      <c r="K4401" s="6">
        <v>28523.547824734018</v>
      </c>
      <c r="L4401" s="6">
        <v>12289.201355551468</v>
      </c>
      <c r="M4401" s="75">
        <v>12305.43746501639</v>
      </c>
      <c r="N4401" s="20">
        <v>1.0298337771967458</v>
      </c>
    </row>
    <row r="4402" spans="1:14" x14ac:dyDescent="0.3">
      <c r="A4402" s="56" t="s">
        <v>1991</v>
      </c>
      <c r="B4402" s="1" t="s">
        <v>8260</v>
      </c>
      <c r="C4402" s="139" t="s">
        <v>35</v>
      </c>
      <c r="D4402" s="139" t="s">
        <v>6421</v>
      </c>
      <c r="E4402" s="88">
        <v>3272.8333333333339</v>
      </c>
      <c r="F4402" s="6">
        <v>5663.7864858147104</v>
      </c>
      <c r="G4402" s="6">
        <v>2440.0147170710775</v>
      </c>
      <c r="H4402" s="75">
        <v>2443.2405975513871</v>
      </c>
      <c r="I4402" s="20">
        <v>0.74652154531284409</v>
      </c>
      <c r="J4402" s="83">
        <v>3302.9071722707477</v>
      </c>
      <c r="K4402" s="6">
        <v>5715.8306277560332</v>
      </c>
      <c r="L4402" s="6">
        <v>2462.6317150425189</v>
      </c>
      <c r="M4402" s="75">
        <v>2465.8852672417556</v>
      </c>
      <c r="N4402" s="20">
        <v>0.74658025146569906</v>
      </c>
    </row>
    <row r="4403" spans="1:14" x14ac:dyDescent="0.3">
      <c r="A4403" s="56" t="s">
        <v>1990</v>
      </c>
      <c r="B4403" s="1" t="s">
        <v>19163</v>
      </c>
      <c r="C4403" s="139" t="s">
        <v>35</v>
      </c>
      <c r="D4403" s="139" t="s">
        <v>6421</v>
      </c>
      <c r="E4403" s="88">
        <v>468.16666666666663</v>
      </c>
      <c r="F4403" s="6">
        <v>959.84724655940397</v>
      </c>
      <c r="G4403" s="6">
        <v>413.51159928271989</v>
      </c>
      <c r="H4403" s="75">
        <v>414.05829229533788</v>
      </c>
      <c r="I4403" s="20">
        <v>0.88442497464294323</v>
      </c>
      <c r="J4403" s="83">
        <v>472.48954361834706</v>
      </c>
      <c r="K4403" s="6">
        <v>968.71011919582736</v>
      </c>
      <c r="L4403" s="6">
        <v>417.36300768429379</v>
      </c>
      <c r="M4403" s="75">
        <v>417.91441467025794</v>
      </c>
      <c r="N4403" s="20">
        <v>0.88449452546579077</v>
      </c>
    </row>
    <row r="4404" spans="1:14" x14ac:dyDescent="0.3">
      <c r="A4404" s="56" t="s">
        <v>1989</v>
      </c>
      <c r="B4404" s="1" t="s">
        <v>8259</v>
      </c>
      <c r="C4404" s="139" t="s">
        <v>35</v>
      </c>
      <c r="D4404" s="139" t="s">
        <v>6421</v>
      </c>
      <c r="E4404" s="88">
        <v>6735.0000000000009</v>
      </c>
      <c r="F4404" s="6">
        <v>13176.899042333311</v>
      </c>
      <c r="G4404" s="6">
        <v>5676.737226796813</v>
      </c>
      <c r="H4404" s="75">
        <v>5684.2422945669587</v>
      </c>
      <c r="I4404" s="20">
        <v>0.84398549288299296</v>
      </c>
      <c r="J4404" s="83">
        <v>6789.2723707350915</v>
      </c>
      <c r="K4404" s="6">
        <v>13283.081900531435</v>
      </c>
      <c r="L4404" s="6">
        <v>5722.9370308682583</v>
      </c>
      <c r="M4404" s="75">
        <v>5730.4979967443733</v>
      </c>
      <c r="N4404" s="20">
        <v>0.84405186356132567</v>
      </c>
    </row>
    <row r="4405" spans="1:14" x14ac:dyDescent="0.3">
      <c r="A4405" s="56" t="s">
        <v>1988</v>
      </c>
      <c r="B4405" s="1" t="s">
        <v>8258</v>
      </c>
      <c r="C4405" s="139" t="s">
        <v>32</v>
      </c>
      <c r="D4405" s="139" t="s">
        <v>6421</v>
      </c>
      <c r="E4405" s="88">
        <v>17017.333333333336</v>
      </c>
      <c r="F4405" s="6">
        <v>33814.902606532756</v>
      </c>
      <c r="G4405" s="6">
        <v>14567.791392368586</v>
      </c>
      <c r="H4405" s="75">
        <v>14566.208671102564</v>
      </c>
      <c r="I4405" s="20">
        <v>0.85596305753560464</v>
      </c>
      <c r="J4405" s="83">
        <v>17177.931647875546</v>
      </c>
      <c r="K4405" s="6">
        <v>34134.02524805619</v>
      </c>
      <c r="L4405" s="6">
        <v>14706.442267504</v>
      </c>
      <c r="M4405" s="75">
        <v>14704.547450277938</v>
      </c>
      <c r="N4405" s="20">
        <v>0.85601385263961627</v>
      </c>
    </row>
    <row r="4406" spans="1:14" x14ac:dyDescent="0.3">
      <c r="A4406" s="56" t="s">
        <v>1987</v>
      </c>
      <c r="B4406" s="1" t="s">
        <v>8257</v>
      </c>
      <c r="C4406" s="139" t="s">
        <v>32</v>
      </c>
      <c r="D4406" s="139" t="s">
        <v>6421</v>
      </c>
      <c r="E4406" s="88">
        <v>11958.416666666664</v>
      </c>
      <c r="F4406" s="6">
        <v>18594.270158656436</v>
      </c>
      <c r="G4406" s="6">
        <v>8010.5937880867959</v>
      </c>
      <c r="H4406" s="75">
        <v>8009.7234751614942</v>
      </c>
      <c r="I4406" s="20">
        <v>0.66979799236199011</v>
      </c>
      <c r="J4406" s="83">
        <v>12085.631153443917</v>
      </c>
      <c r="K4406" s="6">
        <v>18792.07732670943</v>
      </c>
      <c r="L4406" s="6">
        <v>8096.4550264244353</v>
      </c>
      <c r="M4406" s="75">
        <v>8095.4118575753655</v>
      </c>
      <c r="N4406" s="20">
        <v>0.66983773994033402</v>
      </c>
    </row>
    <row r="4407" spans="1:14" x14ac:dyDescent="0.3">
      <c r="A4407" s="56" t="s">
        <v>1986</v>
      </c>
      <c r="B4407" s="1" t="s">
        <v>8256</v>
      </c>
      <c r="C4407" s="139" t="s">
        <v>32</v>
      </c>
      <c r="D4407" s="139" t="s">
        <v>6421</v>
      </c>
      <c r="E4407" s="88">
        <v>3914.833333333333</v>
      </c>
      <c r="F4407" s="6">
        <v>5901.0798632218248</v>
      </c>
      <c r="G4407" s="6">
        <v>2542.2430292765248</v>
      </c>
      <c r="H4407" s="75">
        <v>2541.9668266595695</v>
      </c>
      <c r="I4407" s="20">
        <v>0.64931674230309588</v>
      </c>
      <c r="J4407" s="83">
        <v>3960.0353442318219</v>
      </c>
      <c r="K4407" s="6">
        <v>5969.2157590769593</v>
      </c>
      <c r="L4407" s="6">
        <v>2571.8011955867837</v>
      </c>
      <c r="M4407" s="75">
        <v>2571.4698378648568</v>
      </c>
      <c r="N4407" s="20">
        <v>0.64935527447007602</v>
      </c>
    </row>
    <row r="4408" spans="1:14" x14ac:dyDescent="0.3">
      <c r="A4408" s="56" t="s">
        <v>1985</v>
      </c>
      <c r="B4408" s="1" t="s">
        <v>8255</v>
      </c>
      <c r="C4408" s="139" t="s">
        <v>32</v>
      </c>
      <c r="D4408" s="139" t="s">
        <v>6421</v>
      </c>
      <c r="E4408" s="88">
        <v>12582.916666666666</v>
      </c>
      <c r="F4408" s="6">
        <v>19039.120746404089</v>
      </c>
      <c r="G4408" s="6">
        <v>8202.2397803431322</v>
      </c>
      <c r="H4408" s="75">
        <v>8201.3486459920332</v>
      </c>
      <c r="I4408" s="20">
        <v>0.65178438856852483</v>
      </c>
      <c r="J4408" s="83">
        <v>12714.169263871359</v>
      </c>
      <c r="K4408" s="6">
        <v>19237.718107624736</v>
      </c>
      <c r="L4408" s="6">
        <v>8288.4567129805673</v>
      </c>
      <c r="M4408" s="75">
        <v>8287.3888061223661</v>
      </c>
      <c r="N4408" s="20">
        <v>0.651823067172139</v>
      </c>
    </row>
    <row r="4409" spans="1:14" x14ac:dyDescent="0.3">
      <c r="A4409" s="56" t="s">
        <v>1984</v>
      </c>
      <c r="B4409" s="1" t="s">
        <v>8254</v>
      </c>
      <c r="C4409" s="139" t="s">
        <v>32</v>
      </c>
      <c r="D4409" s="139" t="s">
        <v>6421</v>
      </c>
      <c r="E4409" s="88">
        <v>10492.166666666668</v>
      </c>
      <c r="F4409" s="6">
        <v>19042.408951069221</v>
      </c>
      <c r="G4409" s="6">
        <v>8203.6563711337221</v>
      </c>
      <c r="H4409" s="75">
        <v>8202.7650828767692</v>
      </c>
      <c r="I4409" s="20">
        <v>0.78179896902865009</v>
      </c>
      <c r="J4409" s="83">
        <v>10583.040384225391</v>
      </c>
      <c r="K4409" s="6">
        <v>19207.337182542589</v>
      </c>
      <c r="L4409" s="6">
        <v>8275.3672716531219</v>
      </c>
      <c r="M4409" s="75">
        <v>8274.3010512734345</v>
      </c>
      <c r="N4409" s="20">
        <v>0.78184536304016561</v>
      </c>
    </row>
    <row r="4410" spans="1:14" x14ac:dyDescent="0.3">
      <c r="A4410" s="56" t="s">
        <v>1983</v>
      </c>
      <c r="B4410" s="1" t="s">
        <v>8253</v>
      </c>
      <c r="C4410" s="139" t="s">
        <v>32</v>
      </c>
      <c r="D4410" s="139" t="s">
        <v>6421</v>
      </c>
      <c r="E4410" s="88">
        <v>10617</v>
      </c>
      <c r="F4410" s="6">
        <v>15159.346413321247</v>
      </c>
      <c r="G4410" s="6">
        <v>6530.7949800586084</v>
      </c>
      <c r="H4410" s="75">
        <v>6530.0854402374671</v>
      </c>
      <c r="I4410" s="20">
        <v>0.61505938026160567</v>
      </c>
      <c r="J4410" s="83">
        <v>10729.565665012546</v>
      </c>
      <c r="K4410" s="6">
        <v>15320.071845191931</v>
      </c>
      <c r="L4410" s="6">
        <v>6600.5620634548177</v>
      </c>
      <c r="M4410" s="75">
        <v>6599.7116294428361</v>
      </c>
      <c r="N4410" s="20">
        <v>0.61509587950642541</v>
      </c>
    </row>
    <row r="4411" spans="1:14" x14ac:dyDescent="0.3">
      <c r="A4411" s="56" t="s">
        <v>1982</v>
      </c>
      <c r="B4411" s="1" t="s">
        <v>8252</v>
      </c>
      <c r="C4411" s="139" t="s">
        <v>32</v>
      </c>
      <c r="D4411" s="139" t="s">
        <v>6421</v>
      </c>
      <c r="E4411" s="88">
        <v>29224.666666666664</v>
      </c>
      <c r="F4411" s="6">
        <v>43287.04523421036</v>
      </c>
      <c r="G4411" s="6">
        <v>18648.4832531256</v>
      </c>
      <c r="H4411" s="75">
        <v>18646.457184092291</v>
      </c>
      <c r="I4411" s="20">
        <v>0.63803831868372463</v>
      </c>
      <c r="J4411" s="83">
        <v>29489.35501476737</v>
      </c>
      <c r="K4411" s="6">
        <v>43679.096805846319</v>
      </c>
      <c r="L4411" s="6">
        <v>18818.879719100154</v>
      </c>
      <c r="M4411" s="75">
        <v>18816.455044469923</v>
      </c>
      <c r="N4411" s="20">
        <v>0.63807618155931911</v>
      </c>
    </row>
    <row r="4412" spans="1:14" x14ac:dyDescent="0.3">
      <c r="A4412" s="56" t="s">
        <v>1981</v>
      </c>
      <c r="B4412" s="1" t="s">
        <v>8251</v>
      </c>
      <c r="C4412" s="139" t="s">
        <v>32</v>
      </c>
      <c r="D4412" s="139" t="s">
        <v>6421</v>
      </c>
      <c r="E4412" s="88">
        <v>10604.333333333332</v>
      </c>
      <c r="F4412" s="6">
        <v>18743.336585201265</v>
      </c>
      <c r="G4412" s="6">
        <v>8074.8130653320713</v>
      </c>
      <c r="H4412" s="75">
        <v>8073.9357752876558</v>
      </c>
      <c r="I4412" s="20">
        <v>0.76138079797136293</v>
      </c>
      <c r="J4412" s="83">
        <v>10719.489507601751</v>
      </c>
      <c r="K4412" s="6">
        <v>18946.877049870778</v>
      </c>
      <c r="L4412" s="6">
        <v>8163.1495687514534</v>
      </c>
      <c r="M4412" s="75">
        <v>8162.0978067997557</v>
      </c>
      <c r="N4412" s="20">
        <v>0.76142598031478881</v>
      </c>
    </row>
    <row r="4413" spans="1:14" x14ac:dyDescent="0.3">
      <c r="A4413" s="56" t="s">
        <v>1980</v>
      </c>
      <c r="B4413" s="1" t="s">
        <v>8250</v>
      </c>
      <c r="C4413" s="139" t="s">
        <v>32</v>
      </c>
      <c r="D4413" s="139" t="s">
        <v>6421</v>
      </c>
      <c r="E4413" s="88">
        <v>13544.25</v>
      </c>
      <c r="F4413" s="6">
        <v>29471.227282240699</v>
      </c>
      <c r="G4413" s="6">
        <v>12696.493499343132</v>
      </c>
      <c r="H4413" s="75">
        <v>12695.114085695304</v>
      </c>
      <c r="I4413" s="20">
        <v>0.93730653861936275</v>
      </c>
      <c r="J4413" s="83">
        <v>13678.663494213037</v>
      </c>
      <c r="K4413" s="6">
        <v>29763.700519057249</v>
      </c>
      <c r="L4413" s="6">
        <v>12823.513786312698</v>
      </c>
      <c r="M4413" s="75">
        <v>12821.861570611649</v>
      </c>
      <c r="N4413" s="20">
        <v>0.93736216085995017</v>
      </c>
    </row>
    <row r="4414" spans="1:14" x14ac:dyDescent="0.3">
      <c r="A4414" s="56" t="s">
        <v>1979</v>
      </c>
      <c r="B4414" s="1" t="s">
        <v>8249</v>
      </c>
      <c r="C4414" s="139" t="s">
        <v>32</v>
      </c>
      <c r="D4414" s="139" t="s">
        <v>6421</v>
      </c>
      <c r="E4414" s="88">
        <v>8222.25</v>
      </c>
      <c r="F4414" s="6">
        <v>11724.429605305539</v>
      </c>
      <c r="G4414" s="6">
        <v>5050.999160695631</v>
      </c>
      <c r="H4414" s="75">
        <v>5050.450393653945</v>
      </c>
      <c r="I4414" s="20">
        <v>0.61424189165422416</v>
      </c>
      <c r="J4414" s="83">
        <v>8302.3340649096644</v>
      </c>
      <c r="K4414" s="6">
        <v>11838.624622671841</v>
      </c>
      <c r="L4414" s="6">
        <v>5100.6011823902709</v>
      </c>
      <c r="M4414" s="75">
        <v>5099.9440073367896</v>
      </c>
      <c r="N4414" s="20">
        <v>0.61427834238711532</v>
      </c>
    </row>
    <row r="4415" spans="1:14" x14ac:dyDescent="0.3">
      <c r="A4415" s="56" t="s">
        <v>1978</v>
      </c>
      <c r="B4415" s="1" t="s">
        <v>8248</v>
      </c>
      <c r="C4415" s="139" t="s">
        <v>32</v>
      </c>
      <c r="D4415" s="139" t="s">
        <v>6421</v>
      </c>
      <c r="E4415" s="88">
        <v>16156.916666666666</v>
      </c>
      <c r="F4415" s="6">
        <v>25698.475170532703</v>
      </c>
      <c r="G4415" s="6">
        <v>11071.154920728915</v>
      </c>
      <c r="H4415" s="75">
        <v>11069.952092389292</v>
      </c>
      <c r="I4415" s="20">
        <v>0.68515251522140419</v>
      </c>
      <c r="J4415" s="83">
        <v>16309.751019765783</v>
      </c>
      <c r="K4415" s="6">
        <v>25941.566715123336</v>
      </c>
      <c r="L4415" s="6">
        <v>11176.77011287411</v>
      </c>
      <c r="M4415" s="75">
        <v>11175.330068017822</v>
      </c>
      <c r="N4415" s="20">
        <v>0.68519317397760648</v>
      </c>
    </row>
    <row r="4416" spans="1:14" x14ac:dyDescent="0.3">
      <c r="A4416" s="56" t="s">
        <v>1977</v>
      </c>
      <c r="B4416" s="1" t="s">
        <v>8247</v>
      </c>
      <c r="C4416" s="139" t="s">
        <v>32</v>
      </c>
      <c r="D4416" s="139" t="s">
        <v>6421</v>
      </c>
      <c r="E4416" s="88">
        <v>4088.333333333333</v>
      </c>
      <c r="F4416" s="6">
        <v>6550.3810130759575</v>
      </c>
      <c r="G4416" s="6">
        <v>2821.9683270827259</v>
      </c>
      <c r="H4416" s="75">
        <v>2821.6617336422364</v>
      </c>
      <c r="I4416" s="20">
        <v>0.6901740889463277</v>
      </c>
      <c r="J4416" s="83">
        <v>4130.5023349800222</v>
      </c>
      <c r="K4416" s="6">
        <v>6617.9447377543529</v>
      </c>
      <c r="L4416" s="6">
        <v>2851.302227265408</v>
      </c>
      <c r="M4416" s="75">
        <v>2850.9348578854683</v>
      </c>
      <c r="N4416" s="20">
        <v>0.69021504569595105</v>
      </c>
    </row>
    <row r="4417" spans="1:14" x14ac:dyDescent="0.3">
      <c r="A4417" s="56" t="s">
        <v>1976</v>
      </c>
      <c r="B4417" s="1" t="s">
        <v>8246</v>
      </c>
      <c r="C4417" s="139" t="s">
        <v>32</v>
      </c>
      <c r="D4417" s="139" t="s">
        <v>6421</v>
      </c>
      <c r="E4417" s="88">
        <v>13433.166666666664</v>
      </c>
      <c r="F4417" s="6">
        <v>27995.310547338744</v>
      </c>
      <c r="G4417" s="6">
        <v>12060.654107559592</v>
      </c>
      <c r="H4417" s="75">
        <v>12059.343774838315</v>
      </c>
      <c r="I4417" s="20">
        <v>0.89772903694872019</v>
      </c>
      <c r="J4417" s="83">
        <v>13552.200157933174</v>
      </c>
      <c r="K4417" s="6">
        <v>28243.381581982339</v>
      </c>
      <c r="L4417" s="6">
        <v>12168.493392034457</v>
      </c>
      <c r="M4417" s="75">
        <v>12166.925570907155</v>
      </c>
      <c r="N4417" s="20">
        <v>0.89778231055603852</v>
      </c>
    </row>
    <row r="4418" spans="1:14" x14ac:dyDescent="0.3">
      <c r="A4418" s="56" t="s">
        <v>1975</v>
      </c>
      <c r="B4418" s="1" t="s">
        <v>8245</v>
      </c>
      <c r="C4418" s="139" t="s">
        <v>32</v>
      </c>
      <c r="D4418" s="139" t="s">
        <v>6421</v>
      </c>
      <c r="E4418" s="88">
        <v>14569.333333333332</v>
      </c>
      <c r="F4418" s="6">
        <v>24356.567813864353</v>
      </c>
      <c r="G4418" s="6">
        <v>10493.048082235386</v>
      </c>
      <c r="H4418" s="75">
        <v>10491.90806245491</v>
      </c>
      <c r="I4418" s="20">
        <v>0.72013645527969095</v>
      </c>
      <c r="J4418" s="83">
        <v>14703.838343101012</v>
      </c>
      <c r="K4418" s="6">
        <v>24581.429193363139</v>
      </c>
      <c r="L4418" s="6">
        <v>10590.762931058618</v>
      </c>
      <c r="M4418" s="75">
        <v>10589.398388929809</v>
      </c>
      <c r="N4418" s="20">
        <v>0.72017919007510833</v>
      </c>
    </row>
    <row r="4419" spans="1:14" x14ac:dyDescent="0.3">
      <c r="A4419" s="56" t="s">
        <v>1974</v>
      </c>
      <c r="B4419" s="1" t="s">
        <v>8244</v>
      </c>
      <c r="C4419" s="139" t="s">
        <v>32</v>
      </c>
      <c r="D4419" s="139" t="s">
        <v>6421</v>
      </c>
      <c r="E4419" s="88">
        <v>14636.75</v>
      </c>
      <c r="F4419" s="6">
        <v>30845.213451016509</v>
      </c>
      <c r="G4419" s="6">
        <v>13288.420204430222</v>
      </c>
      <c r="H4419" s="75">
        <v>13286.976480760455</v>
      </c>
      <c r="I4419" s="20">
        <v>0.9077818833252228</v>
      </c>
      <c r="J4419" s="83">
        <v>14794.608460166357</v>
      </c>
      <c r="K4419" s="6">
        <v>31177.881420263788</v>
      </c>
      <c r="L4419" s="6">
        <v>13432.80523753365</v>
      </c>
      <c r="M4419" s="75">
        <v>13431.074519097781</v>
      </c>
      <c r="N4419" s="20">
        <v>0.90783575349494283</v>
      </c>
    </row>
    <row r="4420" spans="1:14" x14ac:dyDescent="0.3">
      <c r="A4420" s="56" t="s">
        <v>1973</v>
      </c>
      <c r="B4420" s="1" t="s">
        <v>8243</v>
      </c>
      <c r="C4420" s="139" t="s">
        <v>32</v>
      </c>
      <c r="D4420" s="139" t="s">
        <v>6421</v>
      </c>
      <c r="E4420" s="88">
        <v>10297.333333333336</v>
      </c>
      <c r="F4420" s="6">
        <v>18536.868353383634</v>
      </c>
      <c r="G4420" s="6">
        <v>7985.8645278996619</v>
      </c>
      <c r="H4420" s="75">
        <v>7984.9969016908935</v>
      </c>
      <c r="I4420" s="20">
        <v>0.77544317962814568</v>
      </c>
      <c r="J4420" s="83">
        <v>10397.042990110447</v>
      </c>
      <c r="K4420" s="6">
        <v>18716.361890341912</v>
      </c>
      <c r="L4420" s="6">
        <v>8063.8334798706437</v>
      </c>
      <c r="M4420" s="75">
        <v>8062.7945140685933</v>
      </c>
      <c r="N4420" s="20">
        <v>0.77548919647036518</v>
      </c>
    </row>
    <row r="4421" spans="1:14" x14ac:dyDescent="0.3">
      <c r="A4421" s="56" t="s">
        <v>1972</v>
      </c>
      <c r="B4421" s="1" t="s">
        <v>8242</v>
      </c>
      <c r="C4421" s="139" t="s">
        <v>32</v>
      </c>
      <c r="D4421" s="139" t="s">
        <v>6421</v>
      </c>
      <c r="E4421" s="88">
        <v>5230.9166666666661</v>
      </c>
      <c r="F4421" s="6">
        <v>8545.9895690101948</v>
      </c>
      <c r="G4421" s="6">
        <v>3681.6960477847665</v>
      </c>
      <c r="H4421" s="75">
        <v>3681.2960490153637</v>
      </c>
      <c r="I4421" s="20">
        <v>0.70375734954333002</v>
      </c>
      <c r="J4421" s="83">
        <v>5283.6784279350595</v>
      </c>
      <c r="K4421" s="6">
        <v>8632.1888893541036</v>
      </c>
      <c r="L4421" s="6">
        <v>3719.1273698581704</v>
      </c>
      <c r="M4421" s="75">
        <v>3718.6481875734175</v>
      </c>
      <c r="N4421" s="20">
        <v>0.70379911235944026</v>
      </c>
    </row>
    <row r="4422" spans="1:14" x14ac:dyDescent="0.3">
      <c r="A4422" s="56" t="s">
        <v>1971</v>
      </c>
      <c r="B4422" s="1" t="s">
        <v>8241</v>
      </c>
      <c r="C4422" s="139" t="s">
        <v>32</v>
      </c>
      <c r="D4422" s="139" t="s">
        <v>6421</v>
      </c>
      <c r="E4422" s="88">
        <v>12172.25</v>
      </c>
      <c r="F4422" s="6">
        <v>23751.838511780727</v>
      </c>
      <c r="G4422" s="6">
        <v>10232.524773204621</v>
      </c>
      <c r="H4422" s="75">
        <v>10231.413058042903</v>
      </c>
      <c r="I4422" s="20">
        <v>0.84055232664814661</v>
      </c>
      <c r="J4422" s="83">
        <v>12308.503999718037</v>
      </c>
      <c r="K4422" s="6">
        <v>24017.712364017334</v>
      </c>
      <c r="L4422" s="6">
        <v>10347.888879558741</v>
      </c>
      <c r="M4422" s="75">
        <v>10346.555629970178</v>
      </c>
      <c r="N4422" s="20">
        <v>0.84060220723876733</v>
      </c>
    </row>
    <row r="4423" spans="1:14" x14ac:dyDescent="0.3">
      <c r="A4423" s="56" t="s">
        <v>1970</v>
      </c>
      <c r="B4423" s="1" t="s">
        <v>8240</v>
      </c>
      <c r="C4423" s="139" t="s">
        <v>32</v>
      </c>
      <c r="D4423" s="139" t="s">
        <v>6421</v>
      </c>
      <c r="E4423" s="88">
        <v>11412.416666666666</v>
      </c>
      <c r="F4423" s="6">
        <v>15744.139534185757</v>
      </c>
      <c r="G4423" s="6">
        <v>6782.7295868671617</v>
      </c>
      <c r="H4423" s="75">
        <v>6781.9926755489205</v>
      </c>
      <c r="I4423" s="20">
        <v>0.59426437656782494</v>
      </c>
      <c r="J4423" s="83">
        <v>11521.755569862418</v>
      </c>
      <c r="K4423" s="6">
        <v>15894.979360552836</v>
      </c>
      <c r="L4423" s="6">
        <v>6848.2575556321071</v>
      </c>
      <c r="M4423" s="75">
        <v>6847.3752078726093</v>
      </c>
      <c r="N4423" s="20">
        <v>0.59429964178231343</v>
      </c>
    </row>
    <row r="4424" spans="1:14" x14ac:dyDescent="0.3">
      <c r="A4424" s="56" t="s">
        <v>1969</v>
      </c>
      <c r="B4424" s="1" t="s">
        <v>8239</v>
      </c>
      <c r="C4424" s="139" t="s">
        <v>32</v>
      </c>
      <c r="D4424" s="139" t="s">
        <v>6421</v>
      </c>
      <c r="E4424" s="88">
        <v>14115.916666666668</v>
      </c>
      <c r="F4424" s="6">
        <v>22358.710339498943</v>
      </c>
      <c r="G4424" s="6">
        <v>9632.3515054362269</v>
      </c>
      <c r="H4424" s="75">
        <v>9631.3049962462719</v>
      </c>
      <c r="I4424" s="20">
        <v>0.68230106649677524</v>
      </c>
      <c r="J4424" s="83">
        <v>14261.063210687522</v>
      </c>
      <c r="K4424" s="6">
        <v>22588.613193927449</v>
      </c>
      <c r="L4424" s="6">
        <v>9732.1699806966262</v>
      </c>
      <c r="M4424" s="75">
        <v>9730.9160619723716</v>
      </c>
      <c r="N4424" s="20">
        <v>0.68234155604049429</v>
      </c>
    </row>
    <row r="4425" spans="1:14" x14ac:dyDescent="0.3">
      <c r="A4425" s="56" t="s">
        <v>1968</v>
      </c>
      <c r="B4425" s="1" t="s">
        <v>8238</v>
      </c>
      <c r="C4425" s="139" t="s">
        <v>32</v>
      </c>
      <c r="D4425" s="139" t="s">
        <v>6421</v>
      </c>
      <c r="E4425" s="88">
        <v>14087.416666666668</v>
      </c>
      <c r="F4425" s="6">
        <v>24369.559694168613</v>
      </c>
      <c r="G4425" s="6">
        <v>10498.645111576836</v>
      </c>
      <c r="H4425" s="75">
        <v>10497.504483705736</v>
      </c>
      <c r="I4425" s="20">
        <v>0.7451688788722135</v>
      </c>
      <c r="J4425" s="83">
        <v>14218.513221262127</v>
      </c>
      <c r="K4425" s="6">
        <v>24596.34118210978</v>
      </c>
      <c r="L4425" s="6">
        <v>10597.187672940139</v>
      </c>
      <c r="M4425" s="75">
        <v>10595.822303030458</v>
      </c>
      <c r="N4425" s="20">
        <v>0.74521309915762801</v>
      </c>
    </row>
    <row r="4426" spans="1:14" x14ac:dyDescent="0.3">
      <c r="A4426" s="56" t="s">
        <v>1967</v>
      </c>
      <c r="B4426" s="1" t="s">
        <v>8237</v>
      </c>
      <c r="C4426" s="139" t="s">
        <v>32</v>
      </c>
      <c r="D4426" s="139" t="s">
        <v>6421</v>
      </c>
      <c r="E4426" s="88">
        <v>18135.583333333332</v>
      </c>
      <c r="F4426" s="6">
        <v>36576.208690587788</v>
      </c>
      <c r="G4426" s="6">
        <v>15757.389111192728</v>
      </c>
      <c r="H4426" s="75">
        <v>15755.677145791004</v>
      </c>
      <c r="I4426" s="20">
        <v>0.86877145643459708</v>
      </c>
      <c r="J4426" s="83">
        <v>18297.411711374363</v>
      </c>
      <c r="K4426" s="6">
        <v>36902.587413482732</v>
      </c>
      <c r="L4426" s="6">
        <v>15899.260851130022</v>
      </c>
      <c r="M4426" s="75">
        <v>15897.212347977838</v>
      </c>
      <c r="N4426" s="20">
        <v>0.86882301162276032</v>
      </c>
    </row>
    <row r="4427" spans="1:14" x14ac:dyDescent="0.3">
      <c r="A4427" s="56" t="s">
        <v>1966</v>
      </c>
      <c r="B4427" s="1" t="s">
        <v>8236</v>
      </c>
      <c r="C4427" s="139" t="s">
        <v>32</v>
      </c>
      <c r="D4427" s="139" t="s">
        <v>6421</v>
      </c>
      <c r="E4427" s="88">
        <v>10699.833333333332</v>
      </c>
      <c r="F4427" s="6">
        <v>15099.681761001175</v>
      </c>
      <c r="G4427" s="6">
        <v>6505.0908631900566</v>
      </c>
      <c r="H4427" s="75">
        <v>6504.3841159989915</v>
      </c>
      <c r="I4427" s="20">
        <v>0.60789583476368714</v>
      </c>
      <c r="J4427" s="83">
        <v>10806.65940363855</v>
      </c>
      <c r="K4427" s="6">
        <v>15250.435479786869</v>
      </c>
      <c r="L4427" s="6">
        <v>6570.5596485592387</v>
      </c>
      <c r="M4427" s="75">
        <v>6569.7130801383728</v>
      </c>
      <c r="N4427" s="20">
        <v>0.60793190890483528</v>
      </c>
    </row>
    <row r="4428" spans="1:14" x14ac:dyDescent="0.3">
      <c r="A4428" s="56" t="s">
        <v>1965</v>
      </c>
      <c r="B4428" s="1" t="s">
        <v>8235</v>
      </c>
      <c r="C4428" s="139" t="s">
        <v>32</v>
      </c>
      <c r="D4428" s="139" t="s">
        <v>6421</v>
      </c>
      <c r="E4428" s="88">
        <v>13599.250000000002</v>
      </c>
      <c r="F4428" s="6">
        <v>32127.939473088267</v>
      </c>
      <c r="G4428" s="6">
        <v>13841.031144066466</v>
      </c>
      <c r="H4428" s="75">
        <v>13839.527381845732</v>
      </c>
      <c r="I4428" s="20">
        <v>1.0176684289093685</v>
      </c>
      <c r="J4428" s="83">
        <v>13715.161620332881</v>
      </c>
      <c r="K4428" s="6">
        <v>32401.778215833809</v>
      </c>
      <c r="L4428" s="6">
        <v>13960.113910760187</v>
      </c>
      <c r="M4428" s="75">
        <v>13958.315252469163</v>
      </c>
      <c r="N4428" s="20">
        <v>1.0177288200363461</v>
      </c>
    </row>
    <row r="4429" spans="1:14" x14ac:dyDescent="0.3">
      <c r="A4429" s="56" t="s">
        <v>1964</v>
      </c>
      <c r="B4429" s="1" t="s">
        <v>8234</v>
      </c>
      <c r="C4429" s="139" t="s">
        <v>32</v>
      </c>
      <c r="D4429" s="139" t="s">
        <v>6421</v>
      </c>
      <c r="E4429" s="88">
        <v>6081.4166666666661</v>
      </c>
      <c r="F4429" s="6">
        <v>8732.6769926271536</v>
      </c>
      <c r="G4429" s="6">
        <v>3762.1228192137987</v>
      </c>
      <c r="H4429" s="75">
        <v>3761.7140824581033</v>
      </c>
      <c r="I4429" s="20">
        <v>0.61855884716413723</v>
      </c>
      <c r="J4429" s="83">
        <v>6140.9330932514113</v>
      </c>
      <c r="K4429" s="6">
        <v>8818.1402584429561</v>
      </c>
      <c r="L4429" s="6">
        <v>3799.2434140163164</v>
      </c>
      <c r="M4429" s="75">
        <v>3798.7539093668615</v>
      </c>
      <c r="N4429" s="20">
        <v>0.6185955540765472</v>
      </c>
    </row>
    <row r="4430" spans="1:14" x14ac:dyDescent="0.3">
      <c r="A4430" s="56" t="s">
        <v>1963</v>
      </c>
      <c r="B4430" s="1" t="s">
        <v>8233</v>
      </c>
      <c r="C4430" s="139" t="s">
        <v>32</v>
      </c>
      <c r="D4430" s="139" t="s">
        <v>6421</v>
      </c>
      <c r="E4430" s="88">
        <v>8902.9166666666679</v>
      </c>
      <c r="F4430" s="6">
        <v>12039.203441908507</v>
      </c>
      <c r="G4430" s="6">
        <v>5186.6068139473564</v>
      </c>
      <c r="H4430" s="75">
        <v>5186.0433137789487</v>
      </c>
      <c r="I4430" s="20">
        <v>0.58251059826224905</v>
      </c>
      <c r="J4430" s="83">
        <v>8987.9944893341253</v>
      </c>
      <c r="K4430" s="6">
        <v>12154.252167381035</v>
      </c>
      <c r="L4430" s="6">
        <v>5236.5874374705772</v>
      </c>
      <c r="M4430" s="75">
        <v>5235.91274158548</v>
      </c>
      <c r="N4430" s="20">
        <v>0.5825451659765517</v>
      </c>
    </row>
    <row r="4431" spans="1:14" x14ac:dyDescent="0.3">
      <c r="A4431" s="56" t="s">
        <v>1962</v>
      </c>
      <c r="B4431" s="1" t="s">
        <v>8232</v>
      </c>
      <c r="C4431" s="139" t="s">
        <v>32</v>
      </c>
      <c r="D4431" s="139" t="s">
        <v>6421</v>
      </c>
      <c r="E4431" s="88">
        <v>13161.5</v>
      </c>
      <c r="F4431" s="6">
        <v>22106.684091848776</v>
      </c>
      <c r="G4431" s="6">
        <v>9523.7761283638793</v>
      </c>
      <c r="H4431" s="75">
        <v>9522.7414153723748</v>
      </c>
      <c r="I4431" s="20">
        <v>0.72353010032081255</v>
      </c>
      <c r="J4431" s="83">
        <v>13289.522409446126</v>
      </c>
      <c r="K4431" s="6">
        <v>22321.716646063938</v>
      </c>
      <c r="L4431" s="6">
        <v>9617.1791864956303</v>
      </c>
      <c r="M4431" s="75">
        <v>9615.9400834918415</v>
      </c>
      <c r="N4431" s="20">
        <v>0.72357303650407179</v>
      </c>
    </row>
    <row r="4432" spans="1:14" x14ac:dyDescent="0.3">
      <c r="A4432" s="56" t="s">
        <v>1961</v>
      </c>
      <c r="B4432" s="1" t="s">
        <v>19165</v>
      </c>
      <c r="C4432" s="139" t="s">
        <v>32</v>
      </c>
      <c r="D4432" s="139" t="s">
        <v>6421</v>
      </c>
      <c r="E4432" s="88">
        <v>20332.166666666668</v>
      </c>
      <c r="F4432" s="6">
        <v>35951.346973777829</v>
      </c>
      <c r="G4432" s="6">
        <v>15488.19256062197</v>
      </c>
      <c r="H4432" s="75">
        <v>15486.509842145455</v>
      </c>
      <c r="I4432" s="20">
        <v>0.76167533426403744</v>
      </c>
      <c r="J4432" s="83">
        <v>20533.179603866447</v>
      </c>
      <c r="K4432" s="6">
        <v>36306.778146951081</v>
      </c>
      <c r="L4432" s="6">
        <v>15642.559963466896</v>
      </c>
      <c r="M4432" s="75">
        <v>15640.544534341392</v>
      </c>
      <c r="N4432" s="20">
        <v>0.76172053408602336</v>
      </c>
    </row>
    <row r="4433" spans="1:14" x14ac:dyDescent="0.3">
      <c r="A4433" s="56" t="s">
        <v>1960</v>
      </c>
      <c r="B4433" s="1" t="s">
        <v>8231</v>
      </c>
      <c r="C4433" s="139" t="s">
        <v>32</v>
      </c>
      <c r="D4433" s="139" t="s">
        <v>6421</v>
      </c>
      <c r="E4433" s="88">
        <v>7358.1666666666679</v>
      </c>
      <c r="F4433" s="6">
        <v>9720.3954111805397</v>
      </c>
      <c r="G4433" s="6">
        <v>4187.6415924988687</v>
      </c>
      <c r="H4433" s="75">
        <v>4187.1866251517658</v>
      </c>
      <c r="I4433" s="20">
        <v>0.56905297404042199</v>
      </c>
      <c r="J4433" s="83">
        <v>7433.2714969610097</v>
      </c>
      <c r="K4433" s="6">
        <v>9819.6115176949261</v>
      </c>
      <c r="L4433" s="6">
        <v>4230.7213645282427</v>
      </c>
      <c r="M4433" s="75">
        <v>4230.1762671094139</v>
      </c>
      <c r="N4433" s="20">
        <v>0.56908674314383145</v>
      </c>
    </row>
    <row r="4434" spans="1:14" x14ac:dyDescent="0.3">
      <c r="A4434" s="56" t="s">
        <v>1959</v>
      </c>
      <c r="B4434" s="1" t="s">
        <v>8230</v>
      </c>
      <c r="C4434" s="139" t="s">
        <v>32</v>
      </c>
      <c r="D4434" s="139" t="s">
        <v>6421</v>
      </c>
      <c r="E4434" s="88">
        <v>5384.25</v>
      </c>
      <c r="F4434" s="6">
        <v>6415.4564487772013</v>
      </c>
      <c r="G4434" s="6">
        <v>2763.8415026680145</v>
      </c>
      <c r="H4434" s="75">
        <v>2763.5412244306094</v>
      </c>
      <c r="I4434" s="20">
        <v>0.51326391315979192</v>
      </c>
      <c r="J4434" s="83">
        <v>5437.8881950889327</v>
      </c>
      <c r="K4434" s="6">
        <v>6479.3675793123848</v>
      </c>
      <c r="L4434" s="6">
        <v>2791.5970807023723</v>
      </c>
      <c r="M4434" s="75">
        <v>2791.2374038926773</v>
      </c>
      <c r="N4434" s="20">
        <v>0.51329437159327784</v>
      </c>
    </row>
    <row r="4435" spans="1:14" x14ac:dyDescent="0.3">
      <c r="A4435" s="56" t="s">
        <v>1958</v>
      </c>
      <c r="B4435" s="1" t="s">
        <v>8229</v>
      </c>
      <c r="C4435" s="139" t="s">
        <v>32</v>
      </c>
      <c r="D4435" s="139" t="s">
        <v>6421</v>
      </c>
      <c r="E4435" s="88">
        <v>13930.333333333332</v>
      </c>
      <c r="F4435" s="6">
        <v>20361.799504151695</v>
      </c>
      <c r="G4435" s="6">
        <v>8772.0627500021328</v>
      </c>
      <c r="H4435" s="75">
        <v>8771.1097070948472</v>
      </c>
      <c r="I4435" s="20">
        <v>0.62964105001757664</v>
      </c>
      <c r="J4435" s="83">
        <v>14073.854776686845</v>
      </c>
      <c r="K4435" s="6">
        <v>20571.583059518453</v>
      </c>
      <c r="L4435" s="6">
        <v>8863.1445139392017</v>
      </c>
      <c r="M4435" s="75">
        <v>8862.0025627727264</v>
      </c>
      <c r="N4435" s="20">
        <v>0.62967841457711482</v>
      </c>
    </row>
    <row r="4436" spans="1:14" x14ac:dyDescent="0.3">
      <c r="A4436" s="56" t="s">
        <v>1957</v>
      </c>
      <c r="B4436" s="1" t="s">
        <v>8228</v>
      </c>
      <c r="C4436" s="139" t="s">
        <v>32</v>
      </c>
      <c r="D4436" s="139" t="s">
        <v>6421</v>
      </c>
      <c r="E4436" s="88">
        <v>8425.2500000000018</v>
      </c>
      <c r="F4436" s="6">
        <v>13191.3587332937</v>
      </c>
      <c r="G4436" s="6">
        <v>5682.9666033518815</v>
      </c>
      <c r="H4436" s="75">
        <v>5682.3491760525085</v>
      </c>
      <c r="I4436" s="20">
        <v>0.67444279707456833</v>
      </c>
      <c r="J4436" s="83">
        <v>8510.5246841482258</v>
      </c>
      <c r="K4436" s="6">
        <v>13324.87274765144</v>
      </c>
      <c r="L4436" s="6">
        <v>5740.9423694128363</v>
      </c>
      <c r="M4436" s="75">
        <v>5740.202691093803</v>
      </c>
      <c r="N4436" s="20">
        <v>0.67448282028786688</v>
      </c>
    </row>
    <row r="4437" spans="1:14" x14ac:dyDescent="0.3">
      <c r="A4437" s="56" t="s">
        <v>1956</v>
      </c>
      <c r="B4437" s="1" t="s">
        <v>8227</v>
      </c>
      <c r="C4437" s="139" t="s">
        <v>32</v>
      </c>
      <c r="D4437" s="139" t="s">
        <v>6421</v>
      </c>
      <c r="E4437" s="88">
        <v>17517.083333333332</v>
      </c>
      <c r="F4437" s="6">
        <v>38394.051329105219</v>
      </c>
      <c r="G4437" s="6">
        <v>16540.533532757876</v>
      </c>
      <c r="H4437" s="75">
        <v>16538.73648243854</v>
      </c>
      <c r="I4437" s="20">
        <v>0.94414898689023807</v>
      </c>
      <c r="J4437" s="83">
        <v>17673.723493292688</v>
      </c>
      <c r="K4437" s="6">
        <v>38737.376198162303</v>
      </c>
      <c r="L4437" s="6">
        <v>16689.768713559479</v>
      </c>
      <c r="M4437" s="75">
        <v>16687.618359266969</v>
      </c>
      <c r="N4437" s="20">
        <v>0.94420501517974109</v>
      </c>
    </row>
    <row r="4438" spans="1:14" x14ac:dyDescent="0.3">
      <c r="A4438" s="56" t="s">
        <v>1955</v>
      </c>
      <c r="B4438" s="1" t="s">
        <v>8226</v>
      </c>
      <c r="C4438" s="139" t="s">
        <v>32</v>
      </c>
      <c r="D4438" s="139" t="s">
        <v>6421</v>
      </c>
      <c r="E4438" s="88">
        <v>5939.6666666666661</v>
      </c>
      <c r="F4438" s="6">
        <v>8415.3360134940503</v>
      </c>
      <c r="G4438" s="6">
        <v>3625.4092158048707</v>
      </c>
      <c r="H4438" s="75">
        <v>3625.0153323321229</v>
      </c>
      <c r="I4438" s="20">
        <v>0.61030618985332341</v>
      </c>
      <c r="J4438" s="83">
        <v>5996.5080266327004</v>
      </c>
      <c r="K4438" s="6">
        <v>8495.8690080916385</v>
      </c>
      <c r="L4438" s="6">
        <v>3660.3947577759313</v>
      </c>
      <c r="M4438" s="75">
        <v>3659.9231427574882</v>
      </c>
      <c r="N4438" s="20">
        <v>0.61034240703129583</v>
      </c>
    </row>
    <row r="4439" spans="1:14" x14ac:dyDescent="0.3">
      <c r="A4439" s="56" t="s">
        <v>1954</v>
      </c>
      <c r="B4439" s="1" t="s">
        <v>8225</v>
      </c>
      <c r="C4439" s="139" t="s">
        <v>32</v>
      </c>
      <c r="D4439" s="139" t="s">
        <v>6421</v>
      </c>
      <c r="E4439" s="88">
        <v>4149.166666666667</v>
      </c>
      <c r="F4439" s="6">
        <v>5248.893658081638</v>
      </c>
      <c r="G4439" s="6">
        <v>2261.2748213826703</v>
      </c>
      <c r="H4439" s="75">
        <v>2261.0291446255201</v>
      </c>
      <c r="I4439" s="20">
        <v>0.54493572475409191</v>
      </c>
      <c r="J4439" s="83">
        <v>4189.4962296774211</v>
      </c>
      <c r="K4439" s="6">
        <v>5299.9124781307282</v>
      </c>
      <c r="L4439" s="6">
        <v>2283.4358478390172</v>
      </c>
      <c r="M4439" s="75">
        <v>2283.1416438772167</v>
      </c>
      <c r="N4439" s="20">
        <v>0.54496806267635955</v>
      </c>
    </row>
    <row r="4440" spans="1:14" x14ac:dyDescent="0.3">
      <c r="A4440" s="56" t="s">
        <v>1953</v>
      </c>
      <c r="B4440" s="1" t="s">
        <v>8224</v>
      </c>
      <c r="C4440" s="139" t="s">
        <v>32</v>
      </c>
      <c r="D4440" s="139" t="s">
        <v>6421</v>
      </c>
      <c r="E4440" s="88">
        <v>6815.666666666667</v>
      </c>
      <c r="F4440" s="6">
        <v>9777.036981722671</v>
      </c>
      <c r="G4440" s="6">
        <v>4212.0433361145515</v>
      </c>
      <c r="H4440" s="75">
        <v>4211.5857176340332</v>
      </c>
      <c r="I4440" s="20">
        <v>0.61792718505903554</v>
      </c>
      <c r="J4440" s="83">
        <v>6886.0872090050807</v>
      </c>
      <c r="K4440" s="6">
        <v>9878.054868950474</v>
      </c>
      <c r="L4440" s="6">
        <v>4255.9013356835085</v>
      </c>
      <c r="M4440" s="75">
        <v>4255.3529940100707</v>
      </c>
      <c r="N4440" s="20">
        <v>0.61796385448695101</v>
      </c>
    </row>
    <row r="4441" spans="1:14" x14ac:dyDescent="0.3">
      <c r="A4441" s="56" t="s">
        <v>1952</v>
      </c>
      <c r="B4441" s="1" t="s">
        <v>8223</v>
      </c>
      <c r="C4441" s="139" t="s">
        <v>32</v>
      </c>
      <c r="D4441" s="139" t="s">
        <v>6421</v>
      </c>
      <c r="E4441" s="88">
        <v>14034.333333333336</v>
      </c>
      <c r="F4441" s="6">
        <v>22710.725658028729</v>
      </c>
      <c r="G4441" s="6">
        <v>9784.0031540282725</v>
      </c>
      <c r="H4441" s="75">
        <v>9782.9401686077908</v>
      </c>
      <c r="I4441" s="20">
        <v>0.69707195463086635</v>
      </c>
      <c r="J4441" s="83">
        <v>14170.49181429274</v>
      </c>
      <c r="K4441" s="6">
        <v>22931.060876926407</v>
      </c>
      <c r="L4441" s="6">
        <v>9879.7115332403446</v>
      </c>
      <c r="M4441" s="75">
        <v>9878.4386048691449</v>
      </c>
      <c r="N4441" s="20">
        <v>0.6971133207180209</v>
      </c>
    </row>
    <row r="4442" spans="1:14" x14ac:dyDescent="0.3">
      <c r="A4442" s="56" t="s">
        <v>1951</v>
      </c>
      <c r="B4442" s="1" t="s">
        <v>8222</v>
      </c>
      <c r="C4442" s="139" t="s">
        <v>32</v>
      </c>
      <c r="D4442" s="139" t="s">
        <v>6421</v>
      </c>
      <c r="E4442" s="88">
        <v>6871.1666666666661</v>
      </c>
      <c r="F4442" s="6">
        <v>8830.2160748024326</v>
      </c>
      <c r="G4442" s="6">
        <v>3804.1436115924243</v>
      </c>
      <c r="H4442" s="75">
        <v>3803.7303094774429</v>
      </c>
      <c r="I4442" s="20">
        <v>0.55357852516226402</v>
      </c>
      <c r="J4442" s="83">
        <v>6937.5002390926466</v>
      </c>
      <c r="K4442" s="6">
        <v>8915.462119026115</v>
      </c>
      <c r="L4442" s="6">
        <v>3841.173960256649</v>
      </c>
      <c r="M4442" s="75">
        <v>3840.679053163838</v>
      </c>
      <c r="N4442" s="20">
        <v>0.55361137597108889</v>
      </c>
    </row>
    <row r="4443" spans="1:14" x14ac:dyDescent="0.3">
      <c r="A4443" s="56" t="s">
        <v>1950</v>
      </c>
      <c r="B4443" s="1" t="s">
        <v>8221</v>
      </c>
      <c r="C4443" s="139" t="s">
        <v>32</v>
      </c>
      <c r="D4443" s="139" t="s">
        <v>6421</v>
      </c>
      <c r="E4443" s="88">
        <v>15745.416666666666</v>
      </c>
      <c r="F4443" s="6">
        <v>44075.310928758365</v>
      </c>
      <c r="G4443" s="6">
        <v>18988.075838488166</v>
      </c>
      <c r="H4443" s="75">
        <v>18986.012874335192</v>
      </c>
      <c r="I4443" s="20">
        <v>1.2058120325598578</v>
      </c>
      <c r="J4443" s="83">
        <v>15888.572525895304</v>
      </c>
      <c r="K4443" s="6">
        <v>44476.039543335675</v>
      </c>
      <c r="L4443" s="6">
        <v>19162.237769439125</v>
      </c>
      <c r="M4443" s="75">
        <v>19159.768855642371</v>
      </c>
      <c r="N4443" s="20">
        <v>1.2058835886241919</v>
      </c>
    </row>
    <row r="4444" spans="1:14" x14ac:dyDescent="0.3">
      <c r="A4444" s="56" t="s">
        <v>1949</v>
      </c>
      <c r="B4444" s="1" t="s">
        <v>6781</v>
      </c>
      <c r="C4444" s="139" t="s">
        <v>32</v>
      </c>
      <c r="D4444" s="139" t="s">
        <v>6421</v>
      </c>
      <c r="E4444" s="88">
        <v>11308.5</v>
      </c>
      <c r="F4444" s="6">
        <v>18154.90850796146</v>
      </c>
      <c r="G4444" s="6">
        <v>7821.3124836983989</v>
      </c>
      <c r="H4444" s="75">
        <v>7820.462735286801</v>
      </c>
      <c r="I4444" s="20">
        <v>0.6915561511506213</v>
      </c>
      <c r="J4444" s="83">
        <v>11411.817541035183</v>
      </c>
      <c r="K4444" s="6">
        <v>18320.776704871863</v>
      </c>
      <c r="L4444" s="6">
        <v>7893.3979496418606</v>
      </c>
      <c r="M4444" s="75">
        <v>7892.3809432078706</v>
      </c>
      <c r="N4444" s="20">
        <v>0.69159718991545849</v>
      </c>
    </row>
    <row r="4445" spans="1:14" x14ac:dyDescent="0.3">
      <c r="A4445" s="56" t="s">
        <v>1948</v>
      </c>
      <c r="B4445" s="1" t="s">
        <v>8220</v>
      </c>
      <c r="C4445" s="139" t="s">
        <v>32</v>
      </c>
      <c r="D4445" s="139" t="s">
        <v>6421</v>
      </c>
      <c r="E4445" s="88">
        <v>6142.8333333333339</v>
      </c>
      <c r="F4445" s="6">
        <v>9475.5228999492047</v>
      </c>
      <c r="G4445" s="6">
        <v>4082.1481151746325</v>
      </c>
      <c r="H4445" s="75">
        <v>4081.7046091922275</v>
      </c>
      <c r="I4445" s="20">
        <v>0.66446611648135667</v>
      </c>
      <c r="J4445" s="83">
        <v>6210.2567620992659</v>
      </c>
      <c r="K4445" s="6">
        <v>9579.5257612669484</v>
      </c>
      <c r="L4445" s="6">
        <v>4127.2818407539653</v>
      </c>
      <c r="M4445" s="75">
        <v>4126.7500707591271</v>
      </c>
      <c r="N4445" s="20">
        <v>0.66450554765213177</v>
      </c>
    </row>
    <row r="4446" spans="1:14" x14ac:dyDescent="0.3">
      <c r="A4446" s="56" t="s">
        <v>1947</v>
      </c>
      <c r="B4446" s="1" t="s">
        <v>8219</v>
      </c>
      <c r="C4446" s="139" t="s">
        <v>32</v>
      </c>
      <c r="D4446" s="139" t="s">
        <v>6421</v>
      </c>
      <c r="E4446" s="88">
        <v>5842.6666666666661</v>
      </c>
      <c r="F4446" s="6">
        <v>8824.9825274920695</v>
      </c>
      <c r="G4446" s="6">
        <v>3801.8889481280166</v>
      </c>
      <c r="H4446" s="75">
        <v>3801.4758909715001</v>
      </c>
      <c r="I4446" s="20">
        <v>0.65064055641912943</v>
      </c>
      <c r="J4446" s="83">
        <v>5895.2114764077305</v>
      </c>
      <c r="K4446" s="6">
        <v>8904.3481758048183</v>
      </c>
      <c r="L4446" s="6">
        <v>3836.3855837566452</v>
      </c>
      <c r="M4446" s="75">
        <v>3835.8912936110278</v>
      </c>
      <c r="N4446" s="20">
        <v>0.65067916714472862</v>
      </c>
    </row>
    <row r="4447" spans="1:14" x14ac:dyDescent="0.3">
      <c r="A4447" s="56" t="s">
        <v>1946</v>
      </c>
      <c r="B4447" s="1" t="s">
        <v>8218</v>
      </c>
      <c r="C4447" s="139" t="s">
        <v>32</v>
      </c>
      <c r="D4447" s="139" t="s">
        <v>6421</v>
      </c>
      <c r="E4447" s="88">
        <v>5996.5</v>
      </c>
      <c r="F4447" s="6">
        <v>10441.435964869559</v>
      </c>
      <c r="G4447" s="6">
        <v>4498.2729284457091</v>
      </c>
      <c r="H4447" s="75">
        <v>4497.7842124809849</v>
      </c>
      <c r="I4447" s="20">
        <v>0.75006824188793209</v>
      </c>
      <c r="J4447" s="83">
        <v>6050.3486945081358</v>
      </c>
      <c r="K4447" s="6">
        <v>10535.20027663451</v>
      </c>
      <c r="L4447" s="6">
        <v>4539.0285358665869</v>
      </c>
      <c r="M4447" s="75">
        <v>4538.4437153299195</v>
      </c>
      <c r="N4447" s="20">
        <v>0.75011275291446211</v>
      </c>
    </row>
    <row r="4448" spans="1:14" x14ac:dyDescent="0.3">
      <c r="A4448" s="56" t="s">
        <v>1945</v>
      </c>
      <c r="B4448" s="1" t="s">
        <v>8217</v>
      </c>
      <c r="C4448" s="139" t="s">
        <v>32</v>
      </c>
      <c r="D4448" s="139" t="s">
        <v>6421</v>
      </c>
      <c r="E4448" s="88">
        <v>5943.8333333333339</v>
      </c>
      <c r="F4448" s="6">
        <v>10113.236022427964</v>
      </c>
      <c r="G4448" s="6">
        <v>4356.8811772373865</v>
      </c>
      <c r="H4448" s="75">
        <v>4356.4078228141243</v>
      </c>
      <c r="I4448" s="20">
        <v>0.73292900027717078</v>
      </c>
      <c r="J4448" s="83">
        <v>5996.1781749959146</v>
      </c>
      <c r="K4448" s="6">
        <v>10202.29904095534</v>
      </c>
      <c r="L4448" s="6">
        <v>4395.600013513359</v>
      </c>
      <c r="M4448" s="75">
        <v>4395.0336726898622</v>
      </c>
      <c r="N4448" s="20">
        <v>0.73297249421592725</v>
      </c>
    </row>
    <row r="4449" spans="1:14" x14ac:dyDescent="0.3">
      <c r="A4449" s="56" t="s">
        <v>1944</v>
      </c>
      <c r="B4449" s="1" t="s">
        <v>8216</v>
      </c>
      <c r="C4449" s="139" t="s">
        <v>32</v>
      </c>
      <c r="D4449" s="139" t="s">
        <v>6421</v>
      </c>
      <c r="E4449" s="88">
        <v>6758.75</v>
      </c>
      <c r="F4449" s="6">
        <v>10864.632580010393</v>
      </c>
      <c r="G4449" s="6">
        <v>4680.5901771175159</v>
      </c>
      <c r="H4449" s="75">
        <v>4680.0816532506278</v>
      </c>
      <c r="I4449" s="20">
        <v>0.69244781257638288</v>
      </c>
      <c r="J4449" s="83">
        <v>6826.3962077793822</v>
      </c>
      <c r="K4449" s="6">
        <v>10973.373278061663</v>
      </c>
      <c r="L4449" s="6">
        <v>4727.8127739351494</v>
      </c>
      <c r="M4449" s="75">
        <v>4727.2036299339898</v>
      </c>
      <c r="N4449" s="20">
        <v>0.69248890425475951</v>
      </c>
    </row>
    <row r="4450" spans="1:14" x14ac:dyDescent="0.3">
      <c r="A4450" s="56" t="s">
        <v>1943</v>
      </c>
      <c r="B4450" s="1" t="s">
        <v>8215</v>
      </c>
      <c r="C4450" s="139" t="s">
        <v>32</v>
      </c>
      <c r="D4450" s="139" t="s">
        <v>6421</v>
      </c>
      <c r="E4450" s="88">
        <v>7243.7499999999991</v>
      </c>
      <c r="F4450" s="6">
        <v>15984.426759139335</v>
      </c>
      <c r="G4450" s="6">
        <v>6886.2476779320941</v>
      </c>
      <c r="H4450" s="75">
        <v>6885.4995198654797</v>
      </c>
      <c r="I4450" s="20">
        <v>0.95054350576227509</v>
      </c>
      <c r="J4450" s="83">
        <v>7304.8584224776114</v>
      </c>
      <c r="K4450" s="6">
        <v>16119.271708711027</v>
      </c>
      <c r="L4450" s="6">
        <v>6944.8925831526076</v>
      </c>
      <c r="M4450" s="75">
        <v>6943.997784678555</v>
      </c>
      <c r="N4450" s="20">
        <v>0.95059991351938311</v>
      </c>
    </row>
    <row r="4451" spans="1:14" x14ac:dyDescent="0.3">
      <c r="A4451" s="56" t="s">
        <v>1942</v>
      </c>
      <c r="B4451" s="1" t="s">
        <v>8214</v>
      </c>
      <c r="C4451" s="139" t="s">
        <v>32</v>
      </c>
      <c r="D4451" s="139" t="s">
        <v>6421</v>
      </c>
      <c r="E4451" s="88">
        <v>7884.666666666667</v>
      </c>
      <c r="F4451" s="6">
        <v>15390.154034796527</v>
      </c>
      <c r="G4451" s="6">
        <v>6630.2291650552279</v>
      </c>
      <c r="H4451" s="75">
        <v>6629.5088221826882</v>
      </c>
      <c r="I4451" s="20">
        <v>0.84081028437254013</v>
      </c>
      <c r="J4451" s="83">
        <v>7967.396505690579</v>
      </c>
      <c r="K4451" s="6">
        <v>15551.635175303663</v>
      </c>
      <c r="L4451" s="6">
        <v>6700.3297504126604</v>
      </c>
      <c r="M4451" s="75">
        <v>6699.4664620659314</v>
      </c>
      <c r="N4451" s="20">
        <v>0.84086018027105214</v>
      </c>
    </row>
    <row r="4452" spans="1:14" x14ac:dyDescent="0.3">
      <c r="A4452" s="56" t="s">
        <v>1941</v>
      </c>
      <c r="B4452" s="1" t="s">
        <v>8213</v>
      </c>
      <c r="C4452" s="139" t="s">
        <v>32</v>
      </c>
      <c r="D4452" s="139" t="s">
        <v>6421</v>
      </c>
      <c r="E4452" s="88">
        <v>6454.583333333333</v>
      </c>
      <c r="F4452" s="6">
        <v>10382.846291652779</v>
      </c>
      <c r="G4452" s="6">
        <v>4473.0319231084886</v>
      </c>
      <c r="H4452" s="75">
        <v>4472.545949458975</v>
      </c>
      <c r="I4452" s="20">
        <v>0.692925587676815</v>
      </c>
      <c r="J4452" s="83">
        <v>6515.1196319183791</v>
      </c>
      <c r="K4452" s="6">
        <v>10480.225014773167</v>
      </c>
      <c r="L4452" s="6">
        <v>4515.3427704513051</v>
      </c>
      <c r="M4452" s="75">
        <v>4514.7610016517947</v>
      </c>
      <c r="N4452" s="20">
        <v>0.69296670770762525</v>
      </c>
    </row>
    <row r="4453" spans="1:14" x14ac:dyDescent="0.3">
      <c r="A4453" s="56" t="s">
        <v>1940</v>
      </c>
      <c r="B4453" s="1" t="s">
        <v>8212</v>
      </c>
      <c r="C4453" s="139" t="s">
        <v>32</v>
      </c>
      <c r="D4453" s="139" t="s">
        <v>6421</v>
      </c>
      <c r="E4453" s="88">
        <v>7935.8333333333339</v>
      </c>
      <c r="F4453" s="6">
        <v>12576.875292184575</v>
      </c>
      <c r="G4453" s="6">
        <v>5418.2411156489197</v>
      </c>
      <c r="H4453" s="75">
        <v>5417.6524495150361</v>
      </c>
      <c r="I4453" s="20">
        <v>0.68268223662900795</v>
      </c>
      <c r="J4453" s="83">
        <v>8019.803184013892</v>
      </c>
      <c r="K4453" s="6">
        <v>12709.952474624488</v>
      </c>
      <c r="L4453" s="6">
        <v>5476.0076179831431</v>
      </c>
      <c r="M4453" s="75">
        <v>5475.3020745637441</v>
      </c>
      <c r="N4453" s="20">
        <v>0.68272274879236738</v>
      </c>
    </row>
    <row r="4454" spans="1:14" x14ac:dyDescent="0.3">
      <c r="A4454" s="56" t="s">
        <v>1939</v>
      </c>
      <c r="B4454" s="1" t="s">
        <v>8211</v>
      </c>
      <c r="C4454" s="139" t="s">
        <v>32</v>
      </c>
      <c r="D4454" s="139" t="s">
        <v>6421</v>
      </c>
      <c r="E4454" s="88">
        <v>8947.0833333333339</v>
      </c>
      <c r="F4454" s="6">
        <v>12410.135417055921</v>
      </c>
      <c r="G4454" s="6">
        <v>5346.4079435730509</v>
      </c>
      <c r="H4454" s="75">
        <v>5345.8270817717512</v>
      </c>
      <c r="I4454" s="20">
        <v>0.59749382928571704</v>
      </c>
      <c r="J4454" s="83">
        <v>9033.8339056776149</v>
      </c>
      <c r="K4454" s="6">
        <v>12530.463607840586</v>
      </c>
      <c r="L4454" s="6">
        <v>5398.6759046022989</v>
      </c>
      <c r="M4454" s="75">
        <v>5397.980324807002</v>
      </c>
      <c r="N4454" s="20">
        <v>0.59752928614444201</v>
      </c>
    </row>
    <row r="4455" spans="1:14" x14ac:dyDescent="0.3">
      <c r="A4455" s="56" t="s">
        <v>1938</v>
      </c>
      <c r="B4455" s="1" t="s">
        <v>8210</v>
      </c>
      <c r="C4455" s="139" t="s">
        <v>32</v>
      </c>
      <c r="D4455" s="139" t="s">
        <v>6421</v>
      </c>
      <c r="E4455" s="88">
        <v>7188.25</v>
      </c>
      <c r="F4455" s="6">
        <v>11476.887601878012</v>
      </c>
      <c r="G4455" s="6">
        <v>4944.3556399751387</v>
      </c>
      <c r="H4455" s="75">
        <v>4943.818459244897</v>
      </c>
      <c r="I4455" s="20">
        <v>0.68776384505893606</v>
      </c>
      <c r="J4455" s="83">
        <v>7253.4265447364578</v>
      </c>
      <c r="K4455" s="6">
        <v>11580.949630635929</v>
      </c>
      <c r="L4455" s="6">
        <v>4989.5834408078745</v>
      </c>
      <c r="M4455" s="75">
        <v>4988.9405695761689</v>
      </c>
      <c r="N4455" s="20">
        <v>0.68780465877833386</v>
      </c>
    </row>
    <row r="4456" spans="1:14" x14ac:dyDescent="0.3">
      <c r="A4456" s="56" t="s">
        <v>1937</v>
      </c>
      <c r="B4456" s="1" t="s">
        <v>8209</v>
      </c>
      <c r="C4456" s="139" t="s">
        <v>32</v>
      </c>
      <c r="D4456" s="139" t="s">
        <v>6421</v>
      </c>
      <c r="E4456" s="88">
        <v>4314.0833333333339</v>
      </c>
      <c r="F4456" s="6">
        <v>6872.2462563397594</v>
      </c>
      <c r="G4456" s="6">
        <v>2960.6310278120545</v>
      </c>
      <c r="H4456" s="75">
        <v>2960.3093693284618</v>
      </c>
      <c r="I4456" s="20">
        <v>0.6861966124889709</v>
      </c>
      <c r="J4456" s="83">
        <v>4355.3261625573232</v>
      </c>
      <c r="K4456" s="6">
        <v>6937.9452372902324</v>
      </c>
      <c r="L4456" s="6">
        <v>2989.1725439888905</v>
      </c>
      <c r="M4456" s="75">
        <v>2988.7874110298103</v>
      </c>
      <c r="N4456" s="20">
        <v>0.68623733320465707</v>
      </c>
    </row>
    <row r="4457" spans="1:14" x14ac:dyDescent="0.3">
      <c r="A4457" s="56" t="s">
        <v>1936</v>
      </c>
      <c r="B4457" s="1" t="s">
        <v>8208</v>
      </c>
      <c r="C4457" s="139" t="s">
        <v>32</v>
      </c>
      <c r="D4457" s="139" t="s">
        <v>6421</v>
      </c>
      <c r="E4457" s="88">
        <v>6392.8333333333339</v>
      </c>
      <c r="F4457" s="6">
        <v>13307.166644927849</v>
      </c>
      <c r="G4457" s="6">
        <v>5732.8577864761592</v>
      </c>
      <c r="H4457" s="75">
        <v>5732.2349387369677</v>
      </c>
      <c r="I4457" s="20">
        <v>0.89666578805490005</v>
      </c>
      <c r="J4457" s="83">
        <v>6449.6563582227827</v>
      </c>
      <c r="K4457" s="6">
        <v>13425.448073841389</v>
      </c>
      <c r="L4457" s="6">
        <v>5784.274652007668</v>
      </c>
      <c r="M4457" s="75">
        <v>5783.5293906418301</v>
      </c>
      <c r="N4457" s="20">
        <v>0.89671899856622661</v>
      </c>
    </row>
    <row r="4458" spans="1:14" x14ac:dyDescent="0.3">
      <c r="A4458" s="56" t="s">
        <v>1935</v>
      </c>
      <c r="B4458" s="1" t="s">
        <v>8207</v>
      </c>
      <c r="C4458" s="139" t="s">
        <v>32</v>
      </c>
      <c r="D4458" s="139" t="s">
        <v>6421</v>
      </c>
      <c r="E4458" s="88">
        <v>11198.5</v>
      </c>
      <c r="F4458" s="6">
        <v>21290.20969735226</v>
      </c>
      <c r="G4458" s="6">
        <v>9172.0309586487419</v>
      </c>
      <c r="H4458" s="75">
        <v>9171.0344610974062</v>
      </c>
      <c r="I4458" s="20">
        <v>0.81895204367526064</v>
      </c>
      <c r="J4458" s="83">
        <v>11285.186683690568</v>
      </c>
      <c r="K4458" s="6">
        <v>21455.015490426355</v>
      </c>
      <c r="L4458" s="6">
        <v>9243.7661355608016</v>
      </c>
      <c r="M4458" s="75">
        <v>9242.5751440899367</v>
      </c>
      <c r="N4458" s="20">
        <v>0.81900064244815474</v>
      </c>
    </row>
    <row r="4459" spans="1:14" x14ac:dyDescent="0.3">
      <c r="A4459" s="56" t="s">
        <v>1934</v>
      </c>
      <c r="B4459" s="1" t="s">
        <v>8206</v>
      </c>
      <c r="C4459" s="139" t="s">
        <v>32</v>
      </c>
      <c r="D4459" s="139" t="s">
        <v>6421</v>
      </c>
      <c r="E4459" s="88">
        <v>7465.9999999999991</v>
      </c>
      <c r="F4459" s="6">
        <v>13398.379783674889</v>
      </c>
      <c r="G4459" s="6">
        <v>5772.1533004384955</v>
      </c>
      <c r="H4459" s="75">
        <v>5771.5261834285602</v>
      </c>
      <c r="I4459" s="20">
        <v>0.77304127825188329</v>
      </c>
      <c r="J4459" s="83">
        <v>7554.1182109069659</v>
      </c>
      <c r="K4459" s="6">
        <v>13556.515499665982</v>
      </c>
      <c r="L4459" s="6">
        <v>5840.7442748263102</v>
      </c>
      <c r="M4459" s="75">
        <v>5839.9917377637321</v>
      </c>
      <c r="N4459" s="20">
        <v>0.77308715255894422</v>
      </c>
    </row>
    <row r="4460" spans="1:14" x14ac:dyDescent="0.3">
      <c r="A4460" s="56" t="s">
        <v>1933</v>
      </c>
      <c r="B4460" s="1" t="s">
        <v>8205</v>
      </c>
      <c r="C4460" s="139" t="s">
        <v>32</v>
      </c>
      <c r="D4460" s="139" t="s">
        <v>6421</v>
      </c>
      <c r="E4460" s="88">
        <v>7787.083333333333</v>
      </c>
      <c r="F4460" s="6">
        <v>12753.010794435599</v>
      </c>
      <c r="G4460" s="6">
        <v>5494.1220159560899</v>
      </c>
      <c r="H4460" s="75">
        <v>5493.5251057231953</v>
      </c>
      <c r="I4460" s="20">
        <v>0.70546633066165498</v>
      </c>
      <c r="J4460" s="83">
        <v>7863.2847709742873</v>
      </c>
      <c r="K4460" s="6">
        <v>12877.806910669096</v>
      </c>
      <c r="L4460" s="6">
        <v>5548.3267059048067</v>
      </c>
      <c r="M4460" s="75">
        <v>5547.6118447013323</v>
      </c>
      <c r="N4460" s="20">
        <v>0.70550819489320937</v>
      </c>
    </row>
    <row r="4461" spans="1:14" x14ac:dyDescent="0.3">
      <c r="A4461" s="56" t="s">
        <v>1932</v>
      </c>
      <c r="B4461" s="1" t="s">
        <v>8204</v>
      </c>
      <c r="C4461" s="139" t="s">
        <v>32</v>
      </c>
      <c r="D4461" s="139" t="s">
        <v>6421</v>
      </c>
      <c r="E4461" s="88">
        <v>3387.5</v>
      </c>
      <c r="F4461" s="6">
        <v>5020.2801400362323</v>
      </c>
      <c r="G4461" s="6">
        <v>2162.7858776434814</v>
      </c>
      <c r="H4461" s="75">
        <v>2162.5509012417601</v>
      </c>
      <c r="I4461" s="20">
        <v>0.63839140996066723</v>
      </c>
      <c r="J4461" s="83">
        <v>3421.3525163009945</v>
      </c>
      <c r="K4461" s="6">
        <v>5070.4496205605519</v>
      </c>
      <c r="L4461" s="6">
        <v>2184.5731370140038</v>
      </c>
      <c r="M4461" s="75">
        <v>2184.2916707874128</v>
      </c>
      <c r="N4461" s="20">
        <v>0.63842929378962865</v>
      </c>
    </row>
    <row r="4462" spans="1:14" x14ac:dyDescent="0.3">
      <c r="A4462" s="56" t="s">
        <v>1931</v>
      </c>
      <c r="B4462" s="1" t="s">
        <v>8203</v>
      </c>
      <c r="C4462" s="139" t="s">
        <v>32</v>
      </c>
      <c r="D4462" s="139" t="s">
        <v>6421</v>
      </c>
      <c r="E4462" s="88">
        <v>5437</v>
      </c>
      <c r="F4462" s="6">
        <v>13893.053354463535</v>
      </c>
      <c r="G4462" s="6">
        <v>5985.2635220002412</v>
      </c>
      <c r="H4462" s="75">
        <v>5984.6132515780564</v>
      </c>
      <c r="I4462" s="20">
        <v>1.1007197446345516</v>
      </c>
      <c r="J4462" s="83">
        <v>5477.4019875023077</v>
      </c>
      <c r="K4462" s="6">
        <v>13996.291715323556</v>
      </c>
      <c r="L4462" s="6">
        <v>6030.2192482344872</v>
      </c>
      <c r="M4462" s="75">
        <v>6029.4422987112339</v>
      </c>
      <c r="N4462" s="20">
        <v>1.1007850642455139</v>
      </c>
    </row>
    <row r="4463" spans="1:14" x14ac:dyDescent="0.3">
      <c r="A4463" s="56" t="s">
        <v>1930</v>
      </c>
      <c r="B4463" s="1" t="s">
        <v>8202</v>
      </c>
      <c r="C4463" s="139" t="s">
        <v>32</v>
      </c>
      <c r="D4463" s="139" t="s">
        <v>6421</v>
      </c>
      <c r="E4463" s="88">
        <v>5116.3333333333339</v>
      </c>
      <c r="F4463" s="6">
        <v>6762.3387601910918</v>
      </c>
      <c r="G4463" s="6">
        <v>2913.2818014966124</v>
      </c>
      <c r="H4463" s="75">
        <v>2912.9652872813167</v>
      </c>
      <c r="I4463" s="20">
        <v>0.56934626762941876</v>
      </c>
      <c r="J4463" s="83">
        <v>5162.1944698764892</v>
      </c>
      <c r="K4463" s="6">
        <v>6822.9541503596092</v>
      </c>
      <c r="L4463" s="6">
        <v>2939.629316404882</v>
      </c>
      <c r="M4463" s="75">
        <v>2939.2505667273158</v>
      </c>
      <c r="N4463" s="20">
        <v>0.56938005413764281</v>
      </c>
    </row>
    <row r="4464" spans="1:14" x14ac:dyDescent="0.3">
      <c r="A4464" s="56" t="s">
        <v>1929</v>
      </c>
      <c r="B4464" s="1" t="s">
        <v>8201</v>
      </c>
      <c r="C4464" s="139" t="s">
        <v>32</v>
      </c>
      <c r="D4464" s="139" t="s">
        <v>6421</v>
      </c>
      <c r="E4464" s="88">
        <v>3115.166666666667</v>
      </c>
      <c r="F4464" s="6">
        <v>4682.9131849793775</v>
      </c>
      <c r="G4464" s="6">
        <v>2017.4448875736955</v>
      </c>
      <c r="H4464" s="75">
        <v>2017.2257017794602</v>
      </c>
      <c r="I4464" s="20">
        <v>0.64754984809142158</v>
      </c>
      <c r="J4464" s="83">
        <v>3143.4676788096285</v>
      </c>
      <c r="K4464" s="6">
        <v>4725.4570348255711</v>
      </c>
      <c r="L4464" s="6">
        <v>2035.9351282248897</v>
      </c>
      <c r="M4464" s="75">
        <v>2035.6728129155895</v>
      </c>
      <c r="N4464" s="20">
        <v>0.64758827540624186</v>
      </c>
    </row>
    <row r="4465" spans="1:14" x14ac:dyDescent="0.3">
      <c r="A4465" s="56" t="s">
        <v>1928</v>
      </c>
      <c r="B4465" s="1" t="s">
        <v>8200</v>
      </c>
      <c r="C4465" s="139" t="s">
        <v>32</v>
      </c>
      <c r="D4465" s="139" t="s">
        <v>6421</v>
      </c>
      <c r="E4465" s="88">
        <v>3909.75</v>
      </c>
      <c r="F4465" s="6">
        <v>6301.5020395783486</v>
      </c>
      <c r="G4465" s="6">
        <v>2714.7488265551819</v>
      </c>
      <c r="H4465" s="75">
        <v>2714.4538820036041</v>
      </c>
      <c r="I4465" s="20">
        <v>0.69427812059686789</v>
      </c>
      <c r="J4465" s="83">
        <v>3952.2121035128293</v>
      </c>
      <c r="K4465" s="6">
        <v>6369.9399273949302</v>
      </c>
      <c r="L4465" s="6">
        <v>2744.4508260869952</v>
      </c>
      <c r="M4465" s="75">
        <v>2744.0972237264268</v>
      </c>
      <c r="N4465" s="20">
        <v>0.69431932089054671</v>
      </c>
    </row>
    <row r="4466" spans="1:14" x14ac:dyDescent="0.3">
      <c r="A4466" s="56" t="s">
        <v>1927</v>
      </c>
      <c r="B4466" s="1" t="s">
        <v>8199</v>
      </c>
      <c r="C4466" s="139" t="s">
        <v>59</v>
      </c>
      <c r="D4466" s="139" t="s">
        <v>6425</v>
      </c>
      <c r="E4466" s="88">
        <v>17574.916666666664</v>
      </c>
      <c r="F4466" s="6">
        <v>43898.977672492889</v>
      </c>
      <c r="G4466" s="6">
        <v>18912.109743813795</v>
      </c>
      <c r="H4466" s="75">
        <v>18908.940764411189</v>
      </c>
      <c r="I4466" s="20">
        <v>1.0759050027403367</v>
      </c>
      <c r="J4466" s="83">
        <v>17730.096748764641</v>
      </c>
      <c r="K4466" s="6">
        <v>44286.58957919143</v>
      </c>
      <c r="L4466" s="6">
        <v>19080.614376357858</v>
      </c>
      <c r="M4466" s="75">
        <v>19077.804649188442</v>
      </c>
      <c r="N4466" s="20">
        <v>1.0760124391604182</v>
      </c>
    </row>
    <row r="4467" spans="1:14" x14ac:dyDescent="0.3">
      <c r="A4467" s="56" t="s">
        <v>1926</v>
      </c>
      <c r="B4467" s="1" t="s">
        <v>8198</v>
      </c>
      <c r="C4467" s="139" t="s">
        <v>59</v>
      </c>
      <c r="D4467" s="139" t="s">
        <v>6425</v>
      </c>
      <c r="E4467" s="88">
        <v>14488.333333333332</v>
      </c>
      <c r="F4467" s="6">
        <v>35943.685543155261</v>
      </c>
      <c r="G4467" s="6">
        <v>15484.891941236034</v>
      </c>
      <c r="H4467" s="75">
        <v>15482.297238462093</v>
      </c>
      <c r="I4467" s="20">
        <v>1.0686044338061955</v>
      </c>
      <c r="J4467" s="83">
        <v>14618.883399102626</v>
      </c>
      <c r="K4467" s="6">
        <v>36267.563411208845</v>
      </c>
      <c r="L4467" s="6">
        <v>15625.664527225854</v>
      </c>
      <c r="M4467" s="75">
        <v>15623.363560742473</v>
      </c>
      <c r="N4467" s="20">
        <v>1.0687111412148966</v>
      </c>
    </row>
    <row r="4468" spans="1:14" x14ac:dyDescent="0.3">
      <c r="A4468" s="56" t="s">
        <v>1925</v>
      </c>
      <c r="B4468" s="1" t="s">
        <v>7243</v>
      </c>
      <c r="C4468" s="139" t="s">
        <v>59</v>
      </c>
      <c r="D4468" s="139" t="s">
        <v>6425</v>
      </c>
      <c r="E4468" s="88">
        <v>15544.166666666668</v>
      </c>
      <c r="F4468" s="6">
        <v>31273.633821408555</v>
      </c>
      <c r="G4468" s="6">
        <v>13472.987898051402</v>
      </c>
      <c r="H4468" s="75">
        <v>13470.730316971405</v>
      </c>
      <c r="I4468" s="20">
        <v>0.86661000270013855</v>
      </c>
      <c r="J4468" s="83">
        <v>15692.152775905231</v>
      </c>
      <c r="K4468" s="6">
        <v>31571.370167796707</v>
      </c>
      <c r="L4468" s="6">
        <v>13602.337529914985</v>
      </c>
      <c r="M4468" s="75">
        <v>13600.334509646795</v>
      </c>
      <c r="N4468" s="20">
        <v>0.86669653959332127</v>
      </c>
    </row>
    <row r="4469" spans="1:14" x14ac:dyDescent="0.3">
      <c r="A4469" s="56" t="s">
        <v>1924</v>
      </c>
      <c r="B4469" s="1" t="s">
        <v>8196</v>
      </c>
      <c r="C4469" s="139" t="s">
        <v>59</v>
      </c>
      <c r="D4469" s="139" t="s">
        <v>6425</v>
      </c>
      <c r="E4469" s="88">
        <v>13731</v>
      </c>
      <c r="F4469" s="6">
        <v>37542.699154210903</v>
      </c>
      <c r="G4469" s="6">
        <v>16173.762673482837</v>
      </c>
      <c r="H4469" s="75">
        <v>16171.052541114253</v>
      </c>
      <c r="I4469" s="20">
        <v>1.1777039211356968</v>
      </c>
      <c r="J4469" s="83">
        <v>13847.014120119449</v>
      </c>
      <c r="K4469" s="6">
        <v>37859.899883166188</v>
      </c>
      <c r="L4469" s="6">
        <v>16311.71324914198</v>
      </c>
      <c r="M4469" s="75">
        <v>16309.31125814778</v>
      </c>
      <c r="N4469" s="20">
        <v>1.1778215228690103</v>
      </c>
    </row>
    <row r="4470" spans="1:14" x14ac:dyDescent="0.3">
      <c r="A4470" s="56" t="s">
        <v>1923</v>
      </c>
      <c r="B4470" s="1" t="s">
        <v>8195</v>
      </c>
      <c r="C4470" s="139" t="s">
        <v>59</v>
      </c>
      <c r="D4470" s="139" t="s">
        <v>6425</v>
      </c>
      <c r="E4470" s="88">
        <v>21393.416666666664</v>
      </c>
      <c r="F4470" s="6">
        <v>36358.918581504935</v>
      </c>
      <c r="G4470" s="6">
        <v>15663.778402991769</v>
      </c>
      <c r="H4470" s="75">
        <v>15661.153725375234</v>
      </c>
      <c r="I4470" s="20">
        <v>0.73205481711469977</v>
      </c>
      <c r="J4470" s="83">
        <v>21581.216455460282</v>
      </c>
      <c r="K4470" s="6">
        <v>36678.091406339874</v>
      </c>
      <c r="L4470" s="6">
        <v>15802.538078344249</v>
      </c>
      <c r="M4470" s="75">
        <v>15800.211066241356</v>
      </c>
      <c r="N4470" s="20">
        <v>0.73212791775895147</v>
      </c>
    </row>
    <row r="4471" spans="1:14" x14ac:dyDescent="0.3">
      <c r="A4471" s="56" t="s">
        <v>1922</v>
      </c>
      <c r="B4471" s="1" t="s">
        <v>8194</v>
      </c>
      <c r="C4471" s="139" t="s">
        <v>59</v>
      </c>
      <c r="D4471" s="139" t="s">
        <v>6425</v>
      </c>
      <c r="E4471" s="88">
        <v>5624.583333333333</v>
      </c>
      <c r="F4471" s="6">
        <v>7599.3775317708178</v>
      </c>
      <c r="G4471" s="6">
        <v>3273.8863063678514</v>
      </c>
      <c r="H4471" s="75">
        <v>3273.337722502175</v>
      </c>
      <c r="I4471" s="20">
        <v>0.58196981509780132</v>
      </c>
      <c r="J4471" s="83">
        <v>5679.0779040892139</v>
      </c>
      <c r="K4471" s="6">
        <v>7673.005175289135</v>
      </c>
      <c r="L4471" s="6">
        <v>3305.8687573061738</v>
      </c>
      <c r="M4471" s="75">
        <v>3305.3819496446013</v>
      </c>
      <c r="N4471" s="20">
        <v>0.58202792873550202</v>
      </c>
    </row>
    <row r="4472" spans="1:14" x14ac:dyDescent="0.3">
      <c r="A4472" s="56" t="s">
        <v>1921</v>
      </c>
      <c r="B4472" s="1" t="s">
        <v>8193</v>
      </c>
      <c r="C4472" s="139" t="s">
        <v>59</v>
      </c>
      <c r="D4472" s="139" t="s">
        <v>6425</v>
      </c>
      <c r="E4472" s="88">
        <v>19325.333333333336</v>
      </c>
      <c r="F4472" s="6">
        <v>40983.381680955834</v>
      </c>
      <c r="G4472" s="6">
        <v>17656.042420972171</v>
      </c>
      <c r="H4472" s="75">
        <v>17653.083912613161</v>
      </c>
      <c r="I4472" s="20">
        <v>0.91346853418379115</v>
      </c>
      <c r="J4472" s="83">
        <v>19496.87944774561</v>
      </c>
      <c r="K4472" s="6">
        <v>41347.180833165883</v>
      </c>
      <c r="L4472" s="6">
        <v>17814.187557080728</v>
      </c>
      <c r="M4472" s="75">
        <v>17811.564318342556</v>
      </c>
      <c r="N4472" s="20">
        <v>0.91355975021951918</v>
      </c>
    </row>
    <row r="4473" spans="1:14" x14ac:dyDescent="0.3">
      <c r="A4473" s="56" t="s">
        <v>1920</v>
      </c>
      <c r="B4473" s="1" t="s">
        <v>8192</v>
      </c>
      <c r="C4473" s="139" t="s">
        <v>59</v>
      </c>
      <c r="D4473" s="139" t="s">
        <v>6425</v>
      </c>
      <c r="E4473" s="88">
        <v>5910.666666666667</v>
      </c>
      <c r="F4473" s="6">
        <v>8712.4445445030487</v>
      </c>
      <c r="G4473" s="6">
        <v>3753.4064823058243</v>
      </c>
      <c r="H4473" s="75">
        <v>3752.7775483585729</v>
      </c>
      <c r="I4473" s="20">
        <v>0.63491612029526945</v>
      </c>
      <c r="J4473" s="83">
        <v>5970.1995694015295</v>
      </c>
      <c r="K4473" s="6">
        <v>8800.1972707015811</v>
      </c>
      <c r="L4473" s="6">
        <v>3791.5127842002476</v>
      </c>
      <c r="M4473" s="75">
        <v>3790.9544627398991</v>
      </c>
      <c r="N4473" s="20">
        <v>0.63497952098105748</v>
      </c>
    </row>
    <row r="4474" spans="1:14" x14ac:dyDescent="0.3">
      <c r="A4474" s="56" t="s">
        <v>1919</v>
      </c>
      <c r="B4474" s="1" t="s">
        <v>8191</v>
      </c>
      <c r="C4474" s="139" t="s">
        <v>59</v>
      </c>
      <c r="D4474" s="139" t="s">
        <v>6425</v>
      </c>
      <c r="E4474" s="88">
        <v>14301.333333333334</v>
      </c>
      <c r="F4474" s="6">
        <v>39126.355113922873</v>
      </c>
      <c r="G4474" s="6">
        <v>16856.017179042414</v>
      </c>
      <c r="H4474" s="75">
        <v>16853.192725717327</v>
      </c>
      <c r="I4474" s="20">
        <v>1.1784350684586979</v>
      </c>
      <c r="J4474" s="83">
        <v>14428.096129201464</v>
      </c>
      <c r="K4474" s="6">
        <v>39473.159572693861</v>
      </c>
      <c r="L4474" s="6">
        <v>17006.776615214847</v>
      </c>
      <c r="M4474" s="75">
        <v>17004.272272253063</v>
      </c>
      <c r="N4474" s="20">
        <v>1.1785527432020362</v>
      </c>
    </row>
    <row r="4475" spans="1:14" x14ac:dyDescent="0.3">
      <c r="A4475" s="56" t="s">
        <v>1918</v>
      </c>
      <c r="B4475" s="1" t="s">
        <v>8190</v>
      </c>
      <c r="C4475" s="139" t="s">
        <v>59</v>
      </c>
      <c r="D4475" s="139" t="s">
        <v>6425</v>
      </c>
      <c r="E4475" s="88">
        <v>6442.916666666667</v>
      </c>
      <c r="F4475" s="6">
        <v>9160.3725355136685</v>
      </c>
      <c r="G4475" s="6">
        <v>3946.3782500430711</v>
      </c>
      <c r="H4475" s="75">
        <v>3945.7169810699802</v>
      </c>
      <c r="I4475" s="20">
        <v>0.61241161188436599</v>
      </c>
      <c r="J4475" s="83">
        <v>6505.5940880999206</v>
      </c>
      <c r="K4475" s="6">
        <v>9249.4856747328104</v>
      </c>
      <c r="L4475" s="6">
        <v>3985.0860275352261</v>
      </c>
      <c r="M4475" s="75">
        <v>3984.4992013322976</v>
      </c>
      <c r="N4475" s="20">
        <v>0.6124727653421802</v>
      </c>
    </row>
    <row r="4476" spans="1:14" x14ac:dyDescent="0.3">
      <c r="A4476" s="56" t="s">
        <v>1917</v>
      </c>
      <c r="B4476" s="1" t="s">
        <v>8189</v>
      </c>
      <c r="C4476" s="139" t="s">
        <v>59</v>
      </c>
      <c r="D4476" s="139" t="s">
        <v>6425</v>
      </c>
      <c r="E4476" s="88">
        <v>13553.333333333334</v>
      </c>
      <c r="F4476" s="6">
        <v>19294.326925811325</v>
      </c>
      <c r="G4476" s="6">
        <v>8312.1851031763199</v>
      </c>
      <c r="H4476" s="75">
        <v>8310.792284303152</v>
      </c>
      <c r="I4476" s="20">
        <v>0.6131917573268435</v>
      </c>
      <c r="J4476" s="83">
        <v>13692.837914599762</v>
      </c>
      <c r="K4476" s="6">
        <v>19492.923605491811</v>
      </c>
      <c r="L4476" s="6">
        <v>8398.4104876513538</v>
      </c>
      <c r="M4476" s="75">
        <v>8397.1737747415063</v>
      </c>
      <c r="N4476" s="20">
        <v>0.61325298868747713</v>
      </c>
    </row>
    <row r="4477" spans="1:14" x14ac:dyDescent="0.3">
      <c r="A4477" s="56" t="s">
        <v>1916</v>
      </c>
      <c r="B4477" s="1" t="s">
        <v>8188</v>
      </c>
      <c r="C4477" s="139" t="s">
        <v>59</v>
      </c>
      <c r="D4477" s="139" t="s">
        <v>6425</v>
      </c>
      <c r="E4477" s="88">
        <v>9862.75</v>
      </c>
      <c r="F4477" s="6">
        <v>22982.01791058583</v>
      </c>
      <c r="G4477" s="6">
        <v>9900.8785148005391</v>
      </c>
      <c r="H4477" s="75">
        <v>9899.2194888903614</v>
      </c>
      <c r="I4477" s="20">
        <v>1.0036976998190525</v>
      </c>
      <c r="J4477" s="83">
        <v>9953.4943328017762</v>
      </c>
      <c r="K4477" s="6">
        <v>23193.468863082304</v>
      </c>
      <c r="L4477" s="6">
        <v>9992.7684572593898</v>
      </c>
      <c r="M4477" s="75">
        <v>9991.2969662225587</v>
      </c>
      <c r="N4477" s="20">
        <v>1.003797925849639</v>
      </c>
    </row>
    <row r="4478" spans="1:14" x14ac:dyDescent="0.3">
      <c r="A4478" s="56" t="s">
        <v>1915</v>
      </c>
      <c r="B4478" s="1" t="s">
        <v>19167</v>
      </c>
      <c r="C4478" s="139" t="s">
        <v>59</v>
      </c>
      <c r="D4478" s="139" t="s">
        <v>6425</v>
      </c>
      <c r="E4478" s="88">
        <v>19292</v>
      </c>
      <c r="F4478" s="6">
        <v>37540.03787650419</v>
      </c>
      <c r="G4478" s="6">
        <v>16172.616168969142</v>
      </c>
      <c r="H4478" s="75">
        <v>16169.906228712873</v>
      </c>
      <c r="I4478" s="20">
        <v>0.83816640206888204</v>
      </c>
      <c r="J4478" s="83">
        <v>19484.923213219892</v>
      </c>
      <c r="K4478" s="6">
        <v>37915.444507829692</v>
      </c>
      <c r="L4478" s="6">
        <v>16335.644321142652</v>
      </c>
      <c r="M4478" s="75">
        <v>16333.238806164272</v>
      </c>
      <c r="N4478" s="20">
        <v>0.83825009867540545</v>
      </c>
    </row>
    <row r="4479" spans="1:14" x14ac:dyDescent="0.3">
      <c r="A4479" s="56" t="s">
        <v>1914</v>
      </c>
      <c r="B4479" s="1" t="s">
        <v>8187</v>
      </c>
      <c r="C4479" s="139" t="s">
        <v>59</v>
      </c>
      <c r="D4479" s="139" t="s">
        <v>6425</v>
      </c>
      <c r="E4479" s="88">
        <v>12233.166666666668</v>
      </c>
      <c r="F4479" s="6">
        <v>35788.648194431364</v>
      </c>
      <c r="G4479" s="6">
        <v>15418.100332207436</v>
      </c>
      <c r="H4479" s="75">
        <v>15415.516821269634</v>
      </c>
      <c r="I4479" s="20">
        <v>1.2601411589751603</v>
      </c>
      <c r="J4479" s="83">
        <v>12335.106554803595</v>
      </c>
      <c r="K4479" s="6">
        <v>36086.877662967352</v>
      </c>
      <c r="L4479" s="6">
        <v>15547.817144569875</v>
      </c>
      <c r="M4479" s="75">
        <v>15545.527641548928</v>
      </c>
      <c r="N4479" s="20">
        <v>1.2602669926264329</v>
      </c>
    </row>
    <row r="4480" spans="1:14" x14ac:dyDescent="0.3">
      <c r="A4480" s="56" t="s">
        <v>1913</v>
      </c>
      <c r="B4480" s="1" t="s">
        <v>8186</v>
      </c>
      <c r="C4480" s="139" t="s">
        <v>59</v>
      </c>
      <c r="D4480" s="139" t="s">
        <v>6425</v>
      </c>
      <c r="E4480" s="88">
        <v>6537.25</v>
      </c>
      <c r="F4480" s="6">
        <v>10558.802624478662</v>
      </c>
      <c r="G4480" s="6">
        <v>4548.8356354716416</v>
      </c>
      <c r="H4480" s="75">
        <v>4548.0734166272123</v>
      </c>
      <c r="I4480" s="20">
        <v>0.69571661120918005</v>
      </c>
      <c r="J4480" s="83">
        <v>6608.0615053195961</v>
      </c>
      <c r="K4480" s="6">
        <v>10673.175596020492</v>
      </c>
      <c r="L4480" s="6">
        <v>4598.4743836429461</v>
      </c>
      <c r="M4480" s="75">
        <v>4597.797232574394</v>
      </c>
      <c r="N4480" s="20">
        <v>0.69578608323683022</v>
      </c>
    </row>
    <row r="4481" spans="1:14" x14ac:dyDescent="0.3">
      <c r="A4481" s="56" t="s">
        <v>1912</v>
      </c>
      <c r="B4481" s="1" t="s">
        <v>8185</v>
      </c>
      <c r="C4481" s="139" t="s">
        <v>59</v>
      </c>
      <c r="D4481" s="139" t="s">
        <v>6425</v>
      </c>
      <c r="E4481" s="88">
        <v>17812.916666666668</v>
      </c>
      <c r="F4481" s="6">
        <v>44152.503885301143</v>
      </c>
      <c r="G4481" s="6">
        <v>19021.331320574285</v>
      </c>
      <c r="H4481" s="75">
        <v>19018.144039621417</v>
      </c>
      <c r="I4481" s="20">
        <v>1.0676603049072864</v>
      </c>
      <c r="J4481" s="83">
        <v>17968.775914272177</v>
      </c>
      <c r="K4481" s="6">
        <v>44538.828941676657</v>
      </c>
      <c r="L4481" s="6">
        <v>19189.29020919689</v>
      </c>
      <c r="M4481" s="75">
        <v>19186.464478903352</v>
      </c>
      <c r="N4481" s="20">
        <v>1.0677669180383063</v>
      </c>
    </row>
    <row r="4482" spans="1:14" x14ac:dyDescent="0.3">
      <c r="A4482" s="56" t="s">
        <v>1911</v>
      </c>
      <c r="B4482" s="1" t="s">
        <v>8184</v>
      </c>
      <c r="C4482" s="139" t="s">
        <v>59</v>
      </c>
      <c r="D4482" s="139" t="s">
        <v>6425</v>
      </c>
      <c r="E4482" s="88">
        <v>12135.25</v>
      </c>
      <c r="F4482" s="6">
        <v>29741.88167806952</v>
      </c>
      <c r="G4482" s="6">
        <v>12813.094065186551</v>
      </c>
      <c r="H4482" s="75">
        <v>12810.94705823036</v>
      </c>
      <c r="I4482" s="20">
        <v>1.055680522299117</v>
      </c>
      <c r="J4482" s="83">
        <v>12242.383338643867</v>
      </c>
      <c r="K4482" s="6">
        <v>30004.45122395629</v>
      </c>
      <c r="L4482" s="6">
        <v>12927.239799190722</v>
      </c>
      <c r="M4482" s="75">
        <v>12925.33619083866</v>
      </c>
      <c r="N4482" s="20">
        <v>1.0557859391674991</v>
      </c>
    </row>
    <row r="4483" spans="1:14" x14ac:dyDescent="0.3">
      <c r="A4483" s="56" t="s">
        <v>1910</v>
      </c>
      <c r="B4483" s="1" t="s">
        <v>8183</v>
      </c>
      <c r="C4483" s="139" t="s">
        <v>59</v>
      </c>
      <c r="D4483" s="139" t="s">
        <v>6425</v>
      </c>
      <c r="E4483" s="88">
        <v>12884.416666666668</v>
      </c>
      <c r="F4483" s="6">
        <v>19266.382758558364</v>
      </c>
      <c r="G4483" s="6">
        <v>8300.1464821011268</v>
      </c>
      <c r="H4483" s="75">
        <v>8298.7556804615051</v>
      </c>
      <c r="I4483" s="20">
        <v>0.64409246418825095</v>
      </c>
      <c r="J4483" s="83">
        <v>13000.371193841002</v>
      </c>
      <c r="K4483" s="6">
        <v>19439.772393566676</v>
      </c>
      <c r="L4483" s="6">
        <v>8375.5106033293505</v>
      </c>
      <c r="M4483" s="75">
        <v>8374.2772625555299</v>
      </c>
      <c r="N4483" s="20">
        <v>0.64415678119428543</v>
      </c>
    </row>
    <row r="4484" spans="1:14" x14ac:dyDescent="0.3">
      <c r="A4484" s="56" t="s">
        <v>1909</v>
      </c>
      <c r="B4484" s="1" t="s">
        <v>8182</v>
      </c>
      <c r="C4484" s="139" t="s">
        <v>59</v>
      </c>
      <c r="D4484" s="139" t="s">
        <v>6425</v>
      </c>
      <c r="E4484" s="88">
        <v>17956.5</v>
      </c>
      <c r="F4484" s="6">
        <v>35824.606553472047</v>
      </c>
      <c r="G4484" s="6">
        <v>15433.591545635192</v>
      </c>
      <c r="H4484" s="75">
        <v>15431.005438935366</v>
      </c>
      <c r="I4484" s="20">
        <v>0.85935485417176882</v>
      </c>
      <c r="J4484" s="83">
        <v>18107.483148422194</v>
      </c>
      <c r="K4484" s="6">
        <v>36125.829614114693</v>
      </c>
      <c r="L4484" s="6">
        <v>15564.599361627257</v>
      </c>
      <c r="M4484" s="75">
        <v>15562.307387330999</v>
      </c>
      <c r="N4484" s="20">
        <v>0.85944066658910734</v>
      </c>
    </row>
    <row r="4485" spans="1:14" x14ac:dyDescent="0.3">
      <c r="A4485" s="56" t="s">
        <v>1908</v>
      </c>
      <c r="B4485" s="1" t="s">
        <v>8181</v>
      </c>
      <c r="C4485" s="139" t="s">
        <v>59</v>
      </c>
      <c r="D4485" s="139" t="s">
        <v>6425</v>
      </c>
      <c r="E4485" s="88">
        <v>5147</v>
      </c>
      <c r="F4485" s="6">
        <v>7245.8897605149896</v>
      </c>
      <c r="G4485" s="6">
        <v>3121.6003107129841</v>
      </c>
      <c r="H4485" s="75">
        <v>3121.077244422559</v>
      </c>
      <c r="I4485" s="20">
        <v>0.60638765191811905</v>
      </c>
      <c r="J4485" s="83">
        <v>5199.1134838906528</v>
      </c>
      <c r="K4485" s="6">
        <v>7319.2545476352625</v>
      </c>
      <c r="L4485" s="6">
        <v>3153.457398116087</v>
      </c>
      <c r="M4485" s="75">
        <v>3152.9930338794688</v>
      </c>
      <c r="N4485" s="20">
        <v>0.60644820384262688</v>
      </c>
    </row>
    <row r="4486" spans="1:14" x14ac:dyDescent="0.3">
      <c r="A4486" s="56" t="s">
        <v>1907</v>
      </c>
      <c r="B4486" s="1" t="s">
        <v>8180</v>
      </c>
      <c r="C4486" s="139" t="s">
        <v>59</v>
      </c>
      <c r="D4486" s="139" t="s">
        <v>6425</v>
      </c>
      <c r="E4486" s="88">
        <v>5220.166666666667</v>
      </c>
      <c r="F4486" s="6">
        <v>9066.6417796871574</v>
      </c>
      <c r="G4486" s="6">
        <v>3905.9981219729743</v>
      </c>
      <c r="H4486" s="75">
        <v>3905.3436192356899</v>
      </c>
      <c r="I4486" s="20">
        <v>0.74812623209393503</v>
      </c>
      <c r="J4486" s="83">
        <v>5269.2066376953517</v>
      </c>
      <c r="K4486" s="6">
        <v>9151.8168092590076</v>
      </c>
      <c r="L4486" s="6">
        <v>3943.0059762964734</v>
      </c>
      <c r="M4486" s="75">
        <v>3942.4253466164091</v>
      </c>
      <c r="N4486" s="20">
        <v>0.7482009375780998</v>
      </c>
    </row>
    <row r="4487" spans="1:14" x14ac:dyDescent="0.3">
      <c r="A4487" s="56" t="s">
        <v>1906</v>
      </c>
      <c r="B4487" s="1" t="s">
        <v>8179</v>
      </c>
      <c r="C4487" s="139" t="s">
        <v>59</v>
      </c>
      <c r="D4487" s="139" t="s">
        <v>6425</v>
      </c>
      <c r="E4487" s="88">
        <v>48166.666666666672</v>
      </c>
      <c r="F4487" s="6">
        <v>104630.82489065334</v>
      </c>
      <c r="G4487" s="6">
        <v>45075.984631817752</v>
      </c>
      <c r="H4487" s="75">
        <v>45068.431541824866</v>
      </c>
      <c r="I4487" s="20">
        <v>0.93567677941504901</v>
      </c>
      <c r="J4487" s="83">
        <v>48602.427431112941</v>
      </c>
      <c r="K4487" s="6">
        <v>105577.41329699926</v>
      </c>
      <c r="L4487" s="6">
        <v>45487.402148480796</v>
      </c>
      <c r="M4487" s="75">
        <v>45480.703874140061</v>
      </c>
      <c r="N4487" s="20">
        <v>0.93577021309486075</v>
      </c>
    </row>
    <row r="4488" spans="1:14" x14ac:dyDescent="0.3">
      <c r="A4488" s="56" t="s">
        <v>1905</v>
      </c>
      <c r="B4488" s="1" t="s">
        <v>8178</v>
      </c>
      <c r="C4488" s="139" t="s">
        <v>59</v>
      </c>
      <c r="D4488" s="139" t="s">
        <v>6425</v>
      </c>
      <c r="E4488" s="88">
        <v>9409.4166666666679</v>
      </c>
      <c r="F4488" s="6">
        <v>11953.575649699053</v>
      </c>
      <c r="G4488" s="6">
        <v>5149.717522003767</v>
      </c>
      <c r="H4488" s="75">
        <v>5148.8546172841179</v>
      </c>
      <c r="I4488" s="20">
        <v>0.54720231866489599</v>
      </c>
      <c r="J4488" s="83">
        <v>9494.7473589496876</v>
      </c>
      <c r="K4488" s="6">
        <v>12061.978425511892</v>
      </c>
      <c r="L4488" s="6">
        <v>5196.8318432286587</v>
      </c>
      <c r="M4488" s="75">
        <v>5196.0665806780517</v>
      </c>
      <c r="N4488" s="20">
        <v>0.54725696053200124</v>
      </c>
    </row>
    <row r="4489" spans="1:14" x14ac:dyDescent="0.3">
      <c r="A4489" s="56" t="s">
        <v>1904</v>
      </c>
      <c r="B4489" s="1" t="s">
        <v>19168</v>
      </c>
      <c r="C4489" s="139" t="s">
        <v>59</v>
      </c>
      <c r="D4489" s="139" t="s">
        <v>6425</v>
      </c>
      <c r="E4489" s="88">
        <v>8028.5000000000009</v>
      </c>
      <c r="F4489" s="6">
        <v>11879.313139060212</v>
      </c>
      <c r="G4489" s="6">
        <v>5117.7245047282659</v>
      </c>
      <c r="H4489" s="75">
        <v>5116.8669608707387</v>
      </c>
      <c r="I4489" s="20">
        <v>0.63733785400395315</v>
      </c>
      <c r="J4489" s="83">
        <v>8119.8277237578277</v>
      </c>
      <c r="K4489" s="6">
        <v>12014.44555841586</v>
      </c>
      <c r="L4489" s="6">
        <v>5176.3525894437125</v>
      </c>
      <c r="M4489" s="75">
        <v>5175.5903425777497</v>
      </c>
      <c r="N4489" s="20">
        <v>0.63740149651629607</v>
      </c>
    </row>
    <row r="4490" spans="1:14" x14ac:dyDescent="0.3">
      <c r="A4490" s="56" t="s">
        <v>1903</v>
      </c>
      <c r="B4490" s="1" t="s">
        <v>8177</v>
      </c>
      <c r="C4490" s="139" t="s">
        <v>59</v>
      </c>
      <c r="D4490" s="139" t="s">
        <v>6425</v>
      </c>
      <c r="E4490" s="88">
        <v>12626.083333333334</v>
      </c>
      <c r="F4490" s="6">
        <v>25285.062604655912</v>
      </c>
      <c r="G4490" s="6">
        <v>10893.05273635316</v>
      </c>
      <c r="H4490" s="75">
        <v>10891.227458252482</v>
      </c>
      <c r="I4490" s="20">
        <v>0.86259746357757938</v>
      </c>
      <c r="J4490" s="83">
        <v>12752.87575900794</v>
      </c>
      <c r="K4490" s="6">
        <v>25538.977800393197</v>
      </c>
      <c r="L4490" s="6">
        <v>11003.3170674454</v>
      </c>
      <c r="M4490" s="75">
        <v>11001.696767474536</v>
      </c>
      <c r="N4490" s="20">
        <v>0.8626835997914849</v>
      </c>
    </row>
    <row r="4491" spans="1:14" x14ac:dyDescent="0.3">
      <c r="A4491" s="56" t="s">
        <v>1902</v>
      </c>
      <c r="B4491" s="1" t="s">
        <v>8176</v>
      </c>
      <c r="C4491" s="139" t="s">
        <v>59</v>
      </c>
      <c r="D4491" s="139" t="s">
        <v>6425</v>
      </c>
      <c r="E4491" s="88">
        <v>7419.5</v>
      </c>
      <c r="F4491" s="6">
        <v>9939.2455058069736</v>
      </c>
      <c r="G4491" s="6">
        <v>4281.9243577581747</v>
      </c>
      <c r="H4491" s="75">
        <v>4281.2068635030619</v>
      </c>
      <c r="I4491" s="20">
        <v>0.5770209398885453</v>
      </c>
      <c r="J4491" s="83">
        <v>7489.9837205144722</v>
      </c>
      <c r="K4491" s="6">
        <v>10033.666289196153</v>
      </c>
      <c r="L4491" s="6">
        <v>4322.9455928836669</v>
      </c>
      <c r="M4491" s="75">
        <v>4322.3090149703639</v>
      </c>
      <c r="N4491" s="20">
        <v>0.57707855934745245</v>
      </c>
    </row>
    <row r="4492" spans="1:14" x14ac:dyDescent="0.3">
      <c r="A4492" s="56" t="s">
        <v>1901</v>
      </c>
      <c r="B4492" s="1" t="s">
        <v>8175</v>
      </c>
      <c r="C4492" s="139" t="s">
        <v>59</v>
      </c>
      <c r="D4492" s="139" t="s">
        <v>6425</v>
      </c>
      <c r="E4492" s="88">
        <v>8803.25</v>
      </c>
      <c r="F4492" s="6">
        <v>17882.800870757794</v>
      </c>
      <c r="G4492" s="6">
        <v>7704.0858472305026</v>
      </c>
      <c r="H4492" s="75">
        <v>7702.7949236002733</v>
      </c>
      <c r="I4492" s="20">
        <v>0.87499445359387418</v>
      </c>
      <c r="J4492" s="83">
        <v>8891.6583740658607</v>
      </c>
      <c r="K4492" s="6">
        <v>18062.392424868747</v>
      </c>
      <c r="L4492" s="6">
        <v>7782.0746155468632</v>
      </c>
      <c r="M4492" s="75">
        <v>7780.9286615408537</v>
      </c>
      <c r="N4492" s="20">
        <v>0.8750818277314103</v>
      </c>
    </row>
    <row r="4493" spans="1:14" x14ac:dyDescent="0.3">
      <c r="A4493" s="56" t="s">
        <v>1900</v>
      </c>
      <c r="B4493" s="1" t="s">
        <v>8174</v>
      </c>
      <c r="C4493" s="139" t="s">
        <v>59</v>
      </c>
      <c r="D4493" s="139" t="s">
        <v>6425</v>
      </c>
      <c r="E4493" s="88">
        <v>13829.916666666668</v>
      </c>
      <c r="F4493" s="6">
        <v>23908.331656945469</v>
      </c>
      <c r="G4493" s="6">
        <v>10299.943553605166</v>
      </c>
      <c r="H4493" s="75">
        <v>10298.217658958216</v>
      </c>
      <c r="I4493" s="20">
        <v>0.74463338479683883</v>
      </c>
      <c r="J4493" s="83">
        <v>13947.224487425252</v>
      </c>
      <c r="K4493" s="6">
        <v>24111.126391884805</v>
      </c>
      <c r="L4493" s="6">
        <v>10388.135759257941</v>
      </c>
      <c r="M4493" s="75">
        <v>10386.606048174919</v>
      </c>
      <c r="N4493" s="20">
        <v>0.74470774149648422</v>
      </c>
    </row>
    <row r="4494" spans="1:14" x14ac:dyDescent="0.3">
      <c r="A4494" s="56" t="s">
        <v>1899</v>
      </c>
      <c r="B4494" s="1" t="s">
        <v>8173</v>
      </c>
      <c r="C4494" s="139" t="s">
        <v>59</v>
      </c>
      <c r="D4494" s="139" t="s">
        <v>6425</v>
      </c>
      <c r="E4494" s="88">
        <v>11720.250000000002</v>
      </c>
      <c r="F4494" s="6">
        <v>22820.844378042406</v>
      </c>
      <c r="G4494" s="6">
        <v>9831.4433776545247</v>
      </c>
      <c r="H4494" s="75">
        <v>9829.7959865393241</v>
      </c>
      <c r="I4494" s="20">
        <v>0.83870190367435182</v>
      </c>
      <c r="J4494" s="83">
        <v>11827.875908792823</v>
      </c>
      <c r="K4494" s="6">
        <v>23030.405958691823</v>
      </c>
      <c r="L4494" s="6">
        <v>9922.5137723236694</v>
      </c>
      <c r="M4494" s="75">
        <v>9921.0526266820725</v>
      </c>
      <c r="N4494" s="20">
        <v>0.83878565375434644</v>
      </c>
    </row>
    <row r="4495" spans="1:14" x14ac:dyDescent="0.3">
      <c r="A4495" s="56" t="s">
        <v>1898</v>
      </c>
      <c r="B4495" s="1" t="s">
        <v>19169</v>
      </c>
      <c r="C4495" s="139" t="s">
        <v>59</v>
      </c>
      <c r="D4495" s="139" t="s">
        <v>6425</v>
      </c>
      <c r="E4495" s="88">
        <v>12219.166666666668</v>
      </c>
      <c r="F4495" s="6">
        <v>19425.681233949552</v>
      </c>
      <c r="G4495" s="6">
        <v>8368.7738262524254</v>
      </c>
      <c r="H4495" s="75">
        <v>8367.3715251744543</v>
      </c>
      <c r="I4495" s="20">
        <v>0.68477431836659242</v>
      </c>
      <c r="J4495" s="83">
        <v>12350.097207240904</v>
      </c>
      <c r="K4495" s="6">
        <v>19633.830857763271</v>
      </c>
      <c r="L4495" s="6">
        <v>8459.119541316828</v>
      </c>
      <c r="M4495" s="75">
        <v>8457.873888659331</v>
      </c>
      <c r="N4495" s="20">
        <v>0.68484269773200257</v>
      </c>
    </row>
    <row r="4496" spans="1:14" x14ac:dyDescent="0.3">
      <c r="A4496" s="56" t="s">
        <v>1897</v>
      </c>
      <c r="B4496" s="1" t="s">
        <v>8172</v>
      </c>
      <c r="C4496" s="139" t="s">
        <v>59</v>
      </c>
      <c r="D4496" s="139" t="s">
        <v>6425</v>
      </c>
      <c r="E4496" s="88">
        <v>11783.5</v>
      </c>
      <c r="F4496" s="6">
        <v>18768.752777114576</v>
      </c>
      <c r="G4496" s="6">
        <v>8085.7626098595183</v>
      </c>
      <c r="H4496" s="75">
        <v>8084.4077311330248</v>
      </c>
      <c r="I4496" s="20">
        <v>0.6860786465085098</v>
      </c>
      <c r="J4496" s="83">
        <v>11901.515085521129</v>
      </c>
      <c r="K4496" s="6">
        <v>18956.72714501173</v>
      </c>
      <c r="L4496" s="6">
        <v>8167.3934238042084</v>
      </c>
      <c r="M4496" s="75">
        <v>8166.1907294489047</v>
      </c>
      <c r="N4496" s="20">
        <v>0.68614715611994148</v>
      </c>
    </row>
    <row r="4497" spans="1:14" x14ac:dyDescent="0.3">
      <c r="A4497" s="56" t="s">
        <v>1896</v>
      </c>
      <c r="B4497" s="1" t="s">
        <v>8171</v>
      </c>
      <c r="C4497" s="139" t="s">
        <v>59</v>
      </c>
      <c r="D4497" s="139" t="s">
        <v>6425</v>
      </c>
      <c r="E4497" s="88">
        <v>21726.416666666672</v>
      </c>
      <c r="F4497" s="6">
        <v>41340.188865634555</v>
      </c>
      <c r="G4497" s="6">
        <v>17809.758452456284</v>
      </c>
      <c r="H4497" s="75">
        <v>17806.774186900209</v>
      </c>
      <c r="I4497" s="20">
        <v>0.81959093669688765</v>
      </c>
      <c r="J4497" s="83">
        <v>21940.971119445036</v>
      </c>
      <c r="K4497" s="6">
        <v>41748.434815065717</v>
      </c>
      <c r="L4497" s="6">
        <v>17987.065454619402</v>
      </c>
      <c r="M4497" s="75">
        <v>17984.416758644049</v>
      </c>
      <c r="N4497" s="20">
        <v>0.81967277841706299</v>
      </c>
    </row>
    <row r="4498" spans="1:14" x14ac:dyDescent="0.3">
      <c r="A4498" s="56" t="s">
        <v>1895</v>
      </c>
      <c r="B4498" s="1" t="s">
        <v>8170</v>
      </c>
      <c r="C4498" s="139" t="s">
        <v>59</v>
      </c>
      <c r="D4498" s="139" t="s">
        <v>6425</v>
      </c>
      <c r="E4498" s="88">
        <v>10850.416666666668</v>
      </c>
      <c r="F4498" s="6">
        <v>24950.226932030157</v>
      </c>
      <c r="G4498" s="6">
        <v>10748.802247558522</v>
      </c>
      <c r="H4498" s="75">
        <v>10747.001140575398</v>
      </c>
      <c r="I4498" s="20">
        <v>0.99046898112134518</v>
      </c>
      <c r="J4498" s="83">
        <v>10945.722988814359</v>
      </c>
      <c r="K4498" s="6">
        <v>25169.381130315207</v>
      </c>
      <c r="L4498" s="6">
        <v>10844.078534888409</v>
      </c>
      <c r="M4498" s="75">
        <v>10842.481683681955</v>
      </c>
      <c r="N4498" s="20">
        <v>0.99056788617454439</v>
      </c>
    </row>
    <row r="4499" spans="1:14" x14ac:dyDescent="0.3">
      <c r="A4499" s="56" t="s">
        <v>1894</v>
      </c>
      <c r="B4499" s="1" t="s">
        <v>8169</v>
      </c>
      <c r="C4499" s="139" t="s">
        <v>59</v>
      </c>
      <c r="D4499" s="139" t="s">
        <v>6425</v>
      </c>
      <c r="E4499" s="88">
        <v>9645.1666666666679</v>
      </c>
      <c r="F4499" s="6">
        <v>14003.74089219113</v>
      </c>
      <c r="G4499" s="6">
        <v>6032.9487978714496</v>
      </c>
      <c r="H4499" s="75">
        <v>6031.9378958231637</v>
      </c>
      <c r="I4499" s="20">
        <v>0.62538451685540219</v>
      </c>
      <c r="J4499" s="83">
        <v>9746.2209189448677</v>
      </c>
      <c r="K4499" s="6">
        <v>14150.460758613832</v>
      </c>
      <c r="L4499" s="6">
        <v>6096.6420658807556</v>
      </c>
      <c r="M4499" s="75">
        <v>6095.7443012429503</v>
      </c>
      <c r="N4499" s="20">
        <v>0.62544696574586567</v>
      </c>
    </row>
    <row r="4500" spans="1:14" x14ac:dyDescent="0.3">
      <c r="A4500" s="56" t="s">
        <v>1893</v>
      </c>
      <c r="B4500" s="1" t="s">
        <v>8168</v>
      </c>
      <c r="C4500" s="139" t="s">
        <v>59</v>
      </c>
      <c r="D4500" s="139" t="s">
        <v>6425</v>
      </c>
      <c r="E4500" s="88">
        <v>8825.75</v>
      </c>
      <c r="F4500" s="6">
        <v>12833.245313109815</v>
      </c>
      <c r="G4500" s="6">
        <v>5528.6878328124503</v>
      </c>
      <c r="H4500" s="75">
        <v>5527.7614264990907</v>
      </c>
      <c r="I4500" s="20">
        <v>0.62632200396556559</v>
      </c>
      <c r="J4500" s="83">
        <v>8919.530814274669</v>
      </c>
      <c r="K4500" s="6">
        <v>12969.609043699285</v>
      </c>
      <c r="L4500" s="6">
        <v>5587.8791102764262</v>
      </c>
      <c r="M4500" s="75">
        <v>5587.0562638289339</v>
      </c>
      <c r="N4500" s="20">
        <v>0.62638454647048269</v>
      </c>
    </row>
    <row r="4501" spans="1:14" x14ac:dyDescent="0.3">
      <c r="A4501" s="56" t="s">
        <v>1892</v>
      </c>
      <c r="B4501" s="1" t="s">
        <v>8167</v>
      </c>
      <c r="C4501" s="139" t="s">
        <v>59</v>
      </c>
      <c r="D4501" s="139" t="s">
        <v>6425</v>
      </c>
      <c r="E4501" s="88">
        <v>11545.583333333332</v>
      </c>
      <c r="F4501" s="6">
        <v>19712.670236782058</v>
      </c>
      <c r="G4501" s="6">
        <v>8492.4115008545141</v>
      </c>
      <c r="H4501" s="75">
        <v>8490.9884826143916</v>
      </c>
      <c r="I4501" s="20">
        <v>0.73543174367812159</v>
      </c>
      <c r="J4501" s="83">
        <v>11661.505955624372</v>
      </c>
      <c r="K4501" s="6">
        <v>19910.59392415512</v>
      </c>
      <c r="L4501" s="6">
        <v>8578.3612664895973</v>
      </c>
      <c r="M4501" s="75">
        <v>8577.0980548212465</v>
      </c>
      <c r="N4501" s="20">
        <v>0.73550518153142064</v>
      </c>
    </row>
    <row r="4502" spans="1:14" x14ac:dyDescent="0.3">
      <c r="A4502" s="56" t="s">
        <v>1891</v>
      </c>
      <c r="B4502" s="1" t="s">
        <v>8166</v>
      </c>
      <c r="C4502" s="139" t="s">
        <v>59</v>
      </c>
      <c r="D4502" s="139" t="s">
        <v>6425</v>
      </c>
      <c r="E4502" s="88">
        <v>4985.166666666667</v>
      </c>
      <c r="F4502" s="6">
        <v>6511.0970580624053</v>
      </c>
      <c r="G4502" s="6">
        <v>2805.0444143226146</v>
      </c>
      <c r="H4502" s="75">
        <v>2804.5743912478333</v>
      </c>
      <c r="I4502" s="20">
        <v>0.56258387708491853</v>
      </c>
      <c r="J4502" s="83">
        <v>5036.9655075898918</v>
      </c>
      <c r="K4502" s="6">
        <v>6578.7512215633751</v>
      </c>
      <c r="L4502" s="6">
        <v>2834.4159333421353</v>
      </c>
      <c r="M4502" s="75">
        <v>2833.9985497453472</v>
      </c>
      <c r="N4502" s="20">
        <v>0.56264005490507529</v>
      </c>
    </row>
    <row r="4503" spans="1:14" x14ac:dyDescent="0.3">
      <c r="A4503" s="56" t="s">
        <v>1890</v>
      </c>
      <c r="B4503" s="1" t="s">
        <v>8165</v>
      </c>
      <c r="C4503" s="139" t="s">
        <v>59</v>
      </c>
      <c r="D4503" s="139" t="s">
        <v>6425</v>
      </c>
      <c r="E4503" s="88">
        <v>11971.25</v>
      </c>
      <c r="F4503" s="6">
        <v>19275.657371690661</v>
      </c>
      <c r="G4503" s="6">
        <v>8304.1420763196984</v>
      </c>
      <c r="H4503" s="75">
        <v>8302.7506051643049</v>
      </c>
      <c r="I4503" s="20">
        <v>0.69355753201748394</v>
      </c>
      <c r="J4503" s="83">
        <v>12097.255154923878</v>
      </c>
      <c r="K4503" s="6">
        <v>19478.54614215151</v>
      </c>
      <c r="L4503" s="6">
        <v>8392.2160428699171</v>
      </c>
      <c r="M4503" s="75">
        <v>8390.980242126705</v>
      </c>
      <c r="N4503" s="20">
        <v>0.69362678844641645</v>
      </c>
    </row>
    <row r="4504" spans="1:14" x14ac:dyDescent="0.3">
      <c r="A4504" s="56" t="s">
        <v>1889</v>
      </c>
      <c r="B4504" s="1" t="s">
        <v>8164</v>
      </c>
      <c r="C4504" s="139" t="s">
        <v>59</v>
      </c>
      <c r="D4504" s="139" t="s">
        <v>6425</v>
      </c>
      <c r="E4504" s="88">
        <v>10785.333333333332</v>
      </c>
      <c r="F4504" s="6">
        <v>21981.325798230238</v>
      </c>
      <c r="G4504" s="6">
        <v>9469.7705470973124</v>
      </c>
      <c r="H4504" s="75">
        <v>9468.183759149395</v>
      </c>
      <c r="I4504" s="20">
        <v>0.87787585849450456</v>
      </c>
      <c r="J4504" s="83">
        <v>10885.450084410084</v>
      </c>
      <c r="K4504" s="6">
        <v>22185.371315903474</v>
      </c>
      <c r="L4504" s="6">
        <v>9558.4356099066717</v>
      </c>
      <c r="M4504" s="75">
        <v>9557.0280768104876</v>
      </c>
      <c r="N4504" s="20">
        <v>0.87796352035988523</v>
      </c>
    </row>
    <row r="4505" spans="1:14" x14ac:dyDescent="0.3">
      <c r="A4505" s="56" t="s">
        <v>1888</v>
      </c>
      <c r="B4505" s="1" t="s">
        <v>8163</v>
      </c>
      <c r="C4505" s="139" t="s">
        <v>59</v>
      </c>
      <c r="D4505" s="139" t="s">
        <v>6425</v>
      </c>
      <c r="E4505" s="88">
        <v>9626.3333333333321</v>
      </c>
      <c r="F4505" s="6">
        <v>14195.273531960247</v>
      </c>
      <c r="G4505" s="6">
        <v>6115.4629358967095</v>
      </c>
      <c r="H4505" s="75">
        <v>6114.4382074902132</v>
      </c>
      <c r="I4505" s="20">
        <v>0.63517831720179518</v>
      </c>
      <c r="J4505" s="83">
        <v>9729.4861247926929</v>
      </c>
      <c r="K4505" s="6">
        <v>14347.385664341999</v>
      </c>
      <c r="L4505" s="6">
        <v>6181.4859931960636</v>
      </c>
      <c r="M4505" s="75">
        <v>6180.5757348154966</v>
      </c>
      <c r="N4505" s="20">
        <v>0.63524174406972467</v>
      </c>
    </row>
    <row r="4506" spans="1:14" x14ac:dyDescent="0.3">
      <c r="A4506" s="56" t="s">
        <v>1887</v>
      </c>
      <c r="B4506" s="1" t="s">
        <v>8162</v>
      </c>
      <c r="C4506" s="139" t="s">
        <v>59</v>
      </c>
      <c r="D4506" s="139" t="s">
        <v>6425</v>
      </c>
      <c r="E4506" s="88">
        <v>11443.75</v>
      </c>
      <c r="F4506" s="6">
        <v>21725.095064851033</v>
      </c>
      <c r="G4506" s="6">
        <v>9359.3838363734794</v>
      </c>
      <c r="H4506" s="75">
        <v>9357.8155452097581</v>
      </c>
      <c r="I4506" s="20">
        <v>0.81772282208277514</v>
      </c>
      <c r="J4506" s="83">
        <v>11543.75789674965</v>
      </c>
      <c r="K4506" s="6">
        <v>21914.952503550932</v>
      </c>
      <c r="L4506" s="6">
        <v>9441.9272689474947</v>
      </c>
      <c r="M4506" s="75">
        <v>9440.5368923560527</v>
      </c>
      <c r="N4506" s="20">
        <v>0.81780447725902183</v>
      </c>
    </row>
    <row r="4507" spans="1:14" x14ac:dyDescent="0.3">
      <c r="A4507" s="56" t="s">
        <v>1886</v>
      </c>
      <c r="B4507" s="1" t="s">
        <v>8161</v>
      </c>
      <c r="C4507" s="139" t="s">
        <v>59</v>
      </c>
      <c r="D4507" s="139" t="s">
        <v>6425</v>
      </c>
      <c r="E4507" s="88">
        <v>7341.333333333333</v>
      </c>
      <c r="F4507" s="6">
        <v>11368.866834199333</v>
      </c>
      <c r="G4507" s="6">
        <v>4897.8192347724662</v>
      </c>
      <c r="H4507" s="75">
        <v>4896.9985390128213</v>
      </c>
      <c r="I4507" s="20">
        <v>0.66704484276418741</v>
      </c>
      <c r="J4507" s="83">
        <v>7419.8928708987005</v>
      </c>
      <c r="K4507" s="6">
        <v>11490.524969116279</v>
      </c>
      <c r="L4507" s="6">
        <v>4950.6245118642964</v>
      </c>
      <c r="M4507" s="75">
        <v>4949.8955047200716</v>
      </c>
      <c r="N4507" s="20">
        <v>0.66711145172107289</v>
      </c>
    </row>
    <row r="4508" spans="1:14" x14ac:dyDescent="0.3">
      <c r="A4508" s="56" t="s">
        <v>1885</v>
      </c>
      <c r="B4508" s="1" t="s">
        <v>8160</v>
      </c>
      <c r="C4508" s="139" t="s">
        <v>59</v>
      </c>
      <c r="D4508" s="139" t="s">
        <v>6425</v>
      </c>
      <c r="E4508" s="88">
        <v>5570.583333333333</v>
      </c>
      <c r="F4508" s="6">
        <v>12044.999577274079</v>
      </c>
      <c r="G4508" s="6">
        <v>5189.1038458587027</v>
      </c>
      <c r="H4508" s="75">
        <v>5188.2343414285642</v>
      </c>
      <c r="I4508" s="20">
        <v>0.93136284496152066</v>
      </c>
      <c r="J4508" s="83">
        <v>5620.0842189920213</v>
      </c>
      <c r="K4508" s="6">
        <v>12152.032918516066</v>
      </c>
      <c r="L4508" s="6">
        <v>5235.6312872634835</v>
      </c>
      <c r="M4508" s="75">
        <v>5234.8603112777682</v>
      </c>
      <c r="N4508" s="20">
        <v>0.93145584786568481</v>
      </c>
    </row>
    <row r="4509" spans="1:14" x14ac:dyDescent="0.3">
      <c r="A4509" s="56" t="s">
        <v>1884</v>
      </c>
      <c r="B4509" s="1" t="s">
        <v>8159</v>
      </c>
      <c r="C4509" s="139" t="s">
        <v>59</v>
      </c>
      <c r="D4509" s="139" t="s">
        <v>6425</v>
      </c>
      <c r="E4509" s="88">
        <v>12894.083333333332</v>
      </c>
      <c r="F4509" s="6">
        <v>34616.358842565991</v>
      </c>
      <c r="G4509" s="6">
        <v>14913.066592256031</v>
      </c>
      <c r="H4509" s="75">
        <v>14910.567706542026</v>
      </c>
      <c r="I4509" s="20">
        <v>1.1563883465834093</v>
      </c>
      <c r="J4509" s="83">
        <v>13015.022146574101</v>
      </c>
      <c r="K4509" s="6">
        <v>34941.03964762282</v>
      </c>
      <c r="L4509" s="6">
        <v>15054.139633695728</v>
      </c>
      <c r="M4509" s="75">
        <v>15051.922827448996</v>
      </c>
      <c r="N4509" s="20">
        <v>1.1565038198118671</v>
      </c>
    </row>
    <row r="4510" spans="1:14" x14ac:dyDescent="0.3">
      <c r="A4510" s="56" t="s">
        <v>1883</v>
      </c>
      <c r="B4510" s="1" t="s">
        <v>8158</v>
      </c>
      <c r="C4510" s="139" t="s">
        <v>59</v>
      </c>
      <c r="D4510" s="139" t="s">
        <v>6425</v>
      </c>
      <c r="E4510" s="88">
        <v>15313.750000000004</v>
      </c>
      <c r="F4510" s="6">
        <v>27131.188024320043</v>
      </c>
      <c r="G4510" s="6">
        <v>11688.381657176971</v>
      </c>
      <c r="H4510" s="75">
        <v>11686.423110974398</v>
      </c>
      <c r="I4510" s="20">
        <v>0.76313268213039887</v>
      </c>
      <c r="J4510" s="83">
        <v>15475.20503741729</v>
      </c>
      <c r="K4510" s="6">
        <v>27417.235986291606</v>
      </c>
      <c r="L4510" s="6">
        <v>11812.553463494374</v>
      </c>
      <c r="M4510" s="75">
        <v>11810.813998938784</v>
      </c>
      <c r="N4510" s="20">
        <v>0.76320888611049575</v>
      </c>
    </row>
    <row r="4511" spans="1:14" x14ac:dyDescent="0.3">
      <c r="A4511" s="56" t="s">
        <v>1882</v>
      </c>
      <c r="B4511" s="1" t="s">
        <v>8157</v>
      </c>
      <c r="C4511" s="139" t="s">
        <v>59</v>
      </c>
      <c r="D4511" s="139" t="s">
        <v>6425</v>
      </c>
      <c r="E4511" s="88">
        <v>10194.666666666668</v>
      </c>
      <c r="F4511" s="6">
        <v>21774.747004267945</v>
      </c>
      <c r="G4511" s="6">
        <v>9380.7743784095928</v>
      </c>
      <c r="H4511" s="75">
        <v>9379.202502971666</v>
      </c>
      <c r="I4511" s="20">
        <v>0.92001070850493705</v>
      </c>
      <c r="J4511" s="83">
        <v>10294.425871778411</v>
      </c>
      <c r="K4511" s="6">
        <v>21987.822284086324</v>
      </c>
      <c r="L4511" s="6">
        <v>9473.322781568746</v>
      </c>
      <c r="M4511" s="75">
        <v>9471.9277818125011</v>
      </c>
      <c r="N4511" s="20">
        <v>0.92010257782119331</v>
      </c>
    </row>
    <row r="4512" spans="1:14" x14ac:dyDescent="0.3">
      <c r="A4512" s="56" t="s">
        <v>1881</v>
      </c>
      <c r="B4512" s="1" t="s">
        <v>8156</v>
      </c>
      <c r="C4512" s="139" t="s">
        <v>59</v>
      </c>
      <c r="D4512" s="139" t="s">
        <v>6425</v>
      </c>
      <c r="E4512" s="88">
        <v>8782.75</v>
      </c>
      <c r="F4512" s="6">
        <v>14445.223815441814</v>
      </c>
      <c r="G4512" s="6">
        <v>6223.1439672630222</v>
      </c>
      <c r="H4512" s="75">
        <v>6222.1011954454489</v>
      </c>
      <c r="I4512" s="20">
        <v>0.70844566854862645</v>
      </c>
      <c r="J4512" s="83">
        <v>8875.9327138188091</v>
      </c>
      <c r="K4512" s="6">
        <v>14598.483916986655</v>
      </c>
      <c r="L4512" s="6">
        <v>6289.6701856302698</v>
      </c>
      <c r="M4512" s="75">
        <v>6288.7439965223803</v>
      </c>
      <c r="N4512" s="20">
        <v>0.7085164116590843</v>
      </c>
    </row>
    <row r="4513" spans="1:14" x14ac:dyDescent="0.3">
      <c r="A4513" s="56" t="s">
        <v>1880</v>
      </c>
      <c r="B4513" s="1" t="s">
        <v>8155</v>
      </c>
      <c r="C4513" s="139" t="s">
        <v>56</v>
      </c>
      <c r="D4513" s="139" t="s">
        <v>6425</v>
      </c>
      <c r="E4513" s="88">
        <v>1682.3333333333335</v>
      </c>
      <c r="F4513" s="6">
        <v>5107.1015559452053</v>
      </c>
      <c r="G4513" s="6">
        <v>2200.1893943730443</v>
      </c>
      <c r="H4513" s="75">
        <v>2200.6933554383081</v>
      </c>
      <c r="I4513" s="20">
        <v>1.3081196881939614</v>
      </c>
      <c r="J4513" s="83">
        <v>1698.6554472879138</v>
      </c>
      <c r="K4513" s="6">
        <v>5156.6510072472183</v>
      </c>
      <c r="L4513" s="6">
        <v>2221.7124930516702</v>
      </c>
      <c r="M4513" s="75">
        <v>2222.3095008462242</v>
      </c>
      <c r="N4513" s="20">
        <v>1.3082756155136583</v>
      </c>
    </row>
    <row r="4514" spans="1:14" x14ac:dyDescent="0.3">
      <c r="A4514" s="56" t="s">
        <v>1879</v>
      </c>
      <c r="B4514" s="1" t="s">
        <v>8154</v>
      </c>
      <c r="C4514" s="139" t="s">
        <v>59</v>
      </c>
      <c r="D4514" s="139" t="s">
        <v>6425</v>
      </c>
      <c r="E4514" s="88">
        <v>13214.416666666666</v>
      </c>
      <c r="F4514" s="6">
        <v>22098.601725186807</v>
      </c>
      <c r="G4514" s="6">
        <v>9520.2941656074509</v>
      </c>
      <c r="H4514" s="75">
        <v>9518.6989117449139</v>
      </c>
      <c r="I4514" s="20">
        <v>0.72032683332559122</v>
      </c>
      <c r="J4514" s="83">
        <v>13335.602453322943</v>
      </c>
      <c r="K4514" s="6">
        <v>22301.261933474765</v>
      </c>
      <c r="L4514" s="6">
        <v>9608.3663949304682</v>
      </c>
      <c r="M4514" s="75">
        <v>9606.9515092469665</v>
      </c>
      <c r="N4514" s="20">
        <v>0.72039876285102689</v>
      </c>
    </row>
    <row r="4515" spans="1:14" x14ac:dyDescent="0.3">
      <c r="A4515" s="56" t="s">
        <v>1878</v>
      </c>
      <c r="B4515" s="1" t="s">
        <v>8153</v>
      </c>
      <c r="C4515" s="139" t="s">
        <v>59</v>
      </c>
      <c r="D4515" s="139" t="s">
        <v>6425</v>
      </c>
      <c r="E4515" s="88">
        <v>8100.333333333333</v>
      </c>
      <c r="F4515" s="6">
        <v>15164.480152088379</v>
      </c>
      <c r="G4515" s="6">
        <v>6533.0066450245768</v>
      </c>
      <c r="H4515" s="75">
        <v>6531.9119515305338</v>
      </c>
      <c r="I4515" s="20">
        <v>0.80637569871987169</v>
      </c>
      <c r="J4515" s="83">
        <v>8178.9518921852959</v>
      </c>
      <c r="K4515" s="6">
        <v>15311.66046260602</v>
      </c>
      <c r="L4515" s="6">
        <v>6596.9380691707966</v>
      </c>
      <c r="M4515" s="75">
        <v>6595.9666331487542</v>
      </c>
      <c r="N4515" s="20">
        <v>0.80645622080880208</v>
      </c>
    </row>
    <row r="4516" spans="1:14" x14ac:dyDescent="0.3">
      <c r="A4516" s="56" t="s">
        <v>1877</v>
      </c>
      <c r="B4516" s="1" t="s">
        <v>8152</v>
      </c>
      <c r="C4516" s="139" t="s">
        <v>59</v>
      </c>
      <c r="D4516" s="139" t="s">
        <v>6425</v>
      </c>
      <c r="E4516" s="88">
        <v>8473.3333333333339</v>
      </c>
      <c r="F4516" s="6">
        <v>18681.465877730436</v>
      </c>
      <c r="G4516" s="6">
        <v>8048.1585582876187</v>
      </c>
      <c r="H4516" s="75">
        <v>8046.8099806278233</v>
      </c>
      <c r="I4516" s="20">
        <v>0.9496628616004511</v>
      </c>
      <c r="J4516" s="83">
        <v>8556.238734708304</v>
      </c>
      <c r="K4516" s="6">
        <v>18864.250428501411</v>
      </c>
      <c r="L4516" s="6">
        <v>8127.5503791423489</v>
      </c>
      <c r="M4516" s="75">
        <v>8126.3535518981816</v>
      </c>
      <c r="N4516" s="20">
        <v>0.94975769188553649</v>
      </c>
    </row>
    <row r="4517" spans="1:14" x14ac:dyDescent="0.3">
      <c r="A4517" s="56" t="s">
        <v>1876</v>
      </c>
      <c r="B4517" s="1" t="s">
        <v>8151</v>
      </c>
      <c r="C4517" s="139" t="s">
        <v>59</v>
      </c>
      <c r="D4517" s="139" t="s">
        <v>6425</v>
      </c>
      <c r="E4517" s="88">
        <v>5384.166666666667</v>
      </c>
      <c r="F4517" s="6">
        <v>7716.7030186783986</v>
      </c>
      <c r="G4517" s="6">
        <v>3324.43127579052</v>
      </c>
      <c r="H4517" s="75">
        <v>3323.8742224325888</v>
      </c>
      <c r="I4517" s="20">
        <v>0.61734237222088006</v>
      </c>
      <c r="J4517" s="83">
        <v>5436.6134379304713</v>
      </c>
      <c r="K4517" s="6">
        <v>7791.87085488914</v>
      </c>
      <c r="L4517" s="6">
        <v>3357.0813301545709</v>
      </c>
      <c r="M4517" s="75">
        <v>3356.5869811552557</v>
      </c>
      <c r="N4517" s="20">
        <v>0.61740401804859446</v>
      </c>
    </row>
    <row r="4518" spans="1:14" x14ac:dyDescent="0.3">
      <c r="A4518" s="56" t="s">
        <v>1875</v>
      </c>
      <c r="B4518" s="1" t="s">
        <v>8150</v>
      </c>
      <c r="C4518" s="139" t="s">
        <v>59</v>
      </c>
      <c r="D4518" s="139" t="s">
        <v>6425</v>
      </c>
      <c r="E4518" s="88">
        <v>15355.666666666666</v>
      </c>
      <c r="F4518" s="6">
        <v>34794.989806676313</v>
      </c>
      <c r="G4518" s="6">
        <v>14990.022561985015</v>
      </c>
      <c r="H4518" s="75">
        <v>14987.510781258963</v>
      </c>
      <c r="I4518" s="20">
        <v>0.97602475402732736</v>
      </c>
      <c r="J4518" s="83">
        <v>15496.3824029515</v>
      </c>
      <c r="K4518" s="6">
        <v>35113.842951639286</v>
      </c>
      <c r="L4518" s="6">
        <v>15128.590912022382</v>
      </c>
      <c r="M4518" s="75">
        <v>15126.363142408571</v>
      </c>
      <c r="N4518" s="20">
        <v>0.97612221672637256</v>
      </c>
    </row>
    <row r="4519" spans="1:14" x14ac:dyDescent="0.3">
      <c r="A4519" s="56" t="s">
        <v>1874</v>
      </c>
      <c r="B4519" s="1" t="s">
        <v>19171</v>
      </c>
      <c r="C4519" s="139" t="s">
        <v>59</v>
      </c>
      <c r="D4519" s="139" t="s">
        <v>6425</v>
      </c>
      <c r="E4519" s="88">
        <v>9756.3333333333321</v>
      </c>
      <c r="F4519" s="6">
        <v>15379.929160327161</v>
      </c>
      <c r="G4519" s="6">
        <v>6625.8241889411138</v>
      </c>
      <c r="H4519" s="75">
        <v>6624.7139426140538</v>
      </c>
      <c r="I4519" s="20">
        <v>0.67901676954600987</v>
      </c>
      <c r="J4519" s="83">
        <v>9853.2998012931821</v>
      </c>
      <c r="K4519" s="6">
        <v>15532.787550584733</v>
      </c>
      <c r="L4519" s="6">
        <v>6692.2093631218495</v>
      </c>
      <c r="M4519" s="75">
        <v>6691.2238978689966</v>
      </c>
      <c r="N4519" s="20">
        <v>0.67908457398107547</v>
      </c>
    </row>
    <row r="4520" spans="1:14" x14ac:dyDescent="0.3">
      <c r="A4520" s="56" t="s">
        <v>1873</v>
      </c>
      <c r="B4520" s="1" t="s">
        <v>8149</v>
      </c>
      <c r="C4520" s="139" t="s">
        <v>59</v>
      </c>
      <c r="D4520" s="139" t="s">
        <v>6425</v>
      </c>
      <c r="E4520" s="88">
        <v>11818.25</v>
      </c>
      <c r="F4520" s="6">
        <v>19964.26507582514</v>
      </c>
      <c r="G4520" s="6">
        <v>8600.8010228715939</v>
      </c>
      <c r="H4520" s="75">
        <v>8599.359842503216</v>
      </c>
      <c r="I4520" s="20">
        <v>0.72763394263137238</v>
      </c>
      <c r="J4520" s="83">
        <v>11931.513324868505</v>
      </c>
      <c r="K4520" s="6">
        <v>20155.597890839555</v>
      </c>
      <c r="L4520" s="6">
        <v>8683.9197719740714</v>
      </c>
      <c r="M4520" s="75">
        <v>8682.6410162254833</v>
      </c>
      <c r="N4520" s="20">
        <v>0.72770660182128855</v>
      </c>
    </row>
    <row r="4521" spans="1:14" x14ac:dyDescent="0.3">
      <c r="A4521" s="56" t="s">
        <v>1872</v>
      </c>
      <c r="B4521" s="1" t="s">
        <v>8148</v>
      </c>
      <c r="C4521" s="139" t="s">
        <v>59</v>
      </c>
      <c r="D4521" s="139" t="s">
        <v>6425</v>
      </c>
      <c r="E4521" s="88">
        <v>6969.4166666666661</v>
      </c>
      <c r="F4521" s="6">
        <v>14001.465492229165</v>
      </c>
      <c r="G4521" s="6">
        <v>6031.9685332713761</v>
      </c>
      <c r="H4521" s="75">
        <v>6030.9577954796632</v>
      </c>
      <c r="I4521" s="20">
        <v>0.86534613783740821</v>
      </c>
      <c r="J4521" s="83">
        <v>7034.0218220962979</v>
      </c>
      <c r="K4521" s="6">
        <v>14131.256391185523</v>
      </c>
      <c r="L4521" s="6">
        <v>6088.3679781100955</v>
      </c>
      <c r="M4521" s="75">
        <v>6087.4714318779843</v>
      </c>
      <c r="N4521" s="20">
        <v>0.86543254852510254</v>
      </c>
    </row>
    <row r="4522" spans="1:14" x14ac:dyDescent="0.3">
      <c r="A4522" s="56" t="s">
        <v>1871</v>
      </c>
      <c r="B4522" s="1" t="s">
        <v>8147</v>
      </c>
      <c r="C4522" s="139" t="s">
        <v>59</v>
      </c>
      <c r="D4522" s="139" t="s">
        <v>6425</v>
      </c>
      <c r="E4522" s="88">
        <v>10595.5</v>
      </c>
      <c r="F4522" s="6">
        <v>17296.385795012462</v>
      </c>
      <c r="G4522" s="6">
        <v>7451.4524863658871</v>
      </c>
      <c r="H4522" s="75">
        <v>7450.203894867177</v>
      </c>
      <c r="I4522" s="20">
        <v>0.70314793024087363</v>
      </c>
      <c r="J4522" s="83">
        <v>10706.10991630159</v>
      </c>
      <c r="K4522" s="6">
        <v>17476.948466439608</v>
      </c>
      <c r="L4522" s="6">
        <v>7529.8395593843197</v>
      </c>
      <c r="M4522" s="75">
        <v>7528.7307484008761</v>
      </c>
      <c r="N4522" s="20">
        <v>0.70321814433618901</v>
      </c>
    </row>
    <row r="4523" spans="1:14" x14ac:dyDescent="0.3">
      <c r="A4523" s="56" t="s">
        <v>1870</v>
      </c>
      <c r="B4523" s="1" t="s">
        <v>8146</v>
      </c>
      <c r="C4523" s="139" t="s">
        <v>59</v>
      </c>
      <c r="D4523" s="139" t="s">
        <v>6425</v>
      </c>
      <c r="E4523" s="88">
        <v>13113.5</v>
      </c>
      <c r="F4523" s="6">
        <v>21669.870899776532</v>
      </c>
      <c r="G4523" s="6">
        <v>9335.5927249222932</v>
      </c>
      <c r="H4523" s="75">
        <v>9334.0284202806033</v>
      </c>
      <c r="I4523" s="20">
        <v>0.71178773174824439</v>
      </c>
      <c r="J4523" s="83">
        <v>13246.339625442644</v>
      </c>
      <c r="K4523" s="6">
        <v>21889.386477899596</v>
      </c>
      <c r="L4523" s="6">
        <v>9430.9122984739406</v>
      </c>
      <c r="M4523" s="75">
        <v>9429.5235438984982</v>
      </c>
      <c r="N4523" s="20">
        <v>0.71185880858640582</v>
      </c>
    </row>
    <row r="4524" spans="1:14" x14ac:dyDescent="0.3">
      <c r="A4524" s="56" t="s">
        <v>1869</v>
      </c>
      <c r="B4524" s="1" t="s">
        <v>8145</v>
      </c>
      <c r="C4524" s="139" t="s">
        <v>59</v>
      </c>
      <c r="D4524" s="139" t="s">
        <v>6425</v>
      </c>
      <c r="E4524" s="88">
        <v>3127.5833333333335</v>
      </c>
      <c r="F4524" s="6">
        <v>3910.6562925156354</v>
      </c>
      <c r="G4524" s="6">
        <v>1684.7490510179753</v>
      </c>
      <c r="H4524" s="75">
        <v>1684.4667485613188</v>
      </c>
      <c r="I4524" s="20">
        <v>0.53858412999216176</v>
      </c>
      <c r="J4524" s="83">
        <v>3160.5206836263842</v>
      </c>
      <c r="K4524" s="6">
        <v>3951.8403769841475</v>
      </c>
      <c r="L4524" s="6">
        <v>1702.6269809130756</v>
      </c>
      <c r="M4524" s="75">
        <v>1702.3762595687158</v>
      </c>
      <c r="N4524" s="20">
        <v>0.53863791127460925</v>
      </c>
    </row>
    <row r="4525" spans="1:14" x14ac:dyDescent="0.3">
      <c r="A4525" s="56" t="s">
        <v>1868</v>
      </c>
      <c r="B4525" s="1" t="s">
        <v>7707</v>
      </c>
      <c r="C4525" s="139" t="s">
        <v>59</v>
      </c>
      <c r="D4525" s="139" t="s">
        <v>6425</v>
      </c>
      <c r="E4525" s="88">
        <v>4735.666666666667</v>
      </c>
      <c r="F4525" s="6">
        <v>7262.208671233052</v>
      </c>
      <c r="G4525" s="6">
        <v>3128.6306573580014</v>
      </c>
      <c r="H4525" s="75">
        <v>3128.1064130380482</v>
      </c>
      <c r="I4525" s="20">
        <v>0.66054193278765005</v>
      </c>
      <c r="J4525" s="83">
        <v>4783.1471888230462</v>
      </c>
      <c r="K4525" s="6">
        <v>7335.0206920084574</v>
      </c>
      <c r="L4525" s="6">
        <v>3160.2501478817694</v>
      </c>
      <c r="M4525" s="75">
        <v>3159.7847833747624</v>
      </c>
      <c r="N4525" s="20">
        <v>0.66060789238481854</v>
      </c>
    </row>
    <row r="4526" spans="1:14" x14ac:dyDescent="0.3">
      <c r="A4526" s="56" t="s">
        <v>1867</v>
      </c>
      <c r="B4526" s="1" t="s">
        <v>8144</v>
      </c>
      <c r="C4526" s="139" t="s">
        <v>59</v>
      </c>
      <c r="D4526" s="139" t="s">
        <v>6425</v>
      </c>
      <c r="E4526" s="88">
        <v>6690.5</v>
      </c>
      <c r="F4526" s="6">
        <v>8446.4983561652334</v>
      </c>
      <c r="G4526" s="6">
        <v>3638.8342583848721</v>
      </c>
      <c r="H4526" s="75">
        <v>3638.2245225610786</v>
      </c>
      <c r="I4526" s="20">
        <v>0.54378963045528417</v>
      </c>
      <c r="J4526" s="83">
        <v>6756.2099467880234</v>
      </c>
      <c r="K4526" s="6">
        <v>8529.4546311116119</v>
      </c>
      <c r="L4526" s="6">
        <v>3674.8649241970306</v>
      </c>
      <c r="M4526" s="75">
        <v>3674.3237797863853</v>
      </c>
      <c r="N4526" s="20">
        <v>0.54384393154229904</v>
      </c>
    </row>
    <row r="4527" spans="1:14" x14ac:dyDescent="0.3">
      <c r="A4527" s="56" t="s">
        <v>1866</v>
      </c>
      <c r="B4527" s="1" t="s">
        <v>8143</v>
      </c>
      <c r="C4527" s="139" t="s">
        <v>59</v>
      </c>
      <c r="D4527" s="139" t="s">
        <v>6425</v>
      </c>
      <c r="E4527" s="88">
        <v>5353.083333333333</v>
      </c>
      <c r="F4527" s="6">
        <v>8061.1457992212045</v>
      </c>
      <c r="G4527" s="6">
        <v>3472.8206008150905</v>
      </c>
      <c r="H4527" s="75">
        <v>3472.2386828216986</v>
      </c>
      <c r="I4527" s="20">
        <v>0.6486427478534238</v>
      </c>
      <c r="J4527" s="83">
        <v>5406.3467372826044</v>
      </c>
      <c r="K4527" s="6">
        <v>8141.3545384209601</v>
      </c>
      <c r="L4527" s="6">
        <v>3507.6543017846316</v>
      </c>
      <c r="M4527" s="75">
        <v>3507.1377800732107</v>
      </c>
      <c r="N4527" s="20">
        <v>0.64870751923617942</v>
      </c>
    </row>
    <row r="4528" spans="1:14" x14ac:dyDescent="0.3">
      <c r="A4528" s="56" t="s">
        <v>1865</v>
      </c>
      <c r="B4528" s="1" t="s">
        <v>8142</v>
      </c>
      <c r="C4528" s="139" t="s">
        <v>59</v>
      </c>
      <c r="D4528" s="139" t="s">
        <v>6425</v>
      </c>
      <c r="E4528" s="88">
        <v>15626.416666666664</v>
      </c>
      <c r="F4528" s="6">
        <v>25607.679702882473</v>
      </c>
      <c r="G4528" s="6">
        <v>11032.039343567811</v>
      </c>
      <c r="H4528" s="75">
        <v>11030.19077638403</v>
      </c>
      <c r="I4528" s="20">
        <v>0.70586821097078334</v>
      </c>
      <c r="J4528" s="83">
        <v>15762.661572307243</v>
      </c>
      <c r="K4528" s="6">
        <v>25830.950077608606</v>
      </c>
      <c r="L4528" s="6">
        <v>11129.111590868171</v>
      </c>
      <c r="M4528" s="75">
        <v>11127.472766950266</v>
      </c>
      <c r="N4528" s="20">
        <v>0.70593869670460063</v>
      </c>
    </row>
    <row r="4529" spans="1:14" x14ac:dyDescent="0.3">
      <c r="A4529" s="56" t="s">
        <v>1864</v>
      </c>
      <c r="B4529" s="1" t="s">
        <v>8141</v>
      </c>
      <c r="C4529" s="139" t="s">
        <v>59</v>
      </c>
      <c r="D4529" s="139" t="s">
        <v>6425</v>
      </c>
      <c r="E4529" s="88">
        <v>4746.8333333333339</v>
      </c>
      <c r="F4529" s="6">
        <v>8371.1509175467745</v>
      </c>
      <c r="G4529" s="6">
        <v>3606.3738435046307</v>
      </c>
      <c r="H4529" s="75">
        <v>3605.7695468617403</v>
      </c>
      <c r="I4529" s="20">
        <v>0.75961578881255709</v>
      </c>
      <c r="J4529" s="83">
        <v>4797.1651123372003</v>
      </c>
      <c r="K4529" s="6">
        <v>8459.9121797194457</v>
      </c>
      <c r="L4529" s="6">
        <v>3644.902971596734</v>
      </c>
      <c r="M4529" s="75">
        <v>3644.3662392511624</v>
      </c>
      <c r="N4529" s="20">
        <v>0.75969164160697622</v>
      </c>
    </row>
    <row r="4530" spans="1:14" x14ac:dyDescent="0.3">
      <c r="A4530" s="56" t="s">
        <v>1863</v>
      </c>
      <c r="B4530" s="1" t="s">
        <v>8140</v>
      </c>
      <c r="C4530" s="139" t="s">
        <v>59</v>
      </c>
      <c r="D4530" s="139" t="s">
        <v>6425</v>
      </c>
      <c r="E4530" s="88">
        <v>5644.1666666666661</v>
      </c>
      <c r="F4530" s="6">
        <v>8983.1611484285004</v>
      </c>
      <c r="G4530" s="6">
        <v>3870.033848006844</v>
      </c>
      <c r="H4530" s="75">
        <v>3869.3853715693735</v>
      </c>
      <c r="I4530" s="20">
        <v>0.68555476832766116</v>
      </c>
      <c r="J4530" s="83">
        <v>5693.6180082684386</v>
      </c>
      <c r="K4530" s="6">
        <v>9061.8670756007523</v>
      </c>
      <c r="L4530" s="6">
        <v>3904.2516672043212</v>
      </c>
      <c r="M4530" s="75">
        <v>3903.6767443129925</v>
      </c>
      <c r="N4530" s="20">
        <v>0.68562322562629929</v>
      </c>
    </row>
    <row r="4531" spans="1:14" x14ac:dyDescent="0.3">
      <c r="A4531" s="56" t="s">
        <v>1862</v>
      </c>
      <c r="B4531" s="1" t="s">
        <v>8139</v>
      </c>
      <c r="C4531" s="139" t="s">
        <v>59</v>
      </c>
      <c r="D4531" s="139" t="s">
        <v>6425</v>
      </c>
      <c r="E4531" s="88">
        <v>3517.0833333333339</v>
      </c>
      <c r="F4531" s="6">
        <v>4982.4057920670994</v>
      </c>
      <c r="G4531" s="6">
        <v>2146.4692374107303</v>
      </c>
      <c r="H4531" s="75">
        <v>2146.109567501142</v>
      </c>
      <c r="I4531" s="20">
        <v>0.61019582537646488</v>
      </c>
      <c r="J4531" s="83">
        <v>3553.1705554722644</v>
      </c>
      <c r="K4531" s="6">
        <v>5033.5280338691473</v>
      </c>
      <c r="L4531" s="6">
        <v>2168.6656904367001</v>
      </c>
      <c r="M4531" s="75">
        <v>2168.3463422861842</v>
      </c>
      <c r="N4531" s="20">
        <v>0.61025675757295073</v>
      </c>
    </row>
    <row r="4532" spans="1:14" x14ac:dyDescent="0.3">
      <c r="A4532" s="56" t="s">
        <v>1861</v>
      </c>
      <c r="B4532" s="1" t="s">
        <v>8138</v>
      </c>
      <c r="C4532" s="139" t="s">
        <v>59</v>
      </c>
      <c r="D4532" s="139" t="s">
        <v>6425</v>
      </c>
      <c r="E4532" s="88">
        <v>14223.75</v>
      </c>
      <c r="F4532" s="6">
        <v>25524.749907857164</v>
      </c>
      <c r="G4532" s="6">
        <v>10996.312375248604</v>
      </c>
      <c r="H4532" s="75">
        <v>10994.469794600871</v>
      </c>
      <c r="I4532" s="20">
        <v>0.77296562401623137</v>
      </c>
      <c r="J4532" s="83">
        <v>14357.74080593446</v>
      </c>
      <c r="K4532" s="6">
        <v>25765.198580776003</v>
      </c>
      <c r="L4532" s="6">
        <v>11100.782948548856</v>
      </c>
      <c r="M4532" s="75">
        <v>11099.148296181951</v>
      </c>
      <c r="N4532" s="20">
        <v>0.77304280988234297</v>
      </c>
    </row>
    <row r="4533" spans="1:14" x14ac:dyDescent="0.3">
      <c r="A4533" s="56" t="s">
        <v>1860</v>
      </c>
      <c r="B4533" s="1" t="s">
        <v>8137</v>
      </c>
      <c r="C4533" s="139" t="s">
        <v>59</v>
      </c>
      <c r="D4533" s="139" t="s">
        <v>6425</v>
      </c>
      <c r="E4533" s="88">
        <v>5631.25</v>
      </c>
      <c r="F4533" s="6">
        <v>11955.087978578196</v>
      </c>
      <c r="G4533" s="6">
        <v>5150.3690481040894</v>
      </c>
      <c r="H4533" s="75">
        <v>5149.5060342124425</v>
      </c>
      <c r="I4533" s="20">
        <v>0.91445168199111082</v>
      </c>
      <c r="J4533" s="83">
        <v>5685.1793771031853</v>
      </c>
      <c r="K4533" s="6">
        <v>12069.579512056287</v>
      </c>
      <c r="L4533" s="6">
        <v>5200.1067262705237</v>
      </c>
      <c r="M4533" s="75">
        <v>5199.3409814750748</v>
      </c>
      <c r="N4533" s="20">
        <v>0.91454299620082291</v>
      </c>
    </row>
    <row r="4534" spans="1:14" x14ac:dyDescent="0.3">
      <c r="A4534" s="56" t="s">
        <v>1859</v>
      </c>
      <c r="B4534" s="1" t="s">
        <v>8136</v>
      </c>
      <c r="C4534" s="139" t="s">
        <v>59</v>
      </c>
      <c r="D4534" s="139" t="s">
        <v>6425</v>
      </c>
      <c r="E4534" s="88">
        <v>9917.0833333333321</v>
      </c>
      <c r="F4534" s="6">
        <v>24835.325364907909</v>
      </c>
      <c r="G4534" s="6">
        <v>10699.301526531168</v>
      </c>
      <c r="H4534" s="75">
        <v>10697.508714062378</v>
      </c>
      <c r="I4534" s="20">
        <v>1.0786950512058195</v>
      </c>
      <c r="J4534" s="83">
        <v>10001.889743791315</v>
      </c>
      <c r="K4534" s="6">
        <v>25047.705832628148</v>
      </c>
      <c r="L4534" s="6">
        <v>10791.65545475613</v>
      </c>
      <c r="M4534" s="75">
        <v>10790.066323141386</v>
      </c>
      <c r="N4534" s="20">
        <v>1.0788027662311848</v>
      </c>
    </row>
    <row r="4535" spans="1:14" x14ac:dyDescent="0.3">
      <c r="A4535" s="56" t="s">
        <v>1858</v>
      </c>
      <c r="B4535" s="1" t="s">
        <v>8135</v>
      </c>
      <c r="C4535" s="139" t="s">
        <v>59</v>
      </c>
      <c r="D4535" s="139" t="s">
        <v>6425</v>
      </c>
      <c r="E4535" s="88">
        <v>9806.5</v>
      </c>
      <c r="F4535" s="6">
        <v>21133.290450824803</v>
      </c>
      <c r="G4535" s="6">
        <v>9104.4286096058077</v>
      </c>
      <c r="H4535" s="75">
        <v>9102.9030396335966</v>
      </c>
      <c r="I4535" s="20">
        <v>0.92825197977194684</v>
      </c>
      <c r="J4535" s="83">
        <v>9893.1861961590112</v>
      </c>
      <c r="K4535" s="6">
        <v>21320.10170473859</v>
      </c>
      <c r="L4535" s="6">
        <v>9185.6393314148263</v>
      </c>
      <c r="M4535" s="75">
        <v>9184.2866946553986</v>
      </c>
      <c r="N4535" s="20">
        <v>0.9283446720350983</v>
      </c>
    </row>
    <row r="4536" spans="1:14" x14ac:dyDescent="0.3">
      <c r="A4536" s="56" t="s">
        <v>1857</v>
      </c>
      <c r="B4536" s="1" t="s">
        <v>8134</v>
      </c>
      <c r="C4536" s="139" t="s">
        <v>59</v>
      </c>
      <c r="D4536" s="139" t="s">
        <v>6425</v>
      </c>
      <c r="E4536" s="88">
        <v>3904.9166666666665</v>
      </c>
      <c r="F4536" s="6">
        <v>5025.4000578134237</v>
      </c>
      <c r="G4536" s="6">
        <v>2164.9915883915523</v>
      </c>
      <c r="H4536" s="75">
        <v>2164.6288148119061</v>
      </c>
      <c r="I4536" s="20">
        <v>0.55433418932847212</v>
      </c>
      <c r="J4536" s="83">
        <v>3946.7392267329074</v>
      </c>
      <c r="K4536" s="6">
        <v>5079.2232539827291</v>
      </c>
      <c r="L4536" s="6">
        <v>2188.3532049216656</v>
      </c>
      <c r="M4536" s="75">
        <v>2188.0309576745453</v>
      </c>
      <c r="N4536" s="20">
        <v>0.55438954336128954</v>
      </c>
    </row>
    <row r="4537" spans="1:14" x14ac:dyDescent="0.3">
      <c r="A4537" s="56" t="s">
        <v>1856</v>
      </c>
      <c r="B4537" s="1" t="s">
        <v>8133</v>
      </c>
      <c r="C4537" s="139" t="s">
        <v>59</v>
      </c>
      <c r="D4537" s="139" t="s">
        <v>6425</v>
      </c>
      <c r="E4537" s="88">
        <v>6703.9166666666661</v>
      </c>
      <c r="F4537" s="6">
        <v>8799.0512322292725</v>
      </c>
      <c r="G4537" s="6">
        <v>3790.717492030155</v>
      </c>
      <c r="H4537" s="75">
        <v>3790.082306119325</v>
      </c>
      <c r="I4537" s="20">
        <v>0.56535343360761625</v>
      </c>
      <c r="J4537" s="83">
        <v>6769.5959675409522</v>
      </c>
      <c r="K4537" s="6">
        <v>8885.256888120457</v>
      </c>
      <c r="L4537" s="6">
        <v>3828.1602157227844</v>
      </c>
      <c r="M4537" s="75">
        <v>3827.5964977232047</v>
      </c>
      <c r="N4537" s="20">
        <v>0.56540988798679737</v>
      </c>
    </row>
    <row r="4538" spans="1:14" x14ac:dyDescent="0.3">
      <c r="A4538" s="56" t="s">
        <v>1855</v>
      </c>
      <c r="B4538" s="1" t="s">
        <v>8132</v>
      </c>
      <c r="C4538" s="139" t="s">
        <v>59</v>
      </c>
      <c r="D4538" s="139" t="s">
        <v>6425</v>
      </c>
      <c r="E4538" s="88">
        <v>5401.9166666666661</v>
      </c>
      <c r="F4538" s="6">
        <v>7743.9161799020603</v>
      </c>
      <c r="G4538" s="6">
        <v>3336.1549723052217</v>
      </c>
      <c r="H4538" s="75">
        <v>3335.5959544836064</v>
      </c>
      <c r="I4538" s="20">
        <v>0.61748378590628761</v>
      </c>
      <c r="J4538" s="83">
        <v>5451.6805021039945</v>
      </c>
      <c r="K4538" s="6">
        <v>7815.2551127654779</v>
      </c>
      <c r="L4538" s="6">
        <v>3367.1562989262766</v>
      </c>
      <c r="M4538" s="75">
        <v>3366.6604663314683</v>
      </c>
      <c r="N4538" s="20">
        <v>0.61754544585511861</v>
      </c>
    </row>
    <row r="4539" spans="1:14" x14ac:dyDescent="0.3">
      <c r="A4539" s="56" t="s">
        <v>1854</v>
      </c>
      <c r="B4539" s="1" t="s">
        <v>8131</v>
      </c>
      <c r="C4539" s="139" t="s">
        <v>59</v>
      </c>
      <c r="D4539" s="139" t="s">
        <v>6425</v>
      </c>
      <c r="E4539" s="88">
        <v>3747</v>
      </c>
      <c r="F4539" s="6">
        <v>6294.6468054820434</v>
      </c>
      <c r="G4539" s="6">
        <v>2711.7955245326134</v>
      </c>
      <c r="H4539" s="75">
        <v>2711.3411265686777</v>
      </c>
      <c r="I4539" s="20">
        <v>0.72360318296468584</v>
      </c>
      <c r="J4539" s="83">
        <v>3784.1036318898859</v>
      </c>
      <c r="K4539" s="6">
        <v>6356.9778057348994</v>
      </c>
      <c r="L4539" s="6">
        <v>2738.866172871551</v>
      </c>
      <c r="M4539" s="75">
        <v>2738.4628595113245</v>
      </c>
      <c r="N4539" s="20">
        <v>0.72367543965587977</v>
      </c>
    </row>
    <row r="4540" spans="1:14" x14ac:dyDescent="0.3">
      <c r="A4540" s="56" t="s">
        <v>1853</v>
      </c>
      <c r="B4540" s="1" t="s">
        <v>8130</v>
      </c>
      <c r="C4540" s="139" t="s">
        <v>59</v>
      </c>
      <c r="D4540" s="139" t="s">
        <v>6425</v>
      </c>
      <c r="E4540" s="88">
        <v>3297.25</v>
      </c>
      <c r="F4540" s="6">
        <v>7387.6591982130039</v>
      </c>
      <c r="G4540" s="6">
        <v>3182.6759736604527</v>
      </c>
      <c r="H4540" s="75">
        <v>3182.1426733178509</v>
      </c>
      <c r="I4540" s="20">
        <v>0.96508990016463747</v>
      </c>
      <c r="J4540" s="83">
        <v>3327.7333817323706</v>
      </c>
      <c r="K4540" s="6">
        <v>7455.958791949538</v>
      </c>
      <c r="L4540" s="6">
        <v>3212.3556107388463</v>
      </c>
      <c r="M4540" s="75">
        <v>3211.8825734110496</v>
      </c>
      <c r="N4540" s="20">
        <v>0.96518627094427534</v>
      </c>
    </row>
    <row r="4541" spans="1:14" x14ac:dyDescent="0.3">
      <c r="A4541" s="56" t="s">
        <v>1852</v>
      </c>
      <c r="B4541" s="1" t="s">
        <v>8129</v>
      </c>
      <c r="C4541" s="139" t="s">
        <v>59</v>
      </c>
      <c r="D4541" s="139" t="s">
        <v>6425</v>
      </c>
      <c r="E4541" s="88">
        <v>5520.4166666666661</v>
      </c>
      <c r="F4541" s="6">
        <v>11581.107916352315</v>
      </c>
      <c r="G4541" s="6">
        <v>4989.2547726970352</v>
      </c>
      <c r="H4541" s="75">
        <v>4988.4187556781408</v>
      </c>
      <c r="I4541" s="20">
        <v>0.90363084109197211</v>
      </c>
      <c r="J4541" s="83">
        <v>5565.69075088301</v>
      </c>
      <c r="K4541" s="6">
        <v>11676.086988908464</v>
      </c>
      <c r="L4541" s="6">
        <v>5030.5728071879075</v>
      </c>
      <c r="M4541" s="75">
        <v>5029.83202721011</v>
      </c>
      <c r="N4541" s="20">
        <v>0.90372107476724528</v>
      </c>
    </row>
    <row r="4542" spans="1:14" x14ac:dyDescent="0.3">
      <c r="A4542" s="56" t="s">
        <v>1851</v>
      </c>
      <c r="B4542" s="1" t="s">
        <v>8128</v>
      </c>
      <c r="C4542" s="139" t="s">
        <v>59</v>
      </c>
      <c r="D4542" s="139" t="s">
        <v>6425</v>
      </c>
      <c r="E4542" s="88">
        <v>8488.8333333333321</v>
      </c>
      <c r="F4542" s="6">
        <v>18267.459534679536</v>
      </c>
      <c r="G4542" s="6">
        <v>7869.8005688868825</v>
      </c>
      <c r="H4542" s="75">
        <v>7868.4818775170015</v>
      </c>
      <c r="I4542" s="20">
        <v>0.92692147065953345</v>
      </c>
      <c r="J4542" s="83">
        <v>8564.7894384534848</v>
      </c>
      <c r="K4542" s="6">
        <v>18430.912511338393</v>
      </c>
      <c r="L4542" s="6">
        <v>7940.8493084433612</v>
      </c>
      <c r="M4542" s="75">
        <v>7939.6799739759226</v>
      </c>
      <c r="N4542" s="20">
        <v>0.92701403006231564</v>
      </c>
    </row>
    <row r="4543" spans="1:14" x14ac:dyDescent="0.3">
      <c r="A4543" s="56" t="s">
        <v>1850</v>
      </c>
      <c r="B4543" s="1" t="s">
        <v>8127</v>
      </c>
      <c r="C4543" s="139" t="s">
        <v>59</v>
      </c>
      <c r="D4543" s="139" t="s">
        <v>6425</v>
      </c>
      <c r="E4543" s="88">
        <v>10138.166666666668</v>
      </c>
      <c r="F4543" s="6">
        <v>16074.184564473324</v>
      </c>
      <c r="G4543" s="6">
        <v>6924.9162199993943</v>
      </c>
      <c r="H4543" s="75">
        <v>6923.7558567631813</v>
      </c>
      <c r="I4543" s="20">
        <v>0.68293963636717825</v>
      </c>
      <c r="J4543" s="83">
        <v>10243.021110179572</v>
      </c>
      <c r="K4543" s="6">
        <v>16240.432539363415</v>
      </c>
      <c r="L4543" s="6">
        <v>6997.0940082152329</v>
      </c>
      <c r="M4543" s="75">
        <v>6996.0636469934161</v>
      </c>
      <c r="N4543" s="20">
        <v>0.68300783252713293</v>
      </c>
    </row>
    <row r="4544" spans="1:14" x14ac:dyDescent="0.3">
      <c r="A4544" s="56" t="s">
        <v>1849</v>
      </c>
      <c r="B4544" s="1" t="s">
        <v>8126</v>
      </c>
      <c r="C4544" s="139" t="s">
        <v>40</v>
      </c>
      <c r="D4544" s="139" t="s">
        <v>6425</v>
      </c>
      <c r="E4544" s="88">
        <v>10091.833333333336</v>
      </c>
      <c r="F4544" s="6">
        <v>16240.334489896964</v>
      </c>
      <c r="G4544" s="6">
        <v>6996.4952359614745</v>
      </c>
      <c r="H4544" s="75">
        <v>7011.4402404263083</v>
      </c>
      <c r="I4544" s="20">
        <v>0.69476377669333023</v>
      </c>
      <c r="J4544" s="83">
        <v>10187.240001290204</v>
      </c>
      <c r="K4544" s="6">
        <v>16393.868159053814</v>
      </c>
      <c r="L4544" s="6">
        <v>7063.2008346547564</v>
      </c>
      <c r="M4544" s="75">
        <v>7078.8231329972787</v>
      </c>
      <c r="N4544" s="20">
        <v>0.69487153852277483</v>
      </c>
    </row>
    <row r="4545" spans="1:14" x14ac:dyDescent="0.3">
      <c r="A4545" s="56" t="s">
        <v>1848</v>
      </c>
      <c r="B4545" s="1" t="s">
        <v>8125</v>
      </c>
      <c r="C4545" s="139" t="s">
        <v>40</v>
      </c>
      <c r="D4545" s="139" t="s">
        <v>6425</v>
      </c>
      <c r="E4545" s="88">
        <v>24709.666666666664</v>
      </c>
      <c r="F4545" s="6">
        <v>69612.845384371118</v>
      </c>
      <c r="G4545" s="6">
        <v>29989.895922184623</v>
      </c>
      <c r="H4545" s="75">
        <v>30053.956442965547</v>
      </c>
      <c r="I4545" s="20">
        <v>1.2162833618273099</v>
      </c>
      <c r="J4545" s="83">
        <v>24918.74408846848</v>
      </c>
      <c r="K4545" s="6">
        <v>70201.864833058644</v>
      </c>
      <c r="L4545" s="6">
        <v>30246.056969131962</v>
      </c>
      <c r="M4545" s="75">
        <v>30312.95481569161</v>
      </c>
      <c r="N4545" s="20">
        <v>1.2164720143227195</v>
      </c>
    </row>
    <row r="4546" spans="1:14" x14ac:dyDescent="0.3">
      <c r="A4546" s="56" t="s">
        <v>1847</v>
      </c>
      <c r="B4546" s="1" t="s">
        <v>8124</v>
      </c>
      <c r="C4546" s="139" t="s">
        <v>40</v>
      </c>
      <c r="D4546" s="139" t="s">
        <v>6425</v>
      </c>
      <c r="E4546" s="88">
        <v>17838.166666666664</v>
      </c>
      <c r="F4546" s="6">
        <v>29779.009966128193</v>
      </c>
      <c r="G4546" s="6">
        <v>12829.089295499296</v>
      </c>
      <c r="H4546" s="75">
        <v>12856.493129895623</v>
      </c>
      <c r="I4546" s="20">
        <v>0.72072951050064704</v>
      </c>
      <c r="J4546" s="83">
        <v>18017.197864936759</v>
      </c>
      <c r="K4546" s="6">
        <v>30077.884392920918</v>
      </c>
      <c r="L4546" s="6">
        <v>12958.878044374233</v>
      </c>
      <c r="M4546" s="75">
        <v>12987.540327060617</v>
      </c>
      <c r="N4546" s="20">
        <v>0.72084129976369127</v>
      </c>
    </row>
    <row r="4547" spans="1:14" x14ac:dyDescent="0.3">
      <c r="A4547" s="56" t="s">
        <v>1846</v>
      </c>
      <c r="B4547" s="1" t="s">
        <v>8123</v>
      </c>
      <c r="C4547" s="139" t="s">
        <v>40</v>
      </c>
      <c r="D4547" s="139" t="s">
        <v>6425</v>
      </c>
      <c r="E4547" s="88">
        <v>9509.1666666666679</v>
      </c>
      <c r="F4547" s="6">
        <v>18799.413038808831</v>
      </c>
      <c r="G4547" s="6">
        <v>8098.9713510348083</v>
      </c>
      <c r="H4547" s="75">
        <v>8116.271321794402</v>
      </c>
      <c r="I4547" s="20">
        <v>0.85352077698302353</v>
      </c>
      <c r="J4547" s="83">
        <v>9602.72421207974</v>
      </c>
      <c r="K4547" s="6">
        <v>18984.374245271098</v>
      </c>
      <c r="L4547" s="6">
        <v>8179.3050129260164</v>
      </c>
      <c r="M4547" s="75">
        <v>8197.3958963849</v>
      </c>
      <c r="N4547" s="20">
        <v>0.85365316292984772</v>
      </c>
    </row>
    <row r="4548" spans="1:14" x14ac:dyDescent="0.3">
      <c r="A4548" s="56" t="s">
        <v>1845</v>
      </c>
      <c r="B4548" s="1" t="s">
        <v>8122</v>
      </c>
      <c r="C4548" s="139" t="s">
        <v>40</v>
      </c>
      <c r="D4548" s="139" t="s">
        <v>6425</v>
      </c>
      <c r="E4548" s="88">
        <v>12063.916666666668</v>
      </c>
      <c r="F4548" s="6">
        <v>25644.725624007628</v>
      </c>
      <c r="G4548" s="6">
        <v>11047.999089398489</v>
      </c>
      <c r="H4548" s="75">
        <v>11071.598390212685</v>
      </c>
      <c r="I4548" s="20">
        <v>0.91774493277164138</v>
      </c>
      <c r="J4548" s="83">
        <v>12177.829106404202</v>
      </c>
      <c r="K4548" s="6">
        <v>25886.873621457078</v>
      </c>
      <c r="L4548" s="6">
        <v>11153.205917951631</v>
      </c>
      <c r="M4548" s="75">
        <v>11177.874437848579</v>
      </c>
      <c r="N4548" s="20">
        <v>0.91788728025180144</v>
      </c>
    </row>
    <row r="4549" spans="1:14" x14ac:dyDescent="0.3">
      <c r="A4549" s="56" t="s">
        <v>1844</v>
      </c>
      <c r="B4549" s="1" t="s">
        <v>8121</v>
      </c>
      <c r="C4549" s="139" t="s">
        <v>40</v>
      </c>
      <c r="D4549" s="139" t="s">
        <v>6425</v>
      </c>
      <c r="E4549" s="88">
        <v>15331.666666666666</v>
      </c>
      <c r="F4549" s="6">
        <v>35850.996587927286</v>
      </c>
      <c r="G4549" s="6">
        <v>15444.960631072305</v>
      </c>
      <c r="H4549" s="75">
        <v>15477.952150083729</v>
      </c>
      <c r="I4549" s="20">
        <v>1.0095413947222782</v>
      </c>
      <c r="J4549" s="83">
        <v>15465.931198886763</v>
      </c>
      <c r="K4549" s="6">
        <v>36164.955754347706</v>
      </c>
      <c r="L4549" s="6">
        <v>15581.45662701877</v>
      </c>
      <c r="M4549" s="75">
        <v>15615.91949587053</v>
      </c>
      <c r="N4549" s="20">
        <v>1.0096979803579214</v>
      </c>
    </row>
    <row r="4550" spans="1:14" x14ac:dyDescent="0.3">
      <c r="A4550" s="56" t="s">
        <v>1843</v>
      </c>
      <c r="B4550" s="1" t="s">
        <v>8120</v>
      </c>
      <c r="C4550" s="139" t="s">
        <v>40</v>
      </c>
      <c r="D4550" s="139" t="s">
        <v>6425</v>
      </c>
      <c r="E4550" s="88">
        <v>7154.3333333333339</v>
      </c>
      <c r="F4550" s="6">
        <v>8832.6026258408783</v>
      </c>
      <c r="G4550" s="6">
        <v>3805.1717611654058</v>
      </c>
      <c r="H4550" s="75">
        <v>3813.2998748912291</v>
      </c>
      <c r="I4550" s="20">
        <v>0.53300562012177632</v>
      </c>
      <c r="J4550" s="83">
        <v>7240.7639839899712</v>
      </c>
      <c r="K4550" s="6">
        <v>8939.3082483460676</v>
      </c>
      <c r="L4550" s="6">
        <v>3851.4479235996414</v>
      </c>
      <c r="M4550" s="75">
        <v>3859.9665074430959</v>
      </c>
      <c r="N4550" s="20">
        <v>0.5330882923373631</v>
      </c>
    </row>
    <row r="4551" spans="1:14" x14ac:dyDescent="0.3">
      <c r="A4551" s="56" t="s">
        <v>1842</v>
      </c>
      <c r="B4551" s="1" t="s">
        <v>8119</v>
      </c>
      <c r="C4551" s="139" t="s">
        <v>40</v>
      </c>
      <c r="D4551" s="139" t="s">
        <v>6425</v>
      </c>
      <c r="E4551" s="88">
        <v>10585.333333333332</v>
      </c>
      <c r="F4551" s="6">
        <v>32377.135485472478</v>
      </c>
      <c r="G4551" s="6">
        <v>13948.387228052996</v>
      </c>
      <c r="H4551" s="75">
        <v>13978.181961325879</v>
      </c>
      <c r="I4551" s="20">
        <v>1.3205235509502973</v>
      </c>
      <c r="J4551" s="83">
        <v>10680.994221550252</v>
      </c>
      <c r="K4551" s="6">
        <v>32669.731423732323</v>
      </c>
      <c r="L4551" s="6">
        <v>14075.559960668303</v>
      </c>
      <c r="M4551" s="75">
        <v>14106.692106304703</v>
      </c>
      <c r="N4551" s="20">
        <v>1.3207283716943385</v>
      </c>
    </row>
    <row r="4552" spans="1:14" x14ac:dyDescent="0.3">
      <c r="A4552" s="56" t="s">
        <v>1841</v>
      </c>
      <c r="B4552" s="1" t="s">
        <v>8118</v>
      </c>
      <c r="C4552" s="139" t="s">
        <v>40</v>
      </c>
      <c r="D4552" s="139" t="s">
        <v>6425</v>
      </c>
      <c r="E4552" s="88">
        <v>17790.25</v>
      </c>
      <c r="F4552" s="6">
        <v>30295.766737823178</v>
      </c>
      <c r="G4552" s="6">
        <v>13051.71317640298</v>
      </c>
      <c r="H4552" s="75">
        <v>13079.592551020787</v>
      </c>
      <c r="I4552" s="20">
        <v>0.73521128432825777</v>
      </c>
      <c r="J4552" s="83">
        <v>17959.473542069936</v>
      </c>
      <c r="K4552" s="6">
        <v>30583.944641849204</v>
      </c>
      <c r="L4552" s="6">
        <v>13176.911100266647</v>
      </c>
      <c r="M4552" s="75">
        <v>13206.055625710589</v>
      </c>
      <c r="N4552" s="20">
        <v>0.73532531979712545</v>
      </c>
    </row>
    <row r="4553" spans="1:14" x14ac:dyDescent="0.3">
      <c r="A4553" s="56" t="s">
        <v>1840</v>
      </c>
      <c r="B4553" s="1" t="s">
        <v>8117</v>
      </c>
      <c r="C4553" s="139" t="s">
        <v>40</v>
      </c>
      <c r="D4553" s="139" t="s">
        <v>6425</v>
      </c>
      <c r="E4553" s="88">
        <v>4466.333333333333</v>
      </c>
      <c r="F4553" s="6">
        <v>7195.6731237305103</v>
      </c>
      <c r="G4553" s="6">
        <v>3099.9664915174999</v>
      </c>
      <c r="H4553" s="75">
        <v>3106.5882373336672</v>
      </c>
      <c r="I4553" s="20">
        <v>0.69555673647294591</v>
      </c>
      <c r="J4553" s="83">
        <v>4509.2586978739837</v>
      </c>
      <c r="K4553" s="6">
        <v>7264.8298276527794</v>
      </c>
      <c r="L4553" s="6">
        <v>3130.0088304030528</v>
      </c>
      <c r="M4553" s="75">
        <v>3136.9317443776031</v>
      </c>
      <c r="N4553" s="20">
        <v>0.69566462129498075</v>
      </c>
    </row>
    <row r="4554" spans="1:14" x14ac:dyDescent="0.3">
      <c r="A4554" s="56" t="s">
        <v>1839</v>
      </c>
      <c r="B4554" s="1" t="s">
        <v>8116</v>
      </c>
      <c r="C4554" s="139" t="s">
        <v>40</v>
      </c>
      <c r="D4554" s="139" t="s">
        <v>6425</v>
      </c>
      <c r="E4554" s="88">
        <v>14639.916666666664</v>
      </c>
      <c r="F4554" s="6">
        <v>31319.214771909126</v>
      </c>
      <c r="G4554" s="6">
        <v>13492.624618171067</v>
      </c>
      <c r="H4554" s="75">
        <v>13521.445810548135</v>
      </c>
      <c r="I4554" s="20">
        <v>0.92360128260394048</v>
      </c>
      <c r="J4554" s="83">
        <v>14759.879334700869</v>
      </c>
      <c r="K4554" s="6">
        <v>31575.851243982022</v>
      </c>
      <c r="L4554" s="6">
        <v>13604.268175004063</v>
      </c>
      <c r="M4554" s="75">
        <v>13634.357923425041</v>
      </c>
      <c r="N4554" s="20">
        <v>0.92374453843740467</v>
      </c>
    </row>
    <row r="4555" spans="1:14" x14ac:dyDescent="0.3">
      <c r="A4555" s="56" t="s">
        <v>1838</v>
      </c>
      <c r="B4555" s="1" t="s">
        <v>8115</v>
      </c>
      <c r="C4555" s="139" t="s">
        <v>40</v>
      </c>
      <c r="D4555" s="139" t="s">
        <v>6425</v>
      </c>
      <c r="E4555" s="88">
        <v>2726.416666666667</v>
      </c>
      <c r="F4555" s="6">
        <v>4224.8085529583013</v>
      </c>
      <c r="G4555" s="6">
        <v>1820.0889231690683</v>
      </c>
      <c r="H4555" s="75">
        <v>1823.9767607457084</v>
      </c>
      <c r="I4555" s="20">
        <v>0.66900147106851171</v>
      </c>
      <c r="J4555" s="83">
        <v>2754.9016728458491</v>
      </c>
      <c r="K4555" s="6">
        <v>4268.9484304789339</v>
      </c>
      <c r="L4555" s="6">
        <v>1839.2511044200803</v>
      </c>
      <c r="M4555" s="75">
        <v>1843.3191367686845</v>
      </c>
      <c r="N4555" s="20">
        <v>0.66910523701722968</v>
      </c>
    </row>
    <row r="4556" spans="1:14" x14ac:dyDescent="0.3">
      <c r="A4556" s="56" t="s">
        <v>1837</v>
      </c>
      <c r="B4556" s="1" t="s">
        <v>8114</v>
      </c>
      <c r="C4556" s="139" t="s">
        <v>40</v>
      </c>
      <c r="D4556" s="139" t="s">
        <v>6425</v>
      </c>
      <c r="E4556" s="88">
        <v>9303.3333333333339</v>
      </c>
      <c r="F4556" s="6">
        <v>16949.610050631898</v>
      </c>
      <c r="G4556" s="6">
        <v>7302.0580976594883</v>
      </c>
      <c r="H4556" s="75">
        <v>7317.6558058250112</v>
      </c>
      <c r="I4556" s="20">
        <v>0.7865627881574716</v>
      </c>
      <c r="J4556" s="83">
        <v>9398.9492096022914</v>
      </c>
      <c r="K4556" s="6">
        <v>17123.811249206778</v>
      </c>
      <c r="L4556" s="6">
        <v>7377.6924844348923</v>
      </c>
      <c r="M4556" s="75">
        <v>7394.0103714339048</v>
      </c>
      <c r="N4556" s="20">
        <v>0.78668478853784296</v>
      </c>
    </row>
    <row r="4557" spans="1:14" x14ac:dyDescent="0.3">
      <c r="A4557" s="56" t="s">
        <v>1836</v>
      </c>
      <c r="B4557" s="1" t="s">
        <v>8113</v>
      </c>
      <c r="C4557" s="139" t="s">
        <v>40</v>
      </c>
      <c r="D4557" s="139" t="s">
        <v>6425</v>
      </c>
      <c r="E4557" s="88">
        <v>10937.333333333332</v>
      </c>
      <c r="F4557" s="6">
        <v>16819.053966689156</v>
      </c>
      <c r="G4557" s="6">
        <v>7245.8132573885305</v>
      </c>
      <c r="H4557" s="75">
        <v>7261.290822630971</v>
      </c>
      <c r="I4557" s="20">
        <v>0.66389956320531862</v>
      </c>
      <c r="J4557" s="83">
        <v>11050.69036305699</v>
      </c>
      <c r="K4557" s="6">
        <v>16993.370497265696</v>
      </c>
      <c r="L4557" s="6">
        <v>7321.4928603410253</v>
      </c>
      <c r="M4557" s="75">
        <v>7337.6864457217089</v>
      </c>
      <c r="N4557" s="20">
        <v>0.66400253781899099</v>
      </c>
    </row>
    <row r="4558" spans="1:14" x14ac:dyDescent="0.3">
      <c r="A4558" s="56" t="s">
        <v>1835</v>
      </c>
      <c r="B4558" s="1" t="s">
        <v>8112</v>
      </c>
      <c r="C4558" s="139" t="s">
        <v>40</v>
      </c>
      <c r="D4558" s="139" t="s">
        <v>6425</v>
      </c>
      <c r="E4558" s="88">
        <v>4699.25</v>
      </c>
      <c r="F4558" s="6">
        <v>7915.4618301195769</v>
      </c>
      <c r="G4558" s="6">
        <v>3410.058519380771</v>
      </c>
      <c r="H4558" s="75">
        <v>3417.3426435141719</v>
      </c>
      <c r="I4558" s="20">
        <v>0.7272102236557263</v>
      </c>
      <c r="J4558" s="83">
        <v>4747.1675019723443</v>
      </c>
      <c r="K4558" s="6">
        <v>7996.1745306264174</v>
      </c>
      <c r="L4558" s="6">
        <v>3445.1043567514771</v>
      </c>
      <c r="M4558" s="75">
        <v>3452.7241950290795</v>
      </c>
      <c r="N4558" s="20">
        <v>0.72732301811439093</v>
      </c>
    </row>
    <row r="4559" spans="1:14" x14ac:dyDescent="0.3">
      <c r="A4559" s="56" t="s">
        <v>1834</v>
      </c>
      <c r="B4559" s="1" t="s">
        <v>8111</v>
      </c>
      <c r="C4559" s="139" t="s">
        <v>40</v>
      </c>
      <c r="D4559" s="139" t="s">
        <v>6425</v>
      </c>
      <c r="E4559" s="88">
        <v>6914.75</v>
      </c>
      <c r="F4559" s="6">
        <v>10073.868561906753</v>
      </c>
      <c r="G4559" s="6">
        <v>4339.9212894863122</v>
      </c>
      <c r="H4559" s="75">
        <v>4349.1916657048259</v>
      </c>
      <c r="I4559" s="20">
        <v>0.62897308878915736</v>
      </c>
      <c r="J4559" s="83">
        <v>6982.019827988107</v>
      </c>
      <c r="K4559" s="6">
        <v>10171.871729820889</v>
      </c>
      <c r="L4559" s="6">
        <v>4382.4905870304783</v>
      </c>
      <c r="M4559" s="75">
        <v>4392.1837243256796</v>
      </c>
      <c r="N4559" s="20">
        <v>0.62907064610718855</v>
      </c>
    </row>
    <row r="4560" spans="1:14" x14ac:dyDescent="0.3">
      <c r="A4560" s="56" t="s">
        <v>1833</v>
      </c>
      <c r="B4560" s="1" t="s">
        <v>8110</v>
      </c>
      <c r="C4560" s="139" t="s">
        <v>40</v>
      </c>
      <c r="D4560" s="139" t="s">
        <v>6425</v>
      </c>
      <c r="E4560" s="88">
        <v>8489.1666666666679</v>
      </c>
      <c r="F4560" s="6">
        <v>11518.641391649087</v>
      </c>
      <c r="G4560" s="6">
        <v>4962.3435817505006</v>
      </c>
      <c r="H4560" s="75">
        <v>4972.9434956336845</v>
      </c>
      <c r="I4560" s="20">
        <v>0.58579878224800441</v>
      </c>
      <c r="J4560" s="83">
        <v>8581.0855686682353</v>
      </c>
      <c r="K4560" s="6">
        <v>11643.362805522085</v>
      </c>
      <c r="L4560" s="6">
        <v>5016.4737869221863</v>
      </c>
      <c r="M4560" s="75">
        <v>5027.5691602467332</v>
      </c>
      <c r="N4560" s="20">
        <v>0.58588964298452983</v>
      </c>
    </row>
    <row r="4561" spans="1:14" x14ac:dyDescent="0.3">
      <c r="A4561" s="56" t="s">
        <v>1832</v>
      </c>
      <c r="B4561" s="1" t="s">
        <v>8109</v>
      </c>
      <c r="C4561" s="139" t="s">
        <v>40</v>
      </c>
      <c r="D4561" s="139" t="s">
        <v>6425</v>
      </c>
      <c r="E4561" s="88">
        <v>4065.75</v>
      </c>
      <c r="F4561" s="6">
        <v>5475.6673313401016</v>
      </c>
      <c r="G4561" s="6">
        <v>2358.9711419591554</v>
      </c>
      <c r="H4561" s="75">
        <v>2364.0100697451398</v>
      </c>
      <c r="I4561" s="20">
        <v>0.58144501500218648</v>
      </c>
      <c r="J4561" s="83">
        <v>4105.1357143110981</v>
      </c>
      <c r="K4561" s="6">
        <v>5528.7111902037241</v>
      </c>
      <c r="L4561" s="6">
        <v>2382.0124155168187</v>
      </c>
      <c r="M4561" s="75">
        <v>2387.2809204739788</v>
      </c>
      <c r="N4561" s="20">
        <v>0.58153520044454843</v>
      </c>
    </row>
    <row r="4562" spans="1:14" x14ac:dyDescent="0.3">
      <c r="A4562" s="56" t="s">
        <v>1831</v>
      </c>
      <c r="B4562" s="1" t="s">
        <v>8108</v>
      </c>
      <c r="C4562" s="139" t="s">
        <v>40</v>
      </c>
      <c r="D4562" s="139" t="s">
        <v>6425</v>
      </c>
      <c r="E4562" s="88">
        <v>8409.1666666666679</v>
      </c>
      <c r="F4562" s="6">
        <v>12778.260974326306</v>
      </c>
      <c r="G4562" s="6">
        <v>5505.0000408774613</v>
      </c>
      <c r="H4562" s="75">
        <v>5516.7591070120243</v>
      </c>
      <c r="I4562" s="20">
        <v>0.65604111866162207</v>
      </c>
      <c r="J4562" s="83">
        <v>8499.086349640831</v>
      </c>
      <c r="K4562" s="6">
        <v>12914.899623709623</v>
      </c>
      <c r="L4562" s="6">
        <v>5564.3078812543699</v>
      </c>
      <c r="M4562" s="75">
        <v>5576.6149471053241</v>
      </c>
      <c r="N4562" s="20">
        <v>0.65614287438566743</v>
      </c>
    </row>
    <row r="4563" spans="1:14" x14ac:dyDescent="0.3">
      <c r="A4563" s="56" t="s">
        <v>1830</v>
      </c>
      <c r="B4563" s="1" t="s">
        <v>8107</v>
      </c>
      <c r="C4563" s="139" t="s">
        <v>40</v>
      </c>
      <c r="D4563" s="139" t="s">
        <v>6425</v>
      </c>
      <c r="E4563" s="88">
        <v>14165.166666666668</v>
      </c>
      <c r="F4563" s="6">
        <v>28043.478211661019</v>
      </c>
      <c r="G4563" s="6">
        <v>12081.405209340644</v>
      </c>
      <c r="H4563" s="75">
        <v>12107.211938096352</v>
      </c>
      <c r="I4563" s="20">
        <v>0.8547172245129262</v>
      </c>
      <c r="J4563" s="83">
        <v>14294.139607334522</v>
      </c>
      <c r="K4563" s="6">
        <v>28298.812295376669</v>
      </c>
      <c r="L4563" s="6">
        <v>12192.37538604062</v>
      </c>
      <c r="M4563" s="75">
        <v>12219.342327834236</v>
      </c>
      <c r="N4563" s="20">
        <v>0.85484979603559497</v>
      </c>
    </row>
    <row r="4564" spans="1:14" x14ac:dyDescent="0.3">
      <c r="A4564" s="56" t="s">
        <v>1829</v>
      </c>
      <c r="B4564" s="1" t="s">
        <v>8106</v>
      </c>
      <c r="C4564" s="139" t="s">
        <v>40</v>
      </c>
      <c r="D4564" s="139" t="s">
        <v>6425</v>
      </c>
      <c r="E4564" s="88">
        <v>7599.3333333333339</v>
      </c>
      <c r="F4564" s="6">
        <v>10804.323675369566</v>
      </c>
      <c r="G4564" s="6">
        <v>4654.608510036207</v>
      </c>
      <c r="H4564" s="75">
        <v>4664.5510802257777</v>
      </c>
      <c r="I4564" s="20">
        <v>0.61381056411427892</v>
      </c>
      <c r="J4564" s="83">
        <v>7667.9767318327977</v>
      </c>
      <c r="K4564" s="6">
        <v>10901.917169829463</v>
      </c>
      <c r="L4564" s="6">
        <v>4697.0263336386824</v>
      </c>
      <c r="M4564" s="75">
        <v>4707.4151571231805</v>
      </c>
      <c r="N4564" s="20">
        <v>0.61390576963814225</v>
      </c>
    </row>
    <row r="4565" spans="1:14" x14ac:dyDescent="0.3">
      <c r="A4565" s="56" t="s">
        <v>1828</v>
      </c>
      <c r="B4565" s="1" t="s">
        <v>8105</v>
      </c>
      <c r="C4565" s="139" t="s">
        <v>40</v>
      </c>
      <c r="D4565" s="139" t="s">
        <v>6425</v>
      </c>
      <c r="E4565" s="88">
        <v>3942.25</v>
      </c>
      <c r="F4565" s="6">
        <v>6726.2068329073318</v>
      </c>
      <c r="G4565" s="6">
        <v>2897.7158131689584</v>
      </c>
      <c r="H4565" s="75">
        <v>2903.9055373530095</v>
      </c>
      <c r="I4565" s="20">
        <v>0.73661120866332919</v>
      </c>
      <c r="J4565" s="83">
        <v>3981.5764983967538</v>
      </c>
      <c r="K4565" s="6">
        <v>6793.3051047649169</v>
      </c>
      <c r="L4565" s="6">
        <v>2926.8552010125063</v>
      </c>
      <c r="M4565" s="75">
        <v>2933.3287823569926</v>
      </c>
      <c r="N4565" s="20">
        <v>0.73672546126845606</v>
      </c>
    </row>
    <row r="4566" spans="1:14" x14ac:dyDescent="0.3">
      <c r="A4566" s="56" t="s">
        <v>1827</v>
      </c>
      <c r="B4566" s="1" t="s">
        <v>8104</v>
      </c>
      <c r="C4566" s="139" t="s">
        <v>40</v>
      </c>
      <c r="D4566" s="139" t="s">
        <v>6425</v>
      </c>
      <c r="E4566" s="88">
        <v>20786.083333333336</v>
      </c>
      <c r="F4566" s="6">
        <v>35632.784262348709</v>
      </c>
      <c r="G4566" s="6">
        <v>15350.952622968263</v>
      </c>
      <c r="H4566" s="75">
        <v>15383.743334281908</v>
      </c>
      <c r="I4566" s="20">
        <v>0.74009822281487558</v>
      </c>
      <c r="J4566" s="83">
        <v>20992.357565834543</v>
      </c>
      <c r="K4566" s="6">
        <v>35986.39225610721</v>
      </c>
      <c r="L4566" s="6">
        <v>15504.523603184818</v>
      </c>
      <c r="M4566" s="75">
        <v>15538.816312546733</v>
      </c>
      <c r="N4566" s="20">
        <v>0.74021301627581115</v>
      </c>
    </row>
    <row r="4567" spans="1:14" x14ac:dyDescent="0.3">
      <c r="A4567" s="56" t="s">
        <v>1826</v>
      </c>
      <c r="B4567" s="1" t="s">
        <v>8103</v>
      </c>
      <c r="C4567" s="139" t="s">
        <v>40</v>
      </c>
      <c r="D4567" s="139" t="s">
        <v>6425</v>
      </c>
      <c r="E4567" s="88">
        <v>13284.416666666666</v>
      </c>
      <c r="F4567" s="6">
        <v>26038.2209219465</v>
      </c>
      <c r="G4567" s="6">
        <v>11217.520719578904</v>
      </c>
      <c r="H4567" s="75">
        <v>11241.482130483149</v>
      </c>
      <c r="I4567" s="20">
        <v>0.84621571368582105</v>
      </c>
      <c r="J4567" s="83">
        <v>13411.086749563206</v>
      </c>
      <c r="K4567" s="6">
        <v>26286.50157178018</v>
      </c>
      <c r="L4567" s="6">
        <v>11325.383249432405</v>
      </c>
      <c r="M4567" s="75">
        <v>11350.432588975174</v>
      </c>
      <c r="N4567" s="20">
        <v>0.84634696657560982</v>
      </c>
    </row>
    <row r="4568" spans="1:14" x14ac:dyDescent="0.3">
      <c r="A4568" s="56" t="s">
        <v>1825</v>
      </c>
      <c r="B4568" s="1" t="s">
        <v>8102</v>
      </c>
      <c r="C4568" s="139" t="s">
        <v>40</v>
      </c>
      <c r="D4568" s="139" t="s">
        <v>6425</v>
      </c>
      <c r="E4568" s="88">
        <v>15217.916666666668</v>
      </c>
      <c r="F4568" s="6">
        <v>21480.056837840522</v>
      </c>
      <c r="G4568" s="6">
        <v>9253.8189670677402</v>
      </c>
      <c r="H4568" s="75">
        <v>9273.5857733207831</v>
      </c>
      <c r="I4568" s="20">
        <v>0.60938602677682219</v>
      </c>
      <c r="J4568" s="83">
        <v>15361.911217080496</v>
      </c>
      <c r="K4568" s="6">
        <v>21683.304837877429</v>
      </c>
      <c r="L4568" s="6">
        <v>9342.1232465132107</v>
      </c>
      <c r="M4568" s="75">
        <v>9362.7860366456352</v>
      </c>
      <c r="N4568" s="20">
        <v>0.60948054602967661</v>
      </c>
    </row>
    <row r="4569" spans="1:14" x14ac:dyDescent="0.3">
      <c r="A4569" s="56" t="s">
        <v>1824</v>
      </c>
      <c r="B4569" s="1" t="s">
        <v>8101</v>
      </c>
      <c r="C4569" s="139" t="s">
        <v>40</v>
      </c>
      <c r="D4569" s="139" t="s">
        <v>6425</v>
      </c>
      <c r="E4569" s="88">
        <v>10461.083333333332</v>
      </c>
      <c r="F4569" s="6">
        <v>16278.325623466171</v>
      </c>
      <c r="G4569" s="6">
        <v>7012.8621885751099</v>
      </c>
      <c r="H4569" s="75">
        <v>7027.8421539984856</v>
      </c>
      <c r="I4569" s="20">
        <v>0.67180825637865615</v>
      </c>
      <c r="J4569" s="83">
        <v>10566.656589478749</v>
      </c>
      <c r="K4569" s="6">
        <v>16442.606490552724</v>
      </c>
      <c r="L4569" s="6">
        <v>7084.1994556258942</v>
      </c>
      <c r="M4569" s="75">
        <v>7099.868198452903</v>
      </c>
      <c r="N4569" s="20">
        <v>0.67191245767580476</v>
      </c>
    </row>
    <row r="4570" spans="1:14" x14ac:dyDescent="0.3">
      <c r="A4570" s="56" t="s">
        <v>1823</v>
      </c>
      <c r="B4570" s="1" t="s">
        <v>8100</v>
      </c>
      <c r="C4570" s="139" t="s">
        <v>40</v>
      </c>
      <c r="D4570" s="139" t="s">
        <v>6425</v>
      </c>
      <c r="E4570" s="88">
        <v>1581.4166666666665</v>
      </c>
      <c r="F4570" s="6">
        <v>2733.2929872773511</v>
      </c>
      <c r="G4570" s="6">
        <v>1177.5294022342653</v>
      </c>
      <c r="H4570" s="75">
        <v>1180.0446876136377</v>
      </c>
      <c r="I4570" s="20">
        <v>0.74619466993537731</v>
      </c>
      <c r="J4570" s="83">
        <v>1596.7541276330332</v>
      </c>
      <c r="K4570" s="6">
        <v>2759.8019873313178</v>
      </c>
      <c r="L4570" s="6">
        <v>1189.0443128661514</v>
      </c>
      <c r="M4570" s="75">
        <v>1191.6742260504027</v>
      </c>
      <c r="N4570" s="20">
        <v>0.74631040899007706</v>
      </c>
    </row>
    <row r="4571" spans="1:14" x14ac:dyDescent="0.3">
      <c r="A4571" s="56" t="s">
        <v>1822</v>
      </c>
      <c r="B4571" s="1" t="s">
        <v>8099</v>
      </c>
      <c r="C4571" s="139" t="s">
        <v>40</v>
      </c>
      <c r="D4571" s="139" t="s">
        <v>6425</v>
      </c>
      <c r="E4571" s="88">
        <v>17017.333333333332</v>
      </c>
      <c r="F4571" s="6">
        <v>41071.477724965283</v>
      </c>
      <c r="G4571" s="6">
        <v>17693.995059977398</v>
      </c>
      <c r="H4571" s="75">
        <v>17731.790674246229</v>
      </c>
      <c r="I4571" s="20">
        <v>1.0419840950939963</v>
      </c>
      <c r="J4571" s="83">
        <v>17165.15933199798</v>
      </c>
      <c r="K4571" s="6">
        <v>41428.257021250989</v>
      </c>
      <c r="L4571" s="6">
        <v>17849.118751707731</v>
      </c>
      <c r="M4571" s="75">
        <v>17888.597206988539</v>
      </c>
      <c r="N4571" s="20">
        <v>1.0421457127777416</v>
      </c>
    </row>
    <row r="4572" spans="1:14" x14ac:dyDescent="0.3">
      <c r="A4572" s="56" t="s">
        <v>1821</v>
      </c>
      <c r="B4572" s="1" t="s">
        <v>19173</v>
      </c>
      <c r="C4572" s="139" t="s">
        <v>40</v>
      </c>
      <c r="D4572" s="139" t="s">
        <v>6425</v>
      </c>
      <c r="E4572" s="88">
        <v>5589.5833333333339</v>
      </c>
      <c r="F4572" s="6">
        <v>7000.942160626957</v>
      </c>
      <c r="G4572" s="6">
        <v>3016.0744844596547</v>
      </c>
      <c r="H4572" s="75">
        <v>3022.5170310656808</v>
      </c>
      <c r="I4572" s="20">
        <v>0.54074102680265623</v>
      </c>
      <c r="J4572" s="83">
        <v>5647.410175470899</v>
      </c>
      <c r="K4572" s="6">
        <v>7073.3701669727125</v>
      </c>
      <c r="L4572" s="6">
        <v>3047.5195714924694</v>
      </c>
      <c r="M4572" s="75">
        <v>3054.2600367666469</v>
      </c>
      <c r="N4572" s="20">
        <v>0.54082489882399465</v>
      </c>
    </row>
    <row r="4573" spans="1:14" x14ac:dyDescent="0.3">
      <c r="A4573" s="56" t="s">
        <v>1820</v>
      </c>
      <c r="B4573" s="1" t="s">
        <v>8098</v>
      </c>
      <c r="C4573" s="139" t="s">
        <v>40</v>
      </c>
      <c r="D4573" s="139" t="s">
        <v>6425</v>
      </c>
      <c r="E4573" s="88">
        <v>7821.3333333333339</v>
      </c>
      <c r="F4573" s="6">
        <v>14696.224524954208</v>
      </c>
      <c r="G4573" s="6">
        <v>6331.2775324564545</v>
      </c>
      <c r="H4573" s="75">
        <v>6344.8015852571079</v>
      </c>
      <c r="I4573" s="20">
        <v>0.81121738645462504</v>
      </c>
      <c r="J4573" s="83">
        <v>7898.1699831159549</v>
      </c>
      <c r="K4573" s="6">
        <v>14840.599992515239</v>
      </c>
      <c r="L4573" s="6">
        <v>6393.9844603435495</v>
      </c>
      <c r="M4573" s="75">
        <v>6408.1265943668168</v>
      </c>
      <c r="N4573" s="20">
        <v>0.81134321090399064</v>
      </c>
    </row>
    <row r="4574" spans="1:14" x14ac:dyDescent="0.3">
      <c r="A4574" s="56" t="s">
        <v>1819</v>
      </c>
      <c r="B4574" s="1" t="s">
        <v>8097</v>
      </c>
      <c r="C4574" s="139" t="s">
        <v>40</v>
      </c>
      <c r="D4574" s="139" t="s">
        <v>6425</v>
      </c>
      <c r="E4574" s="88">
        <v>12193.166666666668</v>
      </c>
      <c r="F4574" s="6">
        <v>21507.674426840069</v>
      </c>
      <c r="G4574" s="6">
        <v>9265.716895031248</v>
      </c>
      <c r="H4574" s="75">
        <v>9285.5091160927841</v>
      </c>
      <c r="I4574" s="20">
        <v>0.76153384677970859</v>
      </c>
      <c r="J4574" s="83">
        <v>12311.08308069844</v>
      </c>
      <c r="K4574" s="6">
        <v>21715.668618333322</v>
      </c>
      <c r="L4574" s="6">
        <v>9356.0669893145332</v>
      </c>
      <c r="M4574" s="75">
        <v>9376.7606200410683</v>
      </c>
      <c r="N4574" s="20">
        <v>0.7616519650283361</v>
      </c>
    </row>
    <row r="4575" spans="1:14" x14ac:dyDescent="0.3">
      <c r="A4575" s="56" t="s">
        <v>1818</v>
      </c>
      <c r="B4575" s="1" t="s">
        <v>8096</v>
      </c>
      <c r="C4575" s="139" t="s">
        <v>40</v>
      </c>
      <c r="D4575" s="139" t="s">
        <v>6425</v>
      </c>
      <c r="E4575" s="88">
        <v>12865.750000000002</v>
      </c>
      <c r="F4575" s="6">
        <v>19782.46102034799</v>
      </c>
      <c r="G4575" s="6">
        <v>8522.4780542889166</v>
      </c>
      <c r="H4575" s="75">
        <v>8540.6826650657713</v>
      </c>
      <c r="I4575" s="20">
        <v>0.66383092047224379</v>
      </c>
      <c r="J4575" s="83">
        <v>12978.164666335015</v>
      </c>
      <c r="K4575" s="6">
        <v>19955.310543686141</v>
      </c>
      <c r="L4575" s="6">
        <v>8597.6271567194162</v>
      </c>
      <c r="M4575" s="75">
        <v>8616.6432798092555</v>
      </c>
      <c r="N4575" s="20">
        <v>0.66393388443903623</v>
      </c>
    </row>
    <row r="4576" spans="1:14" x14ac:dyDescent="0.3">
      <c r="A4576" s="56" t="s">
        <v>1817</v>
      </c>
      <c r="B4576" s="1" t="s">
        <v>8095</v>
      </c>
      <c r="C4576" s="139" t="s">
        <v>40</v>
      </c>
      <c r="D4576" s="139" t="s">
        <v>6425</v>
      </c>
      <c r="E4576" s="88">
        <v>15142.5</v>
      </c>
      <c r="F4576" s="6">
        <v>41489.920780633285</v>
      </c>
      <c r="G4576" s="6">
        <v>17874.264428648567</v>
      </c>
      <c r="H4576" s="75">
        <v>17912.445110930566</v>
      </c>
      <c r="I4576" s="20">
        <v>1.1829252178260239</v>
      </c>
      <c r="J4576" s="83">
        <v>15283.267622172847</v>
      </c>
      <c r="K4576" s="6">
        <v>41875.619145660821</v>
      </c>
      <c r="L4576" s="6">
        <v>18041.86206889608</v>
      </c>
      <c r="M4576" s="75">
        <v>18081.766831409986</v>
      </c>
      <c r="N4576" s="20">
        <v>1.1831086962827961</v>
      </c>
    </row>
    <row r="4577" spans="1:14" x14ac:dyDescent="0.3">
      <c r="A4577" s="56" t="s">
        <v>1816</v>
      </c>
      <c r="B4577" s="1" t="s">
        <v>8094</v>
      </c>
      <c r="C4577" s="139" t="s">
        <v>40</v>
      </c>
      <c r="D4577" s="139" t="s">
        <v>6425</v>
      </c>
      <c r="E4577" s="88">
        <v>6192.75</v>
      </c>
      <c r="F4577" s="6">
        <v>11600.828607219284</v>
      </c>
      <c r="G4577" s="6">
        <v>4997.7506395639675</v>
      </c>
      <c r="H4577" s="75">
        <v>5008.4261854056194</v>
      </c>
      <c r="I4577" s="20">
        <v>0.80875639827308055</v>
      </c>
      <c r="J4577" s="83">
        <v>6245.0655562851971</v>
      </c>
      <c r="K4577" s="6">
        <v>11698.830916686953</v>
      </c>
      <c r="L4577" s="6">
        <v>5040.3718935359111</v>
      </c>
      <c r="M4577" s="75">
        <v>5051.5201243906458</v>
      </c>
      <c r="N4577" s="20">
        <v>0.80888184100912508</v>
      </c>
    </row>
    <row r="4578" spans="1:14" x14ac:dyDescent="0.3">
      <c r="A4578" s="56" t="s">
        <v>1815</v>
      </c>
      <c r="B4578" s="1" t="s">
        <v>8093</v>
      </c>
      <c r="C4578" s="139" t="s">
        <v>40</v>
      </c>
      <c r="D4578" s="139" t="s">
        <v>6425</v>
      </c>
      <c r="E4578" s="88">
        <v>7143.5</v>
      </c>
      <c r="F4578" s="6">
        <v>11423.874006649859</v>
      </c>
      <c r="G4578" s="6">
        <v>4921.5168636749522</v>
      </c>
      <c r="H4578" s="75">
        <v>4932.0295688252854</v>
      </c>
      <c r="I4578" s="20">
        <v>0.69042200165539103</v>
      </c>
      <c r="J4578" s="83">
        <v>7217.4667581958893</v>
      </c>
      <c r="K4578" s="6">
        <v>11542.161530456142</v>
      </c>
      <c r="L4578" s="6">
        <v>4972.8718179677671</v>
      </c>
      <c r="M4578" s="75">
        <v>4983.8707530084148</v>
      </c>
      <c r="N4578" s="20">
        <v>0.69052909005073215</v>
      </c>
    </row>
    <row r="4579" spans="1:14" x14ac:dyDescent="0.3">
      <c r="A4579" s="56" t="s">
        <v>1814</v>
      </c>
      <c r="B4579" s="1" t="s">
        <v>8092</v>
      </c>
      <c r="C4579" s="139" t="s">
        <v>40</v>
      </c>
      <c r="D4579" s="139" t="s">
        <v>6425</v>
      </c>
      <c r="E4579" s="88">
        <v>6555.75</v>
      </c>
      <c r="F4579" s="6">
        <v>24493.531704759043</v>
      </c>
      <c r="G4579" s="6">
        <v>10552.053468530821</v>
      </c>
      <c r="H4579" s="75">
        <v>10574.593394719834</v>
      </c>
      <c r="I4579" s="20">
        <v>1.6130257247027164</v>
      </c>
      <c r="J4579" s="83">
        <v>6609.6339904178521</v>
      </c>
      <c r="K4579" s="6">
        <v>24694.852564718407</v>
      </c>
      <c r="L4579" s="6">
        <v>10639.63071768794</v>
      </c>
      <c r="M4579" s="75">
        <v>10663.163318447425</v>
      </c>
      <c r="N4579" s="20">
        <v>1.6132759142043376</v>
      </c>
    </row>
    <row r="4580" spans="1:14" x14ac:dyDescent="0.3">
      <c r="A4580" s="56" t="s">
        <v>1813</v>
      </c>
      <c r="B4580" s="1" t="s">
        <v>8091</v>
      </c>
      <c r="C4580" s="139" t="s">
        <v>40</v>
      </c>
      <c r="D4580" s="139" t="s">
        <v>6425</v>
      </c>
      <c r="E4580" s="88">
        <v>7618.083333333333</v>
      </c>
      <c r="F4580" s="6">
        <v>14188.447422491627</v>
      </c>
      <c r="G4580" s="6">
        <v>6112.5221810491375</v>
      </c>
      <c r="H4580" s="75">
        <v>6125.5789570786037</v>
      </c>
      <c r="I4580" s="20">
        <v>0.80408400499844934</v>
      </c>
      <c r="J4580" s="83">
        <v>7700.6517798423429</v>
      </c>
      <c r="K4580" s="6">
        <v>14342.228631069886</v>
      </c>
      <c r="L4580" s="6">
        <v>6179.2641160064622</v>
      </c>
      <c r="M4580" s="75">
        <v>6192.9313342857249</v>
      </c>
      <c r="N4580" s="20">
        <v>0.80420872301961355</v>
      </c>
    </row>
    <row r="4581" spans="1:14" x14ac:dyDescent="0.3">
      <c r="A4581" s="56" t="s">
        <v>1812</v>
      </c>
      <c r="B4581" s="1" t="s">
        <v>8090</v>
      </c>
      <c r="C4581" s="139" t="s">
        <v>40</v>
      </c>
      <c r="D4581" s="139" t="s">
        <v>6425</v>
      </c>
      <c r="E4581" s="88">
        <v>4030.416666666667</v>
      </c>
      <c r="F4581" s="6">
        <v>5495.5388298776888</v>
      </c>
      <c r="G4581" s="6">
        <v>2367.5319782483425</v>
      </c>
      <c r="H4581" s="75">
        <v>2372.5891925809833</v>
      </c>
      <c r="I4581" s="20">
        <v>0.58867094615882964</v>
      </c>
      <c r="J4581" s="83">
        <v>4070.1948278724749</v>
      </c>
      <c r="K4581" s="6">
        <v>5549.7770011555094</v>
      </c>
      <c r="L4581" s="6">
        <v>2391.0884951859816</v>
      </c>
      <c r="M4581" s="75">
        <v>2396.3770745014522</v>
      </c>
      <c r="N4581" s="20">
        <v>0.58876225238437996</v>
      </c>
    </row>
    <row r="4582" spans="1:14" x14ac:dyDescent="0.3">
      <c r="A4582" s="56" t="s">
        <v>1811</v>
      </c>
      <c r="B4582" s="1" t="s">
        <v>8089</v>
      </c>
      <c r="C4582" s="139" t="s">
        <v>40</v>
      </c>
      <c r="D4582" s="139" t="s">
        <v>6425</v>
      </c>
      <c r="E4582" s="88">
        <v>10739.666666666668</v>
      </c>
      <c r="F4582" s="6">
        <v>19271.033083706126</v>
      </c>
      <c r="G4582" s="6">
        <v>8302.1498877429403</v>
      </c>
      <c r="H4582" s="75">
        <v>8319.8838621051746</v>
      </c>
      <c r="I4582" s="20">
        <v>0.77468734555124374</v>
      </c>
      <c r="J4582" s="83">
        <v>10842.271413274719</v>
      </c>
      <c r="K4582" s="6">
        <v>19455.144893485667</v>
      </c>
      <c r="L4582" s="6">
        <v>8382.1337537173549</v>
      </c>
      <c r="M4582" s="75">
        <v>8400.6732512218023</v>
      </c>
      <c r="N4582" s="20">
        <v>0.77480750398264797</v>
      </c>
    </row>
    <row r="4583" spans="1:14" x14ac:dyDescent="0.3">
      <c r="A4583" s="56" t="s">
        <v>1810</v>
      </c>
      <c r="B4583" s="1" t="s">
        <v>8088</v>
      </c>
      <c r="C4583" s="139" t="s">
        <v>40</v>
      </c>
      <c r="D4583" s="139" t="s">
        <v>6425</v>
      </c>
      <c r="E4583" s="88">
        <v>6617</v>
      </c>
      <c r="F4583" s="6">
        <v>15015.826924522182</v>
      </c>
      <c r="G4583" s="6">
        <v>6468.9653779481987</v>
      </c>
      <c r="H4583" s="75">
        <v>6482.7835416424114</v>
      </c>
      <c r="I4583" s="20">
        <v>0.97971641856466851</v>
      </c>
      <c r="J4583" s="83">
        <v>6679.2492910810461</v>
      </c>
      <c r="K4583" s="6">
        <v>15157.088006741795</v>
      </c>
      <c r="L4583" s="6">
        <v>6530.3414436104113</v>
      </c>
      <c r="M4583" s="75">
        <v>6544.7851702860107</v>
      </c>
      <c r="N4583" s="20">
        <v>0.97986837817618389</v>
      </c>
    </row>
    <row r="4584" spans="1:14" x14ac:dyDescent="0.3">
      <c r="A4584" s="56" t="s">
        <v>1809</v>
      </c>
      <c r="B4584" s="1" t="s">
        <v>8087</v>
      </c>
      <c r="C4584" s="139" t="s">
        <v>40</v>
      </c>
      <c r="D4584" s="139" t="s">
        <v>6425</v>
      </c>
      <c r="E4584" s="88">
        <v>4703</v>
      </c>
      <c r="F4584" s="6">
        <v>6441.4849590595013</v>
      </c>
      <c r="G4584" s="6">
        <v>2775.0548399488798</v>
      </c>
      <c r="H4584" s="75">
        <v>2780.9825516923288</v>
      </c>
      <c r="I4584" s="20">
        <v>0.59132097633262359</v>
      </c>
      <c r="J4584" s="83">
        <v>4746.6020322397735</v>
      </c>
      <c r="K4584" s="6">
        <v>6501.2046772940166</v>
      </c>
      <c r="L4584" s="6">
        <v>2801.0054648124469</v>
      </c>
      <c r="M4584" s="75">
        <v>2807.2006933008738</v>
      </c>
      <c r="N4584" s="20">
        <v>0.59141269359298765</v>
      </c>
    </row>
    <row r="4585" spans="1:14" x14ac:dyDescent="0.3">
      <c r="A4585" s="56" t="s">
        <v>1808</v>
      </c>
      <c r="B4585" s="1" t="s">
        <v>8086</v>
      </c>
      <c r="C4585" s="139" t="s">
        <v>40</v>
      </c>
      <c r="D4585" s="139" t="s">
        <v>6425</v>
      </c>
      <c r="E4585" s="88">
        <v>15059.333333333332</v>
      </c>
      <c r="F4585" s="6">
        <v>21840.399318923002</v>
      </c>
      <c r="G4585" s="6">
        <v>9409.058038884672</v>
      </c>
      <c r="H4585" s="75">
        <v>9429.1564466815125</v>
      </c>
      <c r="I4585" s="20">
        <v>0.62613372305202841</v>
      </c>
      <c r="J4585" s="83">
        <v>15204.963984796203</v>
      </c>
      <c r="K4585" s="6">
        <v>22051.605984624715</v>
      </c>
      <c r="L4585" s="6">
        <v>9500.8036105292576</v>
      </c>
      <c r="M4585" s="75">
        <v>9521.8173678854382</v>
      </c>
      <c r="N4585" s="20">
        <v>0.6262308399682186</v>
      </c>
    </row>
    <row r="4586" spans="1:14" x14ac:dyDescent="0.3">
      <c r="A4586" s="56" t="s">
        <v>1807</v>
      </c>
      <c r="B4586" s="1" t="s">
        <v>8085</v>
      </c>
      <c r="C4586" s="139" t="s">
        <v>40</v>
      </c>
      <c r="D4586" s="139" t="s">
        <v>6425</v>
      </c>
      <c r="E4586" s="88">
        <v>7338.2500000000009</v>
      </c>
      <c r="F4586" s="6">
        <v>16044.784291976073</v>
      </c>
      <c r="G4586" s="6">
        <v>6912.2502945167053</v>
      </c>
      <c r="H4586" s="75">
        <v>6927.0153458787963</v>
      </c>
      <c r="I4586" s="20">
        <v>0.9439601193579934</v>
      </c>
      <c r="J4586" s="83">
        <v>7398.7690619088071</v>
      </c>
      <c r="K4586" s="6">
        <v>16177.106752219257</v>
      </c>
      <c r="L4586" s="6">
        <v>6969.8104685239141</v>
      </c>
      <c r="M4586" s="75">
        <v>6985.2262072348803</v>
      </c>
      <c r="N4586" s="20">
        <v>0.94410653296330393</v>
      </c>
    </row>
    <row r="4587" spans="1:14" x14ac:dyDescent="0.3">
      <c r="A4587" s="56" t="s">
        <v>1806</v>
      </c>
      <c r="B4587" s="1" t="s">
        <v>8084</v>
      </c>
      <c r="C4587" s="139" t="s">
        <v>40</v>
      </c>
      <c r="D4587" s="139" t="s">
        <v>6425</v>
      </c>
      <c r="E4587" s="88">
        <v>3817.0000000000005</v>
      </c>
      <c r="F4587" s="6">
        <v>5767.2375727853823</v>
      </c>
      <c r="G4587" s="6">
        <v>2484.5824590468114</v>
      </c>
      <c r="H4587" s="75">
        <v>2489.8897014147969</v>
      </c>
      <c r="I4587" s="20">
        <v>0.65231587671333424</v>
      </c>
      <c r="J4587" s="83">
        <v>3856.1890999744078</v>
      </c>
      <c r="K4587" s="6">
        <v>5826.44974198005</v>
      </c>
      <c r="L4587" s="6">
        <v>2510.2913041239608</v>
      </c>
      <c r="M4587" s="75">
        <v>2515.8435347057748</v>
      </c>
      <c r="N4587" s="20">
        <v>0.65241705463107902</v>
      </c>
    </row>
    <row r="4588" spans="1:14" x14ac:dyDescent="0.3">
      <c r="A4588" s="56" t="s">
        <v>1805</v>
      </c>
      <c r="B4588" s="1" t="s">
        <v>8083</v>
      </c>
      <c r="C4588" s="139" t="s">
        <v>40</v>
      </c>
      <c r="D4588" s="139" t="s">
        <v>6425</v>
      </c>
      <c r="E4588" s="88">
        <v>15405.583333333336</v>
      </c>
      <c r="F4588" s="6">
        <v>31041.633660890089</v>
      </c>
      <c r="G4588" s="6">
        <v>13373.039955549386</v>
      </c>
      <c r="H4588" s="75">
        <v>13401.605706701022</v>
      </c>
      <c r="I4588" s="20">
        <v>0.86991874418047699</v>
      </c>
      <c r="J4588" s="83">
        <v>15545.584183587649</v>
      </c>
      <c r="K4588" s="6">
        <v>31323.729769279849</v>
      </c>
      <c r="L4588" s="6">
        <v>13495.643133416956</v>
      </c>
      <c r="M4588" s="75">
        <v>13525.492626343736</v>
      </c>
      <c r="N4588" s="20">
        <v>0.87005367354565943</v>
      </c>
    </row>
    <row r="4589" spans="1:14" x14ac:dyDescent="0.3">
      <c r="A4589" s="56" t="s">
        <v>1804</v>
      </c>
      <c r="B4589" s="1" t="s">
        <v>8082</v>
      </c>
      <c r="C4589" s="139" t="s">
        <v>40</v>
      </c>
      <c r="D4589" s="139" t="s">
        <v>6425</v>
      </c>
      <c r="E4589" s="88">
        <v>8642.8333333333339</v>
      </c>
      <c r="F4589" s="6">
        <v>14773.765565880651</v>
      </c>
      <c r="G4589" s="6">
        <v>6364.6829727059048</v>
      </c>
      <c r="H4589" s="75">
        <v>6378.2783818695425</v>
      </c>
      <c r="I4589" s="20">
        <v>0.73798465571122995</v>
      </c>
      <c r="J4589" s="83">
        <v>8723.4940993009695</v>
      </c>
      <c r="K4589" s="6">
        <v>14911.644337900269</v>
      </c>
      <c r="L4589" s="6">
        <v>6424.5934950602232</v>
      </c>
      <c r="M4589" s="75">
        <v>6438.8033297596448</v>
      </c>
      <c r="N4589" s="20">
        <v>0.73809912134583766</v>
      </c>
    </row>
    <row r="4590" spans="1:14" x14ac:dyDescent="0.3">
      <c r="A4590" s="56" t="s">
        <v>1803</v>
      </c>
      <c r="B4590" s="1" t="s">
        <v>8081</v>
      </c>
      <c r="C4590" s="139" t="s">
        <v>40</v>
      </c>
      <c r="D4590" s="139" t="s">
        <v>6425</v>
      </c>
      <c r="E4590" s="88">
        <v>2321.7499999999995</v>
      </c>
      <c r="F4590" s="6">
        <v>3759.6399788885783</v>
      </c>
      <c r="G4590" s="6">
        <v>1619.6897433108918</v>
      </c>
      <c r="H4590" s="75">
        <v>1623.1495141860305</v>
      </c>
      <c r="I4590" s="20">
        <v>0.69910606834759592</v>
      </c>
      <c r="J4590" s="83">
        <v>2346.3756472540008</v>
      </c>
      <c r="K4590" s="6">
        <v>3799.5166098446034</v>
      </c>
      <c r="L4590" s="6">
        <v>1636.9991895486805</v>
      </c>
      <c r="M4590" s="75">
        <v>1640.6198836679985</v>
      </c>
      <c r="N4590" s="20">
        <v>0.69921450369127425</v>
      </c>
    </row>
    <row r="4591" spans="1:14" x14ac:dyDescent="0.3">
      <c r="A4591" s="56" t="s">
        <v>1802</v>
      </c>
      <c r="B4591" s="1" t="s">
        <v>8080</v>
      </c>
      <c r="C4591" s="139" t="s">
        <v>40</v>
      </c>
      <c r="D4591" s="139" t="s">
        <v>6425</v>
      </c>
      <c r="E4591" s="88">
        <v>5495.1666666666661</v>
      </c>
      <c r="F4591" s="6">
        <v>10439.712481250248</v>
      </c>
      <c r="G4591" s="6">
        <v>4497.5304348142345</v>
      </c>
      <c r="H4591" s="75">
        <v>4507.1374752197707</v>
      </c>
      <c r="I4591" s="20">
        <v>0.82020032305112456</v>
      </c>
      <c r="J4591" s="83">
        <v>5539.4723713349658</v>
      </c>
      <c r="K4591" s="6">
        <v>10523.884417439547</v>
      </c>
      <c r="L4591" s="6">
        <v>4534.1531650672578</v>
      </c>
      <c r="M4591" s="75">
        <v>4544.1817477358736</v>
      </c>
      <c r="N4591" s="20">
        <v>0.82032754080525627</v>
      </c>
    </row>
    <row r="4592" spans="1:14" x14ac:dyDescent="0.3">
      <c r="A4592" s="56" t="s">
        <v>1801</v>
      </c>
      <c r="B4592" s="1" t="s">
        <v>8079</v>
      </c>
      <c r="C4592" s="139" t="s">
        <v>40</v>
      </c>
      <c r="D4592" s="139" t="s">
        <v>6425</v>
      </c>
      <c r="E4592" s="88">
        <v>7599.0000000000009</v>
      </c>
      <c r="F4592" s="6">
        <v>23464.345098188602</v>
      </c>
      <c r="G4592" s="6">
        <v>10108.669793504609</v>
      </c>
      <c r="H4592" s="75">
        <v>10130.262621070751</v>
      </c>
      <c r="I4592" s="20">
        <v>1.3331047007594092</v>
      </c>
      <c r="J4592" s="83">
        <v>7663.5497548295225</v>
      </c>
      <c r="K4592" s="6">
        <v>23663.663129945853</v>
      </c>
      <c r="L4592" s="6">
        <v>10195.348867565202</v>
      </c>
      <c r="M4592" s="75">
        <v>10217.898811343346</v>
      </c>
      <c r="N4592" s="20">
        <v>1.3333114729116344</v>
      </c>
    </row>
    <row r="4593" spans="1:14" x14ac:dyDescent="0.3">
      <c r="A4593" s="56" t="s">
        <v>1800</v>
      </c>
      <c r="B4593" s="1" t="s">
        <v>8078</v>
      </c>
      <c r="C4593" s="139" t="s">
        <v>40</v>
      </c>
      <c r="D4593" s="139" t="s">
        <v>6425</v>
      </c>
      <c r="E4593" s="88">
        <v>2935</v>
      </c>
      <c r="F4593" s="6">
        <v>3239.1509064902789</v>
      </c>
      <c r="G4593" s="6">
        <v>1395.4579506917107</v>
      </c>
      <c r="H4593" s="75">
        <v>1398.438746733189</v>
      </c>
      <c r="I4593" s="20">
        <v>0.47646976038609506</v>
      </c>
      <c r="J4593" s="83">
        <v>2967.1496137770118</v>
      </c>
      <c r="K4593" s="6">
        <v>3274.6321503094</v>
      </c>
      <c r="L4593" s="6">
        <v>1410.8558341967039</v>
      </c>
      <c r="M4593" s="75">
        <v>1413.9763473006169</v>
      </c>
      <c r="N4593" s="20">
        <v>0.47654366356696987</v>
      </c>
    </row>
    <row r="4594" spans="1:14" x14ac:dyDescent="0.3">
      <c r="A4594" s="56" t="s">
        <v>1799</v>
      </c>
      <c r="B4594" s="1" t="s">
        <v>8077</v>
      </c>
      <c r="C4594" s="139" t="s">
        <v>43</v>
      </c>
      <c r="D4594" s="139" t="s">
        <v>6425</v>
      </c>
      <c r="E4594" s="88">
        <v>12066.583333333332</v>
      </c>
      <c r="F4594" s="6">
        <v>25694.745494869545</v>
      </c>
      <c r="G4594" s="6">
        <v>11069.548139906439</v>
      </c>
      <c r="H4594" s="75">
        <v>11068.270407537022</v>
      </c>
      <c r="I4594" s="20">
        <v>0.9172663132372757</v>
      </c>
      <c r="J4594" s="83">
        <v>12173.480966511586</v>
      </c>
      <c r="K4594" s="6">
        <v>25922.374758484832</v>
      </c>
      <c r="L4594" s="6">
        <v>11168.501372218607</v>
      </c>
      <c r="M4594" s="75">
        <v>11167.77686115394</v>
      </c>
      <c r="N4594" s="20">
        <v>0.91738565919441861</v>
      </c>
    </row>
    <row r="4595" spans="1:14" x14ac:dyDescent="0.3">
      <c r="A4595" s="56" t="s">
        <v>1798</v>
      </c>
      <c r="B4595" s="1" t="s">
        <v>8076</v>
      </c>
      <c r="C4595" s="139" t="s">
        <v>43</v>
      </c>
      <c r="D4595" s="139" t="s">
        <v>6425</v>
      </c>
      <c r="E4595" s="88">
        <v>9246.3333333333358</v>
      </c>
      <c r="F4595" s="6">
        <v>28430.081398143444</v>
      </c>
      <c r="G4595" s="6">
        <v>12247.957650370385</v>
      </c>
      <c r="H4595" s="75">
        <v>12246.543896913485</v>
      </c>
      <c r="I4595" s="20">
        <v>1.324475708956359</v>
      </c>
      <c r="J4595" s="83">
        <v>9345.3767955644653</v>
      </c>
      <c r="K4595" s="6">
        <v>28734.614405085111</v>
      </c>
      <c r="L4595" s="6">
        <v>12380.13813947822</v>
      </c>
      <c r="M4595" s="75">
        <v>12379.335028410294</v>
      </c>
      <c r="N4595" s="20">
        <v>1.3246480371220364</v>
      </c>
    </row>
    <row r="4596" spans="1:14" x14ac:dyDescent="0.3">
      <c r="A4596" s="56" t="s">
        <v>1797</v>
      </c>
      <c r="B4596" s="1" t="s">
        <v>8075</v>
      </c>
      <c r="C4596" s="139" t="s">
        <v>43</v>
      </c>
      <c r="D4596" s="139" t="s">
        <v>6425</v>
      </c>
      <c r="E4596" s="88">
        <v>5183</v>
      </c>
      <c r="F4596" s="6">
        <v>17281.634208944721</v>
      </c>
      <c r="G4596" s="6">
        <v>7445.0973585383153</v>
      </c>
      <c r="H4596" s="75">
        <v>7444.2379881495481</v>
      </c>
      <c r="I4596" s="20">
        <v>1.436279758469911</v>
      </c>
      <c r="J4596" s="83">
        <v>5235.5074961923419</v>
      </c>
      <c r="K4596" s="6">
        <v>17456.709521007931</v>
      </c>
      <c r="L4596" s="6">
        <v>7521.1197298188608</v>
      </c>
      <c r="M4596" s="75">
        <v>7520.6318277914224</v>
      </c>
      <c r="N4596" s="20">
        <v>1.4364666335137513</v>
      </c>
    </row>
    <row r="4597" spans="1:14" x14ac:dyDescent="0.3">
      <c r="A4597" s="56" t="s">
        <v>1796</v>
      </c>
      <c r="B4597" s="1" t="s">
        <v>8074</v>
      </c>
      <c r="C4597" s="139" t="s">
        <v>43</v>
      </c>
      <c r="D4597" s="139" t="s">
        <v>6425</v>
      </c>
      <c r="E4597" s="88">
        <v>30788.5</v>
      </c>
      <c r="F4597" s="6">
        <v>51397.072677908967</v>
      </c>
      <c r="G4597" s="6">
        <v>22142.362545368807</v>
      </c>
      <c r="H4597" s="75">
        <v>22139.806703612488</v>
      </c>
      <c r="I4597" s="20">
        <v>0.71909338563465219</v>
      </c>
      <c r="J4597" s="83">
        <v>31090.786162533601</v>
      </c>
      <c r="K4597" s="6">
        <v>51901.696932590603</v>
      </c>
      <c r="L4597" s="6">
        <v>22361.538200599407</v>
      </c>
      <c r="M4597" s="75">
        <v>22360.087586832222</v>
      </c>
      <c r="N4597" s="20">
        <v>0.71918694721774412</v>
      </c>
    </row>
    <row r="4598" spans="1:14" x14ac:dyDescent="0.3">
      <c r="A4598" s="56" t="s">
        <v>1795</v>
      </c>
      <c r="B4598" s="1" t="s">
        <v>6637</v>
      </c>
      <c r="C4598" s="139" t="s">
        <v>43</v>
      </c>
      <c r="D4598" s="139" t="s">
        <v>6425</v>
      </c>
      <c r="E4598" s="88">
        <v>7542.9166666666661</v>
      </c>
      <c r="F4598" s="6">
        <v>23114.331988959759</v>
      </c>
      <c r="G4598" s="6">
        <v>9957.8807162988978</v>
      </c>
      <c r="H4598" s="75">
        <v>9956.7313011320639</v>
      </c>
      <c r="I4598" s="20">
        <v>1.3200107784741177</v>
      </c>
      <c r="J4598" s="83">
        <v>7608.6088668532502</v>
      </c>
      <c r="K4598" s="6">
        <v>23315.637583506243</v>
      </c>
      <c r="L4598" s="6">
        <v>10045.404125650472</v>
      </c>
      <c r="M4598" s="75">
        <v>10044.752470948059</v>
      </c>
      <c r="N4598" s="20">
        <v>1.3201825257055622</v>
      </c>
    </row>
    <row r="4599" spans="1:14" x14ac:dyDescent="0.3">
      <c r="A4599" s="56" t="s">
        <v>1794</v>
      </c>
      <c r="B4599" s="1" t="s">
        <v>8073</v>
      </c>
      <c r="C4599" s="139" t="s">
        <v>43</v>
      </c>
      <c r="D4599" s="139" t="s">
        <v>6425</v>
      </c>
      <c r="E4599" s="88">
        <v>10979.166666666664</v>
      </c>
      <c r="F4599" s="6">
        <v>17481.201092019735</v>
      </c>
      <c r="G4599" s="6">
        <v>7531.0727273066514</v>
      </c>
      <c r="H4599" s="75">
        <v>7530.2034329796834</v>
      </c>
      <c r="I4599" s="20">
        <v>0.68586293127708708</v>
      </c>
      <c r="J4599" s="83">
        <v>11096.384488141844</v>
      </c>
      <c r="K4599" s="6">
        <v>17667.837142913952</v>
      </c>
      <c r="L4599" s="6">
        <v>7612.0828131374074</v>
      </c>
      <c r="M4599" s="75">
        <v>7611.589010250208</v>
      </c>
      <c r="N4599" s="20">
        <v>0.68595216922992674</v>
      </c>
    </row>
    <row r="4600" spans="1:14" x14ac:dyDescent="0.3">
      <c r="A4600" s="56" t="s">
        <v>1793</v>
      </c>
      <c r="B4600" s="1" t="s">
        <v>8072</v>
      </c>
      <c r="C4600" s="139" t="s">
        <v>43</v>
      </c>
      <c r="D4600" s="139" t="s">
        <v>6425</v>
      </c>
      <c r="E4600" s="88">
        <v>10521</v>
      </c>
      <c r="F4600" s="6">
        <v>35906.461668497031</v>
      </c>
      <c r="G4600" s="6">
        <v>15468.855531279554</v>
      </c>
      <c r="H4600" s="75">
        <v>15467.069997021033</v>
      </c>
      <c r="I4600" s="20">
        <v>1.4701140573159428</v>
      </c>
      <c r="J4600" s="83">
        <v>10609.491499370124</v>
      </c>
      <c r="K4600" s="6">
        <v>36208.468761940734</v>
      </c>
      <c r="L4600" s="6">
        <v>15600.203948185903</v>
      </c>
      <c r="M4600" s="75">
        <v>15599.191948456049</v>
      </c>
      <c r="N4600" s="20">
        <v>1.4703053345565298</v>
      </c>
    </row>
    <row r="4601" spans="1:14" x14ac:dyDescent="0.3">
      <c r="A4601" s="56" t="s">
        <v>1792</v>
      </c>
      <c r="B4601" s="1" t="s">
        <v>8071</v>
      </c>
      <c r="C4601" s="139" t="s">
        <v>43</v>
      </c>
      <c r="D4601" s="139" t="s">
        <v>6425</v>
      </c>
      <c r="E4601" s="88">
        <v>8008.3333333333339</v>
      </c>
      <c r="F4601" s="6">
        <v>14743.234510716809</v>
      </c>
      <c r="G4601" s="6">
        <v>6351.5298949700018</v>
      </c>
      <c r="H4601" s="75">
        <v>6350.7967525472441</v>
      </c>
      <c r="I4601" s="20">
        <v>0.79302352789351638</v>
      </c>
      <c r="J4601" s="83">
        <v>8085.8665771138149</v>
      </c>
      <c r="K4601" s="6">
        <v>14885.972175078792</v>
      </c>
      <c r="L4601" s="6">
        <v>6413.5327960166051</v>
      </c>
      <c r="M4601" s="75">
        <v>6413.1167441830175</v>
      </c>
      <c r="N4601" s="20">
        <v>0.79312670856264955</v>
      </c>
    </row>
    <row r="4602" spans="1:14" x14ac:dyDescent="0.3">
      <c r="A4602" s="56" t="s">
        <v>1791</v>
      </c>
      <c r="B4602" s="1" t="s">
        <v>8070</v>
      </c>
      <c r="C4602" s="139" t="s">
        <v>43</v>
      </c>
      <c r="D4602" s="139" t="s">
        <v>6425</v>
      </c>
      <c r="E4602" s="88">
        <v>8182.5833333333339</v>
      </c>
      <c r="F4602" s="6">
        <v>18883.908566488066</v>
      </c>
      <c r="G4602" s="6">
        <v>8135.3728523238105</v>
      </c>
      <c r="H4602" s="75">
        <v>8134.4338050294391</v>
      </c>
      <c r="I4602" s="20">
        <v>0.99411560795137299</v>
      </c>
      <c r="J4602" s="83">
        <v>8258.6327482551769</v>
      </c>
      <c r="K4602" s="6">
        <v>19059.416732970003</v>
      </c>
      <c r="L4602" s="6">
        <v>8211.6366235384121</v>
      </c>
      <c r="M4602" s="75">
        <v>8211.1039270382716</v>
      </c>
      <c r="N4602" s="20">
        <v>0.99424495280687386</v>
      </c>
    </row>
    <row r="4603" spans="1:14" x14ac:dyDescent="0.3">
      <c r="A4603" s="56" t="s">
        <v>1790</v>
      </c>
      <c r="B4603" s="1" t="s">
        <v>8069</v>
      </c>
      <c r="C4603" s="139" t="s">
        <v>43</v>
      </c>
      <c r="D4603" s="139" t="s">
        <v>6425</v>
      </c>
      <c r="E4603" s="88">
        <v>4612.5</v>
      </c>
      <c r="F4603" s="6">
        <v>7018.4619691664993</v>
      </c>
      <c r="G4603" s="6">
        <v>3023.6221896536654</v>
      </c>
      <c r="H4603" s="75">
        <v>3023.2731799293497</v>
      </c>
      <c r="I4603" s="20">
        <v>0.65545217993048233</v>
      </c>
      <c r="J4603" s="83">
        <v>4659.4408698856632</v>
      </c>
      <c r="K4603" s="6">
        <v>7089.8880309750884</v>
      </c>
      <c r="L4603" s="6">
        <v>3054.6361952005759</v>
      </c>
      <c r="M4603" s="75">
        <v>3054.4380381114374</v>
      </c>
      <c r="N4603" s="20">
        <v>0.65553746112597189</v>
      </c>
    </row>
    <row r="4604" spans="1:14" x14ac:dyDescent="0.3">
      <c r="A4604" s="56" t="s">
        <v>1789</v>
      </c>
      <c r="B4604" s="1" t="s">
        <v>8068</v>
      </c>
      <c r="C4604" s="139" t="s">
        <v>43</v>
      </c>
      <c r="D4604" s="139" t="s">
        <v>6425</v>
      </c>
      <c r="E4604" s="88">
        <v>9906.3333333333321</v>
      </c>
      <c r="F4604" s="6">
        <v>31492.945953209237</v>
      </c>
      <c r="G4604" s="6">
        <v>13567.46971345284</v>
      </c>
      <c r="H4604" s="75">
        <v>13565.903651766774</v>
      </c>
      <c r="I4604" s="20">
        <v>1.3694172399912623</v>
      </c>
      <c r="J4604" s="83">
        <v>9987.8951170180371</v>
      </c>
      <c r="K4604" s="6">
        <v>31752.23672800951</v>
      </c>
      <c r="L4604" s="6">
        <v>13680.26281433608</v>
      </c>
      <c r="M4604" s="75">
        <v>13679.375362972085</v>
      </c>
      <c r="N4604" s="20">
        <v>1.36959541552096</v>
      </c>
    </row>
    <row r="4605" spans="1:14" x14ac:dyDescent="0.3">
      <c r="A4605" s="56" t="s">
        <v>1788</v>
      </c>
      <c r="B4605" s="1" t="s">
        <v>8067</v>
      </c>
      <c r="C4605" s="139" t="s">
        <v>43</v>
      </c>
      <c r="D4605" s="139" t="s">
        <v>6425</v>
      </c>
      <c r="E4605" s="88">
        <v>7685.75</v>
      </c>
      <c r="F4605" s="6">
        <v>13307.101106847427</v>
      </c>
      <c r="G4605" s="6">
        <v>5732.8295520289112</v>
      </c>
      <c r="H4605" s="75">
        <v>5732.1678247574455</v>
      </c>
      <c r="I4605" s="20">
        <v>0.7458176267452683</v>
      </c>
      <c r="J4605" s="83">
        <v>7759.6190064782986</v>
      </c>
      <c r="K4605" s="6">
        <v>13434.997842737754</v>
      </c>
      <c r="L4605" s="6">
        <v>5788.3891132797207</v>
      </c>
      <c r="M4605" s="75">
        <v>5788.0136150978778</v>
      </c>
      <c r="N4605" s="20">
        <v>0.74591466543210694</v>
      </c>
    </row>
    <row r="4606" spans="1:14" x14ac:dyDescent="0.3">
      <c r="A4606" s="56" t="s">
        <v>1787</v>
      </c>
      <c r="B4606" s="1" t="s">
        <v>7527</v>
      </c>
      <c r="C4606" s="139" t="s">
        <v>43</v>
      </c>
      <c r="D4606" s="139" t="s">
        <v>6425</v>
      </c>
      <c r="E4606" s="88">
        <v>7286.25</v>
      </c>
      <c r="F4606" s="6">
        <v>13505.613507133354</v>
      </c>
      <c r="G4606" s="6">
        <v>5818.3506392789177</v>
      </c>
      <c r="H4606" s="75">
        <v>5817.6790405059182</v>
      </c>
      <c r="I4606" s="20">
        <v>0.79844625706034222</v>
      </c>
      <c r="J4606" s="83">
        <v>7361.492670443864</v>
      </c>
      <c r="K4606" s="6">
        <v>13645.08146750521</v>
      </c>
      <c r="L4606" s="6">
        <v>5878.9023966249506</v>
      </c>
      <c r="M4606" s="75">
        <v>5878.5210267622888</v>
      </c>
      <c r="N4606" s="20">
        <v>0.79855014328335139</v>
      </c>
    </row>
    <row r="4607" spans="1:14" x14ac:dyDescent="0.3">
      <c r="A4607" s="56" t="s">
        <v>1786</v>
      </c>
      <c r="B4607" s="1" t="s">
        <v>8066</v>
      </c>
      <c r="C4607" s="139" t="s">
        <v>43</v>
      </c>
      <c r="D4607" s="139" t="s">
        <v>6425</v>
      </c>
      <c r="E4607" s="88">
        <v>4773.5</v>
      </c>
      <c r="F4607" s="6">
        <v>6715.0742313272149</v>
      </c>
      <c r="G4607" s="6">
        <v>2892.9197793207886</v>
      </c>
      <c r="H4607" s="75">
        <v>2892.5858562737549</v>
      </c>
      <c r="I4607" s="20">
        <v>0.605967498957527</v>
      </c>
      <c r="J4607" s="83">
        <v>4822.5504816550647</v>
      </c>
      <c r="K4607" s="6">
        <v>6784.0755145357862</v>
      </c>
      <c r="L4607" s="6">
        <v>2922.8786868196726</v>
      </c>
      <c r="M4607" s="75">
        <v>2922.6890769625657</v>
      </c>
      <c r="N4607" s="20">
        <v>0.60604634167759297</v>
      </c>
    </row>
    <row r="4608" spans="1:14" x14ac:dyDescent="0.3">
      <c r="A4608" s="56" t="s">
        <v>1785</v>
      </c>
      <c r="B4608" s="1" t="s">
        <v>8065</v>
      </c>
      <c r="C4608" s="139" t="s">
        <v>43</v>
      </c>
      <c r="D4608" s="139" t="s">
        <v>6425</v>
      </c>
      <c r="E4608" s="88">
        <v>8617.9166666666679</v>
      </c>
      <c r="F4608" s="6">
        <v>16635.50983515543</v>
      </c>
      <c r="G4608" s="6">
        <v>7166.7406469898178</v>
      </c>
      <c r="H4608" s="75">
        <v>7165.9134066732177</v>
      </c>
      <c r="I4608" s="20">
        <v>0.83151342532590633</v>
      </c>
      <c r="J4608" s="83">
        <v>8705.6887243379279</v>
      </c>
      <c r="K4608" s="6">
        <v>16804.939754835406</v>
      </c>
      <c r="L4608" s="6">
        <v>7240.3085928883675</v>
      </c>
      <c r="M4608" s="75">
        <v>7239.8389073403841</v>
      </c>
      <c r="N4608" s="20">
        <v>0.83162161393393697</v>
      </c>
    </row>
    <row r="4609" spans="1:14" x14ac:dyDescent="0.3">
      <c r="A4609" s="56" t="s">
        <v>1784</v>
      </c>
      <c r="B4609" s="1" t="s">
        <v>8064</v>
      </c>
      <c r="C4609" s="139" t="s">
        <v>43</v>
      </c>
      <c r="D4609" s="139" t="s">
        <v>6425</v>
      </c>
      <c r="E4609" s="88">
        <v>9713.4166666666679</v>
      </c>
      <c r="F4609" s="6">
        <v>16493.381828019312</v>
      </c>
      <c r="G4609" s="6">
        <v>7105.5105088148212</v>
      </c>
      <c r="H4609" s="75">
        <v>7104.6903361516197</v>
      </c>
      <c r="I4609" s="20">
        <v>0.73143061601924675</v>
      </c>
      <c r="J4609" s="83">
        <v>9804.3332474544768</v>
      </c>
      <c r="K4609" s="6">
        <v>16647.758185267237</v>
      </c>
      <c r="L4609" s="6">
        <v>7172.5878461680086</v>
      </c>
      <c r="M4609" s="75">
        <v>7172.1225537278087</v>
      </c>
      <c r="N4609" s="20">
        <v>0.73152578280526359</v>
      </c>
    </row>
    <row r="4610" spans="1:14" x14ac:dyDescent="0.3">
      <c r="A4610" s="56" t="s">
        <v>1783</v>
      </c>
      <c r="B4610" s="1" t="s">
        <v>8063</v>
      </c>
      <c r="C4610" s="139" t="s">
        <v>43</v>
      </c>
      <c r="D4610" s="139" t="s">
        <v>6425</v>
      </c>
      <c r="E4610" s="88">
        <v>10073.166666666668</v>
      </c>
      <c r="F4610" s="6">
        <v>34776.267040716615</v>
      </c>
      <c r="G4610" s="6">
        <v>14981.95661094672</v>
      </c>
      <c r="H4610" s="75">
        <v>14980.22727830576</v>
      </c>
      <c r="I4610" s="20">
        <v>1.4871418069431086</v>
      </c>
      <c r="J4610" s="83">
        <v>10159.108611728501</v>
      </c>
      <c r="K4610" s="6">
        <v>35072.97016599687</v>
      </c>
      <c r="L4610" s="6">
        <v>15110.98111481874</v>
      </c>
      <c r="M4610" s="75">
        <v>15110.0008514288</v>
      </c>
      <c r="N4610" s="20">
        <v>1.4873352996723144</v>
      </c>
    </row>
    <row r="4611" spans="1:14" x14ac:dyDescent="0.3">
      <c r="A4611" s="56" t="s">
        <v>1782</v>
      </c>
      <c r="B4611" s="1" t="s">
        <v>8062</v>
      </c>
      <c r="C4611" s="139" t="s">
        <v>43</v>
      </c>
      <c r="D4611" s="139" t="s">
        <v>6425</v>
      </c>
      <c r="E4611" s="88">
        <v>7958</v>
      </c>
      <c r="F4611" s="6">
        <v>11703.549382040073</v>
      </c>
      <c r="G4611" s="6">
        <v>5042.0037559092625</v>
      </c>
      <c r="H4611" s="75">
        <v>5041.4217690635287</v>
      </c>
      <c r="I4611" s="20">
        <v>0.63350361511228059</v>
      </c>
      <c r="J4611" s="83">
        <v>8039.5027009249143</v>
      </c>
      <c r="K4611" s="6">
        <v>11823.412524166784</v>
      </c>
      <c r="L4611" s="6">
        <v>5094.0471399998278</v>
      </c>
      <c r="M4611" s="75">
        <v>5093.7166844271533</v>
      </c>
      <c r="N4611" s="20">
        <v>0.63358604056954171</v>
      </c>
    </row>
    <row r="4612" spans="1:14" x14ac:dyDescent="0.3">
      <c r="A4612" s="56" t="s">
        <v>1781</v>
      </c>
      <c r="B4612" s="1" t="s">
        <v>8061</v>
      </c>
      <c r="C4612" s="139" t="s">
        <v>43</v>
      </c>
      <c r="D4612" s="139" t="s">
        <v>6425</v>
      </c>
      <c r="E4612" s="88">
        <v>9269</v>
      </c>
      <c r="F4612" s="6">
        <v>20742.566987925744</v>
      </c>
      <c r="G4612" s="6">
        <v>8936.1011131215291</v>
      </c>
      <c r="H4612" s="75">
        <v>8935.069639613821</v>
      </c>
      <c r="I4612" s="20">
        <v>0.96397342103935924</v>
      </c>
      <c r="J4612" s="83">
        <v>9360.1983367831926</v>
      </c>
      <c r="K4612" s="6">
        <v>20946.654549681356</v>
      </c>
      <c r="L4612" s="6">
        <v>9024.7418402487183</v>
      </c>
      <c r="M4612" s="75">
        <v>9024.1563968574228</v>
      </c>
      <c r="N4612" s="20">
        <v>0.96409884408055646</v>
      </c>
    </row>
    <row r="4613" spans="1:14" x14ac:dyDescent="0.3">
      <c r="A4613" s="56" t="s">
        <v>1780</v>
      </c>
      <c r="B4613" s="1" t="s">
        <v>8060</v>
      </c>
      <c r="C4613" s="139" t="s">
        <v>43</v>
      </c>
      <c r="D4613" s="139" t="s">
        <v>6425</v>
      </c>
      <c r="E4613" s="88">
        <v>8272.8333333333339</v>
      </c>
      <c r="F4613" s="6">
        <v>16910.080969096602</v>
      </c>
      <c r="G4613" s="6">
        <v>7285.0285819918345</v>
      </c>
      <c r="H4613" s="75">
        <v>7284.1876879721613</v>
      </c>
      <c r="I4613" s="20">
        <v>0.88049491564423643</v>
      </c>
      <c r="J4613" s="83">
        <v>8346.608978049082</v>
      </c>
      <c r="K4613" s="6">
        <v>17060.8820399539</v>
      </c>
      <c r="L4613" s="6">
        <v>7350.5798079752121</v>
      </c>
      <c r="M4613" s="75">
        <v>7350.1029690310133</v>
      </c>
      <c r="N4613" s="20">
        <v>0.88060947725731487</v>
      </c>
    </row>
    <row r="4614" spans="1:14" x14ac:dyDescent="0.3">
      <c r="A4614" s="56" t="s">
        <v>1779</v>
      </c>
      <c r="B4614" s="1" t="s">
        <v>8059</v>
      </c>
      <c r="C4614" s="139" t="s">
        <v>43</v>
      </c>
      <c r="D4614" s="139" t="s">
        <v>6425</v>
      </c>
      <c r="E4614" s="88">
        <v>6206.7499999999991</v>
      </c>
      <c r="F4614" s="6">
        <v>18784.43520588219</v>
      </c>
      <c r="G4614" s="6">
        <v>8092.5187538434475</v>
      </c>
      <c r="H4614" s="75">
        <v>8091.5846530986646</v>
      </c>
      <c r="I4614" s="20">
        <v>1.3036749753250358</v>
      </c>
      <c r="J4614" s="83">
        <v>6268.5404954148071</v>
      </c>
      <c r="K4614" s="6">
        <v>18971.441216670257</v>
      </c>
      <c r="L4614" s="6">
        <v>8173.7328942825216</v>
      </c>
      <c r="M4614" s="75">
        <v>8173.2026566325285</v>
      </c>
      <c r="N4614" s="20">
        <v>1.3038445970973478</v>
      </c>
    </row>
    <row r="4615" spans="1:14" x14ac:dyDescent="0.3">
      <c r="A4615" s="56" t="s">
        <v>1778</v>
      </c>
      <c r="B4615" s="1" t="s">
        <v>8058</v>
      </c>
      <c r="C4615" s="139" t="s">
        <v>43</v>
      </c>
      <c r="D4615" s="139" t="s">
        <v>6425</v>
      </c>
      <c r="E4615" s="88">
        <v>17846.25</v>
      </c>
      <c r="F4615" s="6">
        <v>54753.453032053098</v>
      </c>
      <c r="G4615" s="6">
        <v>23588.324090831597</v>
      </c>
      <c r="H4615" s="75">
        <v>23585.601345074476</v>
      </c>
      <c r="I4615" s="20">
        <v>1.3215998512334231</v>
      </c>
      <c r="J4615" s="83">
        <v>17990.977193585648</v>
      </c>
      <c r="K4615" s="6">
        <v>55197.485453231362</v>
      </c>
      <c r="L4615" s="6">
        <v>23781.509131436691</v>
      </c>
      <c r="M4615" s="75">
        <v>23779.96640283542</v>
      </c>
      <c r="N4615" s="20">
        <v>1.3217718052198815</v>
      </c>
    </row>
    <row r="4616" spans="1:14" x14ac:dyDescent="0.3">
      <c r="A4616" s="56" t="s">
        <v>1777</v>
      </c>
      <c r="B4616" s="1" t="s">
        <v>8057</v>
      </c>
      <c r="C4616" s="139" t="s">
        <v>43</v>
      </c>
      <c r="D4616" s="139" t="s">
        <v>6425</v>
      </c>
      <c r="E4616" s="88">
        <v>10506.166666666668</v>
      </c>
      <c r="F4616" s="6">
        <v>22616.546009774651</v>
      </c>
      <c r="G4616" s="6">
        <v>9743.4296387017184</v>
      </c>
      <c r="H4616" s="75">
        <v>9742.3049771273563</v>
      </c>
      <c r="I4616" s="20">
        <v>0.92729396803090458</v>
      </c>
      <c r="J4616" s="83">
        <v>10600.817842118657</v>
      </c>
      <c r="K4616" s="6">
        <v>22820.300883688938</v>
      </c>
      <c r="L4616" s="6">
        <v>9831.9912472717642</v>
      </c>
      <c r="M4616" s="75">
        <v>9831.3534368611308</v>
      </c>
      <c r="N4616" s="20">
        <v>0.92741461869099129</v>
      </c>
    </row>
    <row r="4617" spans="1:14" x14ac:dyDescent="0.3">
      <c r="A4617" s="56" t="s">
        <v>1776</v>
      </c>
      <c r="B4617" s="1" t="s">
        <v>8056</v>
      </c>
      <c r="C4617" s="139" t="s">
        <v>43</v>
      </c>
      <c r="D4617" s="139" t="s">
        <v>6425</v>
      </c>
      <c r="E4617" s="88">
        <v>11652.166666666668</v>
      </c>
      <c r="F4617" s="6">
        <v>48729.511448789919</v>
      </c>
      <c r="G4617" s="6">
        <v>20993.151028649278</v>
      </c>
      <c r="H4617" s="75">
        <v>20990.727837723476</v>
      </c>
      <c r="I4617" s="20">
        <v>1.8014441810012565</v>
      </c>
      <c r="J4617" s="83">
        <v>11753.936513345676</v>
      </c>
      <c r="K4617" s="6">
        <v>49155.114261618975</v>
      </c>
      <c r="L4617" s="6">
        <v>21178.18935175916</v>
      </c>
      <c r="M4617" s="75">
        <v>21176.815502931677</v>
      </c>
      <c r="N4617" s="20">
        <v>1.801678567762133</v>
      </c>
    </row>
    <row r="4618" spans="1:14" x14ac:dyDescent="0.3">
      <c r="A4618" s="56" t="s">
        <v>1775</v>
      </c>
      <c r="B4618" s="1" t="s">
        <v>8055</v>
      </c>
      <c r="C4618" s="139" t="s">
        <v>43</v>
      </c>
      <c r="D4618" s="139" t="s">
        <v>6425</v>
      </c>
      <c r="E4618" s="88">
        <v>13317.5</v>
      </c>
      <c r="F4618" s="6">
        <v>22992.680641897176</v>
      </c>
      <c r="G4618" s="6">
        <v>9905.4721239327027</v>
      </c>
      <c r="H4618" s="75">
        <v>9904.3287581686127</v>
      </c>
      <c r="I4618" s="20">
        <v>0.74370780988688667</v>
      </c>
      <c r="J4618" s="83">
        <v>13443.344673700009</v>
      </c>
      <c r="K4618" s="6">
        <v>23209.951630661439</v>
      </c>
      <c r="L4618" s="6">
        <v>9999.8699598817639</v>
      </c>
      <c r="M4618" s="75">
        <v>9999.2212590230065</v>
      </c>
      <c r="N4618" s="20">
        <v>0.74380457406444844</v>
      </c>
    </row>
    <row r="4619" spans="1:14" x14ac:dyDescent="0.3">
      <c r="A4619" s="56" t="s">
        <v>1774</v>
      </c>
      <c r="B4619" s="1" t="s">
        <v>8054</v>
      </c>
      <c r="C4619" s="139" t="s">
        <v>43</v>
      </c>
      <c r="D4619" s="139" t="s">
        <v>6425</v>
      </c>
      <c r="E4619" s="88">
        <v>6356.75</v>
      </c>
      <c r="F4619" s="6">
        <v>10750.739987343881</v>
      </c>
      <c r="G4619" s="6">
        <v>4631.5241321725507</v>
      </c>
      <c r="H4619" s="75">
        <v>4630.9895260415133</v>
      </c>
      <c r="I4619" s="20">
        <v>0.72851528313076863</v>
      </c>
      <c r="J4619" s="83">
        <v>6424.6492253205706</v>
      </c>
      <c r="K4619" s="6">
        <v>10865.57334035659</v>
      </c>
      <c r="L4619" s="6">
        <v>4681.3678103312614</v>
      </c>
      <c r="M4619" s="75">
        <v>4681.0641256502704</v>
      </c>
      <c r="N4619" s="20">
        <v>0.72861007060143423</v>
      </c>
    </row>
    <row r="4620" spans="1:14" x14ac:dyDescent="0.3">
      <c r="A4620" s="56" t="s">
        <v>1773</v>
      </c>
      <c r="B4620" s="1" t="s">
        <v>8053</v>
      </c>
      <c r="C4620" s="139" t="s">
        <v>43</v>
      </c>
      <c r="D4620" s="139" t="s">
        <v>6425</v>
      </c>
      <c r="E4620" s="88">
        <v>13951.916666666668</v>
      </c>
      <c r="F4620" s="6">
        <v>29031.610322943932</v>
      </c>
      <c r="G4620" s="6">
        <v>12507.102205507337</v>
      </c>
      <c r="H4620" s="75">
        <v>12505.658539593102</v>
      </c>
      <c r="I4620" s="20">
        <v>0.89633982472609619</v>
      </c>
      <c r="J4620" s="83">
        <v>14076.860068526388</v>
      </c>
      <c r="K4620" s="6">
        <v>29291.596691976698</v>
      </c>
      <c r="L4620" s="6">
        <v>12620.110653316446</v>
      </c>
      <c r="M4620" s="75">
        <v>12619.291975008504</v>
      </c>
      <c r="N4620" s="20">
        <v>0.89645644792784618</v>
      </c>
    </row>
    <row r="4621" spans="1:14" x14ac:dyDescent="0.3">
      <c r="A4621" s="56" t="s">
        <v>1772</v>
      </c>
      <c r="B4621" s="1" t="s">
        <v>8052</v>
      </c>
      <c r="C4621" s="139" t="s">
        <v>43</v>
      </c>
      <c r="D4621" s="139" t="s">
        <v>6425</v>
      </c>
      <c r="E4621" s="88">
        <v>6892.0833333333339</v>
      </c>
      <c r="F4621" s="6">
        <v>15047.647684927499</v>
      </c>
      <c r="G4621" s="6">
        <v>6482.6740733398465</v>
      </c>
      <c r="H4621" s="75">
        <v>6481.925793247543</v>
      </c>
      <c r="I4621" s="20">
        <v>0.94048859825851527</v>
      </c>
      <c r="J4621" s="83">
        <v>6949.9289078364836</v>
      </c>
      <c r="K4621" s="6">
        <v>15173.943288616121</v>
      </c>
      <c r="L4621" s="6">
        <v>6537.603441806812</v>
      </c>
      <c r="M4621" s="75">
        <v>6537.1793413951145</v>
      </c>
      <c r="N4621" s="20">
        <v>0.94061096567822899</v>
      </c>
    </row>
    <row r="4622" spans="1:14" x14ac:dyDescent="0.3">
      <c r="A4622" s="56" t="s">
        <v>1771</v>
      </c>
      <c r="B4622" s="1" t="s">
        <v>8051</v>
      </c>
      <c r="C4622" s="139" t="s">
        <v>43</v>
      </c>
      <c r="D4622" s="139" t="s">
        <v>6425</v>
      </c>
      <c r="E4622" s="88">
        <v>11959.083333333336</v>
      </c>
      <c r="F4622" s="6">
        <v>37409.080000708607</v>
      </c>
      <c r="G4622" s="6">
        <v>16116.198232830855</v>
      </c>
      <c r="H4622" s="75">
        <v>16114.337977299756</v>
      </c>
      <c r="I4622" s="20">
        <v>1.3474559485997186</v>
      </c>
      <c r="J4622" s="83">
        <v>12073.668536076646</v>
      </c>
      <c r="K4622" s="6">
        <v>37767.512741483493</v>
      </c>
      <c r="L4622" s="6">
        <v>16271.908797263171</v>
      </c>
      <c r="M4622" s="75">
        <v>16270.853223415437</v>
      </c>
      <c r="N4622" s="20">
        <v>1.3476312667353274</v>
      </c>
    </row>
    <row r="4623" spans="1:14" x14ac:dyDescent="0.3">
      <c r="A4623" s="56" t="s">
        <v>1770</v>
      </c>
      <c r="B4623" s="1" t="s">
        <v>8050</v>
      </c>
      <c r="C4623" s="139" t="s">
        <v>43</v>
      </c>
      <c r="D4623" s="139" t="s">
        <v>6425</v>
      </c>
      <c r="E4623" s="88">
        <v>7159.75</v>
      </c>
      <c r="F4623" s="6">
        <v>10309.315658632659</v>
      </c>
      <c r="G4623" s="6">
        <v>4441.3542058827416</v>
      </c>
      <c r="H4623" s="75">
        <v>4440.841550626973</v>
      </c>
      <c r="I4623" s="20">
        <v>0.62025092365333612</v>
      </c>
      <c r="J4623" s="83">
        <v>7229.8234533187715</v>
      </c>
      <c r="K4623" s="6">
        <v>10410.214342183575</v>
      </c>
      <c r="L4623" s="6">
        <v>4485.179087525964</v>
      </c>
      <c r="M4623" s="75">
        <v>4484.8881297897706</v>
      </c>
      <c r="N4623" s="20">
        <v>0.62033162479659609</v>
      </c>
    </row>
    <row r="4624" spans="1:14" x14ac:dyDescent="0.3">
      <c r="A4624" s="56" t="s">
        <v>1769</v>
      </c>
      <c r="B4624" s="1" t="s">
        <v>8049</v>
      </c>
      <c r="C4624" s="139" t="s">
        <v>43</v>
      </c>
      <c r="D4624" s="139" t="s">
        <v>6425</v>
      </c>
      <c r="E4624" s="88">
        <v>9068.4166666666661</v>
      </c>
      <c r="F4624" s="6">
        <v>21446.499727640214</v>
      </c>
      <c r="G4624" s="6">
        <v>9239.3622351700596</v>
      </c>
      <c r="H4624" s="75">
        <v>9238.2957569316131</v>
      </c>
      <c r="I4624" s="20">
        <v>1.018733048613589</v>
      </c>
      <c r="J4624" s="83">
        <v>9150.2315811061562</v>
      </c>
      <c r="K4624" s="6">
        <v>21639.989242374697</v>
      </c>
      <c r="L4624" s="6">
        <v>9323.4609791739731</v>
      </c>
      <c r="M4624" s="75">
        <v>9322.8561575944896</v>
      </c>
      <c r="N4624" s="20">
        <v>1.018865596456026</v>
      </c>
    </row>
    <row r="4625" spans="1:14" x14ac:dyDescent="0.3">
      <c r="A4625" s="56" t="s">
        <v>1768</v>
      </c>
      <c r="B4625" s="1" t="s">
        <v>8048</v>
      </c>
      <c r="C4625" s="139" t="s">
        <v>43</v>
      </c>
      <c r="D4625" s="139" t="s">
        <v>6425</v>
      </c>
      <c r="E4625" s="88">
        <v>8441.1666666666661</v>
      </c>
      <c r="F4625" s="6">
        <v>12664.997971934665</v>
      </c>
      <c r="G4625" s="6">
        <v>5456.205229592214</v>
      </c>
      <c r="H4625" s="75">
        <v>5455.575432427242</v>
      </c>
      <c r="I4625" s="20">
        <v>0.64630585413871411</v>
      </c>
      <c r="J4625" s="83">
        <v>8521.0268998140928</v>
      </c>
      <c r="K4625" s="6">
        <v>12784.819050085442</v>
      </c>
      <c r="L4625" s="6">
        <v>5508.2634378514704</v>
      </c>
      <c r="M4625" s="75">
        <v>5507.9061116825578</v>
      </c>
      <c r="N4625" s="20">
        <v>0.64638994530139626</v>
      </c>
    </row>
    <row r="4626" spans="1:14" x14ac:dyDescent="0.3">
      <c r="A4626" s="56" t="s">
        <v>1767</v>
      </c>
      <c r="B4626" s="1" t="s">
        <v>7228</v>
      </c>
      <c r="C4626" s="139" t="s">
        <v>43</v>
      </c>
      <c r="D4626" s="139" t="s">
        <v>6425</v>
      </c>
      <c r="E4626" s="88">
        <v>10367.666666666668</v>
      </c>
      <c r="F4626" s="6">
        <v>26071.261539550804</v>
      </c>
      <c r="G4626" s="6">
        <v>11231.754941405155</v>
      </c>
      <c r="H4626" s="75">
        <v>11230.458485879364</v>
      </c>
      <c r="I4626" s="20">
        <v>1.0832194790739829</v>
      </c>
      <c r="J4626" s="83">
        <v>10467.485845063922</v>
      </c>
      <c r="K4626" s="6">
        <v>26322.273844472311</v>
      </c>
      <c r="L4626" s="6">
        <v>11340.795520891781</v>
      </c>
      <c r="M4626" s="75">
        <v>11340.059832945546</v>
      </c>
      <c r="N4626" s="20">
        <v>1.0833604172766182</v>
      </c>
    </row>
    <row r="4627" spans="1:14" x14ac:dyDescent="0.3">
      <c r="A4627" s="56" t="s">
        <v>1766</v>
      </c>
      <c r="B4627" s="1" t="s">
        <v>8047</v>
      </c>
      <c r="C4627" s="139" t="s">
        <v>43</v>
      </c>
      <c r="D4627" s="139" t="s">
        <v>6425</v>
      </c>
      <c r="E4627" s="88">
        <v>10115.75</v>
      </c>
      <c r="F4627" s="6">
        <v>30595.934490047846</v>
      </c>
      <c r="G4627" s="6">
        <v>13181.028385380703</v>
      </c>
      <c r="H4627" s="75">
        <v>13179.506929724397</v>
      </c>
      <c r="I4627" s="20">
        <v>1.3028699730345645</v>
      </c>
      <c r="J4627" s="83">
        <v>10217.682450489719</v>
      </c>
      <c r="K4627" s="6">
        <v>30904.237737715444</v>
      </c>
      <c r="L4627" s="6">
        <v>13314.907480383148</v>
      </c>
      <c r="M4627" s="75">
        <v>13314.043729959249</v>
      </c>
      <c r="N4627" s="20">
        <v>1.303039490067645</v>
      </c>
    </row>
    <row r="4628" spans="1:14" x14ac:dyDescent="0.3">
      <c r="A4628" s="56" t="s">
        <v>1765</v>
      </c>
      <c r="B4628" s="1" t="s">
        <v>8046</v>
      </c>
      <c r="C4628" s="139" t="s">
        <v>43</v>
      </c>
      <c r="D4628" s="139" t="s">
        <v>6425</v>
      </c>
      <c r="E4628" s="88">
        <v>13287.333333333334</v>
      </c>
      <c r="F4628" s="6">
        <v>28552.903562829757</v>
      </c>
      <c r="G4628" s="6">
        <v>12300.870642441629</v>
      </c>
      <c r="H4628" s="75">
        <v>12299.45078136029</v>
      </c>
      <c r="I4628" s="20">
        <v>0.92565230906830742</v>
      </c>
      <c r="J4628" s="83">
        <v>13407.222995519152</v>
      </c>
      <c r="K4628" s="6">
        <v>28810.532228920667</v>
      </c>
      <c r="L4628" s="6">
        <v>12412.846883471891</v>
      </c>
      <c r="M4628" s="75">
        <v>12412.041650557341</v>
      </c>
      <c r="N4628" s="20">
        <v>0.92577274613136429</v>
      </c>
    </row>
    <row r="4629" spans="1:14" x14ac:dyDescent="0.3">
      <c r="A4629" s="56" t="s">
        <v>1764</v>
      </c>
      <c r="B4629" s="1" t="s">
        <v>8045</v>
      </c>
      <c r="C4629" s="139" t="s">
        <v>43</v>
      </c>
      <c r="D4629" s="139" t="s">
        <v>6425</v>
      </c>
      <c r="E4629" s="88">
        <v>10538.666666666666</v>
      </c>
      <c r="F4629" s="6">
        <v>15114.680344559714</v>
      </c>
      <c r="G4629" s="6">
        <v>6511.5523999569732</v>
      </c>
      <c r="H4629" s="75">
        <v>6510.8007865061409</v>
      </c>
      <c r="I4629" s="20">
        <v>0.61780118799084083</v>
      </c>
      <c r="J4629" s="83">
        <v>10643.006375869016</v>
      </c>
      <c r="K4629" s="6">
        <v>15264.325589230562</v>
      </c>
      <c r="L4629" s="6">
        <v>6576.5441198057006</v>
      </c>
      <c r="M4629" s="75">
        <v>6576.1174932760268</v>
      </c>
      <c r="N4629" s="20">
        <v>0.61788157039782643</v>
      </c>
    </row>
    <row r="4630" spans="1:14" x14ac:dyDescent="0.3">
      <c r="A4630" s="56" t="s">
        <v>1763</v>
      </c>
      <c r="B4630" s="1" t="s">
        <v>8044</v>
      </c>
      <c r="C4630" s="139" t="s">
        <v>43</v>
      </c>
      <c r="D4630" s="139" t="s">
        <v>6425</v>
      </c>
      <c r="E4630" s="88">
        <v>9743.4166666666661</v>
      </c>
      <c r="F4630" s="6">
        <v>22630.008479564134</v>
      </c>
      <c r="G4630" s="6">
        <v>9749.2294026046729</v>
      </c>
      <c r="H4630" s="75">
        <v>9748.1040715769614</v>
      </c>
      <c r="I4630" s="20">
        <v>1.0004810843126859</v>
      </c>
      <c r="J4630" s="83">
        <v>9833.392327108053</v>
      </c>
      <c r="K4630" s="6">
        <v>22838.985476894944</v>
      </c>
      <c r="L4630" s="6">
        <v>9840.0413934024673</v>
      </c>
      <c r="M4630" s="75">
        <v>9839.4030607713721</v>
      </c>
      <c r="N4630" s="20">
        <v>1.0006112573833497</v>
      </c>
    </row>
    <row r="4631" spans="1:14" x14ac:dyDescent="0.3">
      <c r="A4631" s="56" t="s">
        <v>1762</v>
      </c>
      <c r="B4631" s="1" t="s">
        <v>8043</v>
      </c>
      <c r="C4631" s="139" t="s">
        <v>43</v>
      </c>
      <c r="D4631" s="139" t="s">
        <v>6425</v>
      </c>
      <c r="E4631" s="88">
        <v>6659.75</v>
      </c>
      <c r="F4631" s="6">
        <v>17404.363083313081</v>
      </c>
      <c r="G4631" s="6">
        <v>7497.9701602264404</v>
      </c>
      <c r="H4631" s="75">
        <v>7497.104686852319</v>
      </c>
      <c r="I4631" s="20">
        <v>1.1257336516914778</v>
      </c>
      <c r="J4631" s="83">
        <v>6720.6231278441173</v>
      </c>
      <c r="K4631" s="6">
        <v>17563.446835558429</v>
      </c>
      <c r="L4631" s="6">
        <v>7567.10686854094</v>
      </c>
      <c r="M4631" s="75">
        <v>7566.615983285069</v>
      </c>
      <c r="N4631" s="20">
        <v>1.1258801214333729</v>
      </c>
    </row>
    <row r="4632" spans="1:14" x14ac:dyDescent="0.3">
      <c r="A4632" s="56" t="s">
        <v>1761</v>
      </c>
      <c r="B4632" s="1" t="s">
        <v>8042</v>
      </c>
      <c r="C4632" s="139" t="s">
        <v>43</v>
      </c>
      <c r="D4632" s="139" t="s">
        <v>6425</v>
      </c>
      <c r="E4632" s="88">
        <v>9787.8333333333321</v>
      </c>
      <c r="F4632" s="6">
        <v>20514.449101137525</v>
      </c>
      <c r="G4632" s="6">
        <v>8837.8256921845859</v>
      </c>
      <c r="H4632" s="75">
        <v>8836.8055623816836</v>
      </c>
      <c r="I4632" s="20">
        <v>0.90283572078073304</v>
      </c>
      <c r="J4632" s="83">
        <v>9875.2530418324841</v>
      </c>
      <c r="K4632" s="6">
        <v>20697.673222285426</v>
      </c>
      <c r="L4632" s="6">
        <v>8917.469712498616</v>
      </c>
      <c r="M4632" s="75">
        <v>8916.8912279499527</v>
      </c>
      <c r="N4632" s="20">
        <v>0.9029531891666146</v>
      </c>
    </row>
    <row r="4633" spans="1:14" x14ac:dyDescent="0.3">
      <c r="A4633" s="56" t="s">
        <v>1760</v>
      </c>
      <c r="B4633" s="1" t="s">
        <v>8041</v>
      </c>
      <c r="C4633" s="139" t="s">
        <v>43</v>
      </c>
      <c r="D4633" s="139" t="s">
        <v>6425</v>
      </c>
      <c r="E4633" s="88">
        <v>10483.833333333336</v>
      </c>
      <c r="F4633" s="6">
        <v>20732.101911823906</v>
      </c>
      <c r="G4633" s="6">
        <v>8931.5926557904295</v>
      </c>
      <c r="H4633" s="75">
        <v>8930.5617026835353</v>
      </c>
      <c r="I4633" s="20">
        <v>0.85184125107071518</v>
      </c>
      <c r="J4633" s="83">
        <v>10583.84048511714</v>
      </c>
      <c r="K4633" s="6">
        <v>20929.869121275897</v>
      </c>
      <c r="L4633" s="6">
        <v>9017.5099380049523</v>
      </c>
      <c r="M4633" s="75">
        <v>9016.9249637538778</v>
      </c>
      <c r="N4633" s="20">
        <v>0.85195208454184113</v>
      </c>
    </row>
    <row r="4634" spans="1:14" x14ac:dyDescent="0.3">
      <c r="A4634" s="56" t="s">
        <v>1759</v>
      </c>
      <c r="B4634" s="1" t="s">
        <v>8040</v>
      </c>
      <c r="C4634" s="139" t="s">
        <v>43</v>
      </c>
      <c r="D4634" s="139" t="s">
        <v>6425</v>
      </c>
      <c r="E4634" s="88">
        <v>10273.333333333332</v>
      </c>
      <c r="F4634" s="6">
        <v>22358.343149480737</v>
      </c>
      <c r="G4634" s="6">
        <v>9632.1933163783197</v>
      </c>
      <c r="H4634" s="75">
        <v>9631.0814945556704</v>
      </c>
      <c r="I4634" s="20">
        <v>0.9374835977828363</v>
      </c>
      <c r="J4634" s="83">
        <v>10370.050779086447</v>
      </c>
      <c r="K4634" s="6">
        <v>22568.833919177956</v>
      </c>
      <c r="L4634" s="6">
        <v>9723.6481975174484</v>
      </c>
      <c r="M4634" s="75">
        <v>9723.0174154211527</v>
      </c>
      <c r="N4634" s="20">
        <v>0.93760557422050594</v>
      </c>
    </row>
    <row r="4635" spans="1:14" x14ac:dyDescent="0.3">
      <c r="A4635" s="56" t="s">
        <v>1758</v>
      </c>
      <c r="B4635" s="1" t="s">
        <v>8039</v>
      </c>
      <c r="C4635" s="139" t="s">
        <v>43</v>
      </c>
      <c r="D4635" s="139" t="s">
        <v>6425</v>
      </c>
      <c r="E4635" s="88">
        <v>12399.416666666668</v>
      </c>
      <c r="F4635" s="6">
        <v>39397.927875567206</v>
      </c>
      <c r="G4635" s="6">
        <v>16973.013385878148</v>
      </c>
      <c r="H4635" s="75">
        <v>16971.05423015331</v>
      </c>
      <c r="I4635" s="20">
        <v>1.3686977933225333</v>
      </c>
      <c r="J4635" s="83">
        <v>12512.013494257539</v>
      </c>
      <c r="K4635" s="6">
        <v>39755.693229510696</v>
      </c>
      <c r="L4635" s="6">
        <v>17128.504565036415</v>
      </c>
      <c r="M4635" s="75">
        <v>17127.393423025056</v>
      </c>
      <c r="N4635" s="20">
        <v>1.3688758752446817</v>
      </c>
    </row>
    <row r="4636" spans="1:14" x14ac:dyDescent="0.3">
      <c r="A4636" s="56" t="s">
        <v>1757</v>
      </c>
      <c r="B4636" s="1" t="s">
        <v>8038</v>
      </c>
      <c r="C4636" s="139" t="s">
        <v>43</v>
      </c>
      <c r="D4636" s="139" t="s">
        <v>6425</v>
      </c>
      <c r="E4636" s="88">
        <v>21803.666666666664</v>
      </c>
      <c r="F4636" s="6">
        <v>37842.47980308751</v>
      </c>
      <c r="G4636" s="6">
        <v>16302.911114545022</v>
      </c>
      <c r="H4636" s="75">
        <v>16301.029307177321</v>
      </c>
      <c r="I4636" s="20">
        <v>0.74762789013364672</v>
      </c>
      <c r="J4636" s="83">
        <v>21996.911662887902</v>
      </c>
      <c r="K4636" s="6">
        <v>38177.876137032101</v>
      </c>
      <c r="L4636" s="6">
        <v>16448.711431628017</v>
      </c>
      <c r="M4636" s="75">
        <v>16447.64438842906</v>
      </c>
      <c r="N4636" s="20">
        <v>0.74772516435471759</v>
      </c>
    </row>
    <row r="4637" spans="1:14" x14ac:dyDescent="0.3">
      <c r="A4637" s="56" t="s">
        <v>1756</v>
      </c>
      <c r="B4637" s="1" t="s">
        <v>8037</v>
      </c>
      <c r="C4637" s="139" t="s">
        <v>43</v>
      </c>
      <c r="D4637" s="139" t="s">
        <v>6425</v>
      </c>
      <c r="E4637" s="88">
        <v>10326.5</v>
      </c>
      <c r="F4637" s="6">
        <v>21006.76640485994</v>
      </c>
      <c r="G4637" s="6">
        <v>9049.9208108053317</v>
      </c>
      <c r="H4637" s="75">
        <v>9048.8761993528606</v>
      </c>
      <c r="I4637" s="20">
        <v>0.87627717032420094</v>
      </c>
      <c r="J4637" s="83">
        <v>10422.440024261046</v>
      </c>
      <c r="K4637" s="6">
        <v>21201.93317758336</v>
      </c>
      <c r="L4637" s="6">
        <v>9134.7271225611894</v>
      </c>
      <c r="M4637" s="75">
        <v>9134.1345443224036</v>
      </c>
      <c r="N4637" s="20">
        <v>0.87639118316442566</v>
      </c>
    </row>
    <row r="4638" spans="1:14" x14ac:dyDescent="0.3">
      <c r="A4638" s="56" t="s">
        <v>1755</v>
      </c>
      <c r="B4638" s="1" t="s">
        <v>8036</v>
      </c>
      <c r="C4638" s="139" t="s">
        <v>43</v>
      </c>
      <c r="D4638" s="139" t="s">
        <v>6425</v>
      </c>
      <c r="E4638" s="88">
        <v>11035.75</v>
      </c>
      <c r="F4638" s="6">
        <v>29534.713571805241</v>
      </c>
      <c r="G4638" s="6">
        <v>12723.844014984514</v>
      </c>
      <c r="H4638" s="75">
        <v>12722.375331063917</v>
      </c>
      <c r="I4638" s="20">
        <v>1.1528328687278995</v>
      </c>
      <c r="J4638" s="83">
        <v>11143.139579920165</v>
      </c>
      <c r="K4638" s="6">
        <v>29822.117734054165</v>
      </c>
      <c r="L4638" s="6">
        <v>12848.682496815994</v>
      </c>
      <c r="M4638" s="75">
        <v>12847.848990840113</v>
      </c>
      <c r="N4638" s="20">
        <v>1.1529828643618374</v>
      </c>
    </row>
    <row r="4639" spans="1:14" x14ac:dyDescent="0.3">
      <c r="A4639" s="56" t="s">
        <v>1754</v>
      </c>
      <c r="B4639" s="1" t="s">
        <v>8035</v>
      </c>
      <c r="C4639" s="139" t="s">
        <v>43</v>
      </c>
      <c r="D4639" s="139" t="s">
        <v>6425</v>
      </c>
      <c r="E4639" s="88">
        <v>10686.25</v>
      </c>
      <c r="F4639" s="6">
        <v>23205.296119700695</v>
      </c>
      <c r="G4639" s="6">
        <v>9997.0689551721953</v>
      </c>
      <c r="H4639" s="75">
        <v>9995.9150165974788</v>
      </c>
      <c r="I4639" s="20">
        <v>0.93539969742402418</v>
      </c>
      <c r="J4639" s="83">
        <v>10783.418897525084</v>
      </c>
      <c r="K4639" s="6">
        <v>23416.299328562029</v>
      </c>
      <c r="L4639" s="6">
        <v>10088.773641300942</v>
      </c>
      <c r="M4639" s="75">
        <v>10088.11917317774</v>
      </c>
      <c r="N4639" s="20">
        <v>0.93552140272442508</v>
      </c>
    </row>
    <row r="4640" spans="1:14" x14ac:dyDescent="0.3">
      <c r="A4640" s="56" t="s">
        <v>1753</v>
      </c>
      <c r="B4640" s="1" t="s">
        <v>8034</v>
      </c>
      <c r="C4640" s="139" t="s">
        <v>43</v>
      </c>
      <c r="D4640" s="139" t="s">
        <v>6425</v>
      </c>
      <c r="E4640" s="88">
        <v>3797.166666666667</v>
      </c>
      <c r="F4640" s="6">
        <v>6038.8075229778406</v>
      </c>
      <c r="G4640" s="6">
        <v>2601.5774546815278</v>
      </c>
      <c r="H4640" s="75">
        <v>2601.2771606059814</v>
      </c>
      <c r="I4640" s="20">
        <v>0.68505740963156248</v>
      </c>
      <c r="J4640" s="83">
        <v>3834.1780620694663</v>
      </c>
      <c r="K4640" s="6">
        <v>6097.6684349721345</v>
      </c>
      <c r="L4640" s="6">
        <v>2627.1442689111454</v>
      </c>
      <c r="M4640" s="75">
        <v>2626.9738436206007</v>
      </c>
      <c r="N4640" s="20">
        <v>0.68514654277759679</v>
      </c>
    </row>
    <row r="4641" spans="1:14" x14ac:dyDescent="0.3">
      <c r="A4641" s="56" t="s">
        <v>1752</v>
      </c>
      <c r="B4641" s="1" t="s">
        <v>8033</v>
      </c>
      <c r="C4641" s="139" t="s">
        <v>43</v>
      </c>
      <c r="D4641" s="139" t="s">
        <v>6425</v>
      </c>
      <c r="E4641" s="88">
        <v>8120.3333333333339</v>
      </c>
      <c r="F4641" s="6">
        <v>19830.07747815652</v>
      </c>
      <c r="G4641" s="6">
        <v>8542.9916909026215</v>
      </c>
      <c r="H4641" s="75">
        <v>8542.0055931073748</v>
      </c>
      <c r="I4641" s="20">
        <v>1.0519279495637339</v>
      </c>
      <c r="J4641" s="83">
        <v>8200.2551645767344</v>
      </c>
      <c r="K4641" s="6">
        <v>20025.248789566493</v>
      </c>
      <c r="L4641" s="6">
        <v>8627.759635026774</v>
      </c>
      <c r="M4641" s="75">
        <v>8627.1999442401102</v>
      </c>
      <c r="N4641" s="20">
        <v>1.0520648164105528</v>
      </c>
    </row>
    <row r="4642" spans="1:14" x14ac:dyDescent="0.3">
      <c r="A4642" s="56" t="s">
        <v>1751</v>
      </c>
      <c r="B4642" s="1" t="s">
        <v>8032</v>
      </c>
      <c r="C4642" s="139" t="s">
        <v>43</v>
      </c>
      <c r="D4642" s="139" t="s">
        <v>6425</v>
      </c>
      <c r="E4642" s="88">
        <v>12701.833333333334</v>
      </c>
      <c r="F4642" s="6">
        <v>25655.038756617039</v>
      </c>
      <c r="G4642" s="6">
        <v>11052.442087984169</v>
      </c>
      <c r="H4642" s="75">
        <v>11051.166330126809</v>
      </c>
      <c r="I4642" s="20">
        <v>0.87004498013096343</v>
      </c>
      <c r="J4642" s="83">
        <v>12820.873808626398</v>
      </c>
      <c r="K4642" s="6">
        <v>25895.47554452821</v>
      </c>
      <c r="L4642" s="6">
        <v>11156.91200547327</v>
      </c>
      <c r="M4642" s="75">
        <v>11156.188246221594</v>
      </c>
      <c r="N4642" s="20">
        <v>0.87015818209795215</v>
      </c>
    </row>
    <row r="4643" spans="1:14" x14ac:dyDescent="0.3">
      <c r="A4643" s="56" t="s">
        <v>1750</v>
      </c>
      <c r="B4643" s="1" t="s">
        <v>8031</v>
      </c>
      <c r="C4643" s="139" t="s">
        <v>43</v>
      </c>
      <c r="D4643" s="139" t="s">
        <v>6425</v>
      </c>
      <c r="E4643" s="88">
        <v>3820.5833333333339</v>
      </c>
      <c r="F4643" s="6">
        <v>8779.3388644446804</v>
      </c>
      <c r="G4643" s="6">
        <v>3782.2252108286675</v>
      </c>
      <c r="H4643" s="75">
        <v>3781.7886373101078</v>
      </c>
      <c r="I4643" s="20">
        <v>0.98984587099965726</v>
      </c>
      <c r="J4643" s="83">
        <v>3852.5670184126802</v>
      </c>
      <c r="K4643" s="6">
        <v>8852.834345356041</v>
      </c>
      <c r="L4643" s="6">
        <v>3814.1911555294596</v>
      </c>
      <c r="M4643" s="75">
        <v>3813.9437254040704</v>
      </c>
      <c r="N4643" s="20">
        <v>0.98997466031764891</v>
      </c>
    </row>
    <row r="4644" spans="1:14" x14ac:dyDescent="0.3">
      <c r="A4644" s="56" t="s">
        <v>1749</v>
      </c>
      <c r="B4644" s="1" t="s">
        <v>8030</v>
      </c>
      <c r="C4644" s="139" t="s">
        <v>43</v>
      </c>
      <c r="D4644" s="139" t="s">
        <v>6425</v>
      </c>
      <c r="E4644" s="88">
        <v>7357.8333333333339</v>
      </c>
      <c r="F4644" s="6">
        <v>10889.31963413035</v>
      </c>
      <c r="G4644" s="6">
        <v>4691.2256019388251</v>
      </c>
      <c r="H4644" s="75">
        <v>4690.6841046050522</v>
      </c>
      <c r="I4644" s="20">
        <v>0.63750888231658576</v>
      </c>
      <c r="J4644" s="83">
        <v>7425.7140344070931</v>
      </c>
      <c r="K4644" s="6">
        <v>10989.780546669959</v>
      </c>
      <c r="L4644" s="6">
        <v>4734.8817482738577</v>
      </c>
      <c r="M4644" s="75">
        <v>4734.5745920939735</v>
      </c>
      <c r="N4644" s="20">
        <v>0.63759182890107158</v>
      </c>
    </row>
    <row r="4645" spans="1:14" x14ac:dyDescent="0.3">
      <c r="A4645" s="56" t="s">
        <v>1748</v>
      </c>
      <c r="B4645" s="1" t="s">
        <v>8029</v>
      </c>
      <c r="C4645" s="139" t="s">
        <v>43</v>
      </c>
      <c r="D4645" s="139" t="s">
        <v>6425</v>
      </c>
      <c r="E4645" s="88">
        <v>7961.8333333333339</v>
      </c>
      <c r="F4645" s="6">
        <v>23633.504967650482</v>
      </c>
      <c r="G4645" s="6">
        <v>10181.545522852559</v>
      </c>
      <c r="H4645" s="75">
        <v>10180.370290573805</v>
      </c>
      <c r="I4645" s="20">
        <v>1.278646495644697</v>
      </c>
      <c r="J4645" s="83">
        <v>8031.623847159266</v>
      </c>
      <c r="K4645" s="6">
        <v>23840.667613004363</v>
      </c>
      <c r="L4645" s="6">
        <v>10271.610198957333</v>
      </c>
      <c r="M4645" s="75">
        <v>10270.943870056695</v>
      </c>
      <c r="N4645" s="20">
        <v>1.2788128609495901</v>
      </c>
    </row>
    <row r="4646" spans="1:14" x14ac:dyDescent="0.3">
      <c r="A4646" s="56" t="s">
        <v>1747</v>
      </c>
      <c r="B4646" s="1" t="s">
        <v>8028</v>
      </c>
      <c r="C4646" s="139" t="s">
        <v>43</v>
      </c>
      <c r="D4646" s="139" t="s">
        <v>6425</v>
      </c>
      <c r="E4646" s="88">
        <v>8429.3333333333339</v>
      </c>
      <c r="F4646" s="6">
        <v>26647.971140628655</v>
      </c>
      <c r="G4646" s="6">
        <v>11480.207088679867</v>
      </c>
      <c r="H4646" s="75">
        <v>11478.881954896679</v>
      </c>
      <c r="I4646" s="20">
        <v>1.3617781502961892</v>
      </c>
      <c r="J4646" s="83">
        <v>8508.5985711711764</v>
      </c>
      <c r="K4646" s="6">
        <v>26898.555343059597</v>
      </c>
      <c r="L4646" s="6">
        <v>11589.082985590578</v>
      </c>
      <c r="M4646" s="75">
        <v>11588.331191005736</v>
      </c>
      <c r="N4646" s="20">
        <v>1.3619553319002857</v>
      </c>
    </row>
    <row r="4647" spans="1:14" x14ac:dyDescent="0.3">
      <c r="A4647" s="56" t="s">
        <v>1746</v>
      </c>
      <c r="B4647" s="1" t="s">
        <v>8027</v>
      </c>
      <c r="C4647" s="139" t="s">
        <v>43</v>
      </c>
      <c r="D4647" s="139" t="s">
        <v>6425</v>
      </c>
      <c r="E4647" s="88">
        <v>14894.416666666668</v>
      </c>
      <c r="F4647" s="6">
        <v>50671.009275621873</v>
      </c>
      <c r="G4647" s="6">
        <v>21829.567317027431</v>
      </c>
      <c r="H4647" s="75">
        <v>21827.047580501712</v>
      </c>
      <c r="I4647" s="20">
        <v>1.465451656750687</v>
      </c>
      <c r="J4647" s="83">
        <v>15021.033031525008</v>
      </c>
      <c r="K4647" s="6">
        <v>51101.759881151855</v>
      </c>
      <c r="L4647" s="6">
        <v>22016.890067860029</v>
      </c>
      <c r="M4647" s="75">
        <v>22015.461811737554</v>
      </c>
      <c r="N4647" s="20">
        <v>1.4656423273641146</v>
      </c>
    </row>
    <row r="4648" spans="1:14" x14ac:dyDescent="0.3">
      <c r="A4648" s="56" t="s">
        <v>1745</v>
      </c>
      <c r="B4648" s="1" t="s">
        <v>19174</v>
      </c>
      <c r="C4648" s="139" t="s">
        <v>43</v>
      </c>
      <c r="D4648" s="139" t="s">
        <v>6425</v>
      </c>
      <c r="E4648" s="88">
        <v>15673.75</v>
      </c>
      <c r="F4648" s="6">
        <v>26225.792676733639</v>
      </c>
      <c r="G4648" s="6">
        <v>11298.328469541539</v>
      </c>
      <c r="H4648" s="75">
        <v>11297.02432958719</v>
      </c>
      <c r="I4648" s="20">
        <v>0.72076078344921857</v>
      </c>
      <c r="J4648" s="83">
        <v>15820.21431094226</v>
      </c>
      <c r="K4648" s="6">
        <v>26470.861192775577</v>
      </c>
      <c r="L4648" s="6">
        <v>11404.813498368021</v>
      </c>
      <c r="M4648" s="75">
        <v>11404.073657516088</v>
      </c>
      <c r="N4648" s="20">
        <v>0.72085456197823505</v>
      </c>
    </row>
    <row r="4649" spans="1:14" x14ac:dyDescent="0.3">
      <c r="A4649" s="56" t="s">
        <v>1744</v>
      </c>
      <c r="B4649" s="1" t="s">
        <v>8025</v>
      </c>
      <c r="C4649" s="139" t="s">
        <v>43</v>
      </c>
      <c r="D4649" s="139" t="s">
        <v>6425</v>
      </c>
      <c r="E4649" s="88">
        <v>8281.9999999999982</v>
      </c>
      <c r="F4649" s="6">
        <v>11691.051318717804</v>
      </c>
      <c r="G4649" s="6">
        <v>5036.6194677625253</v>
      </c>
      <c r="H4649" s="75">
        <v>5036.0381024127337</v>
      </c>
      <c r="I4649" s="20">
        <v>0.60807028524664752</v>
      </c>
      <c r="J4649" s="83">
        <v>8363.5169542683234</v>
      </c>
      <c r="K4649" s="6">
        <v>11806.122424211231</v>
      </c>
      <c r="L4649" s="6">
        <v>5086.5978030128226</v>
      </c>
      <c r="M4649" s="75">
        <v>5086.2678306855623</v>
      </c>
      <c r="N4649" s="20">
        <v>0.60814940156123964</v>
      </c>
    </row>
    <row r="4650" spans="1:14" x14ac:dyDescent="0.3">
      <c r="A4650" s="56" t="s">
        <v>1743</v>
      </c>
      <c r="B4650" s="1" t="s">
        <v>6448</v>
      </c>
      <c r="C4650" s="139" t="s">
        <v>43</v>
      </c>
      <c r="D4650" s="139" t="s">
        <v>6425</v>
      </c>
      <c r="E4650" s="88">
        <v>11816.916666666664</v>
      </c>
      <c r="F4650" s="6">
        <v>27469.566805359365</v>
      </c>
      <c r="G4650" s="6">
        <v>11834.158551794804</v>
      </c>
      <c r="H4650" s="75">
        <v>11832.792562211911</v>
      </c>
      <c r="I4650" s="20">
        <v>1.0013434888298764</v>
      </c>
      <c r="J4650" s="83">
        <v>11929.076947578367</v>
      </c>
      <c r="K4650" s="6">
        <v>27730.294236746169</v>
      </c>
      <c r="L4650" s="6">
        <v>11947.432753388204</v>
      </c>
      <c r="M4650" s="75">
        <v>11946.657712320854</v>
      </c>
      <c r="N4650" s="20">
        <v>1.0014737741084028</v>
      </c>
    </row>
    <row r="4651" spans="1:14" x14ac:dyDescent="0.3">
      <c r="A4651" s="56" t="s">
        <v>1742</v>
      </c>
      <c r="B4651" s="1" t="s">
        <v>8024</v>
      </c>
      <c r="C4651" s="139" t="s">
        <v>43</v>
      </c>
      <c r="D4651" s="139" t="s">
        <v>6425</v>
      </c>
      <c r="E4651" s="88">
        <v>11696</v>
      </c>
      <c r="F4651" s="6">
        <v>21689.625645245771</v>
      </c>
      <c r="G4651" s="6">
        <v>9344.1032628455814</v>
      </c>
      <c r="H4651" s="75">
        <v>9343.0246945922772</v>
      </c>
      <c r="I4651" s="20">
        <v>0.7988222208098732</v>
      </c>
      <c r="J4651" s="83">
        <v>11816.701791749929</v>
      </c>
      <c r="K4651" s="6">
        <v>21913.460860513074</v>
      </c>
      <c r="L4651" s="6">
        <v>9441.284603394266</v>
      </c>
      <c r="M4651" s="75">
        <v>9440.6721384867651</v>
      </c>
      <c r="N4651" s="20">
        <v>0.79892615594970529</v>
      </c>
    </row>
    <row r="4652" spans="1:14" x14ac:dyDescent="0.3">
      <c r="A4652" s="56" t="s">
        <v>1741</v>
      </c>
      <c r="B4652" s="1" t="s">
        <v>8023</v>
      </c>
      <c r="C4652" s="139" t="s">
        <v>43</v>
      </c>
      <c r="D4652" s="139" t="s">
        <v>6425</v>
      </c>
      <c r="E4652" s="88">
        <v>9451</v>
      </c>
      <c r="F4652" s="6">
        <v>32484.930908860377</v>
      </c>
      <c r="G4652" s="6">
        <v>13994.826552727071</v>
      </c>
      <c r="H4652" s="75">
        <v>13993.211162228308</v>
      </c>
      <c r="I4652" s="20">
        <v>1.4806064080233106</v>
      </c>
      <c r="J4652" s="83">
        <v>9536.5453071539978</v>
      </c>
      <c r="K4652" s="6">
        <v>32778.9668196079</v>
      </c>
      <c r="L4652" s="6">
        <v>14122.623382908656</v>
      </c>
      <c r="M4652" s="75">
        <v>14121.707235203423</v>
      </c>
      <c r="N4652" s="20">
        <v>1.4807990504286483</v>
      </c>
    </row>
    <row r="4653" spans="1:14" x14ac:dyDescent="0.3">
      <c r="A4653" s="56" t="s">
        <v>1740</v>
      </c>
      <c r="B4653" s="1" t="s">
        <v>8022</v>
      </c>
      <c r="C4653" s="139" t="s">
        <v>43</v>
      </c>
      <c r="D4653" s="139" t="s">
        <v>6425</v>
      </c>
      <c r="E4653" s="88">
        <v>14247.833333333336</v>
      </c>
      <c r="F4653" s="6">
        <v>28340.866206839997</v>
      </c>
      <c r="G4653" s="6">
        <v>12209.522871744472</v>
      </c>
      <c r="H4653" s="75">
        <v>12208.113554725278</v>
      </c>
      <c r="I4653" s="20">
        <v>0.8568400029051394</v>
      </c>
      <c r="J4653" s="83">
        <v>14381.742862352658</v>
      </c>
      <c r="K4653" s="6">
        <v>28607.230358986468</v>
      </c>
      <c r="L4653" s="6">
        <v>12325.255478961719</v>
      </c>
      <c r="M4653" s="75">
        <v>12324.455928182992</v>
      </c>
      <c r="N4653" s="20">
        <v>0.85695148676624844</v>
      </c>
    </row>
    <row r="4654" spans="1:14" x14ac:dyDescent="0.3">
      <c r="A4654" s="56" t="s">
        <v>1739</v>
      </c>
      <c r="B4654" s="1" t="s">
        <v>8021</v>
      </c>
      <c r="C4654" s="139" t="s">
        <v>43</v>
      </c>
      <c r="D4654" s="139" t="s">
        <v>6425</v>
      </c>
      <c r="E4654" s="88">
        <v>20277.333333333336</v>
      </c>
      <c r="F4654" s="6">
        <v>113179.91208204879</v>
      </c>
      <c r="G4654" s="6">
        <v>48759.015165679433</v>
      </c>
      <c r="H4654" s="75">
        <v>48753.38702519975</v>
      </c>
      <c r="I4654" s="20">
        <v>2.4043293180496983</v>
      </c>
      <c r="J4654" s="83">
        <v>20451.501370361206</v>
      </c>
      <c r="K4654" s="6">
        <v>114152.04795387533</v>
      </c>
      <c r="L4654" s="6">
        <v>49181.732618734015</v>
      </c>
      <c r="M4654" s="75">
        <v>49178.542154026683</v>
      </c>
      <c r="N4654" s="20">
        <v>2.4046421464830634</v>
      </c>
    </row>
    <row r="4655" spans="1:14" x14ac:dyDescent="0.3">
      <c r="A4655" s="56" t="s">
        <v>1738</v>
      </c>
      <c r="B4655" s="1" t="s">
        <v>8020</v>
      </c>
      <c r="C4655" s="139" t="s">
        <v>43</v>
      </c>
      <c r="D4655" s="139" t="s">
        <v>6425</v>
      </c>
      <c r="E4655" s="88">
        <v>8969.5833333333339</v>
      </c>
      <c r="F4655" s="6">
        <v>43651.583156117915</v>
      </c>
      <c r="G4655" s="6">
        <v>18805.529761960759</v>
      </c>
      <c r="H4655" s="75">
        <v>18803.359083104024</v>
      </c>
      <c r="I4655" s="20">
        <v>2.0963469967691575</v>
      </c>
      <c r="J4655" s="83">
        <v>9063.2862633610948</v>
      </c>
      <c r="K4655" s="6">
        <v>44107.600017779499</v>
      </c>
      <c r="L4655" s="6">
        <v>19003.497785734246</v>
      </c>
      <c r="M4655" s="75">
        <v>19002.265011169933</v>
      </c>
      <c r="N4655" s="20">
        <v>2.0966197534759314</v>
      </c>
    </row>
    <row r="4656" spans="1:14" x14ac:dyDescent="0.3">
      <c r="A4656" s="56" t="s">
        <v>1737</v>
      </c>
      <c r="B4656" s="1" t="s">
        <v>8019</v>
      </c>
      <c r="C4656" s="139" t="s">
        <v>43</v>
      </c>
      <c r="D4656" s="139" t="s">
        <v>6425</v>
      </c>
      <c r="E4656" s="88">
        <v>9352.6666666666661</v>
      </c>
      <c r="F4656" s="6">
        <v>21316.979318982038</v>
      </c>
      <c r="G4656" s="6">
        <v>9183.5635739601894</v>
      </c>
      <c r="H4656" s="75">
        <v>9182.503536432303</v>
      </c>
      <c r="I4656" s="20">
        <v>0.98180592377564013</v>
      </c>
      <c r="J4656" s="83">
        <v>9437.1549755433116</v>
      </c>
      <c r="K4656" s="6">
        <v>21509.548518463744</v>
      </c>
      <c r="L4656" s="6">
        <v>9267.2613671567215</v>
      </c>
      <c r="M4656" s="75">
        <v>9266.6601912983042</v>
      </c>
      <c r="N4656" s="20">
        <v>0.98193366701226692</v>
      </c>
    </row>
    <row r="4657" spans="1:14" x14ac:dyDescent="0.3">
      <c r="A4657" s="56" t="s">
        <v>1736</v>
      </c>
      <c r="B4657" s="1" t="s">
        <v>8018</v>
      </c>
      <c r="C4657" s="139" t="s">
        <v>43</v>
      </c>
      <c r="D4657" s="139" t="s">
        <v>6425</v>
      </c>
      <c r="E4657" s="88">
        <v>6543.75</v>
      </c>
      <c r="F4657" s="6">
        <v>14338.548003519096</v>
      </c>
      <c r="G4657" s="6">
        <v>6177.1869821791297</v>
      </c>
      <c r="H4657" s="75">
        <v>6176.473963756036</v>
      </c>
      <c r="I4657" s="20">
        <v>0.94387376714514404</v>
      </c>
      <c r="J4657" s="83">
        <v>6608.8259787609559</v>
      </c>
      <c r="K4657" s="6">
        <v>14481.141324678974</v>
      </c>
      <c r="L4657" s="6">
        <v>6239.1138259055861</v>
      </c>
      <c r="M4657" s="75">
        <v>6238.7090887927052</v>
      </c>
      <c r="N4657" s="20">
        <v>0.9439965750107947</v>
      </c>
    </row>
    <row r="4658" spans="1:14" x14ac:dyDescent="0.3">
      <c r="A4658" s="56" t="s">
        <v>1735</v>
      </c>
      <c r="B4658" s="1" t="s">
        <v>8017</v>
      </c>
      <c r="C4658" s="139" t="s">
        <v>43</v>
      </c>
      <c r="D4658" s="139" t="s">
        <v>6425</v>
      </c>
      <c r="E4658" s="88">
        <v>15481.5</v>
      </c>
      <c r="F4658" s="6">
        <v>32384.497693089488</v>
      </c>
      <c r="G4658" s="6">
        <v>13951.558939236076</v>
      </c>
      <c r="H4658" s="75">
        <v>13949.948543017985</v>
      </c>
      <c r="I4658" s="20">
        <v>0.90107215341006908</v>
      </c>
      <c r="J4658" s="83">
        <v>15628.424188344408</v>
      </c>
      <c r="K4658" s="6">
        <v>32691.836519333621</v>
      </c>
      <c r="L4658" s="6">
        <v>14085.083809962833</v>
      </c>
      <c r="M4658" s="75">
        <v>14084.170097484586</v>
      </c>
      <c r="N4658" s="20">
        <v>0.9011893923373594</v>
      </c>
    </row>
    <row r="4659" spans="1:14" x14ac:dyDescent="0.3">
      <c r="A4659" s="56" t="s">
        <v>1734</v>
      </c>
      <c r="B4659" s="1" t="s">
        <v>8016</v>
      </c>
      <c r="C4659" s="139" t="s">
        <v>43</v>
      </c>
      <c r="D4659" s="139" t="s">
        <v>6425</v>
      </c>
      <c r="E4659" s="88">
        <v>10812.5</v>
      </c>
      <c r="F4659" s="6">
        <v>25664.92466583641</v>
      </c>
      <c r="G4659" s="6">
        <v>11056.701034547092</v>
      </c>
      <c r="H4659" s="75">
        <v>11055.424785089366</v>
      </c>
      <c r="I4659" s="20">
        <v>1.0224670321469933</v>
      </c>
      <c r="J4659" s="83">
        <v>10914.112665395145</v>
      </c>
      <c r="K4659" s="6">
        <v>25906.116009416641</v>
      </c>
      <c r="L4659" s="6">
        <v>11161.496386642615</v>
      </c>
      <c r="M4659" s="75">
        <v>11160.772329997872</v>
      </c>
      <c r="N4659" s="20">
        <v>1.0226000658198076</v>
      </c>
    </row>
    <row r="4660" spans="1:14" x14ac:dyDescent="0.3">
      <c r="A4660" s="56" t="s">
        <v>1733</v>
      </c>
      <c r="B4660" s="1" t="s">
        <v>8015</v>
      </c>
      <c r="C4660" s="139" t="s">
        <v>43</v>
      </c>
      <c r="D4660" s="139" t="s">
        <v>6425</v>
      </c>
      <c r="E4660" s="88">
        <v>5236.5833333333339</v>
      </c>
      <c r="F4660" s="6">
        <v>17076.657590383005</v>
      </c>
      <c r="G4660" s="6">
        <v>7356.7914227127512</v>
      </c>
      <c r="H4660" s="75">
        <v>7355.9422452741564</v>
      </c>
      <c r="I4660" s="20">
        <v>1.404721700588645</v>
      </c>
      <c r="J4660" s="83">
        <v>5287.8010621914782</v>
      </c>
      <c r="K4660" s="6">
        <v>17243.680162658366</v>
      </c>
      <c r="L4660" s="6">
        <v>7429.3372946362506</v>
      </c>
      <c r="M4660" s="75">
        <v>7428.8553466206904</v>
      </c>
      <c r="N4660" s="20">
        <v>1.4049044695985353</v>
      </c>
    </row>
    <row r="4661" spans="1:14" x14ac:dyDescent="0.3">
      <c r="A4661" s="56" t="s">
        <v>1732</v>
      </c>
      <c r="B4661" s="1" t="s">
        <v>8014</v>
      </c>
      <c r="C4661" s="139" t="s">
        <v>43</v>
      </c>
      <c r="D4661" s="139" t="s">
        <v>6425</v>
      </c>
      <c r="E4661" s="88">
        <v>8592.5833333333339</v>
      </c>
      <c r="F4661" s="6">
        <v>10926.815904790634</v>
      </c>
      <c r="G4661" s="6">
        <v>4707.3793627621744</v>
      </c>
      <c r="H4661" s="75">
        <v>4706.8360008371064</v>
      </c>
      <c r="I4661" s="20">
        <v>0.54777891796263511</v>
      </c>
      <c r="J4661" s="83">
        <v>8677.6229263441619</v>
      </c>
      <c r="K4661" s="6">
        <v>11034.957070421573</v>
      </c>
      <c r="L4661" s="6">
        <v>4754.3457855085953</v>
      </c>
      <c r="M4661" s="75">
        <v>4754.0373666785244</v>
      </c>
      <c r="N4661" s="20">
        <v>0.54785018973869792</v>
      </c>
    </row>
    <row r="4662" spans="1:14" x14ac:dyDescent="0.3">
      <c r="A4662" s="56" t="s">
        <v>1731</v>
      </c>
      <c r="B4662" s="1" t="s">
        <v>8013</v>
      </c>
      <c r="C4662" s="139" t="s">
        <v>43</v>
      </c>
      <c r="D4662" s="139" t="s">
        <v>6425</v>
      </c>
      <c r="E4662" s="88">
        <v>6422.083333333333</v>
      </c>
      <c r="F4662" s="6">
        <v>12392.400750119146</v>
      </c>
      <c r="G4662" s="6">
        <v>5338.7676752761326</v>
      </c>
      <c r="H4662" s="75">
        <v>5338.1514336567561</v>
      </c>
      <c r="I4662" s="20">
        <v>0.83121802639176123</v>
      </c>
      <c r="J4662" s="83">
        <v>6487.7006870745918</v>
      </c>
      <c r="K4662" s="6">
        <v>12519.019559237267</v>
      </c>
      <c r="L4662" s="6">
        <v>5393.7453041569033</v>
      </c>
      <c r="M4662" s="75">
        <v>5393.3954068857629</v>
      </c>
      <c r="N4662" s="20">
        <v>0.83132617656529584</v>
      </c>
    </row>
    <row r="4663" spans="1:14" x14ac:dyDescent="0.3">
      <c r="A4663" s="56" t="s">
        <v>1730</v>
      </c>
      <c r="B4663" s="1" t="s">
        <v>8012</v>
      </c>
      <c r="C4663" s="139" t="s">
        <v>43</v>
      </c>
      <c r="D4663" s="139" t="s">
        <v>6425</v>
      </c>
      <c r="E4663" s="88">
        <v>14524.75</v>
      </c>
      <c r="F4663" s="6">
        <v>45391.657297422047</v>
      </c>
      <c r="G4663" s="6">
        <v>19555.17075287925</v>
      </c>
      <c r="H4663" s="75">
        <v>19552.913544694722</v>
      </c>
      <c r="I4663" s="20">
        <v>1.3461790078792903</v>
      </c>
      <c r="J4663" s="83">
        <v>14652.941820634362</v>
      </c>
      <c r="K4663" s="6">
        <v>45792.272742821624</v>
      </c>
      <c r="L4663" s="6">
        <v>19729.329034478676</v>
      </c>
      <c r="M4663" s="75">
        <v>19728.049174566626</v>
      </c>
      <c r="N4663" s="20">
        <v>1.346354159871533</v>
      </c>
    </row>
    <row r="4664" spans="1:14" x14ac:dyDescent="0.3">
      <c r="A4664" s="56" t="s">
        <v>1729</v>
      </c>
      <c r="B4664" s="1" t="s">
        <v>8011</v>
      </c>
      <c r="C4664" s="139" t="s">
        <v>43</v>
      </c>
      <c r="D4664" s="139" t="s">
        <v>6425</v>
      </c>
      <c r="E4664" s="88">
        <v>5499.6666666666661</v>
      </c>
      <c r="F4664" s="6">
        <v>10374.467707419699</v>
      </c>
      <c r="G4664" s="6">
        <v>4469.4223469198132</v>
      </c>
      <c r="H4664" s="75">
        <v>4468.9064518233672</v>
      </c>
      <c r="I4664" s="20">
        <v>0.81257769291897108</v>
      </c>
      <c r="J4664" s="83">
        <v>5551.8190543388273</v>
      </c>
      <c r="K4664" s="6">
        <v>10472.846990122227</v>
      </c>
      <c r="L4664" s="6">
        <v>4512.1639923028524</v>
      </c>
      <c r="M4664" s="75">
        <v>4511.8712840308044</v>
      </c>
      <c r="N4664" s="20">
        <v>0.81268341778983433</v>
      </c>
    </row>
    <row r="4665" spans="1:14" x14ac:dyDescent="0.3">
      <c r="A4665" s="56" t="s">
        <v>1728</v>
      </c>
      <c r="B4665" s="1" t="s">
        <v>8010</v>
      </c>
      <c r="C4665" s="139" t="s">
        <v>43</v>
      </c>
      <c r="D4665" s="139" t="s">
        <v>6425</v>
      </c>
      <c r="E4665" s="88">
        <v>8974.6666666666661</v>
      </c>
      <c r="F4665" s="6">
        <v>17998.577723041082</v>
      </c>
      <c r="G4665" s="6">
        <v>7753.9636496820822</v>
      </c>
      <c r="H4665" s="75">
        <v>7753.0686275708576</v>
      </c>
      <c r="I4665" s="20">
        <v>0.86388374248672462</v>
      </c>
      <c r="J4665" s="83">
        <v>9058.3307649275375</v>
      </c>
      <c r="K4665" s="6">
        <v>18166.364988140227</v>
      </c>
      <c r="L4665" s="6">
        <v>7826.8705775831168</v>
      </c>
      <c r="M4665" s="75">
        <v>7826.3628412140015</v>
      </c>
      <c r="N4665" s="20">
        <v>0.86399614281214743</v>
      </c>
    </row>
    <row r="4666" spans="1:14" x14ac:dyDescent="0.3">
      <c r="A4666" s="56" t="s">
        <v>1727</v>
      </c>
      <c r="B4666" s="1" t="s">
        <v>8009</v>
      </c>
      <c r="C4666" s="139" t="s">
        <v>43</v>
      </c>
      <c r="D4666" s="139" t="s">
        <v>6425</v>
      </c>
      <c r="E4666" s="88">
        <v>4170.8333333333339</v>
      </c>
      <c r="F4666" s="6">
        <v>11243.482215823791</v>
      </c>
      <c r="G4666" s="6">
        <v>4843.802312542628</v>
      </c>
      <c r="H4666" s="75">
        <v>4843.243203631625</v>
      </c>
      <c r="I4666" s="20">
        <v>1.1612171517198699</v>
      </c>
      <c r="J4666" s="83">
        <v>4212.3567735564875</v>
      </c>
      <c r="K4666" s="6">
        <v>11355.418614230708</v>
      </c>
      <c r="L4666" s="6">
        <v>4892.4147404219229</v>
      </c>
      <c r="M4666" s="75">
        <v>4892.0973649304178</v>
      </c>
      <c r="N4666" s="20">
        <v>1.1613682382368637</v>
      </c>
    </row>
    <row r="4667" spans="1:14" x14ac:dyDescent="0.3">
      <c r="A4667" s="56" t="s">
        <v>1726</v>
      </c>
      <c r="B4667" s="1" t="s">
        <v>8008</v>
      </c>
      <c r="C4667" s="139" t="s">
        <v>43</v>
      </c>
      <c r="D4667" s="139" t="s">
        <v>6425</v>
      </c>
      <c r="E4667" s="88">
        <v>7014</v>
      </c>
      <c r="F4667" s="6">
        <v>36162.095095492215</v>
      </c>
      <c r="G4667" s="6">
        <v>15578.984916560194</v>
      </c>
      <c r="H4667" s="75">
        <v>15577.186670321145</v>
      </c>
      <c r="I4667" s="20">
        <v>2.220870640194061</v>
      </c>
      <c r="J4667" s="83">
        <v>7072.8449615321824</v>
      </c>
      <c r="K4667" s="6">
        <v>36465.482191987423</v>
      </c>
      <c r="L4667" s="6">
        <v>15710.936659710162</v>
      </c>
      <c r="M4667" s="75">
        <v>15709.917476646389</v>
      </c>
      <c r="N4667" s="20">
        <v>2.2211595987314232</v>
      </c>
    </row>
    <row r="4668" spans="1:14" x14ac:dyDescent="0.3">
      <c r="A4668" s="56" t="s">
        <v>1725</v>
      </c>
      <c r="B4668" s="1" t="s">
        <v>19175</v>
      </c>
      <c r="C4668" s="139" t="s">
        <v>43</v>
      </c>
      <c r="D4668" s="139" t="s">
        <v>6425</v>
      </c>
      <c r="E4668" s="88">
        <v>4662.25</v>
      </c>
      <c r="F4668" s="6">
        <v>8489.3930017505645</v>
      </c>
      <c r="G4668" s="6">
        <v>3657.3136920241686</v>
      </c>
      <c r="H4668" s="75">
        <v>3656.8915367536597</v>
      </c>
      <c r="I4668" s="20">
        <v>0.78436195758564209</v>
      </c>
      <c r="J4668" s="83">
        <v>4705.4967296920822</v>
      </c>
      <c r="K4668" s="6">
        <v>8568.1400625895494</v>
      </c>
      <c r="L4668" s="6">
        <v>3691.5323128360596</v>
      </c>
      <c r="M4668" s="75">
        <v>3691.2928397038017</v>
      </c>
      <c r="N4668" s="20">
        <v>0.78446401129373478</v>
      </c>
    </row>
    <row r="4669" spans="1:14" x14ac:dyDescent="0.3">
      <c r="A4669" s="56" t="s">
        <v>1724</v>
      </c>
      <c r="B4669" s="1" t="s">
        <v>8007</v>
      </c>
      <c r="C4669" s="139" t="s">
        <v>43</v>
      </c>
      <c r="D4669" s="139" t="s">
        <v>6425</v>
      </c>
      <c r="E4669" s="88">
        <v>6702.2499999999991</v>
      </c>
      <c r="F4669" s="6">
        <v>17723.477017390658</v>
      </c>
      <c r="G4669" s="6">
        <v>7635.4475699984887</v>
      </c>
      <c r="H4669" s="75">
        <v>7634.5662279245516</v>
      </c>
      <c r="I4669" s="20">
        <v>1.1391049614569067</v>
      </c>
      <c r="J4669" s="83">
        <v>6761.4620689652447</v>
      </c>
      <c r="K4669" s="6">
        <v>17880.057828828263</v>
      </c>
      <c r="L4669" s="6">
        <v>7703.5168365989866</v>
      </c>
      <c r="M4669" s="75">
        <v>7703.017102301701</v>
      </c>
      <c r="N4669" s="20">
        <v>1.1392531709462876</v>
      </c>
    </row>
    <row r="4670" spans="1:14" x14ac:dyDescent="0.3">
      <c r="A4670" s="56" t="s">
        <v>1723</v>
      </c>
      <c r="B4670" s="1" t="s">
        <v>8006</v>
      </c>
      <c r="C4670" s="139" t="s">
        <v>43</v>
      </c>
      <c r="D4670" s="139" t="s">
        <v>6425</v>
      </c>
      <c r="E4670" s="88">
        <v>7523.8333333333339</v>
      </c>
      <c r="F4670" s="6">
        <v>13979.605861611595</v>
      </c>
      <c r="G4670" s="6">
        <v>6022.5511902005883</v>
      </c>
      <c r="H4670" s="75">
        <v>6021.856021029731</v>
      </c>
      <c r="I4670" s="20">
        <v>0.80037073579909135</v>
      </c>
      <c r="J4670" s="83">
        <v>7592.0961905423628</v>
      </c>
      <c r="K4670" s="6">
        <v>14106.441185640087</v>
      </c>
      <c r="L4670" s="6">
        <v>6077.6764940246967</v>
      </c>
      <c r="M4670" s="75">
        <v>6077.282229501584</v>
      </c>
      <c r="N4670" s="20">
        <v>0.80047487241694659</v>
      </c>
    </row>
    <row r="4671" spans="1:14" x14ac:dyDescent="0.3">
      <c r="A4671" s="56" t="s">
        <v>1722</v>
      </c>
      <c r="B4671" s="1" t="s">
        <v>8005</v>
      </c>
      <c r="C4671" s="139" t="s">
        <v>43</v>
      </c>
      <c r="D4671" s="139" t="s">
        <v>6425</v>
      </c>
      <c r="E4671" s="88">
        <v>3791</v>
      </c>
      <c r="F4671" s="6">
        <v>8113.2490345663646</v>
      </c>
      <c r="G4671" s="6">
        <v>3495.2671851571413</v>
      </c>
      <c r="H4671" s="75">
        <v>3494.8637345405677</v>
      </c>
      <c r="I4671" s="20">
        <v>0.92188439317873061</v>
      </c>
      <c r="J4671" s="83">
        <v>3825.0839896835505</v>
      </c>
      <c r="K4671" s="6">
        <v>8186.1933490992678</v>
      </c>
      <c r="L4671" s="6">
        <v>3526.9728373453222</v>
      </c>
      <c r="M4671" s="75">
        <v>3526.7440393391907</v>
      </c>
      <c r="N4671" s="20">
        <v>0.92200433999645548</v>
      </c>
    </row>
    <row r="4672" spans="1:14" x14ac:dyDescent="0.3">
      <c r="A4672" s="56" t="s">
        <v>1721</v>
      </c>
      <c r="B4672" s="1" t="s">
        <v>8004</v>
      </c>
      <c r="C4672" s="139" t="s">
        <v>43</v>
      </c>
      <c r="D4672" s="139" t="s">
        <v>6425</v>
      </c>
      <c r="E4672" s="88">
        <v>15547.416666666668</v>
      </c>
      <c r="F4672" s="6">
        <v>35608.633061948327</v>
      </c>
      <c r="G4672" s="6">
        <v>15340.548049180134</v>
      </c>
      <c r="H4672" s="75">
        <v>15338.77732515786</v>
      </c>
      <c r="I4672" s="20">
        <v>0.98658044960252944</v>
      </c>
      <c r="J4672" s="83">
        <v>15679.652472805223</v>
      </c>
      <c r="K4672" s="6">
        <v>35911.496000492589</v>
      </c>
      <c r="L4672" s="6">
        <v>15472.254995798368</v>
      </c>
      <c r="M4672" s="75">
        <v>15471.25129623598</v>
      </c>
      <c r="N4672" s="20">
        <v>0.98670881405498667</v>
      </c>
    </row>
    <row r="4673" spans="1:14" x14ac:dyDescent="0.3">
      <c r="A4673" s="56" t="s">
        <v>1720</v>
      </c>
      <c r="B4673" s="1" t="s">
        <v>7243</v>
      </c>
      <c r="C4673" s="139" t="s">
        <v>43</v>
      </c>
      <c r="D4673" s="139" t="s">
        <v>6425</v>
      </c>
      <c r="E4673" s="88">
        <v>2321.583333333333</v>
      </c>
      <c r="F4673" s="6">
        <v>5449.3006438727343</v>
      </c>
      <c r="G4673" s="6">
        <v>2347.6121146331925</v>
      </c>
      <c r="H4673" s="75">
        <v>2347.3411351901482</v>
      </c>
      <c r="I4673" s="20">
        <v>1.0110949288302444</v>
      </c>
      <c r="J4673" s="83">
        <v>2342.4687107943264</v>
      </c>
      <c r="K4673" s="6">
        <v>5498.3235237373592</v>
      </c>
      <c r="L4673" s="6">
        <v>2368.9200697039787</v>
      </c>
      <c r="M4673" s="75">
        <v>2368.7663956572455</v>
      </c>
      <c r="N4673" s="20">
        <v>1.0112264828732767</v>
      </c>
    </row>
    <row r="4674" spans="1:14" x14ac:dyDescent="0.3">
      <c r="A4674" s="56" t="s">
        <v>1719</v>
      </c>
      <c r="B4674" s="1" t="s">
        <v>8003</v>
      </c>
      <c r="C4674" s="139" t="s">
        <v>43</v>
      </c>
      <c r="D4674" s="139" t="s">
        <v>6425</v>
      </c>
      <c r="E4674" s="88">
        <v>2443.166666666667</v>
      </c>
      <c r="F4674" s="6">
        <v>5791.3971975543081</v>
      </c>
      <c r="G4674" s="6">
        <v>2494.9906621354585</v>
      </c>
      <c r="H4674" s="75">
        <v>2494.7026711271433</v>
      </c>
      <c r="I4674" s="20">
        <v>1.0210939372919612</v>
      </c>
      <c r="J4674" s="83">
        <v>2463.8028857211866</v>
      </c>
      <c r="K4674" s="6">
        <v>5840.31426196544</v>
      </c>
      <c r="L4674" s="6">
        <v>2516.2647503041298</v>
      </c>
      <c r="M4674" s="75">
        <v>2516.1015178710154</v>
      </c>
      <c r="N4674" s="20">
        <v>1.0212267923107494</v>
      </c>
    </row>
    <row r="4675" spans="1:14" x14ac:dyDescent="0.3">
      <c r="A4675" s="56" t="s">
        <v>1718</v>
      </c>
      <c r="B4675" s="1" t="s">
        <v>8002</v>
      </c>
      <c r="C4675" s="139" t="s">
        <v>43</v>
      </c>
      <c r="D4675" s="139" t="s">
        <v>6425</v>
      </c>
      <c r="E4675" s="88">
        <v>8675.8333333333321</v>
      </c>
      <c r="F4675" s="6">
        <v>18652.117942432262</v>
      </c>
      <c r="G4675" s="6">
        <v>8035.5151801831398</v>
      </c>
      <c r="H4675" s="75">
        <v>8034.587659229177</v>
      </c>
      <c r="I4675" s="20">
        <v>0.92608829037316431</v>
      </c>
      <c r="J4675" s="83">
        <v>8751.6470367614893</v>
      </c>
      <c r="K4675" s="6">
        <v>18815.109332845619</v>
      </c>
      <c r="L4675" s="6">
        <v>8106.3782296237405</v>
      </c>
      <c r="M4675" s="75">
        <v>8105.8523613334464</v>
      </c>
      <c r="N4675" s="20">
        <v>0.92620878416195629</v>
      </c>
    </row>
    <row r="4676" spans="1:14" x14ac:dyDescent="0.3">
      <c r="A4676" s="56" t="s">
        <v>1717</v>
      </c>
      <c r="B4676" s="1" t="s">
        <v>8001</v>
      </c>
      <c r="C4676" s="139" t="s">
        <v>43</v>
      </c>
      <c r="D4676" s="139" t="s">
        <v>6425</v>
      </c>
      <c r="E4676" s="88">
        <v>5991.8333333333339</v>
      </c>
      <c r="F4676" s="6">
        <v>8849.2783928729532</v>
      </c>
      <c r="G4676" s="6">
        <v>3812.3558450073056</v>
      </c>
      <c r="H4676" s="75">
        <v>3811.9157935792491</v>
      </c>
      <c r="I4676" s="20">
        <v>0.63618521769840874</v>
      </c>
      <c r="J4676" s="83">
        <v>6051.8664967896411</v>
      </c>
      <c r="K4676" s="6">
        <v>8937.9407682555102</v>
      </c>
      <c r="L4676" s="6">
        <v>3850.8587529156216</v>
      </c>
      <c r="M4676" s="75">
        <v>3850.6089441291087</v>
      </c>
      <c r="N4676" s="20">
        <v>0.63626799206026063</v>
      </c>
    </row>
    <row r="4677" spans="1:14" x14ac:dyDescent="0.3">
      <c r="A4677" s="56" t="s">
        <v>1716</v>
      </c>
      <c r="B4677" s="1" t="s">
        <v>8000</v>
      </c>
      <c r="C4677" s="139" t="s">
        <v>43</v>
      </c>
      <c r="D4677" s="139" t="s">
        <v>6425</v>
      </c>
      <c r="E4677" s="88">
        <v>3070.0833333333339</v>
      </c>
      <c r="F4677" s="6">
        <v>5140.6799040164015</v>
      </c>
      <c r="G4677" s="6">
        <v>2214.655275753611</v>
      </c>
      <c r="H4677" s="75">
        <v>2214.3996432113277</v>
      </c>
      <c r="I4677" s="20">
        <v>0.72128323657164373</v>
      </c>
      <c r="J4677" s="83">
        <v>3099.2895888264202</v>
      </c>
      <c r="K4677" s="6">
        <v>5189.5841174801653</v>
      </c>
      <c r="L4677" s="6">
        <v>2235.9015282097125</v>
      </c>
      <c r="M4677" s="75">
        <v>2235.7564831994009</v>
      </c>
      <c r="N4677" s="20">
        <v>0.72137708307728499</v>
      </c>
    </row>
    <row r="4678" spans="1:14" x14ac:dyDescent="0.3">
      <c r="A4678" s="56" t="s">
        <v>1715</v>
      </c>
      <c r="B4678" s="1" t="s">
        <v>7999</v>
      </c>
      <c r="C4678" s="139" t="s">
        <v>43</v>
      </c>
      <c r="D4678" s="139" t="s">
        <v>6425</v>
      </c>
      <c r="E4678" s="88">
        <v>9495.4166666666679</v>
      </c>
      <c r="F4678" s="6">
        <v>35609.335732558975</v>
      </c>
      <c r="G4678" s="6">
        <v>15340.850766564614</v>
      </c>
      <c r="H4678" s="75">
        <v>15339.080007600374</v>
      </c>
      <c r="I4678" s="20">
        <v>1.6154193697942381</v>
      </c>
      <c r="J4678" s="83">
        <v>9576.5386948633168</v>
      </c>
      <c r="K4678" s="6">
        <v>35913.55635170266</v>
      </c>
      <c r="L4678" s="6">
        <v>15473.142685893561</v>
      </c>
      <c r="M4678" s="75">
        <v>15472.138928745891</v>
      </c>
      <c r="N4678" s="20">
        <v>1.6156295527782776</v>
      </c>
    </row>
    <row r="4679" spans="1:14" x14ac:dyDescent="0.3">
      <c r="A4679" s="56" t="s">
        <v>1714</v>
      </c>
      <c r="B4679" s="1" t="s">
        <v>7998</v>
      </c>
      <c r="C4679" s="139" t="s">
        <v>43</v>
      </c>
      <c r="D4679" s="139" t="s">
        <v>6425</v>
      </c>
      <c r="E4679" s="88">
        <v>3425.166666666667</v>
      </c>
      <c r="F4679" s="6">
        <v>5605.3499982928579</v>
      </c>
      <c r="G4679" s="6">
        <v>2414.8397056322856</v>
      </c>
      <c r="H4679" s="75">
        <v>2414.5609662637189</v>
      </c>
      <c r="I4679" s="20">
        <v>0.70494700002833499</v>
      </c>
      <c r="J4679" s="83">
        <v>3458.5908074874133</v>
      </c>
      <c r="K4679" s="6">
        <v>5660.0492365856444</v>
      </c>
      <c r="L4679" s="6">
        <v>2438.5986335970451</v>
      </c>
      <c r="M4679" s="75">
        <v>2438.4404394371086</v>
      </c>
      <c r="N4679" s="20">
        <v>0.70503872101845422</v>
      </c>
    </row>
    <row r="4680" spans="1:14" x14ac:dyDescent="0.3">
      <c r="A4680" s="56" t="s">
        <v>1713</v>
      </c>
      <c r="B4680" s="1" t="s">
        <v>7997</v>
      </c>
      <c r="C4680" s="139" t="s">
        <v>43</v>
      </c>
      <c r="D4680" s="139" t="s">
        <v>6425</v>
      </c>
      <c r="E4680" s="88">
        <v>8225.5833333333339</v>
      </c>
      <c r="F4680" s="6">
        <v>28662.117391667372</v>
      </c>
      <c r="G4680" s="6">
        <v>12347.92103008228</v>
      </c>
      <c r="H4680" s="75">
        <v>12346.495738083389</v>
      </c>
      <c r="I4680" s="20">
        <v>1.5009872537611382</v>
      </c>
      <c r="J4680" s="83">
        <v>8300.1517177393544</v>
      </c>
      <c r="K4680" s="6">
        <v>28921.951582257989</v>
      </c>
      <c r="L4680" s="6">
        <v>12460.851250827636</v>
      </c>
      <c r="M4680" s="75">
        <v>12460.042903825159</v>
      </c>
      <c r="N4680" s="20">
        <v>1.5011825479280276</v>
      </c>
    </row>
    <row r="4681" spans="1:14" x14ac:dyDescent="0.3">
      <c r="A4681" s="56" t="s">
        <v>1712</v>
      </c>
      <c r="B4681" s="1" t="s">
        <v>7996</v>
      </c>
      <c r="C4681" s="139" t="s">
        <v>43</v>
      </c>
      <c r="D4681" s="139" t="s">
        <v>6425</v>
      </c>
      <c r="E4681" s="88">
        <v>6903.0833333333321</v>
      </c>
      <c r="F4681" s="6">
        <v>35419.479616189579</v>
      </c>
      <c r="G4681" s="6">
        <v>15259.058891248069</v>
      </c>
      <c r="H4681" s="75">
        <v>15257.297573331045</v>
      </c>
      <c r="I4681" s="20">
        <v>2.2102148904471743</v>
      </c>
      <c r="J4681" s="83">
        <v>6955.6442429587769</v>
      </c>
      <c r="K4681" s="6">
        <v>35689.167808724822</v>
      </c>
      <c r="L4681" s="6">
        <v>15376.466213405722</v>
      </c>
      <c r="M4681" s="75">
        <v>15375.468727750678</v>
      </c>
      <c r="N4681" s="20">
        <v>2.2105024625598584</v>
      </c>
    </row>
    <row r="4682" spans="1:14" x14ac:dyDescent="0.3">
      <c r="A4682" s="56" t="s">
        <v>1711</v>
      </c>
      <c r="B4682" s="1" t="s">
        <v>7995</v>
      </c>
      <c r="C4682" s="139" t="s">
        <v>43</v>
      </c>
      <c r="D4682" s="139" t="s">
        <v>6425</v>
      </c>
      <c r="E4682" s="88">
        <v>10977.083333333332</v>
      </c>
      <c r="F4682" s="6">
        <v>22790.268268545591</v>
      </c>
      <c r="G4682" s="6">
        <v>9818.2708900704929</v>
      </c>
      <c r="H4682" s="75">
        <v>9817.1375897433791</v>
      </c>
      <c r="I4682" s="20">
        <v>0.89433024161640207</v>
      </c>
      <c r="J4682" s="83">
        <v>11072.498970284625</v>
      </c>
      <c r="K4682" s="6">
        <v>22988.367153021656</v>
      </c>
      <c r="L4682" s="6">
        <v>9904.4016023088443</v>
      </c>
      <c r="M4682" s="75">
        <v>9903.7590945711781</v>
      </c>
      <c r="N4682" s="20">
        <v>0.89444660335033621</v>
      </c>
    </row>
    <row r="4683" spans="1:14" x14ac:dyDescent="0.3">
      <c r="A4683" s="56" t="s">
        <v>1710</v>
      </c>
      <c r="B4683" s="1" t="s">
        <v>7994</v>
      </c>
      <c r="C4683" s="139" t="s">
        <v>43</v>
      </c>
      <c r="D4683" s="139" t="s">
        <v>6425</v>
      </c>
      <c r="E4683" s="88">
        <v>3935.8333333333335</v>
      </c>
      <c r="F4683" s="6">
        <v>9629.8757086510013</v>
      </c>
      <c r="G4683" s="6">
        <v>4148.644817653957</v>
      </c>
      <c r="H4683" s="75">
        <v>4148.1659491666678</v>
      </c>
      <c r="I4683" s="20">
        <v>1.0539485790810927</v>
      </c>
      <c r="J4683" s="83">
        <v>3971.5789150728706</v>
      </c>
      <c r="K4683" s="6">
        <v>9717.3350800552362</v>
      </c>
      <c r="L4683" s="6">
        <v>4186.6561681576586</v>
      </c>
      <c r="M4683" s="75">
        <v>4186.3845758807092</v>
      </c>
      <c r="N4683" s="20">
        <v>1.0540857088329811</v>
      </c>
    </row>
    <row r="4684" spans="1:14" x14ac:dyDescent="0.3">
      <c r="A4684" s="56" t="s">
        <v>1709</v>
      </c>
      <c r="B4684" s="1" t="s">
        <v>7993</v>
      </c>
      <c r="C4684" s="139" t="s">
        <v>43</v>
      </c>
      <c r="D4684" s="139" t="s">
        <v>6425</v>
      </c>
      <c r="E4684" s="88">
        <v>5722.6666666666661</v>
      </c>
      <c r="F4684" s="6">
        <v>9703.191576334737</v>
      </c>
      <c r="G4684" s="6">
        <v>4180.2300118683215</v>
      </c>
      <c r="H4684" s="75">
        <v>4179.747497575031</v>
      </c>
      <c r="I4684" s="20">
        <v>0.7303845813563079</v>
      </c>
      <c r="J4684" s="83">
        <v>5777.5980249194245</v>
      </c>
      <c r="K4684" s="6">
        <v>9796.3316321376478</v>
      </c>
      <c r="L4684" s="6">
        <v>4220.6913639509821</v>
      </c>
      <c r="M4684" s="75">
        <v>4220.4175637792468</v>
      </c>
      <c r="N4684" s="20">
        <v>0.7304796120422562</v>
      </c>
    </row>
    <row r="4685" spans="1:14" x14ac:dyDescent="0.3">
      <c r="A4685" s="56" t="s">
        <v>1708</v>
      </c>
      <c r="B4685" s="1" t="s">
        <v>7992</v>
      </c>
      <c r="C4685" s="139" t="s">
        <v>43</v>
      </c>
      <c r="D4685" s="139" t="s">
        <v>6425</v>
      </c>
      <c r="E4685" s="88">
        <v>6900.8333333333339</v>
      </c>
      <c r="F4685" s="6">
        <v>15262.847929383801</v>
      </c>
      <c r="G4685" s="6">
        <v>6575.3844473812751</v>
      </c>
      <c r="H4685" s="75">
        <v>6574.6254659446713</v>
      </c>
      <c r="I4685" s="20">
        <v>0.9527292065129338</v>
      </c>
      <c r="J4685" s="83">
        <v>6968.5758342573936</v>
      </c>
      <c r="K4685" s="6">
        <v>15412.676716722539</v>
      </c>
      <c r="L4685" s="6">
        <v>6640.4603229468494</v>
      </c>
      <c r="M4685" s="75">
        <v>6640.0295501136707</v>
      </c>
      <c r="N4685" s="20">
        <v>0.95285316656402086</v>
      </c>
    </row>
    <row r="4686" spans="1:14" x14ac:dyDescent="0.3">
      <c r="A4686" s="56" t="s">
        <v>1707</v>
      </c>
      <c r="B4686" s="1" t="s">
        <v>7991</v>
      </c>
      <c r="C4686" s="139" t="s">
        <v>43</v>
      </c>
      <c r="D4686" s="139" t="s">
        <v>6425</v>
      </c>
      <c r="E4686" s="88">
        <v>4979.9166666666661</v>
      </c>
      <c r="F4686" s="6">
        <v>12969.371866580601</v>
      </c>
      <c r="G4686" s="6">
        <v>5587.3324859406666</v>
      </c>
      <c r="H4686" s="75">
        <v>5586.6875530594189</v>
      </c>
      <c r="I4686" s="20">
        <v>1.1218435823342598</v>
      </c>
      <c r="J4686" s="83">
        <v>5023.7260114874589</v>
      </c>
      <c r="K4686" s="6">
        <v>13083.466081854374</v>
      </c>
      <c r="L4686" s="6">
        <v>5636.93373967359</v>
      </c>
      <c r="M4686" s="75">
        <v>5636.5680665426044</v>
      </c>
      <c r="N4686" s="20">
        <v>1.121989545937377</v>
      </c>
    </row>
    <row r="4687" spans="1:14" x14ac:dyDescent="0.3">
      <c r="A4687" s="56" t="s">
        <v>1706</v>
      </c>
      <c r="B4687" s="1" t="s">
        <v>7990</v>
      </c>
      <c r="C4687" s="139" t="s">
        <v>43</v>
      </c>
      <c r="D4687" s="139" t="s">
        <v>6425</v>
      </c>
      <c r="E4687" s="88">
        <v>4700.5833333333339</v>
      </c>
      <c r="F4687" s="6">
        <v>14749.908607857185</v>
      </c>
      <c r="G4687" s="6">
        <v>6354.4051614170094</v>
      </c>
      <c r="H4687" s="75">
        <v>6353.6716871088884</v>
      </c>
      <c r="I4687" s="20">
        <v>1.3516772784460556</v>
      </c>
      <c r="J4687" s="83">
        <v>4745.5705872914714</v>
      </c>
      <c r="K4687" s="6">
        <v>14891.07361597341</v>
      </c>
      <c r="L4687" s="6">
        <v>6415.7307215601813</v>
      </c>
      <c r="M4687" s="75">
        <v>6415.3145271451212</v>
      </c>
      <c r="N4687" s="20">
        <v>1.351853145820902</v>
      </c>
    </row>
    <row r="4688" spans="1:14" x14ac:dyDescent="0.3">
      <c r="A4688" s="56" t="s">
        <v>1705</v>
      </c>
      <c r="B4688" s="1" t="s">
        <v>7989</v>
      </c>
      <c r="C4688" s="139" t="s">
        <v>43</v>
      </c>
      <c r="D4688" s="139" t="s">
        <v>6425</v>
      </c>
      <c r="E4688" s="88">
        <v>8912.75</v>
      </c>
      <c r="F4688" s="6">
        <v>16298.779622819369</v>
      </c>
      <c r="G4688" s="6">
        <v>7021.6739719235402</v>
      </c>
      <c r="H4688" s="75">
        <v>7020.8634763181162</v>
      </c>
      <c r="I4688" s="20">
        <v>0.78773257146426368</v>
      </c>
      <c r="J4688" s="83">
        <v>9000.1109288759399</v>
      </c>
      <c r="K4688" s="6">
        <v>16458.536883753844</v>
      </c>
      <c r="L4688" s="6">
        <v>7091.0629710246312</v>
      </c>
      <c r="M4688" s="75">
        <v>7090.6029671788556</v>
      </c>
      <c r="N4688" s="20">
        <v>0.78783506372453449</v>
      </c>
    </row>
    <row r="4689" spans="1:14" x14ac:dyDescent="0.3">
      <c r="A4689" s="56" t="s">
        <v>1704</v>
      </c>
      <c r="B4689" s="1" t="s">
        <v>7988</v>
      </c>
      <c r="C4689" s="139" t="s">
        <v>43</v>
      </c>
      <c r="D4689" s="139" t="s">
        <v>6425</v>
      </c>
      <c r="E4689" s="88">
        <v>5289.416666666667</v>
      </c>
      <c r="F4689" s="6">
        <v>14985.575833097379</v>
      </c>
      <c r="G4689" s="6">
        <v>6455.9329113344147</v>
      </c>
      <c r="H4689" s="75">
        <v>6455.1877179126659</v>
      </c>
      <c r="I4689" s="20">
        <v>1.2203969028555761</v>
      </c>
      <c r="J4689" s="83">
        <v>5335.5302990161381</v>
      </c>
      <c r="K4689" s="6">
        <v>15116.221493679845</v>
      </c>
      <c r="L4689" s="6">
        <v>6512.7343489108489</v>
      </c>
      <c r="M4689" s="75">
        <v>6512.311861780322</v>
      </c>
      <c r="N4689" s="20">
        <v>1.2205556892781924</v>
      </c>
    </row>
    <row r="4690" spans="1:14" x14ac:dyDescent="0.3">
      <c r="A4690" s="56" t="s">
        <v>1703</v>
      </c>
      <c r="B4690" s="1" t="s">
        <v>7987</v>
      </c>
      <c r="C4690" s="139" t="s">
        <v>43</v>
      </c>
      <c r="D4690" s="139" t="s">
        <v>6425</v>
      </c>
      <c r="E4690" s="88">
        <v>14049.000000000004</v>
      </c>
      <c r="F4690" s="6">
        <v>76949.582018498768</v>
      </c>
      <c r="G4690" s="6">
        <v>33150.633956251047</v>
      </c>
      <c r="H4690" s="75">
        <v>33146.807455156581</v>
      </c>
      <c r="I4690" s="20">
        <v>2.3593713043744446</v>
      </c>
      <c r="J4690" s="83">
        <v>14168.203028962424</v>
      </c>
      <c r="K4690" s="6">
        <v>77602.484236022952</v>
      </c>
      <c r="L4690" s="6">
        <v>33434.569932444494</v>
      </c>
      <c r="M4690" s="75">
        <v>33432.401000816943</v>
      </c>
      <c r="N4690" s="20">
        <v>2.3596782832992256</v>
      </c>
    </row>
    <row r="4691" spans="1:14" x14ac:dyDescent="0.3">
      <c r="A4691" s="56" t="s">
        <v>1702</v>
      </c>
      <c r="B4691" s="1" t="s">
        <v>7986</v>
      </c>
      <c r="C4691" s="139" t="s">
        <v>43</v>
      </c>
      <c r="D4691" s="139" t="s">
        <v>6425</v>
      </c>
      <c r="E4691" s="88">
        <v>14498.750000000002</v>
      </c>
      <c r="F4691" s="6">
        <v>31784.762387164265</v>
      </c>
      <c r="G4691" s="6">
        <v>13693.187092686114</v>
      </c>
      <c r="H4691" s="75">
        <v>13691.60651973339</v>
      </c>
      <c r="I4691" s="20">
        <v>0.94433013326896376</v>
      </c>
      <c r="J4691" s="83">
        <v>14622.853609544976</v>
      </c>
      <c r="K4691" s="6">
        <v>32056.82747834636</v>
      </c>
      <c r="L4691" s="6">
        <v>13811.493932040245</v>
      </c>
      <c r="M4691" s="75">
        <v>13810.597967591668</v>
      </c>
      <c r="N4691" s="20">
        <v>0.94445300051262815</v>
      </c>
    </row>
    <row r="4692" spans="1:14" x14ac:dyDescent="0.3">
      <c r="A4692" s="56" t="s">
        <v>1701</v>
      </c>
      <c r="B4692" s="1" t="s">
        <v>7985</v>
      </c>
      <c r="C4692" s="139" t="s">
        <v>43</v>
      </c>
      <c r="D4692" s="139" t="s">
        <v>6425</v>
      </c>
      <c r="E4692" s="88">
        <v>6009.5833333333339</v>
      </c>
      <c r="F4692" s="6">
        <v>12378.895259150484</v>
      </c>
      <c r="G4692" s="6">
        <v>5332.949377427628</v>
      </c>
      <c r="H4692" s="75">
        <v>5332.3338074009307</v>
      </c>
      <c r="I4692" s="20">
        <v>0.88730507784526325</v>
      </c>
      <c r="J4692" s="83">
        <v>6074.000238512931</v>
      </c>
      <c r="K4692" s="6">
        <v>12511.585011152736</v>
      </c>
      <c r="L4692" s="6">
        <v>5390.5421732224295</v>
      </c>
      <c r="M4692" s="75">
        <v>5390.1924837413699</v>
      </c>
      <c r="N4692" s="20">
        <v>0.88742052553179107</v>
      </c>
    </row>
    <row r="4693" spans="1:14" x14ac:dyDescent="0.3">
      <c r="A4693" s="56" t="s">
        <v>1700</v>
      </c>
      <c r="B4693" s="1" t="s">
        <v>7984</v>
      </c>
      <c r="C4693" s="139" t="s">
        <v>43</v>
      </c>
      <c r="D4693" s="139" t="s">
        <v>6425</v>
      </c>
      <c r="E4693" s="88">
        <v>5285.583333333333</v>
      </c>
      <c r="F4693" s="6">
        <v>10242.390672868863</v>
      </c>
      <c r="G4693" s="6">
        <v>4412.5222662232181</v>
      </c>
      <c r="H4693" s="75">
        <v>4412.0129389716385</v>
      </c>
      <c r="I4693" s="20">
        <v>0.83472583076071172</v>
      </c>
      <c r="J4693" s="83">
        <v>5337.1963488934161</v>
      </c>
      <c r="K4693" s="6">
        <v>10342.406250305203</v>
      </c>
      <c r="L4693" s="6">
        <v>4455.9643734325628</v>
      </c>
      <c r="M4693" s="75">
        <v>4455.6753108820267</v>
      </c>
      <c r="N4693" s="20">
        <v>0.83483443733634444</v>
      </c>
    </row>
    <row r="4694" spans="1:14" x14ac:dyDescent="0.3">
      <c r="A4694" s="56" t="s">
        <v>1699</v>
      </c>
      <c r="B4694" s="1" t="s">
        <v>7983</v>
      </c>
      <c r="C4694" s="139" t="s">
        <v>43</v>
      </c>
      <c r="D4694" s="139" t="s">
        <v>6425</v>
      </c>
      <c r="E4694" s="88">
        <v>5134.25</v>
      </c>
      <c r="F4694" s="6">
        <v>12689.204269033376</v>
      </c>
      <c r="G4694" s="6">
        <v>5466.6335395778715</v>
      </c>
      <c r="H4694" s="75">
        <v>5466.0025386971683</v>
      </c>
      <c r="I4694" s="20">
        <v>1.0646155794316927</v>
      </c>
      <c r="J4694" s="83">
        <v>5179.6361163496076</v>
      </c>
      <c r="K4694" s="6">
        <v>12801.37521928673</v>
      </c>
      <c r="L4694" s="6">
        <v>5515.3965651272711</v>
      </c>
      <c r="M4694" s="75">
        <v>5515.0387762257615</v>
      </c>
      <c r="N4694" s="20">
        <v>1.0647540970720799</v>
      </c>
    </row>
    <row r="4695" spans="1:14" x14ac:dyDescent="0.3">
      <c r="A4695" s="56" t="s">
        <v>1698</v>
      </c>
      <c r="B4695" s="1" t="s">
        <v>7982</v>
      </c>
      <c r="C4695" s="139" t="s">
        <v>43</v>
      </c>
      <c r="D4695" s="139" t="s">
        <v>6425</v>
      </c>
      <c r="E4695" s="88">
        <v>22446</v>
      </c>
      <c r="F4695" s="6">
        <v>41045.336409323958</v>
      </c>
      <c r="G4695" s="6">
        <v>17682.733125042494</v>
      </c>
      <c r="H4695" s="75">
        <v>17680.692048007724</v>
      </c>
      <c r="I4695" s="20">
        <v>0.78769901309844625</v>
      </c>
      <c r="J4695" s="83">
        <v>22652.148801333686</v>
      </c>
      <c r="K4695" s="6">
        <v>41422.305441718148</v>
      </c>
      <c r="L4695" s="6">
        <v>17846.554548975586</v>
      </c>
      <c r="M4695" s="75">
        <v>17845.396826394372</v>
      </c>
      <c r="N4695" s="20">
        <v>0.78780150099242208</v>
      </c>
    </row>
    <row r="4696" spans="1:14" x14ac:dyDescent="0.3">
      <c r="A4696" s="56" t="s">
        <v>1697</v>
      </c>
      <c r="B4696" s="1" t="s">
        <v>7981</v>
      </c>
      <c r="C4696" s="139" t="s">
        <v>43</v>
      </c>
      <c r="D4696" s="139" t="s">
        <v>6425</v>
      </c>
      <c r="E4696" s="88">
        <v>3466.7499999999995</v>
      </c>
      <c r="F4696" s="6">
        <v>11392.247726186335</v>
      </c>
      <c r="G4696" s="6">
        <v>4907.891952147922</v>
      </c>
      <c r="H4696" s="75">
        <v>4907.3254455178767</v>
      </c>
      <c r="I4696" s="20">
        <v>1.4155406203267837</v>
      </c>
      <c r="J4696" s="83">
        <v>3497.3237586443129</v>
      </c>
      <c r="K4696" s="6">
        <v>11492.717570391036</v>
      </c>
      <c r="L4696" s="6">
        <v>4951.5691811152428</v>
      </c>
      <c r="M4696" s="75">
        <v>4951.2479682201883</v>
      </c>
      <c r="N4696" s="20">
        <v>1.4157247969914768</v>
      </c>
    </row>
    <row r="4697" spans="1:14" x14ac:dyDescent="0.3">
      <c r="A4697" s="56" t="s">
        <v>1696</v>
      </c>
      <c r="B4697" s="1" t="s">
        <v>7980</v>
      </c>
      <c r="C4697" s="139" t="s">
        <v>43</v>
      </c>
      <c r="D4697" s="139" t="s">
        <v>6425</v>
      </c>
      <c r="E4697" s="88">
        <v>3277.1666666666661</v>
      </c>
      <c r="F4697" s="6">
        <v>14139.957655802731</v>
      </c>
      <c r="G4697" s="6">
        <v>6091.6323144122907</v>
      </c>
      <c r="H4697" s="75">
        <v>6090.9291713668526</v>
      </c>
      <c r="I4697" s="20">
        <v>1.8585960956212746</v>
      </c>
      <c r="J4697" s="83">
        <v>3306.8314522261662</v>
      </c>
      <c r="K4697" s="6">
        <v>14267.952004075059</v>
      </c>
      <c r="L4697" s="6">
        <v>6147.262471934715</v>
      </c>
      <c r="M4697" s="75">
        <v>6146.8636933045391</v>
      </c>
      <c r="N4697" s="20">
        <v>1.8588379184449988</v>
      </c>
    </row>
    <row r="4698" spans="1:14" x14ac:dyDescent="0.3">
      <c r="A4698" s="56" t="s">
        <v>1695</v>
      </c>
      <c r="B4698" s="1" t="s">
        <v>7979</v>
      </c>
      <c r="C4698" s="139" t="s">
        <v>43</v>
      </c>
      <c r="D4698" s="139" t="s">
        <v>6425</v>
      </c>
      <c r="E4698" s="88">
        <v>11266.416666666668</v>
      </c>
      <c r="F4698" s="6">
        <v>46195.2988277451</v>
      </c>
      <c r="G4698" s="6">
        <v>19901.387398960269</v>
      </c>
      <c r="H4698" s="75">
        <v>19899.090227788096</v>
      </c>
      <c r="I4698" s="20">
        <v>1.7662306318443244</v>
      </c>
      <c r="J4698" s="83">
        <v>11365.693512029717</v>
      </c>
      <c r="K4698" s="6">
        <v>46602.360245222284</v>
      </c>
      <c r="L4698" s="6">
        <v>20078.350428794318</v>
      </c>
      <c r="M4698" s="75">
        <v>20077.047927540018</v>
      </c>
      <c r="N4698" s="20">
        <v>1.766460436953539</v>
      </c>
    </row>
    <row r="4699" spans="1:14" x14ac:dyDescent="0.3">
      <c r="A4699" s="56" t="s">
        <v>1694</v>
      </c>
      <c r="B4699" s="1" t="s">
        <v>7978</v>
      </c>
      <c r="C4699" s="139" t="s">
        <v>43</v>
      </c>
      <c r="D4699" s="139" t="s">
        <v>6425</v>
      </c>
      <c r="E4699" s="88">
        <v>8398.5</v>
      </c>
      <c r="F4699" s="6">
        <v>39805.459874536988</v>
      </c>
      <c r="G4699" s="6">
        <v>17148.582164407169</v>
      </c>
      <c r="H4699" s="75">
        <v>17146.602743183816</v>
      </c>
      <c r="I4699" s="20">
        <v>2.0416268075470398</v>
      </c>
      <c r="J4699" s="83">
        <v>8466.0898193402281</v>
      </c>
      <c r="K4699" s="6">
        <v>40125.808013094422</v>
      </c>
      <c r="L4699" s="6">
        <v>17287.966323723482</v>
      </c>
      <c r="M4699" s="75">
        <v>17286.844837279623</v>
      </c>
      <c r="N4699" s="20">
        <v>2.0418924445839162</v>
      </c>
    </row>
    <row r="4700" spans="1:14" x14ac:dyDescent="0.3">
      <c r="A4700" s="56" t="s">
        <v>1693</v>
      </c>
      <c r="B4700" s="1" t="s">
        <v>6868</v>
      </c>
      <c r="C4700" s="139" t="s">
        <v>43</v>
      </c>
      <c r="D4700" s="139" t="s">
        <v>6425</v>
      </c>
      <c r="E4700" s="88">
        <v>5131</v>
      </c>
      <c r="F4700" s="6">
        <v>8653.5200069124821</v>
      </c>
      <c r="G4700" s="6">
        <v>3728.0212141150678</v>
      </c>
      <c r="H4700" s="75">
        <v>3727.5908972386296</v>
      </c>
      <c r="I4700" s="20">
        <v>0.72648429102292533</v>
      </c>
      <c r="J4700" s="83">
        <v>5175.5449364990545</v>
      </c>
      <c r="K4700" s="6">
        <v>8728.6458106936589</v>
      </c>
      <c r="L4700" s="6">
        <v>3760.6852621569146</v>
      </c>
      <c r="M4700" s="75">
        <v>3760.4413030085593</v>
      </c>
      <c r="N4700" s="20">
        <v>0.72657881424023962</v>
      </c>
    </row>
    <row r="4701" spans="1:14" x14ac:dyDescent="0.3">
      <c r="A4701" s="56" t="s">
        <v>1692</v>
      </c>
      <c r="B4701" s="1" t="s">
        <v>7977</v>
      </c>
      <c r="C4701" s="139" t="s">
        <v>43</v>
      </c>
      <c r="D4701" s="139" t="s">
        <v>6425</v>
      </c>
      <c r="E4701" s="88">
        <v>4846.8333333333321</v>
      </c>
      <c r="F4701" s="6">
        <v>14144.391240696727</v>
      </c>
      <c r="G4701" s="6">
        <v>6093.5423462289609</v>
      </c>
      <c r="H4701" s="75">
        <v>6092.8389827129631</v>
      </c>
      <c r="I4701" s="20">
        <v>1.2570762317759976</v>
      </c>
      <c r="J4701" s="83">
        <v>4887.2561118843787</v>
      </c>
      <c r="K4701" s="6">
        <v>14262.356013887891</v>
      </c>
      <c r="L4701" s="6">
        <v>6144.8514727625088</v>
      </c>
      <c r="M4701" s="75">
        <v>6144.4528505360895</v>
      </c>
      <c r="N4701" s="20">
        <v>1.2572397905635793</v>
      </c>
    </row>
    <row r="4702" spans="1:14" x14ac:dyDescent="0.3">
      <c r="A4702" s="56" t="s">
        <v>1691</v>
      </c>
      <c r="B4702" s="1" t="s">
        <v>7976</v>
      </c>
      <c r="C4702" s="139" t="s">
        <v>43</v>
      </c>
      <c r="D4702" s="139" t="s">
        <v>6425</v>
      </c>
      <c r="E4702" s="88">
        <v>14336.833333333332</v>
      </c>
      <c r="F4702" s="6">
        <v>33629.098433153369</v>
      </c>
      <c r="G4702" s="6">
        <v>14487.745133796798</v>
      </c>
      <c r="H4702" s="75">
        <v>14486.072846844942</v>
      </c>
      <c r="I4702" s="20">
        <v>1.0104095172233485</v>
      </c>
      <c r="J4702" s="83">
        <v>14460.65434599079</v>
      </c>
      <c r="K4702" s="6">
        <v>33919.538373824864</v>
      </c>
      <c r="L4702" s="6">
        <v>14614.031870250896</v>
      </c>
      <c r="M4702" s="75">
        <v>14613.083844420344</v>
      </c>
      <c r="N4702" s="20">
        <v>1.0105409820871498</v>
      </c>
    </row>
    <row r="4703" spans="1:14" x14ac:dyDescent="0.3">
      <c r="A4703" s="56" t="s">
        <v>1690</v>
      </c>
      <c r="B4703" s="1" t="s">
        <v>7975</v>
      </c>
      <c r="C4703" s="139" t="s">
        <v>43</v>
      </c>
      <c r="D4703" s="139" t="s">
        <v>6425</v>
      </c>
      <c r="E4703" s="88">
        <v>2690.083333333333</v>
      </c>
      <c r="F4703" s="6">
        <v>4871.3507226835864</v>
      </c>
      <c r="G4703" s="6">
        <v>2098.6256253007405</v>
      </c>
      <c r="H4703" s="75">
        <v>2098.3833857929626</v>
      </c>
      <c r="I4703" s="20">
        <v>0.78004400822513409</v>
      </c>
      <c r="J4703" s="83">
        <v>2715.6712847669583</v>
      </c>
      <c r="K4703" s="6">
        <v>4917.6867912222997</v>
      </c>
      <c r="L4703" s="6">
        <v>2118.7561783061669</v>
      </c>
      <c r="M4703" s="75">
        <v>2118.6187326235854</v>
      </c>
      <c r="N4703" s="20">
        <v>0.78014550012277784</v>
      </c>
    </row>
    <row r="4704" spans="1:14" x14ac:dyDescent="0.3">
      <c r="A4704" s="56" t="s">
        <v>1689</v>
      </c>
      <c r="B4704" s="1" t="s">
        <v>7974</v>
      </c>
      <c r="C4704" s="139" t="s">
        <v>43</v>
      </c>
      <c r="D4704" s="139" t="s">
        <v>6425</v>
      </c>
      <c r="E4704" s="88">
        <v>2091.9166666666665</v>
      </c>
      <c r="F4704" s="6">
        <v>3411.8102722779263</v>
      </c>
      <c r="G4704" s="6">
        <v>1469.8412973480806</v>
      </c>
      <c r="H4704" s="75">
        <v>1469.6716369626888</v>
      </c>
      <c r="I4704" s="20">
        <v>0.70254788844171079</v>
      </c>
      <c r="J4704" s="83">
        <v>2111.4449273285845</v>
      </c>
      <c r="K4704" s="6">
        <v>3443.6598776602564</v>
      </c>
      <c r="L4704" s="6">
        <v>1483.6804277167528</v>
      </c>
      <c r="M4704" s="75">
        <v>1483.5841799883881</v>
      </c>
      <c r="N4704" s="20">
        <v>0.70263929728227847</v>
      </c>
    </row>
    <row r="4705" spans="1:14" x14ac:dyDescent="0.3">
      <c r="A4705" s="56" t="s">
        <v>1688</v>
      </c>
      <c r="B4705" s="1" t="s">
        <v>7973</v>
      </c>
      <c r="C4705" s="139" t="s">
        <v>43</v>
      </c>
      <c r="D4705" s="139" t="s">
        <v>6425</v>
      </c>
      <c r="E4705" s="88">
        <v>13379.083333333336</v>
      </c>
      <c r="F4705" s="6">
        <v>45824.974180046549</v>
      </c>
      <c r="G4705" s="6">
        <v>19741.847911950696</v>
      </c>
      <c r="H4705" s="75">
        <v>19739.569156052949</v>
      </c>
      <c r="I4705" s="20">
        <v>1.4754052026025408</v>
      </c>
      <c r="J4705" s="83">
        <v>13486.397014541873</v>
      </c>
      <c r="K4705" s="6">
        <v>46192.536482188349</v>
      </c>
      <c r="L4705" s="6">
        <v>19901.780291896881</v>
      </c>
      <c r="M4705" s="75">
        <v>19900.489244911478</v>
      </c>
      <c r="N4705" s="20">
        <v>1.4755971682765627</v>
      </c>
    </row>
    <row r="4706" spans="1:14" x14ac:dyDescent="0.3">
      <c r="A4706" s="56" t="s">
        <v>1687</v>
      </c>
      <c r="B4706" s="1" t="s">
        <v>7972</v>
      </c>
      <c r="C4706" s="139" t="s">
        <v>43</v>
      </c>
      <c r="D4706" s="139" t="s">
        <v>6425</v>
      </c>
      <c r="E4706" s="88">
        <v>6749.75</v>
      </c>
      <c r="F4706" s="6">
        <v>27012.457502003956</v>
      </c>
      <c r="G4706" s="6">
        <v>11637.231384732489</v>
      </c>
      <c r="H4706" s="75">
        <v>11635.888125997559</v>
      </c>
      <c r="I4706" s="20">
        <v>1.7238991260413437</v>
      </c>
      <c r="J4706" s="83">
        <v>6805.7302353751584</v>
      </c>
      <c r="K4706" s="6">
        <v>27236.490055657596</v>
      </c>
      <c r="L4706" s="6">
        <v>11734.68015161163</v>
      </c>
      <c r="M4706" s="75">
        <v>11733.918912003302</v>
      </c>
      <c r="N4706" s="20">
        <v>1.724123423378165</v>
      </c>
    </row>
    <row r="4707" spans="1:14" x14ac:dyDescent="0.3">
      <c r="A4707" s="56" t="s">
        <v>1686</v>
      </c>
      <c r="B4707" s="1" t="s">
        <v>7971</v>
      </c>
      <c r="C4707" s="139" t="s">
        <v>43</v>
      </c>
      <c r="D4707" s="139" t="s">
        <v>6425</v>
      </c>
      <c r="E4707" s="88">
        <v>5128.1666666666661</v>
      </c>
      <c r="F4707" s="6">
        <v>9100.4246850400286</v>
      </c>
      <c r="G4707" s="6">
        <v>3920.5521286349267</v>
      </c>
      <c r="H4707" s="75">
        <v>3920.0995883598016</v>
      </c>
      <c r="I4707" s="20">
        <v>0.7644251529188083</v>
      </c>
      <c r="J4707" s="83">
        <v>5177.2745715363608</v>
      </c>
      <c r="K4707" s="6">
        <v>9187.5713826330812</v>
      </c>
      <c r="L4707" s="6">
        <v>3958.4106221096708</v>
      </c>
      <c r="M4707" s="75">
        <v>3958.1538363334384</v>
      </c>
      <c r="N4707" s="20">
        <v>0.76452461263974514</v>
      </c>
    </row>
    <row r="4708" spans="1:14" x14ac:dyDescent="0.3">
      <c r="A4708" s="56" t="s">
        <v>1685</v>
      </c>
      <c r="B4708" s="1" t="s">
        <v>7970</v>
      </c>
      <c r="C4708" s="139" t="s">
        <v>43</v>
      </c>
      <c r="D4708" s="139" t="s">
        <v>6425</v>
      </c>
      <c r="E4708" s="88">
        <v>7747.4999999999982</v>
      </c>
      <c r="F4708" s="6">
        <v>21156.267602712789</v>
      </c>
      <c r="G4708" s="6">
        <v>9114.3273917903898</v>
      </c>
      <c r="H4708" s="75">
        <v>9113.275346035065</v>
      </c>
      <c r="I4708" s="20">
        <v>1.1762859433410864</v>
      </c>
      <c r="J4708" s="83">
        <v>7848.52133974139</v>
      </c>
      <c r="K4708" s="6">
        <v>21432.128783371511</v>
      </c>
      <c r="L4708" s="6">
        <v>9233.9055336086622</v>
      </c>
      <c r="M4708" s="75">
        <v>9233.3065215741699</v>
      </c>
      <c r="N4708" s="20">
        <v>1.1764389904657391</v>
      </c>
    </row>
    <row r="4709" spans="1:14" x14ac:dyDescent="0.3">
      <c r="A4709" s="56" t="s">
        <v>1684</v>
      </c>
      <c r="B4709" s="1" t="s">
        <v>7969</v>
      </c>
      <c r="C4709" s="139" t="s">
        <v>43</v>
      </c>
      <c r="D4709" s="139" t="s">
        <v>6425</v>
      </c>
      <c r="E4709" s="88">
        <v>6855.916666666667</v>
      </c>
      <c r="F4709" s="6">
        <v>13672.534102493662</v>
      </c>
      <c r="G4709" s="6">
        <v>5890.2616674014462</v>
      </c>
      <c r="H4709" s="75">
        <v>5889.5817681045955</v>
      </c>
      <c r="I4709" s="20">
        <v>0.85905095619665672</v>
      </c>
      <c r="J4709" s="83">
        <v>6918.6120878443526</v>
      </c>
      <c r="K4709" s="6">
        <v>13797.565564484708</v>
      </c>
      <c r="L4709" s="6">
        <v>5944.5992651496845</v>
      </c>
      <c r="M4709" s="75">
        <v>5944.213633470099</v>
      </c>
      <c r="N4709" s="20">
        <v>0.85916272772595215</v>
      </c>
    </row>
    <row r="4710" spans="1:14" x14ac:dyDescent="0.3">
      <c r="A4710" s="56" t="s">
        <v>1683</v>
      </c>
      <c r="B4710" s="1" t="s">
        <v>7968</v>
      </c>
      <c r="C4710" s="139" t="s">
        <v>43</v>
      </c>
      <c r="D4710" s="139" t="s">
        <v>6425</v>
      </c>
      <c r="E4710" s="88">
        <v>9860.5000000000018</v>
      </c>
      <c r="F4710" s="6">
        <v>39378.781972607067</v>
      </c>
      <c r="G4710" s="6">
        <v>16964.765143273777</v>
      </c>
      <c r="H4710" s="75">
        <v>16962.806939624526</v>
      </c>
      <c r="I4710" s="20">
        <v>1.7202785801556233</v>
      </c>
      <c r="J4710" s="83">
        <v>9943.3312917964577</v>
      </c>
      <c r="K4710" s="6">
        <v>39709.57608854054</v>
      </c>
      <c r="L4710" s="6">
        <v>17108.63526845357</v>
      </c>
      <c r="M4710" s="75">
        <v>17107.525415381948</v>
      </c>
      <c r="N4710" s="20">
        <v>1.720502406421494</v>
      </c>
    </row>
    <row r="4711" spans="1:14" x14ac:dyDescent="0.3">
      <c r="A4711" s="56" t="s">
        <v>1682</v>
      </c>
      <c r="B4711" s="1" t="s">
        <v>19176</v>
      </c>
      <c r="C4711" s="139" t="s">
        <v>43</v>
      </c>
      <c r="D4711" s="139" t="s">
        <v>6425</v>
      </c>
      <c r="E4711" s="88">
        <v>5964</v>
      </c>
      <c r="F4711" s="6">
        <v>29314.594780899377</v>
      </c>
      <c r="G4711" s="6">
        <v>12629.014682936178</v>
      </c>
      <c r="H4711" s="75">
        <v>12627.556944946309</v>
      </c>
      <c r="I4711" s="20">
        <v>2.1172966037804004</v>
      </c>
      <c r="J4711" s="83">
        <v>6014.2336348862927</v>
      </c>
      <c r="K4711" s="6">
        <v>29561.506023532394</v>
      </c>
      <c r="L4711" s="6">
        <v>12736.399487496952</v>
      </c>
      <c r="M4711" s="75">
        <v>12735.573265424251</v>
      </c>
      <c r="N4711" s="20">
        <v>2.1175720862505258</v>
      </c>
    </row>
    <row r="4712" spans="1:14" x14ac:dyDescent="0.3">
      <c r="A4712" s="56" t="s">
        <v>1681</v>
      </c>
      <c r="B4712" s="1" t="s">
        <v>7967</v>
      </c>
      <c r="C4712" s="139" t="s">
        <v>43</v>
      </c>
      <c r="D4712" s="139" t="s">
        <v>6425</v>
      </c>
      <c r="E4712" s="88">
        <v>1830.75</v>
      </c>
      <c r="F4712" s="6">
        <v>3159.7191294127106</v>
      </c>
      <c r="G4712" s="6">
        <v>1361.2379627811856</v>
      </c>
      <c r="H4712" s="75">
        <v>1361.0808382278124</v>
      </c>
      <c r="I4712" s="20">
        <v>0.74345532608374287</v>
      </c>
      <c r="J4712" s="83">
        <v>1850.7706351353593</v>
      </c>
      <c r="K4712" s="6">
        <v>3194.2730465615223</v>
      </c>
      <c r="L4712" s="6">
        <v>1376.2335911020714</v>
      </c>
      <c r="M4712" s="75">
        <v>1376.1443135498653</v>
      </c>
      <c r="N4712" s="20">
        <v>0.74355205741051678</v>
      </c>
    </row>
    <row r="4713" spans="1:14" x14ac:dyDescent="0.3">
      <c r="A4713" s="56" t="s">
        <v>1680</v>
      </c>
      <c r="B4713" s="1" t="s">
        <v>7966</v>
      </c>
      <c r="C4713" s="139" t="s">
        <v>43</v>
      </c>
      <c r="D4713" s="139" t="s">
        <v>6425</v>
      </c>
      <c r="E4713" s="88">
        <v>7105.083333333333</v>
      </c>
      <c r="F4713" s="6">
        <v>14538.268298002373</v>
      </c>
      <c r="G4713" s="6">
        <v>6263.2284420854112</v>
      </c>
      <c r="H4713" s="75">
        <v>6262.5054920953708</v>
      </c>
      <c r="I4713" s="20">
        <v>0.88141196919042064</v>
      </c>
      <c r="J4713" s="83">
        <v>7160.8904851173083</v>
      </c>
      <c r="K4713" s="6">
        <v>14652.459688520821</v>
      </c>
      <c r="L4713" s="6">
        <v>6312.9253265678717</v>
      </c>
      <c r="M4713" s="75">
        <v>6312.5158012343381</v>
      </c>
      <c r="N4713" s="20">
        <v>0.88152665012177289</v>
      </c>
    </row>
    <row r="4714" spans="1:14" x14ac:dyDescent="0.3">
      <c r="A4714" s="56" t="s">
        <v>1679</v>
      </c>
      <c r="B4714" s="1" t="s">
        <v>7965</v>
      </c>
      <c r="C4714" s="139" t="s">
        <v>43</v>
      </c>
      <c r="D4714" s="139" t="s">
        <v>6425</v>
      </c>
      <c r="E4714" s="88">
        <v>3294.2499999999991</v>
      </c>
      <c r="F4714" s="6">
        <v>11928.418370171443</v>
      </c>
      <c r="G4714" s="6">
        <v>5138.8795194691411</v>
      </c>
      <c r="H4714" s="75">
        <v>5138.286350477817</v>
      </c>
      <c r="I4714" s="20">
        <v>1.559774258322173</v>
      </c>
      <c r="J4714" s="83">
        <v>3322.8181775233402</v>
      </c>
      <c r="K4714" s="6">
        <v>12031.863213025428</v>
      </c>
      <c r="L4714" s="6">
        <v>5183.8568825966422</v>
      </c>
      <c r="M4714" s="75">
        <v>5183.5206009824915</v>
      </c>
      <c r="N4714" s="20">
        <v>1.5599772012942412</v>
      </c>
    </row>
    <row r="4715" spans="1:14" x14ac:dyDescent="0.3">
      <c r="A4715" s="56" t="s">
        <v>1678</v>
      </c>
      <c r="B4715" s="1" t="s">
        <v>7964</v>
      </c>
      <c r="C4715" s="139" t="s">
        <v>43</v>
      </c>
      <c r="D4715" s="139" t="s">
        <v>6425</v>
      </c>
      <c r="E4715" s="88">
        <v>3258.7499999999995</v>
      </c>
      <c r="F4715" s="6">
        <v>6446.1968106792192</v>
      </c>
      <c r="G4715" s="6">
        <v>2777.0847517977045</v>
      </c>
      <c r="H4715" s="75">
        <v>2776.7641993203006</v>
      </c>
      <c r="I4715" s="20">
        <v>0.85209488279871148</v>
      </c>
      <c r="J4715" s="83">
        <v>3289.2566534788439</v>
      </c>
      <c r="K4715" s="6">
        <v>6506.5426157762113</v>
      </c>
      <c r="L4715" s="6">
        <v>2803.3052839385359</v>
      </c>
      <c r="M4715" s="75">
        <v>2803.1234309192123</v>
      </c>
      <c r="N4715" s="20">
        <v>0.85220574926998216</v>
      </c>
    </row>
    <row r="4716" spans="1:14" x14ac:dyDescent="0.3">
      <c r="A4716" s="56" t="s">
        <v>1677</v>
      </c>
      <c r="B4716" s="1" t="s">
        <v>7963</v>
      </c>
      <c r="C4716" s="139" t="s">
        <v>43</v>
      </c>
      <c r="D4716" s="139" t="s">
        <v>6425</v>
      </c>
      <c r="E4716" s="88">
        <v>4526.75</v>
      </c>
      <c r="F4716" s="6">
        <v>11317.682497427615</v>
      </c>
      <c r="G4716" s="6">
        <v>4875.768520940067</v>
      </c>
      <c r="H4716" s="75">
        <v>4875.205722243476</v>
      </c>
      <c r="I4716" s="20">
        <v>1.0769770193280999</v>
      </c>
      <c r="J4716" s="83">
        <v>4568.6157710132957</v>
      </c>
      <c r="K4716" s="6">
        <v>11422.354393122869</v>
      </c>
      <c r="L4716" s="6">
        <v>4921.2536236404803</v>
      </c>
      <c r="M4716" s="75">
        <v>4920.9343773438168</v>
      </c>
      <c r="N4716" s="20">
        <v>1.0771171453213231</v>
      </c>
    </row>
    <row r="4717" spans="1:14" x14ac:dyDescent="0.3">
      <c r="A4717" s="56" t="s">
        <v>1676</v>
      </c>
      <c r="B4717" s="1" t="s">
        <v>7962</v>
      </c>
      <c r="C4717" s="139" t="s">
        <v>43</v>
      </c>
      <c r="D4717" s="139" t="s">
        <v>6425</v>
      </c>
      <c r="E4717" s="88">
        <v>5482</v>
      </c>
      <c r="F4717" s="6">
        <v>12357.753664748008</v>
      </c>
      <c r="G4717" s="6">
        <v>5323.8413713942809</v>
      </c>
      <c r="H4717" s="75">
        <v>5323.2268526836806</v>
      </c>
      <c r="I4717" s="20">
        <v>0.97103736823854081</v>
      </c>
      <c r="J4717" s="83">
        <v>5530.109710238703</v>
      </c>
      <c r="K4717" s="6">
        <v>12466.204585582063</v>
      </c>
      <c r="L4717" s="6">
        <v>5370.9902860986613</v>
      </c>
      <c r="M4717" s="75">
        <v>5370.6418649666921</v>
      </c>
      <c r="N4717" s="20">
        <v>0.97116371037327442</v>
      </c>
    </row>
    <row r="4718" spans="1:14" x14ac:dyDescent="0.3">
      <c r="A4718" s="56" t="s">
        <v>1675</v>
      </c>
      <c r="B4718" s="1" t="s">
        <v>7961</v>
      </c>
      <c r="C4718" s="139" t="s">
        <v>43</v>
      </c>
      <c r="D4718" s="139" t="s">
        <v>6425</v>
      </c>
      <c r="E4718" s="88">
        <v>5801.5833333333339</v>
      </c>
      <c r="F4718" s="6">
        <v>11270.171264057437</v>
      </c>
      <c r="G4718" s="6">
        <v>4855.3002160454907</v>
      </c>
      <c r="H4718" s="75">
        <v>4854.7397799580494</v>
      </c>
      <c r="I4718" s="20">
        <v>0.8367956643947283</v>
      </c>
      <c r="J4718" s="83">
        <v>5854.624745326807</v>
      </c>
      <c r="K4718" s="6">
        <v>11373.209652529642</v>
      </c>
      <c r="L4718" s="6">
        <v>4900.0799037222023</v>
      </c>
      <c r="M4718" s="75">
        <v>4899.7620309844287</v>
      </c>
      <c r="N4718" s="20">
        <v>0.83690454027740124</v>
      </c>
    </row>
    <row r="4719" spans="1:14" x14ac:dyDescent="0.3">
      <c r="A4719" s="56" t="s">
        <v>1674</v>
      </c>
      <c r="B4719" s="1" t="s">
        <v>7960</v>
      </c>
      <c r="C4719" s="139" t="s">
        <v>43</v>
      </c>
      <c r="D4719" s="139" t="s">
        <v>6425</v>
      </c>
      <c r="E4719" s="88">
        <v>3987.083333333333</v>
      </c>
      <c r="F4719" s="6">
        <v>8815.5895459712847</v>
      </c>
      <c r="G4719" s="6">
        <v>3797.8423596478019</v>
      </c>
      <c r="H4719" s="75">
        <v>3797.4039834778323</v>
      </c>
      <c r="I4719" s="20">
        <v>0.9524265399045666</v>
      </c>
      <c r="J4719" s="83">
        <v>4025.9130705853568</v>
      </c>
      <c r="K4719" s="6">
        <v>8901.4435392725918</v>
      </c>
      <c r="L4719" s="6">
        <v>3835.1341383393865</v>
      </c>
      <c r="M4719" s="75">
        <v>3834.8853496232364</v>
      </c>
      <c r="N4719" s="20">
        <v>0.95255046057555692</v>
      </c>
    </row>
    <row r="4720" spans="1:14" x14ac:dyDescent="0.3">
      <c r="A4720" s="56" t="s">
        <v>1673</v>
      </c>
      <c r="B4720" s="1" t="s">
        <v>19177</v>
      </c>
      <c r="C4720" s="139" t="s">
        <v>43</v>
      </c>
      <c r="D4720" s="139" t="s">
        <v>6425</v>
      </c>
      <c r="E4720" s="88">
        <v>4987.4166666666661</v>
      </c>
      <c r="F4720" s="6">
        <v>14929.250234841113</v>
      </c>
      <c r="G4720" s="6">
        <v>6431.6672916756688</v>
      </c>
      <c r="H4720" s="75">
        <v>6430.9248991783397</v>
      </c>
      <c r="I4720" s="20">
        <v>1.2894300454500507</v>
      </c>
      <c r="J4720" s="83">
        <v>5034.1226498258729</v>
      </c>
      <c r="K4720" s="6">
        <v>15069.059149285413</v>
      </c>
      <c r="L4720" s="6">
        <v>6492.4147326336461</v>
      </c>
      <c r="M4720" s="75">
        <v>6491.9935636555128</v>
      </c>
      <c r="N4720" s="20">
        <v>1.289597813807748</v>
      </c>
    </row>
    <row r="4721" spans="1:14" x14ac:dyDescent="0.3">
      <c r="A4721" s="56" t="s">
        <v>1672</v>
      </c>
      <c r="B4721" s="1" t="s">
        <v>7959</v>
      </c>
      <c r="C4721" s="139" t="s">
        <v>43</v>
      </c>
      <c r="D4721" s="139" t="s">
        <v>6425</v>
      </c>
      <c r="E4721" s="88">
        <v>4955.5833333333321</v>
      </c>
      <c r="F4721" s="6">
        <v>9283.3698243097097</v>
      </c>
      <c r="G4721" s="6">
        <v>3999.3666872968129</v>
      </c>
      <c r="H4721" s="75">
        <v>3998.9050496392556</v>
      </c>
      <c r="I4721" s="20">
        <v>0.80694941052467883</v>
      </c>
      <c r="J4721" s="83">
        <v>5000.7161061083389</v>
      </c>
      <c r="K4721" s="6">
        <v>9367.9177357631725</v>
      </c>
      <c r="L4721" s="6">
        <v>4036.1117783954683</v>
      </c>
      <c r="M4721" s="75">
        <v>4035.8499520730074</v>
      </c>
      <c r="N4721" s="20">
        <v>0.80705440309703758</v>
      </c>
    </row>
    <row r="4722" spans="1:14" x14ac:dyDescent="0.3">
      <c r="A4722" s="56" t="s">
        <v>1671</v>
      </c>
      <c r="B4722" s="1" t="s">
        <v>7958</v>
      </c>
      <c r="C4722" s="139" t="s">
        <v>43</v>
      </c>
      <c r="D4722" s="139" t="s">
        <v>6425</v>
      </c>
      <c r="E4722" s="88">
        <v>3724</v>
      </c>
      <c r="F4722" s="6">
        <v>8409.8013081198733</v>
      </c>
      <c r="G4722" s="6">
        <v>3623.0248104955485</v>
      </c>
      <c r="H4722" s="75">
        <v>3622.6066131114221</v>
      </c>
      <c r="I4722" s="20">
        <v>0.97277298955730995</v>
      </c>
      <c r="J4722" s="83">
        <v>3755.6921663835069</v>
      </c>
      <c r="K4722" s="6">
        <v>8481.3708092770084</v>
      </c>
      <c r="L4722" s="6">
        <v>3654.1482948316789</v>
      </c>
      <c r="M4722" s="75">
        <v>3653.9112468354156</v>
      </c>
      <c r="N4722" s="20">
        <v>0.9728995575145607</v>
      </c>
    </row>
    <row r="4723" spans="1:14" x14ac:dyDescent="0.3">
      <c r="A4723" s="56" t="s">
        <v>1670</v>
      </c>
      <c r="B4723" s="1" t="s">
        <v>7957</v>
      </c>
      <c r="C4723" s="139" t="s">
        <v>43</v>
      </c>
      <c r="D4723" s="139" t="s">
        <v>6425</v>
      </c>
      <c r="E4723" s="88">
        <v>4050.666666666667</v>
      </c>
      <c r="F4723" s="6">
        <v>16234.606917612031</v>
      </c>
      <c r="G4723" s="6">
        <v>6994.0277416971112</v>
      </c>
      <c r="H4723" s="75">
        <v>6993.2204372321758</v>
      </c>
      <c r="I4723" s="20">
        <v>1.726436908467456</v>
      </c>
      <c r="J4723" s="83">
        <v>4086.6790071173787</v>
      </c>
      <c r="K4723" s="6">
        <v>16378.940243336321</v>
      </c>
      <c r="L4723" s="6">
        <v>7056.7692307323332</v>
      </c>
      <c r="M4723" s="75">
        <v>7056.3114515533653</v>
      </c>
      <c r="N4723" s="20">
        <v>1.7266615359963582</v>
      </c>
    </row>
    <row r="4724" spans="1:14" x14ac:dyDescent="0.3">
      <c r="A4724" s="56" t="s">
        <v>1669</v>
      </c>
      <c r="B4724" s="1" t="s">
        <v>7956</v>
      </c>
      <c r="C4724" s="139" t="s">
        <v>43</v>
      </c>
      <c r="D4724" s="139" t="s">
        <v>6425</v>
      </c>
      <c r="E4724" s="88">
        <v>4378.9166666666661</v>
      </c>
      <c r="F4724" s="6">
        <v>10361.586169701774</v>
      </c>
      <c r="G4724" s="6">
        <v>4463.872854245793</v>
      </c>
      <c r="H4724" s="75">
        <v>4463.3575997144662</v>
      </c>
      <c r="I4724" s="20">
        <v>1.0192835213537139</v>
      </c>
      <c r="J4724" s="83">
        <v>4417.3317731496791</v>
      </c>
      <c r="K4724" s="6">
        <v>10452.485692652734</v>
      </c>
      <c r="L4724" s="6">
        <v>4503.3914480877911</v>
      </c>
      <c r="M4724" s="75">
        <v>4503.0993088988407</v>
      </c>
      <c r="N4724" s="20">
        <v>1.0194161408184215</v>
      </c>
    </row>
    <row r="4725" spans="1:14" x14ac:dyDescent="0.3">
      <c r="A4725" s="56" t="s">
        <v>1668</v>
      </c>
      <c r="B4725" s="1" t="s">
        <v>19178</v>
      </c>
      <c r="C4725" s="139" t="s">
        <v>43</v>
      </c>
      <c r="D4725" s="139" t="s">
        <v>6425</v>
      </c>
      <c r="E4725" s="88">
        <v>23849.000000000004</v>
      </c>
      <c r="F4725" s="6">
        <v>83415.989570901496</v>
      </c>
      <c r="G4725" s="6">
        <v>35936.425693626654</v>
      </c>
      <c r="H4725" s="75">
        <v>35932.277635027553</v>
      </c>
      <c r="I4725" s="20">
        <v>1.5066576223333283</v>
      </c>
      <c r="J4725" s="83">
        <v>24059.539510569266</v>
      </c>
      <c r="K4725" s="6">
        <v>84152.387810572269</v>
      </c>
      <c r="L4725" s="6">
        <v>36256.55702821818</v>
      </c>
      <c r="M4725" s="75">
        <v>36254.205031664809</v>
      </c>
      <c r="N4725" s="20">
        <v>1.5068536542745747</v>
      </c>
    </row>
    <row r="4726" spans="1:14" x14ac:dyDescent="0.3">
      <c r="A4726" s="56" t="s">
        <v>1667</v>
      </c>
      <c r="B4726" s="1" t="s">
        <v>7955</v>
      </c>
      <c r="C4726" s="139" t="s">
        <v>43</v>
      </c>
      <c r="D4726" s="139" t="s">
        <v>6425</v>
      </c>
      <c r="E4726" s="88">
        <v>3897.166666666667</v>
      </c>
      <c r="F4726" s="6">
        <v>14789.552508178474</v>
      </c>
      <c r="G4726" s="6">
        <v>6371.4841421427682</v>
      </c>
      <c r="H4726" s="75">
        <v>6370.7486964473565</v>
      </c>
      <c r="I4726" s="20">
        <v>1.6347129187308787</v>
      </c>
      <c r="J4726" s="83">
        <v>3927.862993978848</v>
      </c>
      <c r="K4726" s="6">
        <v>14906.043534460405</v>
      </c>
      <c r="L4726" s="6">
        <v>6422.1804221266493</v>
      </c>
      <c r="M4726" s="75">
        <v>6421.7638093135192</v>
      </c>
      <c r="N4726" s="20">
        <v>1.6349256120077649</v>
      </c>
    </row>
    <row r="4727" spans="1:14" x14ac:dyDescent="0.3">
      <c r="A4727" s="56" t="s">
        <v>1666</v>
      </c>
      <c r="B4727" s="1" t="s">
        <v>7954</v>
      </c>
      <c r="C4727" s="139" t="s">
        <v>43</v>
      </c>
      <c r="D4727" s="139" t="s">
        <v>6425</v>
      </c>
      <c r="E4727" s="88">
        <v>4061.2499999999995</v>
      </c>
      <c r="F4727" s="6">
        <v>8851.3509992956315</v>
      </c>
      <c r="G4727" s="6">
        <v>3813.2487441634967</v>
      </c>
      <c r="H4727" s="75">
        <v>3812.8085896701537</v>
      </c>
      <c r="I4727" s="20">
        <v>0.93882636864762181</v>
      </c>
      <c r="J4727" s="83">
        <v>4099.0806519396283</v>
      </c>
      <c r="K4727" s="6">
        <v>8933.8015696495477</v>
      </c>
      <c r="L4727" s="6">
        <v>3849.0754037533138</v>
      </c>
      <c r="M4727" s="75">
        <v>3848.8257106543183</v>
      </c>
      <c r="N4727" s="20">
        <v>0.93894851979384875</v>
      </c>
    </row>
    <row r="4728" spans="1:14" x14ac:dyDescent="0.3">
      <c r="A4728" s="56" t="s">
        <v>1665</v>
      </c>
      <c r="B4728" s="1" t="s">
        <v>7953</v>
      </c>
      <c r="C4728" s="139" t="s">
        <v>43</v>
      </c>
      <c r="D4728" s="139" t="s">
        <v>6425</v>
      </c>
      <c r="E4728" s="88">
        <v>6739.666666666667</v>
      </c>
      <c r="F4728" s="6">
        <v>15588.647694465131</v>
      </c>
      <c r="G4728" s="6">
        <v>6715.7421786636532</v>
      </c>
      <c r="H4728" s="75">
        <v>6714.966996058376</v>
      </c>
      <c r="I4728" s="20">
        <v>0.99633517919655412</v>
      </c>
      <c r="J4728" s="83">
        <v>6803.8666092411067</v>
      </c>
      <c r="K4728" s="6">
        <v>15737.14024406667</v>
      </c>
      <c r="L4728" s="6">
        <v>6780.2535087232291</v>
      </c>
      <c r="M4728" s="75">
        <v>6779.8136673761574</v>
      </c>
      <c r="N4728" s="20">
        <v>0.99646481284152744</v>
      </c>
    </row>
    <row r="4729" spans="1:14" x14ac:dyDescent="0.3">
      <c r="A4729" s="56" t="s">
        <v>1664</v>
      </c>
      <c r="B4729" s="1" t="s">
        <v>7952</v>
      </c>
      <c r="C4729" s="139" t="s">
        <v>22</v>
      </c>
      <c r="D4729" s="139" t="s">
        <v>6425</v>
      </c>
      <c r="E4729" s="88">
        <v>13773.5</v>
      </c>
      <c r="F4729" s="6">
        <v>37504.560493495032</v>
      </c>
      <c r="G4729" s="6">
        <v>16157.332164728812</v>
      </c>
      <c r="H4729" s="75">
        <v>16156.152869364887</v>
      </c>
      <c r="I4729" s="20">
        <v>1.1729881924975414</v>
      </c>
      <c r="J4729" s="83">
        <v>13903.156884216511</v>
      </c>
      <c r="K4729" s="6">
        <v>37857.609787973284</v>
      </c>
      <c r="L4729" s="6">
        <v>16310.726575214812</v>
      </c>
      <c r="M4729" s="75">
        <v>16310.177607435313</v>
      </c>
      <c r="N4729" s="20">
        <v>1.173127638799168</v>
      </c>
    </row>
    <row r="4730" spans="1:14" x14ac:dyDescent="0.3">
      <c r="A4730" s="56" t="s">
        <v>1663</v>
      </c>
      <c r="B4730" s="1" t="s">
        <v>7951</v>
      </c>
      <c r="C4730" s="139" t="s">
        <v>22</v>
      </c>
      <c r="D4730" s="139" t="s">
        <v>6425</v>
      </c>
      <c r="E4730" s="88">
        <v>8061.8333333333339</v>
      </c>
      <c r="F4730" s="6">
        <v>15631.55978513138</v>
      </c>
      <c r="G4730" s="6">
        <v>6734.2291278147522</v>
      </c>
      <c r="H4730" s="75">
        <v>6733.7376082303872</v>
      </c>
      <c r="I4730" s="20">
        <v>0.83526132702202394</v>
      </c>
      <c r="J4730" s="83">
        <v>8139.2902524622441</v>
      </c>
      <c r="K4730" s="6">
        <v>15781.745532228066</v>
      </c>
      <c r="L4730" s="6">
        <v>6799.4714324929528</v>
      </c>
      <c r="M4730" s="75">
        <v>6799.2425836604471</v>
      </c>
      <c r="N4730" s="20">
        <v>0.83536062393199273</v>
      </c>
    </row>
    <row r="4731" spans="1:14" x14ac:dyDescent="0.3">
      <c r="A4731" s="56" t="s">
        <v>1662</v>
      </c>
      <c r="B4731" s="1" t="s">
        <v>7950</v>
      </c>
      <c r="C4731" s="139" t="s">
        <v>22</v>
      </c>
      <c r="D4731" s="139" t="s">
        <v>6425</v>
      </c>
      <c r="E4731" s="88">
        <v>9714.8333333333321</v>
      </c>
      <c r="F4731" s="6">
        <v>25501.2042916225</v>
      </c>
      <c r="G4731" s="6">
        <v>10986.168693053138</v>
      </c>
      <c r="H4731" s="75">
        <v>10985.366831850128</v>
      </c>
      <c r="I4731" s="20">
        <v>1.1307828405205231</v>
      </c>
      <c r="J4731" s="83">
        <v>9805.1877954969023</v>
      </c>
      <c r="K4731" s="6">
        <v>25738.382585807634</v>
      </c>
      <c r="L4731" s="6">
        <v>11089.229436210886</v>
      </c>
      <c r="M4731" s="75">
        <v>11088.85620760995</v>
      </c>
      <c r="N4731" s="20">
        <v>1.1309172693971838</v>
      </c>
    </row>
    <row r="4732" spans="1:14" x14ac:dyDescent="0.3">
      <c r="A4732" s="56" t="s">
        <v>1661</v>
      </c>
      <c r="B4732" s="1" t="s">
        <v>7949</v>
      </c>
      <c r="C4732" s="139" t="s">
        <v>22</v>
      </c>
      <c r="D4732" s="139" t="s">
        <v>6425</v>
      </c>
      <c r="E4732" s="88">
        <v>18129.666666666664</v>
      </c>
      <c r="F4732" s="6">
        <v>39017.965110177174</v>
      </c>
      <c r="G4732" s="6">
        <v>16809.321703323956</v>
      </c>
      <c r="H4732" s="75">
        <v>16808.094820386021</v>
      </c>
      <c r="I4732" s="20">
        <v>0.92710445974660449</v>
      </c>
      <c r="J4732" s="83">
        <v>18293.864396891509</v>
      </c>
      <c r="K4732" s="6">
        <v>39371.345093763011</v>
      </c>
      <c r="L4732" s="6">
        <v>16962.910451013253</v>
      </c>
      <c r="M4732" s="75">
        <v>16962.339532774804</v>
      </c>
      <c r="N4732" s="20">
        <v>0.92721467508292243</v>
      </c>
    </row>
    <row r="4733" spans="1:14" x14ac:dyDescent="0.3">
      <c r="A4733" s="56" t="s">
        <v>1660</v>
      </c>
      <c r="B4733" s="1" t="s">
        <v>7948</v>
      </c>
      <c r="C4733" s="139" t="s">
        <v>22</v>
      </c>
      <c r="D4733" s="139" t="s">
        <v>6425</v>
      </c>
      <c r="E4733" s="88">
        <v>4882.25</v>
      </c>
      <c r="F4733" s="6">
        <v>12458.977630510541</v>
      </c>
      <c r="G4733" s="6">
        <v>5367.4496477301691</v>
      </c>
      <c r="H4733" s="75">
        <v>5367.0578869851934</v>
      </c>
      <c r="I4733" s="20">
        <v>1.0993000946254685</v>
      </c>
      <c r="J4733" s="83">
        <v>4925.0019057488462</v>
      </c>
      <c r="K4733" s="6">
        <v>12568.075902288219</v>
      </c>
      <c r="L4733" s="6">
        <v>5414.8809385185368</v>
      </c>
      <c r="M4733" s="75">
        <v>5414.6986906492366</v>
      </c>
      <c r="N4733" s="20">
        <v>1.0994307807939685</v>
      </c>
    </row>
    <row r="4734" spans="1:14" x14ac:dyDescent="0.3">
      <c r="A4734" s="56" t="s">
        <v>1659</v>
      </c>
      <c r="B4734" s="1" t="s">
        <v>7947</v>
      </c>
      <c r="C4734" s="139" t="s">
        <v>22</v>
      </c>
      <c r="D4734" s="139" t="s">
        <v>6425</v>
      </c>
      <c r="E4734" s="88">
        <v>10397.416666666668</v>
      </c>
      <c r="F4734" s="6">
        <v>19427.416003936611</v>
      </c>
      <c r="G4734" s="6">
        <v>8369.5211821617213</v>
      </c>
      <c r="H4734" s="75">
        <v>8368.9103054756579</v>
      </c>
      <c r="I4734" s="20">
        <v>0.80490284979207882</v>
      </c>
      <c r="J4734" s="83">
        <v>10499.165750195778</v>
      </c>
      <c r="K4734" s="6">
        <v>19617.532629740072</v>
      </c>
      <c r="L4734" s="6">
        <v>8452.0975464672902</v>
      </c>
      <c r="M4734" s="75">
        <v>8451.8130754352496</v>
      </c>
      <c r="N4734" s="20">
        <v>0.80499853764835061</v>
      </c>
    </row>
    <row r="4735" spans="1:14" x14ac:dyDescent="0.3">
      <c r="A4735" s="56" t="s">
        <v>1658</v>
      </c>
      <c r="B4735" s="1" t="s">
        <v>7946</v>
      </c>
      <c r="C4735" s="139" t="s">
        <v>22</v>
      </c>
      <c r="D4735" s="139" t="s">
        <v>6425</v>
      </c>
      <c r="E4735" s="88">
        <v>13182.916666666668</v>
      </c>
      <c r="F4735" s="6">
        <v>25537.964760581286</v>
      </c>
      <c r="G4735" s="6">
        <v>11002.005463293423</v>
      </c>
      <c r="H4735" s="75">
        <v>11001.202446192303</v>
      </c>
      <c r="I4735" s="20">
        <v>0.83450443664027074</v>
      </c>
      <c r="J4735" s="83">
        <v>13305.551842711851</v>
      </c>
      <c r="K4735" s="6">
        <v>25775.53379658745</v>
      </c>
      <c r="L4735" s="6">
        <v>11105.235814964366</v>
      </c>
      <c r="M4735" s="75">
        <v>11104.862047639039</v>
      </c>
      <c r="N4735" s="20">
        <v>0.83460364357016537</v>
      </c>
    </row>
    <row r="4736" spans="1:14" x14ac:dyDescent="0.3">
      <c r="A4736" s="56" t="s">
        <v>1657</v>
      </c>
      <c r="B4736" s="1" t="s">
        <v>7945</v>
      </c>
      <c r="C4736" s="139" t="s">
        <v>22</v>
      </c>
      <c r="D4736" s="139" t="s">
        <v>6425</v>
      </c>
      <c r="E4736" s="88">
        <v>8896.25</v>
      </c>
      <c r="F4736" s="6">
        <v>19320.243541382413</v>
      </c>
      <c r="G4736" s="6">
        <v>8323.3502351191473</v>
      </c>
      <c r="H4736" s="75">
        <v>8322.7427283696088</v>
      </c>
      <c r="I4736" s="20">
        <v>0.93553381799855095</v>
      </c>
      <c r="J4736" s="83">
        <v>8970.5103899124297</v>
      </c>
      <c r="K4736" s="6">
        <v>19481.516978907905</v>
      </c>
      <c r="L4736" s="6">
        <v>8393.4960102610057</v>
      </c>
      <c r="M4736" s="75">
        <v>8393.213511572445</v>
      </c>
      <c r="N4736" s="20">
        <v>0.9356450354275081</v>
      </c>
    </row>
    <row r="4737" spans="1:14" x14ac:dyDescent="0.3">
      <c r="A4737" s="56" t="s">
        <v>1656</v>
      </c>
      <c r="B4737" s="1" t="s">
        <v>7944</v>
      </c>
      <c r="C4737" s="139" t="s">
        <v>22</v>
      </c>
      <c r="D4737" s="139" t="s">
        <v>6425</v>
      </c>
      <c r="E4737" s="88">
        <v>5331.5</v>
      </c>
      <c r="F4737" s="6">
        <v>7653.4261124689128</v>
      </c>
      <c r="G4737" s="6">
        <v>3297.1709645502274</v>
      </c>
      <c r="H4737" s="75">
        <v>3296.9303098188075</v>
      </c>
      <c r="I4737" s="20">
        <v>0.61838700362352195</v>
      </c>
      <c r="J4737" s="83">
        <v>5384.458562619664</v>
      </c>
      <c r="K4737" s="6">
        <v>7729.4487038657344</v>
      </c>
      <c r="L4737" s="6">
        <v>3330.1871167247787</v>
      </c>
      <c r="M4737" s="75">
        <v>3330.0750330957412</v>
      </c>
      <c r="N4737" s="20">
        <v>0.61846051824300463</v>
      </c>
    </row>
    <row r="4738" spans="1:14" x14ac:dyDescent="0.3">
      <c r="A4738" s="56" t="s">
        <v>1655</v>
      </c>
      <c r="B4738" s="1" t="s">
        <v>7943</v>
      </c>
      <c r="C4738" s="139" t="s">
        <v>22</v>
      </c>
      <c r="D4738" s="139" t="s">
        <v>6425</v>
      </c>
      <c r="E4738" s="88">
        <v>10298.333333333332</v>
      </c>
      <c r="F4738" s="6">
        <v>17516.615291987222</v>
      </c>
      <c r="G4738" s="6">
        <v>7546.3295116735035</v>
      </c>
      <c r="H4738" s="75">
        <v>7545.7787183050787</v>
      </c>
      <c r="I4738" s="20">
        <v>0.73271843841771289</v>
      </c>
      <c r="J4738" s="83">
        <v>10393.169945139549</v>
      </c>
      <c r="K4738" s="6">
        <v>17677.924543769554</v>
      </c>
      <c r="L4738" s="6">
        <v>7616.4289099494299</v>
      </c>
      <c r="M4738" s="75">
        <v>7616.1725648965512</v>
      </c>
      <c r="N4738" s="20">
        <v>0.73280554490098726</v>
      </c>
    </row>
    <row r="4739" spans="1:14" x14ac:dyDescent="0.3">
      <c r="A4739" s="56" t="s">
        <v>1654</v>
      </c>
      <c r="B4739" s="1" t="s">
        <v>7942</v>
      </c>
      <c r="C4739" s="139" t="s">
        <v>22</v>
      </c>
      <c r="D4739" s="139" t="s">
        <v>6425</v>
      </c>
      <c r="E4739" s="88">
        <v>21430.416666666672</v>
      </c>
      <c r="F4739" s="6">
        <v>61200.846697647474</v>
      </c>
      <c r="G4739" s="6">
        <v>26365.924459454636</v>
      </c>
      <c r="H4739" s="75">
        <v>26364.000056826553</v>
      </c>
      <c r="I4739" s="20">
        <v>1.2302140675516442</v>
      </c>
      <c r="J4739" s="83">
        <v>21632.198865000195</v>
      </c>
      <c r="K4739" s="6">
        <v>61777.095007636359</v>
      </c>
      <c r="L4739" s="6">
        <v>26616.294872391318</v>
      </c>
      <c r="M4739" s="75">
        <v>26615.399051581175</v>
      </c>
      <c r="N4739" s="20">
        <v>1.2303603169367838</v>
      </c>
    </row>
    <row r="4740" spans="1:14" x14ac:dyDescent="0.3">
      <c r="A4740" s="56" t="s">
        <v>1653</v>
      </c>
      <c r="B4740" s="1" t="s">
        <v>7941</v>
      </c>
      <c r="C4740" s="139" t="s">
        <v>22</v>
      </c>
      <c r="D4740" s="139" t="s">
        <v>6425</v>
      </c>
      <c r="E4740" s="88">
        <v>16084.166666666668</v>
      </c>
      <c r="F4740" s="6">
        <v>38794.268862066201</v>
      </c>
      <c r="G4740" s="6">
        <v>16712.951167656447</v>
      </c>
      <c r="H4740" s="75">
        <v>16711.731318635048</v>
      </c>
      <c r="I4740" s="20">
        <v>1.0390175422186443</v>
      </c>
      <c r="J4740" s="83">
        <v>16227.258665878056</v>
      </c>
      <c r="K4740" s="6">
        <v>39139.40017066682</v>
      </c>
      <c r="L4740" s="6">
        <v>16862.978356981974</v>
      </c>
      <c r="M4740" s="75">
        <v>16862.410802143648</v>
      </c>
      <c r="N4740" s="20">
        <v>1.0391410619220092</v>
      </c>
    </row>
    <row r="4741" spans="1:14" x14ac:dyDescent="0.3">
      <c r="A4741" s="56" t="s">
        <v>1652</v>
      </c>
      <c r="B4741" s="1" t="s">
        <v>7940</v>
      </c>
      <c r="C4741" s="139" t="s">
        <v>22</v>
      </c>
      <c r="D4741" s="139" t="s">
        <v>6425</v>
      </c>
      <c r="E4741" s="88">
        <v>12407.25</v>
      </c>
      <c r="F4741" s="6">
        <v>17328.347079524803</v>
      </c>
      <c r="G4741" s="6">
        <v>7465.2217209198261</v>
      </c>
      <c r="H4741" s="75">
        <v>7464.6768474669316</v>
      </c>
      <c r="I4741" s="20">
        <v>0.60163830401313201</v>
      </c>
      <c r="J4741" s="83">
        <v>12533.473963446975</v>
      </c>
      <c r="K4741" s="6">
        <v>17504.63535036342</v>
      </c>
      <c r="L4741" s="6">
        <v>7541.7682890619253</v>
      </c>
      <c r="M4741" s="75">
        <v>7541.5144568508313</v>
      </c>
      <c r="N4741" s="20">
        <v>0.60170982752628244</v>
      </c>
    </row>
    <row r="4742" spans="1:14" x14ac:dyDescent="0.3">
      <c r="A4742" s="56" t="s">
        <v>1651</v>
      </c>
      <c r="B4742" s="1" t="s">
        <v>7939</v>
      </c>
      <c r="C4742" s="139" t="s">
        <v>22</v>
      </c>
      <c r="D4742" s="139" t="s">
        <v>6425</v>
      </c>
      <c r="E4742" s="88">
        <v>9261.3333333333321</v>
      </c>
      <c r="F4742" s="6">
        <v>13830.149231063286</v>
      </c>
      <c r="G4742" s="6">
        <v>5958.1638092470366</v>
      </c>
      <c r="H4742" s="75">
        <v>5957.7289333104573</v>
      </c>
      <c r="I4742" s="20">
        <v>0.64329062769692535</v>
      </c>
      <c r="J4742" s="83">
        <v>9356.3604508188837</v>
      </c>
      <c r="K4742" s="6">
        <v>13972.055279417335</v>
      </c>
      <c r="L4742" s="6">
        <v>6019.7771236144144</v>
      </c>
      <c r="M4742" s="75">
        <v>6019.5745168411731</v>
      </c>
      <c r="N4742" s="20">
        <v>0.64336710289034771</v>
      </c>
    </row>
    <row r="4743" spans="1:14" x14ac:dyDescent="0.3">
      <c r="A4743" s="56" t="s">
        <v>1650</v>
      </c>
      <c r="B4743" s="1" t="s">
        <v>7620</v>
      </c>
      <c r="C4743" s="139" t="s">
        <v>22</v>
      </c>
      <c r="D4743" s="139" t="s">
        <v>6425</v>
      </c>
      <c r="E4743" s="88">
        <v>14751.833333333332</v>
      </c>
      <c r="F4743" s="6">
        <v>31079.86248555663</v>
      </c>
      <c r="G4743" s="6">
        <v>13389.509307816868</v>
      </c>
      <c r="H4743" s="75">
        <v>13388.532030993507</v>
      </c>
      <c r="I4743" s="20">
        <v>0.90758427976139744</v>
      </c>
      <c r="J4743" s="83">
        <v>14881.998125764607</v>
      </c>
      <c r="K4743" s="6">
        <v>31354.099846961995</v>
      </c>
      <c r="L4743" s="6">
        <v>13508.727901206465</v>
      </c>
      <c r="M4743" s="75">
        <v>13508.27323989352</v>
      </c>
      <c r="N4743" s="20">
        <v>0.90769217451433415</v>
      </c>
    </row>
    <row r="4744" spans="1:14" x14ac:dyDescent="0.3">
      <c r="A4744" s="56" t="s">
        <v>1649</v>
      </c>
      <c r="B4744" s="1" t="s">
        <v>7938</v>
      </c>
      <c r="C4744" s="139" t="s">
        <v>22</v>
      </c>
      <c r="D4744" s="139" t="s">
        <v>6425</v>
      </c>
      <c r="E4744" s="88">
        <v>4434.416666666667</v>
      </c>
      <c r="F4744" s="6">
        <v>6885.6591687289811</v>
      </c>
      <c r="G4744" s="6">
        <v>2966.4094419013663</v>
      </c>
      <c r="H4744" s="75">
        <v>2966.1929288739261</v>
      </c>
      <c r="I4744" s="20">
        <v>0.66890262053421368</v>
      </c>
      <c r="J4744" s="83">
        <v>4481.2737013854312</v>
      </c>
      <c r="K4744" s="6">
        <v>6958.4176835424396</v>
      </c>
      <c r="L4744" s="6">
        <v>2997.9929759975594</v>
      </c>
      <c r="M4744" s="75">
        <v>2997.8920729789602</v>
      </c>
      <c r="N4744" s="20">
        <v>0.66898214051333915</v>
      </c>
    </row>
    <row r="4745" spans="1:14" x14ac:dyDescent="0.3">
      <c r="A4745" s="56" t="s">
        <v>1648</v>
      </c>
      <c r="B4745" s="1" t="s">
        <v>7937</v>
      </c>
      <c r="C4745" s="139" t="s">
        <v>22</v>
      </c>
      <c r="D4745" s="139" t="s">
        <v>6425</v>
      </c>
      <c r="E4745" s="88">
        <v>14238.333333333332</v>
      </c>
      <c r="F4745" s="6">
        <v>27523.917658316841</v>
      </c>
      <c r="G4745" s="6">
        <v>11857.573431828461</v>
      </c>
      <c r="H4745" s="75">
        <v>11856.707968320437</v>
      </c>
      <c r="I4745" s="20">
        <v>0.83273145042634478</v>
      </c>
      <c r="J4745" s="83">
        <v>14370.971695211028</v>
      </c>
      <c r="K4745" s="6">
        <v>27780.318970548313</v>
      </c>
      <c r="L4745" s="6">
        <v>11968.985613159712</v>
      </c>
      <c r="M4745" s="75">
        <v>11968.5827747316</v>
      </c>
      <c r="N4745" s="20">
        <v>0.83283044658142369</v>
      </c>
    </row>
    <row r="4746" spans="1:14" x14ac:dyDescent="0.3">
      <c r="A4746" s="56" t="s">
        <v>1647</v>
      </c>
      <c r="B4746" s="1" t="s">
        <v>7936</v>
      </c>
      <c r="C4746" s="139" t="s">
        <v>22</v>
      </c>
      <c r="D4746" s="139" t="s">
        <v>6425</v>
      </c>
      <c r="E4746" s="88">
        <v>13964.666666666668</v>
      </c>
      <c r="F4746" s="6">
        <v>22128.445060048216</v>
      </c>
      <c r="G4746" s="6">
        <v>9533.150966698151</v>
      </c>
      <c r="H4746" s="75">
        <v>9532.455158713019</v>
      </c>
      <c r="I4746" s="20">
        <v>0.68261243796579596</v>
      </c>
      <c r="J4746" s="83">
        <v>14099.736250520478</v>
      </c>
      <c r="K4746" s="6">
        <v>22342.476653994316</v>
      </c>
      <c r="L4746" s="6">
        <v>9626.1235127472901</v>
      </c>
      <c r="M4746" s="75">
        <v>9625.799527692081</v>
      </c>
      <c r="N4746" s="20">
        <v>0.68269358778514411</v>
      </c>
    </row>
    <row r="4747" spans="1:14" x14ac:dyDescent="0.3">
      <c r="A4747" s="56" t="s">
        <v>1646</v>
      </c>
      <c r="B4747" s="1" t="s">
        <v>7935</v>
      </c>
      <c r="C4747" s="139" t="s">
        <v>22</v>
      </c>
      <c r="D4747" s="139" t="s">
        <v>6425</v>
      </c>
      <c r="E4747" s="88">
        <v>16659.916666666664</v>
      </c>
      <c r="F4747" s="6">
        <v>44291.179532273265</v>
      </c>
      <c r="G4747" s="6">
        <v>19081.074148161235</v>
      </c>
      <c r="H4747" s="75">
        <v>19079.6814539929</v>
      </c>
      <c r="I4747" s="20">
        <v>1.14524471134767</v>
      </c>
      <c r="J4747" s="83">
        <v>16814.207726668861</v>
      </c>
      <c r="K4747" s="6">
        <v>44701.369641594458</v>
      </c>
      <c r="L4747" s="6">
        <v>19259.319905433695</v>
      </c>
      <c r="M4747" s="75">
        <v>19258.671697272373</v>
      </c>
      <c r="N4747" s="20">
        <v>1.1453808594696002</v>
      </c>
    </row>
    <row r="4748" spans="1:14" x14ac:dyDescent="0.3">
      <c r="A4748" s="56" t="s">
        <v>1645</v>
      </c>
      <c r="B4748" s="1" t="s">
        <v>7934</v>
      </c>
      <c r="C4748" s="139" t="s">
        <v>22</v>
      </c>
      <c r="D4748" s="139" t="s">
        <v>6425</v>
      </c>
      <c r="E4748" s="88">
        <v>14891.583333333336</v>
      </c>
      <c r="F4748" s="6">
        <v>33857.023665047673</v>
      </c>
      <c r="G4748" s="6">
        <v>14585.937557117632</v>
      </c>
      <c r="H4748" s="75">
        <v>14584.872955092727</v>
      </c>
      <c r="I4748" s="20">
        <v>0.97940377652428212</v>
      </c>
      <c r="J4748" s="83">
        <v>15030.955804778794</v>
      </c>
      <c r="K4748" s="6">
        <v>34173.896421850011</v>
      </c>
      <c r="L4748" s="6">
        <v>14723.620526185046</v>
      </c>
      <c r="M4748" s="75">
        <v>14723.124975405677</v>
      </c>
      <c r="N4748" s="20">
        <v>0.97952020926871142</v>
      </c>
    </row>
    <row r="4749" spans="1:14" x14ac:dyDescent="0.3">
      <c r="A4749" s="56" t="s">
        <v>1644</v>
      </c>
      <c r="B4749" s="1" t="s">
        <v>7933</v>
      </c>
      <c r="C4749" s="139" t="s">
        <v>22</v>
      </c>
      <c r="D4749" s="139" t="s">
        <v>6425</v>
      </c>
      <c r="E4749" s="88">
        <v>16928.916666666664</v>
      </c>
      <c r="F4749" s="6">
        <v>25654.160910209226</v>
      </c>
      <c r="G4749" s="6">
        <v>11052.063903149738</v>
      </c>
      <c r="H4749" s="75">
        <v>11051.257232370805</v>
      </c>
      <c r="I4749" s="20">
        <v>0.65280356977188769</v>
      </c>
      <c r="J4749" s="83">
        <v>17094.51779037981</v>
      </c>
      <c r="K4749" s="6">
        <v>25905.113641461878</v>
      </c>
      <c r="L4749" s="6">
        <v>11161.064522356162</v>
      </c>
      <c r="M4749" s="75">
        <v>11160.688876012058</v>
      </c>
      <c r="N4749" s="20">
        <v>0.65288117587574768</v>
      </c>
    </row>
    <row r="4750" spans="1:14" x14ac:dyDescent="0.3">
      <c r="A4750" s="56" t="s">
        <v>1643</v>
      </c>
      <c r="B4750" s="1" t="s">
        <v>7932</v>
      </c>
      <c r="C4750" s="139" t="s">
        <v>22</v>
      </c>
      <c r="D4750" s="139" t="s">
        <v>6425</v>
      </c>
      <c r="E4750" s="88">
        <v>8447.5833333333321</v>
      </c>
      <c r="F4750" s="6">
        <v>24268.802323973865</v>
      </c>
      <c r="G4750" s="6">
        <v>10455.237849183683</v>
      </c>
      <c r="H4750" s="75">
        <v>10454.474739692672</v>
      </c>
      <c r="I4750" s="20">
        <v>1.2375698856311181</v>
      </c>
      <c r="J4750" s="83">
        <v>8523.8695445670965</v>
      </c>
      <c r="K4750" s="6">
        <v>24487.962633783631</v>
      </c>
      <c r="L4750" s="6">
        <v>10550.493418382946</v>
      </c>
      <c r="M4750" s="75">
        <v>10550.13832194271</v>
      </c>
      <c r="N4750" s="20">
        <v>1.2377170094851002</v>
      </c>
    </row>
    <row r="4751" spans="1:14" x14ac:dyDescent="0.3">
      <c r="A4751" s="56" t="s">
        <v>1642</v>
      </c>
      <c r="B4751" s="1" t="s">
        <v>7324</v>
      </c>
      <c r="C4751" s="139" t="s">
        <v>22</v>
      </c>
      <c r="D4751" s="139" t="s">
        <v>6425</v>
      </c>
      <c r="E4751" s="88">
        <v>20199.833333333336</v>
      </c>
      <c r="F4751" s="6">
        <v>45943.191518037318</v>
      </c>
      <c r="G4751" s="6">
        <v>19792.777099559178</v>
      </c>
      <c r="H4751" s="75">
        <v>19791.332459439462</v>
      </c>
      <c r="I4751" s="20">
        <v>0.97977701760440894</v>
      </c>
      <c r="J4751" s="83">
        <v>20378.239459844779</v>
      </c>
      <c r="K4751" s="6">
        <v>46348.964511460028</v>
      </c>
      <c r="L4751" s="6">
        <v>19969.176380251109</v>
      </c>
      <c r="M4751" s="75">
        <v>19968.504280552464</v>
      </c>
      <c r="N4751" s="20">
        <v>0.97989349472020404</v>
      </c>
    </row>
    <row r="4752" spans="1:14" x14ac:dyDescent="0.3">
      <c r="A4752" s="56" t="s">
        <v>1641</v>
      </c>
      <c r="B4752" s="1" t="s">
        <v>7931</v>
      </c>
      <c r="C4752" s="139" t="s">
        <v>22</v>
      </c>
      <c r="D4752" s="139" t="s">
        <v>6425</v>
      </c>
      <c r="E4752" s="88">
        <v>6631.25</v>
      </c>
      <c r="F4752" s="6">
        <v>10368.78660843278</v>
      </c>
      <c r="G4752" s="6">
        <v>4466.9748738076232</v>
      </c>
      <c r="H4752" s="75">
        <v>4466.6488371385894</v>
      </c>
      <c r="I4752" s="20">
        <v>0.67357569645822268</v>
      </c>
      <c r="J4752" s="83">
        <v>6703.6201642334991</v>
      </c>
      <c r="K4752" s="6">
        <v>10481.94638822609</v>
      </c>
      <c r="L4752" s="6">
        <v>4516.0844139909186</v>
      </c>
      <c r="M4752" s="75">
        <v>4515.9324167870327</v>
      </c>
      <c r="N4752" s="20">
        <v>0.67365577197845161</v>
      </c>
    </row>
    <row r="4753" spans="1:14" x14ac:dyDescent="0.3">
      <c r="A4753" s="56" t="s">
        <v>1640</v>
      </c>
      <c r="B4753" s="1" t="s">
        <v>7930</v>
      </c>
      <c r="C4753" s="139" t="s">
        <v>22</v>
      </c>
      <c r="D4753" s="139" t="s">
        <v>6425</v>
      </c>
      <c r="E4753" s="88">
        <v>12012.916666666668</v>
      </c>
      <c r="F4753" s="6">
        <v>15459.746958078291</v>
      </c>
      <c r="G4753" s="6">
        <v>6660.2104783403938</v>
      </c>
      <c r="H4753" s="75">
        <v>6659.7243612475595</v>
      </c>
      <c r="I4753" s="20">
        <v>0.55438030130741711</v>
      </c>
      <c r="J4753" s="83">
        <v>12134.881195002305</v>
      </c>
      <c r="K4753" s="6">
        <v>15616.706404168706</v>
      </c>
      <c r="L4753" s="6">
        <v>6728.3653033140508</v>
      </c>
      <c r="M4753" s="75">
        <v>6728.1388476903121</v>
      </c>
      <c r="N4753" s="20">
        <v>0.55444620673017098</v>
      </c>
    </row>
    <row r="4754" spans="1:14" x14ac:dyDescent="0.3">
      <c r="A4754" s="56" t="s">
        <v>1639</v>
      </c>
      <c r="B4754" s="1" t="s">
        <v>7929</v>
      </c>
      <c r="C4754" s="139" t="s">
        <v>22</v>
      </c>
      <c r="D4754" s="139" t="s">
        <v>6425</v>
      </c>
      <c r="E4754" s="88">
        <v>7327.75</v>
      </c>
      <c r="F4754" s="6">
        <v>11695.569207329638</v>
      </c>
      <c r="G4754" s="6">
        <v>5038.5658184469257</v>
      </c>
      <c r="H4754" s="75">
        <v>5038.1980623563813</v>
      </c>
      <c r="I4754" s="20">
        <v>0.68755048444015987</v>
      </c>
      <c r="J4754" s="83">
        <v>7400.9825284332974</v>
      </c>
      <c r="K4754" s="6">
        <v>11812.453121835368</v>
      </c>
      <c r="L4754" s="6">
        <v>5089.3253465253683</v>
      </c>
      <c r="M4754" s="75">
        <v>5089.1540558338265</v>
      </c>
      <c r="N4754" s="20">
        <v>0.6876322213006415</v>
      </c>
    </row>
    <row r="4755" spans="1:14" x14ac:dyDescent="0.3">
      <c r="A4755" s="56" t="s">
        <v>1638</v>
      </c>
      <c r="B4755" s="1" t="s">
        <v>7423</v>
      </c>
      <c r="C4755" s="139" t="s">
        <v>22</v>
      </c>
      <c r="D4755" s="139" t="s">
        <v>6425</v>
      </c>
      <c r="E4755" s="88">
        <v>19032</v>
      </c>
      <c r="F4755" s="6">
        <v>30412.952164922557</v>
      </c>
      <c r="G4755" s="6">
        <v>13102.19780668784</v>
      </c>
      <c r="H4755" s="75">
        <v>13101.241500227519</v>
      </c>
      <c r="I4755" s="20">
        <v>0.68837965007500623</v>
      </c>
      <c r="J4755" s="83">
        <v>19212.968380081289</v>
      </c>
      <c r="K4755" s="6">
        <v>30702.137888271431</v>
      </c>
      <c r="L4755" s="6">
        <v>13227.833959269816</v>
      </c>
      <c r="M4755" s="75">
        <v>13227.388751963894</v>
      </c>
      <c r="N4755" s="20">
        <v>0.68846148550773445</v>
      </c>
    </row>
    <row r="4756" spans="1:14" x14ac:dyDescent="0.3">
      <c r="A4756" s="56" t="s">
        <v>1637</v>
      </c>
      <c r="B4756" s="1" t="s">
        <v>7928</v>
      </c>
      <c r="C4756" s="139" t="s">
        <v>22</v>
      </c>
      <c r="D4756" s="139" t="s">
        <v>6425</v>
      </c>
      <c r="E4756" s="88">
        <v>7613.3333333333339</v>
      </c>
      <c r="F4756" s="6">
        <v>14287.847981722849</v>
      </c>
      <c r="G4756" s="6">
        <v>6155.3449159839256</v>
      </c>
      <c r="H4756" s="75">
        <v>6154.8956481438654</v>
      </c>
      <c r="I4756" s="20">
        <v>0.80843638110471083</v>
      </c>
      <c r="J4756" s="83">
        <v>7683.7576169149488</v>
      </c>
      <c r="K4756" s="6">
        <v>14420.012358872917</v>
      </c>
      <c r="L4756" s="6">
        <v>6212.7767736544693</v>
      </c>
      <c r="M4756" s="75">
        <v>6212.567671119752</v>
      </c>
      <c r="N4756" s="20">
        <v>0.80853248903159913</v>
      </c>
    </row>
    <row r="4757" spans="1:14" x14ac:dyDescent="0.3">
      <c r="A4757" s="56" t="s">
        <v>1636</v>
      </c>
      <c r="B4757" s="1" t="s">
        <v>7927</v>
      </c>
      <c r="C4757" s="139" t="s">
        <v>22</v>
      </c>
      <c r="D4757" s="139" t="s">
        <v>6425</v>
      </c>
      <c r="E4757" s="88">
        <v>13153.416666666668</v>
      </c>
      <c r="F4757" s="6">
        <v>17546.527156206685</v>
      </c>
      <c r="G4757" s="6">
        <v>7559.2158358831666</v>
      </c>
      <c r="H4757" s="75">
        <v>7558.6641019645167</v>
      </c>
      <c r="I4757" s="20">
        <v>0.57465404567618172</v>
      </c>
      <c r="J4757" s="83">
        <v>13280.564844118964</v>
      </c>
      <c r="K4757" s="6">
        <v>17716.141561730892</v>
      </c>
      <c r="L4757" s="6">
        <v>7632.8944854038391</v>
      </c>
      <c r="M4757" s="75">
        <v>7632.637586171455</v>
      </c>
      <c r="N4757" s="20">
        <v>0.57472236126699217</v>
      </c>
    </row>
    <row r="4758" spans="1:14" x14ac:dyDescent="0.3">
      <c r="A4758" s="56" t="s">
        <v>1635</v>
      </c>
      <c r="B4758" s="1" t="s">
        <v>7926</v>
      </c>
      <c r="C4758" s="139" t="s">
        <v>22</v>
      </c>
      <c r="D4758" s="139" t="s">
        <v>6425</v>
      </c>
      <c r="E4758" s="88">
        <v>7971.8333333333321</v>
      </c>
      <c r="F4758" s="6">
        <v>14415.194040439672</v>
      </c>
      <c r="G4758" s="6">
        <v>6210.206845932782</v>
      </c>
      <c r="H4758" s="75">
        <v>6209.7535738165834</v>
      </c>
      <c r="I4758" s="20">
        <v>0.77896179136751287</v>
      </c>
      <c r="J4758" s="83">
        <v>8049.125424728767</v>
      </c>
      <c r="K4758" s="6">
        <v>14554.958690385096</v>
      </c>
      <c r="L4758" s="6">
        <v>6270.9175999758045</v>
      </c>
      <c r="M4758" s="75">
        <v>6270.7065406036545</v>
      </c>
      <c r="N4758" s="20">
        <v>0.77905439531835341</v>
      </c>
    </row>
    <row r="4759" spans="1:14" x14ac:dyDescent="0.3">
      <c r="A4759" s="56" t="s">
        <v>1634</v>
      </c>
      <c r="B4759" s="1" t="s">
        <v>7925</v>
      </c>
      <c r="C4759" s="139" t="s">
        <v>22</v>
      </c>
      <c r="D4759" s="139" t="s">
        <v>6425</v>
      </c>
      <c r="E4759" s="88">
        <v>14194.916666666666</v>
      </c>
      <c r="F4759" s="6">
        <v>31900.030249257623</v>
      </c>
      <c r="G4759" s="6">
        <v>13742.845617176317</v>
      </c>
      <c r="H4759" s="75">
        <v>13741.842550954849</v>
      </c>
      <c r="I4759" s="20">
        <v>0.96808194606906339</v>
      </c>
      <c r="J4759" s="83">
        <v>14319.61088318882</v>
      </c>
      <c r="K4759" s="6">
        <v>32180.253752668883</v>
      </c>
      <c r="L4759" s="6">
        <v>13864.671410067705</v>
      </c>
      <c r="M4759" s="75">
        <v>13864.204768815254</v>
      </c>
      <c r="N4759" s="20">
        <v>0.96819703286014491</v>
      </c>
    </row>
    <row r="4760" spans="1:14" x14ac:dyDescent="0.3">
      <c r="A4760" s="56" t="s">
        <v>1633</v>
      </c>
      <c r="B4760" s="1" t="s">
        <v>7924</v>
      </c>
      <c r="C4760" s="139" t="s">
        <v>22</v>
      </c>
      <c r="D4760" s="139" t="s">
        <v>6425</v>
      </c>
      <c r="E4760" s="88">
        <v>2379.4166666666661</v>
      </c>
      <c r="F4760" s="6">
        <v>4972.5491917546633</v>
      </c>
      <c r="G4760" s="6">
        <v>2142.2229174121098</v>
      </c>
      <c r="H4760" s="75">
        <v>2142.0665603149578</v>
      </c>
      <c r="I4760" s="20">
        <v>0.90024861568940218</v>
      </c>
      <c r="J4760" s="83">
        <v>2400.0083534366977</v>
      </c>
      <c r="K4760" s="6">
        <v>5015.5820816388168</v>
      </c>
      <c r="L4760" s="6">
        <v>2160.9337833881527</v>
      </c>
      <c r="M4760" s="75">
        <v>2160.8610531504628</v>
      </c>
      <c r="N4760" s="20">
        <v>0.90035563836943011</v>
      </c>
    </row>
    <row r="4761" spans="1:14" x14ac:dyDescent="0.3">
      <c r="A4761" s="56" t="s">
        <v>1632</v>
      </c>
      <c r="B4761" s="1" t="s">
        <v>7923</v>
      </c>
      <c r="C4761" s="139" t="s">
        <v>22</v>
      </c>
      <c r="D4761" s="139" t="s">
        <v>6425</v>
      </c>
      <c r="E4761" s="88">
        <v>11866.083333333336</v>
      </c>
      <c r="F4761" s="6">
        <v>28679.643523945258</v>
      </c>
      <c r="G4761" s="6">
        <v>12355.471459604734</v>
      </c>
      <c r="H4761" s="75">
        <v>12354.569655392077</v>
      </c>
      <c r="I4761" s="20">
        <v>1.0411666013406902</v>
      </c>
      <c r="J4761" s="83">
        <v>11972.268890142928</v>
      </c>
      <c r="K4761" s="6">
        <v>28936.287930624585</v>
      </c>
      <c r="L4761" s="6">
        <v>12467.027981466581</v>
      </c>
      <c r="M4761" s="75">
        <v>12466.608380498079</v>
      </c>
      <c r="N4761" s="20">
        <v>1.0412903765268882</v>
      </c>
    </row>
    <row r="4762" spans="1:14" x14ac:dyDescent="0.3">
      <c r="A4762" s="56" t="s">
        <v>1631</v>
      </c>
      <c r="B4762" s="1" t="s">
        <v>7922</v>
      </c>
      <c r="C4762" s="139" t="s">
        <v>22</v>
      </c>
      <c r="D4762" s="139" t="s">
        <v>6425</v>
      </c>
      <c r="E4762" s="88">
        <v>15506.333333333334</v>
      </c>
      <c r="F4762" s="6">
        <v>21656.681133162885</v>
      </c>
      <c r="G4762" s="6">
        <v>9329.9104442196858</v>
      </c>
      <c r="H4762" s="75">
        <v>9329.2294704041742</v>
      </c>
      <c r="I4762" s="20">
        <v>0.60163994091043493</v>
      </c>
      <c r="J4762" s="83">
        <v>15658.577017780148</v>
      </c>
      <c r="K4762" s="6">
        <v>21869.30992539418</v>
      </c>
      <c r="L4762" s="6">
        <v>9422.2624349373145</v>
      </c>
      <c r="M4762" s="75">
        <v>9421.9453112050942</v>
      </c>
      <c r="N4762" s="20">
        <v>0.60171146461818181</v>
      </c>
    </row>
    <row r="4763" spans="1:14" x14ac:dyDescent="0.3">
      <c r="A4763" s="56" t="s">
        <v>1630</v>
      </c>
      <c r="B4763" s="1" t="s">
        <v>7921</v>
      </c>
      <c r="C4763" s="139" t="s">
        <v>22</v>
      </c>
      <c r="D4763" s="139" t="s">
        <v>6425</v>
      </c>
      <c r="E4763" s="88">
        <v>12285.999999999998</v>
      </c>
      <c r="F4763" s="6">
        <v>19189.621854553381</v>
      </c>
      <c r="G4763" s="6">
        <v>8267.077132481938</v>
      </c>
      <c r="H4763" s="75">
        <v>8266.4737330075586</v>
      </c>
      <c r="I4763" s="20">
        <v>0.67283686578280644</v>
      </c>
      <c r="J4763" s="83">
        <v>12401.815002969548</v>
      </c>
      <c r="K4763" s="6">
        <v>19370.514424313238</v>
      </c>
      <c r="L4763" s="6">
        <v>8345.6712181707462</v>
      </c>
      <c r="M4763" s="75">
        <v>8345.3903291143361</v>
      </c>
      <c r="N4763" s="20">
        <v>0.67291685346992169</v>
      </c>
    </row>
    <row r="4764" spans="1:14" x14ac:dyDescent="0.3">
      <c r="A4764" s="56" t="s">
        <v>1629</v>
      </c>
      <c r="B4764" s="1" t="s">
        <v>7920</v>
      </c>
      <c r="C4764" s="139" t="s">
        <v>22</v>
      </c>
      <c r="D4764" s="139" t="s">
        <v>6425</v>
      </c>
      <c r="E4764" s="88">
        <v>10857</v>
      </c>
      <c r="F4764" s="6">
        <v>21721.2949846794</v>
      </c>
      <c r="G4764" s="6">
        <v>9357.7467245988646</v>
      </c>
      <c r="H4764" s="75">
        <v>9357.0637190620218</v>
      </c>
      <c r="I4764" s="20">
        <v>0.86184615631040085</v>
      </c>
      <c r="J4764" s="83">
        <v>10963.052025603194</v>
      </c>
      <c r="K4764" s="6">
        <v>21933.470293866998</v>
      </c>
      <c r="L4764" s="6">
        <v>9449.9055490426763</v>
      </c>
      <c r="M4764" s="75">
        <v>9449.5874949301378</v>
      </c>
      <c r="N4764" s="20">
        <v>0.86194861365808539</v>
      </c>
    </row>
    <row r="4765" spans="1:14" x14ac:dyDescent="0.3">
      <c r="A4765" s="56" t="s">
        <v>1628</v>
      </c>
      <c r="B4765" s="1" t="s">
        <v>7919</v>
      </c>
      <c r="C4765" s="139" t="s">
        <v>22</v>
      </c>
      <c r="D4765" s="139" t="s">
        <v>6425</v>
      </c>
      <c r="E4765" s="88">
        <v>6585.0833333333339</v>
      </c>
      <c r="F4765" s="6">
        <v>19427.842780761363</v>
      </c>
      <c r="G4765" s="6">
        <v>8369.7050417997743</v>
      </c>
      <c r="H4765" s="75">
        <v>8369.0941516941184</v>
      </c>
      <c r="I4765" s="20">
        <v>1.2709169691642654</v>
      </c>
      <c r="J4765" s="83">
        <v>6644.8294868358826</v>
      </c>
      <c r="K4765" s="6">
        <v>19604.110690861628</v>
      </c>
      <c r="L4765" s="6">
        <v>8446.3147837313008</v>
      </c>
      <c r="M4765" s="75">
        <v>8446.0305073288746</v>
      </c>
      <c r="N4765" s="20">
        <v>1.2710680573611954</v>
      </c>
    </row>
    <row r="4766" spans="1:14" x14ac:dyDescent="0.3">
      <c r="A4766" s="56" t="s">
        <v>1627</v>
      </c>
      <c r="B4766" s="1" t="s">
        <v>7918</v>
      </c>
      <c r="C4766" s="139" t="s">
        <v>22</v>
      </c>
      <c r="D4766" s="139" t="s">
        <v>6425</v>
      </c>
      <c r="E4766" s="88">
        <v>10409.416666666666</v>
      </c>
      <c r="F4766" s="6">
        <v>19192.302379344022</v>
      </c>
      <c r="G4766" s="6">
        <v>8268.2319288279905</v>
      </c>
      <c r="H4766" s="75">
        <v>8267.6284450670501</v>
      </c>
      <c r="I4766" s="20">
        <v>0.79424512533366909</v>
      </c>
      <c r="J4766" s="83">
        <v>10508.433021873567</v>
      </c>
      <c r="K4766" s="6">
        <v>19374.863217331873</v>
      </c>
      <c r="L4766" s="6">
        <v>8347.5448698422715</v>
      </c>
      <c r="M4766" s="75">
        <v>8347.2639177246365</v>
      </c>
      <c r="N4766" s="20">
        <v>0.79433954618634361</v>
      </c>
    </row>
    <row r="4767" spans="1:14" x14ac:dyDescent="0.3">
      <c r="A4767" s="56" t="s">
        <v>1626</v>
      </c>
      <c r="B4767" s="1" t="s">
        <v>7917</v>
      </c>
      <c r="C4767" s="139" t="s">
        <v>22</v>
      </c>
      <c r="D4767" s="139" t="s">
        <v>6425</v>
      </c>
      <c r="E4767" s="88">
        <v>21167.75</v>
      </c>
      <c r="F4767" s="6">
        <v>31750.996056099535</v>
      </c>
      <c r="G4767" s="6">
        <v>13678.640226389904</v>
      </c>
      <c r="H4767" s="75">
        <v>13677.641846407409</v>
      </c>
      <c r="I4767" s="20">
        <v>0.64615473285575509</v>
      </c>
      <c r="J4767" s="83">
        <v>21368.253716995896</v>
      </c>
      <c r="K4767" s="6">
        <v>32051.745674153884</v>
      </c>
      <c r="L4767" s="6">
        <v>13809.304466853286</v>
      </c>
      <c r="M4767" s="75">
        <v>13808.83968907808</v>
      </c>
      <c r="N4767" s="20">
        <v>0.64623154853757636</v>
      </c>
    </row>
    <row r="4768" spans="1:14" x14ac:dyDescent="0.3">
      <c r="A4768" s="56" t="s">
        <v>1625</v>
      </c>
      <c r="B4768" s="1" t="s">
        <v>7916</v>
      </c>
      <c r="C4768" s="139" t="s">
        <v>22</v>
      </c>
      <c r="D4768" s="139" t="s">
        <v>6425</v>
      </c>
      <c r="E4768" s="88">
        <v>5859.8333333333339</v>
      </c>
      <c r="F4768" s="6">
        <v>8795.380873415661</v>
      </c>
      <c r="G4768" s="6">
        <v>3789.1362654877043</v>
      </c>
      <c r="H4768" s="75">
        <v>3788.8597030709875</v>
      </c>
      <c r="I4768" s="20">
        <v>0.64658147895065055</v>
      </c>
      <c r="J4768" s="83">
        <v>5916.5185857592296</v>
      </c>
      <c r="K4768" s="6">
        <v>8880.4632224571233</v>
      </c>
      <c r="L4768" s="6">
        <v>3826.0948933116351</v>
      </c>
      <c r="M4768" s="75">
        <v>3825.9661189858534</v>
      </c>
      <c r="N4768" s="20">
        <v>0.64665834536458089</v>
      </c>
    </row>
    <row r="4769" spans="1:14" x14ac:dyDescent="0.3">
      <c r="A4769" s="56" t="s">
        <v>1624</v>
      </c>
      <c r="B4769" s="1" t="s">
        <v>7915</v>
      </c>
      <c r="C4769" s="139" t="s">
        <v>22</v>
      </c>
      <c r="D4769" s="139" t="s">
        <v>6425</v>
      </c>
      <c r="E4769" s="88">
        <v>8167.25</v>
      </c>
      <c r="F4769" s="6">
        <v>11663.24706973018</v>
      </c>
      <c r="G4769" s="6">
        <v>5024.6411248470877</v>
      </c>
      <c r="H4769" s="75">
        <v>5024.2743850955303</v>
      </c>
      <c r="I4769" s="20">
        <v>0.6151733306921584</v>
      </c>
      <c r="J4769" s="83">
        <v>8252.2433837089502</v>
      </c>
      <c r="K4769" s="6">
        <v>11784.621930728663</v>
      </c>
      <c r="L4769" s="6">
        <v>5077.3344429541594</v>
      </c>
      <c r="M4769" s="75">
        <v>5077.1635558387352</v>
      </c>
      <c r="N4769" s="20">
        <v>0.61524646326618848</v>
      </c>
    </row>
    <row r="4770" spans="1:14" x14ac:dyDescent="0.3">
      <c r="A4770" s="56" t="s">
        <v>1623</v>
      </c>
      <c r="B4770" s="1" t="s">
        <v>7914</v>
      </c>
      <c r="C4770" s="139" t="s">
        <v>22</v>
      </c>
      <c r="D4770" s="139" t="s">
        <v>6425</v>
      </c>
      <c r="E4770" s="88">
        <v>5168.666666666667</v>
      </c>
      <c r="F4770" s="6">
        <v>7791.8737745356293</v>
      </c>
      <c r="G4770" s="6">
        <v>3356.8155740059242</v>
      </c>
      <c r="H4770" s="75">
        <v>3356.5705659189694</v>
      </c>
      <c r="I4770" s="20">
        <v>0.64940743568663151</v>
      </c>
      <c r="J4770" s="83">
        <v>5221.0081100512507</v>
      </c>
      <c r="K4770" s="6">
        <v>7870.779601963015</v>
      </c>
      <c r="L4770" s="6">
        <v>3391.078695680897</v>
      </c>
      <c r="M4770" s="75">
        <v>3390.9645626327406</v>
      </c>
      <c r="N4770" s="20">
        <v>0.64948463805382861</v>
      </c>
    </row>
    <row r="4771" spans="1:14" x14ac:dyDescent="0.3">
      <c r="A4771" s="56" t="s">
        <v>1622</v>
      </c>
      <c r="B4771" s="1" t="s">
        <v>7913</v>
      </c>
      <c r="C4771" s="139" t="s">
        <v>22</v>
      </c>
      <c r="D4771" s="139" t="s">
        <v>6425</v>
      </c>
      <c r="E4771" s="88">
        <v>5695.2500000000009</v>
      </c>
      <c r="F4771" s="6">
        <v>9871.9654788250955</v>
      </c>
      <c r="G4771" s="6">
        <v>4252.9394628628806</v>
      </c>
      <c r="H4771" s="75">
        <v>4252.6290482634604</v>
      </c>
      <c r="I4771" s="20">
        <v>0.74669751955813346</v>
      </c>
      <c r="J4771" s="83">
        <v>5752.1663569912635</v>
      </c>
      <c r="K4771" s="6">
        <v>9970.6224844698409</v>
      </c>
      <c r="L4771" s="6">
        <v>4295.7835436441301</v>
      </c>
      <c r="M4771" s="75">
        <v>4295.6389610749675</v>
      </c>
      <c r="N4771" s="20">
        <v>0.74678628789203705</v>
      </c>
    </row>
    <row r="4772" spans="1:14" x14ac:dyDescent="0.3">
      <c r="A4772" s="56" t="s">
        <v>1621</v>
      </c>
      <c r="B4772" s="1" t="s">
        <v>7912</v>
      </c>
      <c r="C4772" s="139" t="s">
        <v>22</v>
      </c>
      <c r="D4772" s="139" t="s">
        <v>6425</v>
      </c>
      <c r="E4772" s="88">
        <v>8099.5000000000009</v>
      </c>
      <c r="F4772" s="6">
        <v>20053.984617059166</v>
      </c>
      <c r="G4772" s="6">
        <v>8639.4530803896832</v>
      </c>
      <c r="H4772" s="75">
        <v>8638.8225018473422</v>
      </c>
      <c r="I4772" s="20">
        <v>1.0665871352364147</v>
      </c>
      <c r="J4772" s="83">
        <v>8170.7203715369751</v>
      </c>
      <c r="K4772" s="6">
        <v>20230.322938588113</v>
      </c>
      <c r="L4772" s="6">
        <v>8716.1146154671696</v>
      </c>
      <c r="M4772" s="75">
        <v>8715.8212584505927</v>
      </c>
      <c r="N4772" s="20">
        <v>1.0667139324474373</v>
      </c>
    </row>
    <row r="4773" spans="1:14" x14ac:dyDescent="0.3">
      <c r="A4773" s="56" t="s">
        <v>1620</v>
      </c>
      <c r="B4773" s="1" t="s">
        <v>7911</v>
      </c>
      <c r="C4773" s="139" t="s">
        <v>22</v>
      </c>
      <c r="D4773" s="139" t="s">
        <v>6425</v>
      </c>
      <c r="E4773" s="88">
        <v>13366.666666666666</v>
      </c>
      <c r="F4773" s="6">
        <v>36229.713084347582</v>
      </c>
      <c r="G4773" s="6">
        <v>15608.115408742246</v>
      </c>
      <c r="H4773" s="75">
        <v>15606.976199747005</v>
      </c>
      <c r="I4773" s="20">
        <v>1.1676042044698507</v>
      </c>
      <c r="J4773" s="83">
        <v>13482.990143655365</v>
      </c>
      <c r="K4773" s="6">
        <v>36545.002325964109</v>
      </c>
      <c r="L4773" s="6">
        <v>15745.197437656323</v>
      </c>
      <c r="M4773" s="75">
        <v>15744.667503809707</v>
      </c>
      <c r="N4773" s="20">
        <v>1.167743010716255</v>
      </c>
    </row>
    <row r="4774" spans="1:14" x14ac:dyDescent="0.3">
      <c r="A4774" s="56" t="s">
        <v>1619</v>
      </c>
      <c r="B4774" s="1" t="s">
        <v>7910</v>
      </c>
      <c r="C4774" s="139" t="s">
        <v>22</v>
      </c>
      <c r="D4774" s="139" t="s">
        <v>6425</v>
      </c>
      <c r="E4774" s="88">
        <v>2254.75</v>
      </c>
      <c r="F4774" s="6">
        <v>5776.0203546194234</v>
      </c>
      <c r="G4774" s="6">
        <v>2488.3661675226799</v>
      </c>
      <c r="H4774" s="75">
        <v>2488.1845460362124</v>
      </c>
      <c r="I4774" s="20">
        <v>1.1035301235330801</v>
      </c>
      <c r="J4774" s="83">
        <v>2277.1640120825605</v>
      </c>
      <c r="K4774" s="6">
        <v>5833.4386005524775</v>
      </c>
      <c r="L4774" s="6">
        <v>2513.3024123763348</v>
      </c>
      <c r="M4774" s="75">
        <v>2513.2178225183561</v>
      </c>
      <c r="N4774" s="20">
        <v>1.1036613125727008</v>
      </c>
    </row>
    <row r="4775" spans="1:14" x14ac:dyDescent="0.3">
      <c r="A4775" s="56" t="s">
        <v>1618</v>
      </c>
      <c r="B4775" s="1" t="s">
        <v>7909</v>
      </c>
      <c r="C4775" s="139" t="s">
        <v>22</v>
      </c>
      <c r="D4775" s="139" t="s">
        <v>6425</v>
      </c>
      <c r="E4775" s="88">
        <v>3900.8333333333335</v>
      </c>
      <c r="F4775" s="6">
        <v>8704.1995337626104</v>
      </c>
      <c r="G4775" s="6">
        <v>3749.8544508866553</v>
      </c>
      <c r="H4775" s="75">
        <v>3749.5807555807569</v>
      </c>
      <c r="I4775" s="20">
        <v>0.96122557288974753</v>
      </c>
      <c r="J4775" s="83">
        <v>3938.2860372130717</v>
      </c>
      <c r="K4775" s="6">
        <v>8787.7703453793165</v>
      </c>
      <c r="L4775" s="6">
        <v>3786.1587171517131</v>
      </c>
      <c r="M4775" s="75">
        <v>3786.0312869520712</v>
      </c>
      <c r="N4775" s="20">
        <v>0.96133984458662036</v>
      </c>
    </row>
    <row r="4776" spans="1:14" x14ac:dyDescent="0.3">
      <c r="A4776" s="56" t="s">
        <v>1617</v>
      </c>
      <c r="B4776" s="1" t="s">
        <v>7908</v>
      </c>
      <c r="C4776" s="139" t="s">
        <v>22</v>
      </c>
      <c r="D4776" s="139" t="s">
        <v>6425</v>
      </c>
      <c r="E4776" s="88">
        <v>6794.4166666666661</v>
      </c>
      <c r="F4776" s="6">
        <v>11789.173167070896</v>
      </c>
      <c r="G4776" s="6">
        <v>5078.8913215210314</v>
      </c>
      <c r="H4776" s="75">
        <v>5078.5206221426752</v>
      </c>
      <c r="I4776" s="20">
        <v>0.74745498713051284</v>
      </c>
      <c r="J4776" s="83">
        <v>6859.1926018203521</v>
      </c>
      <c r="K4776" s="6">
        <v>11901.56761593245</v>
      </c>
      <c r="L4776" s="6">
        <v>5127.7197976079051</v>
      </c>
      <c r="M4776" s="75">
        <v>5127.547214679842</v>
      </c>
      <c r="N4776" s="20">
        <v>0.74754384551310737</v>
      </c>
    </row>
    <row r="4777" spans="1:14" x14ac:dyDescent="0.3">
      <c r="A4777" s="56" t="s">
        <v>1616</v>
      </c>
      <c r="B4777" s="1" t="s">
        <v>7907</v>
      </c>
      <c r="C4777" s="139" t="s">
        <v>22</v>
      </c>
      <c r="D4777" s="139" t="s">
        <v>6425</v>
      </c>
      <c r="E4777" s="88">
        <v>5750.9166666666661</v>
      </c>
      <c r="F4777" s="6">
        <v>9971.3980165663925</v>
      </c>
      <c r="G4777" s="6">
        <v>4295.7759744531641</v>
      </c>
      <c r="H4777" s="75">
        <v>4295.4624332918211</v>
      </c>
      <c r="I4777" s="20">
        <v>0.74691787105681495</v>
      </c>
      <c r="J4777" s="83">
        <v>5813.3081940780494</v>
      </c>
      <c r="K4777" s="6">
        <v>10079.577423214101</v>
      </c>
      <c r="L4777" s="6">
        <v>4342.7261325933523</v>
      </c>
      <c r="M4777" s="75">
        <v>4342.5799700842217</v>
      </c>
      <c r="N4777" s="20">
        <v>0.74700666558637963</v>
      </c>
    </row>
    <row r="4778" spans="1:14" x14ac:dyDescent="0.3">
      <c r="A4778" s="56" t="s">
        <v>1615</v>
      </c>
      <c r="B4778" s="1" t="s">
        <v>7906</v>
      </c>
      <c r="C4778" s="139" t="s">
        <v>22</v>
      </c>
      <c r="D4778" s="139" t="s">
        <v>6425</v>
      </c>
      <c r="E4778" s="88">
        <v>6981.75</v>
      </c>
      <c r="F4778" s="6">
        <v>10090.537546497826</v>
      </c>
      <c r="G4778" s="6">
        <v>4347.1024513861676</v>
      </c>
      <c r="H4778" s="75">
        <v>4346.7851639952069</v>
      </c>
      <c r="I4778" s="20">
        <v>0.62259249672291428</v>
      </c>
      <c r="J4778" s="83">
        <v>7040.8610595528135</v>
      </c>
      <c r="K4778" s="6">
        <v>10175.969188397195</v>
      </c>
      <c r="L4778" s="6">
        <v>4384.2559527486446</v>
      </c>
      <c r="M4778" s="75">
        <v>4384.108392476327</v>
      </c>
      <c r="N4778" s="20">
        <v>0.62266651129667017</v>
      </c>
    </row>
    <row r="4779" spans="1:14" x14ac:dyDescent="0.3">
      <c r="A4779" s="56" t="s">
        <v>1614</v>
      </c>
      <c r="B4779" s="1" t="s">
        <v>7905</v>
      </c>
      <c r="C4779" s="139" t="s">
        <v>22</v>
      </c>
      <c r="D4779" s="139" t="s">
        <v>6425</v>
      </c>
      <c r="E4779" s="88">
        <v>6960.7500000000009</v>
      </c>
      <c r="F4779" s="6">
        <v>11079.859274562576</v>
      </c>
      <c r="G4779" s="6">
        <v>4773.3119461194328</v>
      </c>
      <c r="H4779" s="75">
        <v>4772.9635504442531</v>
      </c>
      <c r="I4779" s="20">
        <v>0.68569673532941888</v>
      </c>
      <c r="J4779" s="83">
        <v>7016.7522990347388</v>
      </c>
      <c r="K4779" s="6">
        <v>11169.001621631047</v>
      </c>
      <c r="L4779" s="6">
        <v>4812.0980851366003</v>
      </c>
      <c r="M4779" s="75">
        <v>4811.9361250431402</v>
      </c>
      <c r="N4779" s="20">
        <v>0.68577825181389052</v>
      </c>
    </row>
    <row r="4780" spans="1:14" x14ac:dyDescent="0.3">
      <c r="A4780" s="56" t="s">
        <v>1613</v>
      </c>
      <c r="B4780" s="1" t="s">
        <v>7904</v>
      </c>
      <c r="C4780" s="139" t="s">
        <v>22</v>
      </c>
      <c r="D4780" s="139" t="s">
        <v>6425</v>
      </c>
      <c r="E4780" s="88">
        <v>6953.8333333333321</v>
      </c>
      <c r="F4780" s="6">
        <v>13210.605714238964</v>
      </c>
      <c r="G4780" s="6">
        <v>5691.2583913426988</v>
      </c>
      <c r="H4780" s="75">
        <v>5690.8429963649023</v>
      </c>
      <c r="I4780" s="20">
        <v>0.8183749485461117</v>
      </c>
      <c r="J4780" s="83">
        <v>7013.2826602764262</v>
      </c>
      <c r="K4780" s="6">
        <v>13323.545093222561</v>
      </c>
      <c r="L4780" s="6">
        <v>5740.3703573788735</v>
      </c>
      <c r="M4780" s="75">
        <v>5740.1771545589954</v>
      </c>
      <c r="N4780" s="20">
        <v>0.81847223798231283</v>
      </c>
    </row>
    <row r="4781" spans="1:14" x14ac:dyDescent="0.3">
      <c r="A4781" s="56" t="s">
        <v>1612</v>
      </c>
      <c r="B4781" s="1" t="s">
        <v>7903</v>
      </c>
      <c r="C4781" s="139" t="s">
        <v>22</v>
      </c>
      <c r="D4781" s="139" t="s">
        <v>6425</v>
      </c>
      <c r="E4781" s="88">
        <v>7606.5</v>
      </c>
      <c r="F4781" s="6">
        <v>19827.644275541468</v>
      </c>
      <c r="G4781" s="6">
        <v>8541.9434433733022</v>
      </c>
      <c r="H4781" s="75">
        <v>8541.3199818885114</v>
      </c>
      <c r="I4781" s="20">
        <v>1.1228975194752528</v>
      </c>
      <c r="J4781" s="83">
        <v>7674.4773999792451</v>
      </c>
      <c r="K4781" s="6">
        <v>20004.83900446603</v>
      </c>
      <c r="L4781" s="6">
        <v>8618.9662002035784</v>
      </c>
      <c r="M4781" s="75">
        <v>8618.6761128972485</v>
      </c>
      <c r="N4781" s="20">
        <v>1.1230310109350972</v>
      </c>
    </row>
    <row r="4782" spans="1:14" x14ac:dyDescent="0.3">
      <c r="A4782" s="56" t="s">
        <v>1611</v>
      </c>
      <c r="B4782" s="1" t="s">
        <v>7902</v>
      </c>
      <c r="C4782" s="139" t="s">
        <v>22</v>
      </c>
      <c r="D4782" s="139" t="s">
        <v>6425</v>
      </c>
      <c r="E4782" s="88">
        <v>6366.083333333333</v>
      </c>
      <c r="F4782" s="6">
        <v>8750.8488498957504</v>
      </c>
      <c r="G4782" s="6">
        <v>3769.9514333896582</v>
      </c>
      <c r="H4782" s="75">
        <v>3769.6762712402206</v>
      </c>
      <c r="I4782" s="20">
        <v>0.59215000399097628</v>
      </c>
      <c r="J4782" s="83">
        <v>6419.8941662154339</v>
      </c>
      <c r="K4782" s="6">
        <v>8824.8174802736539</v>
      </c>
      <c r="L4782" s="6">
        <v>3802.1202554273968</v>
      </c>
      <c r="M4782" s="75">
        <v>3801.9922880125559</v>
      </c>
      <c r="N4782" s="20">
        <v>0.59222039952316741</v>
      </c>
    </row>
    <row r="4783" spans="1:14" x14ac:dyDescent="0.3">
      <c r="A4783" s="56" t="s">
        <v>1610</v>
      </c>
      <c r="B4783" s="1" t="s">
        <v>7901</v>
      </c>
      <c r="C4783" s="139" t="s">
        <v>22</v>
      </c>
      <c r="D4783" s="139" t="s">
        <v>6425</v>
      </c>
      <c r="E4783" s="88">
        <v>7925.416666666667</v>
      </c>
      <c r="F4783" s="6">
        <v>18727.089412103036</v>
      </c>
      <c r="G4783" s="6">
        <v>8067.8136239566293</v>
      </c>
      <c r="H4783" s="75">
        <v>8067.22476837659</v>
      </c>
      <c r="I4783" s="20">
        <v>1.017892826039841</v>
      </c>
      <c r="J4783" s="83">
        <v>8003.2917949113307</v>
      </c>
      <c r="K4783" s="6">
        <v>18911.101755044016</v>
      </c>
      <c r="L4783" s="6">
        <v>8147.735995223301</v>
      </c>
      <c r="M4783" s="75">
        <v>8147.4617680442343</v>
      </c>
      <c r="N4783" s="20">
        <v>1.0180138344105572</v>
      </c>
    </row>
    <row r="4784" spans="1:14" x14ac:dyDescent="0.3">
      <c r="A4784" s="56" t="s">
        <v>1609</v>
      </c>
      <c r="B4784" s="1" t="s">
        <v>7900</v>
      </c>
      <c r="C4784" s="139" t="s">
        <v>22</v>
      </c>
      <c r="D4784" s="139" t="s">
        <v>6425</v>
      </c>
      <c r="E4784" s="88">
        <v>6169</v>
      </c>
      <c r="F4784" s="6">
        <v>8013.9165109961305</v>
      </c>
      <c r="G4784" s="6">
        <v>3452.4737606517829</v>
      </c>
      <c r="H4784" s="75">
        <v>3452.2217706413958</v>
      </c>
      <c r="I4784" s="20">
        <v>0.5596080030217857</v>
      </c>
      <c r="J4784" s="83">
        <v>6223.4806766367656</v>
      </c>
      <c r="K4784" s="6">
        <v>8084.6903145347296</v>
      </c>
      <c r="L4784" s="6">
        <v>3483.2408571012152</v>
      </c>
      <c r="M4784" s="75">
        <v>3483.1236221644413</v>
      </c>
      <c r="N4784" s="20">
        <v>0.55967452992025002</v>
      </c>
    </row>
    <row r="4785" spans="1:14" x14ac:dyDescent="0.3">
      <c r="A4785" s="56" t="s">
        <v>1608</v>
      </c>
      <c r="B4785" s="1" t="s">
        <v>7899</v>
      </c>
      <c r="C4785" s="139" t="s">
        <v>22</v>
      </c>
      <c r="D4785" s="139" t="s">
        <v>6425</v>
      </c>
      <c r="E4785" s="88">
        <v>11883.25</v>
      </c>
      <c r="F4785" s="6">
        <v>18841.800081915928</v>
      </c>
      <c r="G4785" s="6">
        <v>8117.2321045525259</v>
      </c>
      <c r="H4785" s="75">
        <v>8116.6396420041792</v>
      </c>
      <c r="I4785" s="20">
        <v>0.68303196869578431</v>
      </c>
      <c r="J4785" s="83">
        <v>11975.509963591441</v>
      </c>
      <c r="K4785" s="6">
        <v>18988.085297623315</v>
      </c>
      <c r="L4785" s="6">
        <v>8180.9038978150083</v>
      </c>
      <c r="M4785" s="75">
        <v>8180.6285543086133</v>
      </c>
      <c r="N4785" s="20">
        <v>0.68311316838946978</v>
      </c>
    </row>
    <row r="4786" spans="1:14" x14ac:dyDescent="0.3">
      <c r="A4786" s="56" t="s">
        <v>1607</v>
      </c>
      <c r="B4786" s="1" t="s">
        <v>7898</v>
      </c>
      <c r="C4786" s="139" t="s">
        <v>22</v>
      </c>
      <c r="D4786" s="139" t="s">
        <v>6425</v>
      </c>
      <c r="E4786" s="88">
        <v>4651.75</v>
      </c>
      <c r="F4786" s="6">
        <v>12447.543445353376</v>
      </c>
      <c r="G4786" s="6">
        <v>5362.5236887218143</v>
      </c>
      <c r="H4786" s="75">
        <v>5362.1322875139558</v>
      </c>
      <c r="I4786" s="20">
        <v>1.1527129118103845</v>
      </c>
      <c r="J4786" s="83">
        <v>4692.2907345474359</v>
      </c>
      <c r="K4786" s="6">
        <v>12556.025748698516</v>
      </c>
      <c r="L4786" s="6">
        <v>5409.6892013356619</v>
      </c>
      <c r="M4786" s="75">
        <v>5409.5071282039135</v>
      </c>
      <c r="N4786" s="20">
        <v>1.152849947761315</v>
      </c>
    </row>
    <row r="4787" spans="1:14" x14ac:dyDescent="0.3">
      <c r="A4787" s="56" t="s">
        <v>1606</v>
      </c>
      <c r="B4787" s="1" t="s">
        <v>7897</v>
      </c>
      <c r="C4787" s="139" t="s">
        <v>22</v>
      </c>
      <c r="D4787" s="139" t="s">
        <v>6425</v>
      </c>
      <c r="E4787" s="88">
        <v>5455.416666666667</v>
      </c>
      <c r="F4787" s="6">
        <v>12082.052264383377</v>
      </c>
      <c r="G4787" s="6">
        <v>5205.0665065416488</v>
      </c>
      <c r="H4787" s="75">
        <v>5204.6865978576216</v>
      </c>
      <c r="I4787" s="20">
        <v>0.95404016152587579</v>
      </c>
      <c r="J4787" s="83">
        <v>5501.3749683894112</v>
      </c>
      <c r="K4787" s="6">
        <v>12183.835617942654</v>
      </c>
      <c r="L4787" s="6">
        <v>5249.333291632116</v>
      </c>
      <c r="M4787" s="75">
        <v>5249.1566155761675</v>
      </c>
      <c r="N4787" s="20">
        <v>0.95415357901206954</v>
      </c>
    </row>
    <row r="4788" spans="1:14" x14ac:dyDescent="0.3">
      <c r="A4788" s="56" t="s">
        <v>1605</v>
      </c>
      <c r="B4788" s="1" t="s">
        <v>19180</v>
      </c>
      <c r="C4788" s="139" t="s">
        <v>22</v>
      </c>
      <c r="D4788" s="139" t="s">
        <v>6425</v>
      </c>
      <c r="E4788" s="88">
        <v>7728.4166666666661</v>
      </c>
      <c r="F4788" s="6">
        <v>18025.656704411122</v>
      </c>
      <c r="G4788" s="6">
        <v>7765.6295402010255</v>
      </c>
      <c r="H4788" s="75">
        <v>7765.0627405077748</v>
      </c>
      <c r="I4788" s="20">
        <v>1.0047417311231635</v>
      </c>
      <c r="J4788" s="83">
        <v>7794.4577627356957</v>
      </c>
      <c r="K4788" s="6">
        <v>18179.690082458375</v>
      </c>
      <c r="L4788" s="6">
        <v>7832.6116154148631</v>
      </c>
      <c r="M4788" s="75">
        <v>7832.3479943317452</v>
      </c>
      <c r="N4788" s="20">
        <v>1.0048611760752875</v>
      </c>
    </row>
    <row r="4789" spans="1:14" x14ac:dyDescent="0.3">
      <c r="A4789" s="56" t="s">
        <v>1604</v>
      </c>
      <c r="B4789" s="1" t="s">
        <v>7896</v>
      </c>
      <c r="C4789" s="139" t="s">
        <v>22</v>
      </c>
      <c r="D4789" s="139" t="s">
        <v>6425</v>
      </c>
      <c r="E4789" s="88">
        <v>4333.25</v>
      </c>
      <c r="F4789" s="6">
        <v>5948.8364035751738</v>
      </c>
      <c r="G4789" s="6">
        <v>2562.8170148231939</v>
      </c>
      <c r="H4789" s="75">
        <v>2562.6299592998344</v>
      </c>
      <c r="I4789" s="20">
        <v>0.59138751729067895</v>
      </c>
      <c r="J4789" s="83">
        <v>4373.0806762374114</v>
      </c>
      <c r="K4789" s="6">
        <v>6003.5173420809442</v>
      </c>
      <c r="L4789" s="6">
        <v>2586.5798291193414</v>
      </c>
      <c r="M4789" s="75">
        <v>2586.4927729738815</v>
      </c>
      <c r="N4789" s="20">
        <v>0.59145782217749843</v>
      </c>
    </row>
    <row r="4790" spans="1:14" x14ac:dyDescent="0.3">
      <c r="A4790" s="56" t="s">
        <v>1603</v>
      </c>
      <c r="B4790" s="1" t="s">
        <v>7895</v>
      </c>
      <c r="C4790" s="139" t="s">
        <v>22</v>
      </c>
      <c r="D4790" s="139" t="s">
        <v>6425</v>
      </c>
      <c r="E4790" s="88">
        <v>3825.0833333333339</v>
      </c>
      <c r="F4790" s="6">
        <v>9076.8241332475936</v>
      </c>
      <c r="G4790" s="6">
        <v>3910.3847796628625</v>
      </c>
      <c r="H4790" s="75">
        <v>3910.0993675295472</v>
      </c>
      <c r="I4790" s="20">
        <v>1.0222259299438914</v>
      </c>
      <c r="J4790" s="83">
        <v>3859.9955042728734</v>
      </c>
      <c r="K4790" s="6">
        <v>9159.6698147956413</v>
      </c>
      <c r="L4790" s="6">
        <v>3946.3893971415569</v>
      </c>
      <c r="M4790" s="75">
        <v>3946.2565740809532</v>
      </c>
      <c r="N4790" s="20">
        <v>1.0223474534394126</v>
      </c>
    </row>
    <row r="4791" spans="1:14" x14ac:dyDescent="0.3">
      <c r="A4791" s="56" t="s">
        <v>1602</v>
      </c>
      <c r="B4791" s="1" t="s">
        <v>7894</v>
      </c>
      <c r="C4791" s="139" t="s">
        <v>22</v>
      </c>
      <c r="D4791" s="139" t="s">
        <v>6425</v>
      </c>
      <c r="E4791" s="88">
        <v>3015.4166666666661</v>
      </c>
      <c r="F4791" s="6">
        <v>3749.2642019510658</v>
      </c>
      <c r="G4791" s="6">
        <v>1615.2197569348189</v>
      </c>
      <c r="H4791" s="75">
        <v>1615.1018648749382</v>
      </c>
      <c r="I4791" s="20">
        <v>0.53561482322783649</v>
      </c>
      <c r="J4791" s="83">
        <v>3045.7200907344877</v>
      </c>
      <c r="K4791" s="6">
        <v>3786.9424254317432</v>
      </c>
      <c r="L4791" s="6">
        <v>1631.5816767946226</v>
      </c>
      <c r="M4791" s="75">
        <v>1631.5267628846843</v>
      </c>
      <c r="N4791" s="20">
        <v>0.53567849778711452</v>
      </c>
    </row>
    <row r="4792" spans="1:14" x14ac:dyDescent="0.3">
      <c r="A4792" s="56" t="s">
        <v>1601</v>
      </c>
      <c r="B4792" s="1" t="s">
        <v>7893</v>
      </c>
      <c r="C4792" s="139" t="s">
        <v>22</v>
      </c>
      <c r="D4792" s="139" t="s">
        <v>6425</v>
      </c>
      <c r="E4792" s="88">
        <v>2737.666666666667</v>
      </c>
      <c r="F4792" s="6">
        <v>8795.2279676074431</v>
      </c>
      <c r="G4792" s="6">
        <v>3789.0703921672125</v>
      </c>
      <c r="H4792" s="75">
        <v>3788.7938345584739</v>
      </c>
      <c r="I4792" s="20">
        <v>1.3839500187112408</v>
      </c>
      <c r="J4792" s="83">
        <v>2762.0306435706525</v>
      </c>
      <c r="K4792" s="6">
        <v>8873.501460022424</v>
      </c>
      <c r="L4792" s="6">
        <v>3823.0954592694457</v>
      </c>
      <c r="M4792" s="75">
        <v>3822.9667858951843</v>
      </c>
      <c r="N4792" s="20">
        <v>1.3841145444183025</v>
      </c>
    </row>
    <row r="4793" spans="1:14" x14ac:dyDescent="0.3">
      <c r="A4793" s="56" t="s">
        <v>1600</v>
      </c>
      <c r="B4793" s="1" t="s">
        <v>7892</v>
      </c>
      <c r="C4793" s="139" t="s">
        <v>22</v>
      </c>
      <c r="D4793" s="139" t="s">
        <v>6425</v>
      </c>
      <c r="E4793" s="88">
        <v>3846.166666666667</v>
      </c>
      <c r="F4793" s="6">
        <v>11003.064431442248</v>
      </c>
      <c r="G4793" s="6">
        <v>4740.2279751967872</v>
      </c>
      <c r="H4793" s="75">
        <v>4739.881994262676</v>
      </c>
      <c r="I4793" s="20">
        <v>1.2323652106242602</v>
      </c>
      <c r="J4793" s="83">
        <v>3883.8773333147983</v>
      </c>
      <c r="K4793" s="6">
        <v>11110.946624504266</v>
      </c>
      <c r="L4793" s="6">
        <v>4787.0854340536825</v>
      </c>
      <c r="M4793" s="75">
        <v>4786.9243158074232</v>
      </c>
      <c r="N4793" s="20">
        <v>1.2325117157399756</v>
      </c>
    </row>
    <row r="4794" spans="1:14" x14ac:dyDescent="0.3">
      <c r="A4794" s="56" t="s">
        <v>1599</v>
      </c>
      <c r="B4794" s="1" t="s">
        <v>7891</v>
      </c>
      <c r="C4794" s="139" t="s">
        <v>22</v>
      </c>
      <c r="D4794" s="139" t="s">
        <v>6425</v>
      </c>
      <c r="E4794" s="88">
        <v>10713.666666666668</v>
      </c>
      <c r="F4794" s="6">
        <v>16860.091710497843</v>
      </c>
      <c r="G4794" s="6">
        <v>7263.492719546819</v>
      </c>
      <c r="H4794" s="75">
        <v>7262.9625699402668</v>
      </c>
      <c r="I4794" s="20">
        <v>0.67791567498897976</v>
      </c>
      <c r="J4794" s="83">
        <v>10803.291666797038</v>
      </c>
      <c r="K4794" s="6">
        <v>17001.134527001817</v>
      </c>
      <c r="L4794" s="6">
        <v>7324.8379464903346</v>
      </c>
      <c r="M4794" s="75">
        <v>7324.5914154725942</v>
      </c>
      <c r="N4794" s="20">
        <v>0.67799626645127786</v>
      </c>
    </row>
    <row r="4795" spans="1:14" x14ac:dyDescent="0.3">
      <c r="A4795" s="56" t="s">
        <v>1598</v>
      </c>
      <c r="B4795" s="1" t="s">
        <v>7890</v>
      </c>
      <c r="C4795" s="139" t="s">
        <v>56</v>
      </c>
      <c r="D4795" s="139" t="s">
        <v>6425</v>
      </c>
      <c r="E4795" s="88">
        <v>4796.25</v>
      </c>
      <c r="F4795" s="6">
        <v>21409.800175472916</v>
      </c>
      <c r="G4795" s="6">
        <v>9223.5517084804669</v>
      </c>
      <c r="H4795" s="75">
        <v>9225.6643952138966</v>
      </c>
      <c r="I4795" s="20">
        <v>1.923516162671649</v>
      </c>
      <c r="J4795" s="83">
        <v>4833.5991827856978</v>
      </c>
      <c r="K4795" s="6">
        <v>21576.521789266819</v>
      </c>
      <c r="L4795" s="6">
        <v>9296.1164035426627</v>
      </c>
      <c r="M4795" s="75">
        <v>9298.6144108092885</v>
      </c>
      <c r="N4795" s="20">
        <v>1.9237454449937066</v>
      </c>
    </row>
    <row r="4796" spans="1:14" x14ac:dyDescent="0.3">
      <c r="A4796" s="56" t="s">
        <v>1597</v>
      </c>
      <c r="B4796" s="1" t="s">
        <v>7889</v>
      </c>
      <c r="C4796" s="139" t="s">
        <v>56</v>
      </c>
      <c r="D4796" s="139" t="s">
        <v>6425</v>
      </c>
      <c r="E4796" s="88">
        <v>18147.916666666668</v>
      </c>
      <c r="F4796" s="6">
        <v>61804.650402458159</v>
      </c>
      <c r="G4796" s="6">
        <v>26626.049012110365</v>
      </c>
      <c r="H4796" s="75">
        <v>26632.147801631956</v>
      </c>
      <c r="I4796" s="20">
        <v>1.4675044133605026</v>
      </c>
      <c r="J4796" s="83">
        <v>18320.079891622692</v>
      </c>
      <c r="K4796" s="6">
        <v>62390.970481286313</v>
      </c>
      <c r="L4796" s="6">
        <v>26880.779478208024</v>
      </c>
      <c r="M4796" s="75">
        <v>26888.002750761229</v>
      </c>
      <c r="N4796" s="20">
        <v>1.4676793392727741</v>
      </c>
    </row>
    <row r="4797" spans="1:14" x14ac:dyDescent="0.3">
      <c r="A4797" s="56" t="s">
        <v>1596</v>
      </c>
      <c r="B4797" s="1" t="s">
        <v>6962</v>
      </c>
      <c r="C4797" s="139" t="s">
        <v>56</v>
      </c>
      <c r="D4797" s="139" t="s">
        <v>6425</v>
      </c>
      <c r="E4797" s="88">
        <v>8066.0000000000009</v>
      </c>
      <c r="F4797" s="6">
        <v>25262.055808412566</v>
      </c>
      <c r="G4797" s="6">
        <v>10883.141183089805</v>
      </c>
      <c r="H4797" s="75">
        <v>10885.634004588752</v>
      </c>
      <c r="I4797" s="20">
        <v>1.3495702956346083</v>
      </c>
      <c r="J4797" s="83">
        <v>8134.1225783655846</v>
      </c>
      <c r="K4797" s="6">
        <v>25475.410181891904</v>
      </c>
      <c r="L4797" s="6">
        <v>10975.929336148598</v>
      </c>
      <c r="M4797" s="75">
        <v>10978.878734590857</v>
      </c>
      <c r="N4797" s="20">
        <v>1.3497311638493747</v>
      </c>
    </row>
    <row r="4798" spans="1:14" x14ac:dyDescent="0.3">
      <c r="A4798" s="56" t="s">
        <v>1595</v>
      </c>
      <c r="B4798" s="1" t="s">
        <v>7888</v>
      </c>
      <c r="C4798" s="139" t="s">
        <v>56</v>
      </c>
      <c r="D4798" s="139" t="s">
        <v>6425</v>
      </c>
      <c r="E4798" s="88">
        <v>10264.333333333332</v>
      </c>
      <c r="F4798" s="6">
        <v>34920.473146958582</v>
      </c>
      <c r="G4798" s="6">
        <v>15044.082014579639</v>
      </c>
      <c r="H4798" s="75">
        <v>15047.52791410873</v>
      </c>
      <c r="I4798" s="20">
        <v>1.4660014854780696</v>
      </c>
      <c r="J4798" s="83">
        <v>10353.155582222531</v>
      </c>
      <c r="K4798" s="6">
        <v>35222.656918321009</v>
      </c>
      <c r="L4798" s="6">
        <v>15175.472763994821</v>
      </c>
      <c r="M4798" s="75">
        <v>15179.550643357916</v>
      </c>
      <c r="N4798" s="20">
        <v>1.4661762322419667</v>
      </c>
    </row>
    <row r="4799" spans="1:14" x14ac:dyDescent="0.3">
      <c r="A4799" s="56" t="s">
        <v>1594</v>
      </c>
      <c r="B4799" s="1" t="s">
        <v>7887</v>
      </c>
      <c r="C4799" s="139" t="s">
        <v>56</v>
      </c>
      <c r="D4799" s="139" t="s">
        <v>6425</v>
      </c>
      <c r="E4799" s="88">
        <v>13428.583333333332</v>
      </c>
      <c r="F4799" s="6">
        <v>39737.663465874481</v>
      </c>
      <c r="G4799" s="6">
        <v>17119.374807223878</v>
      </c>
      <c r="H4799" s="75">
        <v>17123.296059815388</v>
      </c>
      <c r="I4799" s="20">
        <v>1.2751379378426906</v>
      </c>
      <c r="J4799" s="83">
        <v>13548.466031571126</v>
      </c>
      <c r="K4799" s="6">
        <v>40092.418558031466</v>
      </c>
      <c r="L4799" s="6">
        <v>17273.580675102836</v>
      </c>
      <c r="M4799" s="75">
        <v>17278.222347837334</v>
      </c>
      <c r="N4799" s="20">
        <v>1.2752899337515402</v>
      </c>
    </row>
    <row r="4800" spans="1:14" x14ac:dyDescent="0.3">
      <c r="A4800" s="56" t="s">
        <v>1593</v>
      </c>
      <c r="B4800" s="1" t="s">
        <v>7886</v>
      </c>
      <c r="C4800" s="139" t="s">
        <v>56</v>
      </c>
      <c r="D4800" s="139" t="s">
        <v>6425</v>
      </c>
      <c r="E4800" s="88">
        <v>162.91666666666669</v>
      </c>
      <c r="F4800" s="6">
        <v>494.57021705334245</v>
      </c>
      <c r="G4800" s="6">
        <v>213.06569575982275</v>
      </c>
      <c r="H4800" s="75">
        <v>213.11449920159959</v>
      </c>
      <c r="I4800" s="20">
        <v>1.3081196881939614</v>
      </c>
      <c r="J4800" s="83">
        <v>164.27154231375803</v>
      </c>
      <c r="K4800" s="6">
        <v>498.68324708625653</v>
      </c>
      <c r="L4800" s="6">
        <v>214.85471841511281</v>
      </c>
      <c r="M4800" s="75">
        <v>214.91245313190973</v>
      </c>
      <c r="N4800" s="20">
        <v>1.3082756155136581</v>
      </c>
    </row>
    <row r="4801" spans="1:14" x14ac:dyDescent="0.3">
      <c r="A4801" s="56" t="s">
        <v>1592</v>
      </c>
      <c r="B4801" s="1" t="s">
        <v>7885</v>
      </c>
      <c r="C4801" s="139" t="s">
        <v>56</v>
      </c>
      <c r="D4801" s="139" t="s">
        <v>6425</v>
      </c>
      <c r="E4801" s="88">
        <v>6519.3333333333339</v>
      </c>
      <c r="F4801" s="6">
        <v>19049.960021989555</v>
      </c>
      <c r="G4801" s="6">
        <v>8206.9094464785303</v>
      </c>
      <c r="H4801" s="75">
        <v>8208.7892677510754</v>
      </c>
      <c r="I4801" s="20">
        <v>1.2591455058417642</v>
      </c>
      <c r="J4801" s="83">
        <v>6581.1385930156612</v>
      </c>
      <c r="K4801" s="6">
        <v>19230.559427771899</v>
      </c>
      <c r="L4801" s="6">
        <v>8285.3724382370456</v>
      </c>
      <c r="M4801" s="75">
        <v>8287.5988432925496</v>
      </c>
      <c r="N4801" s="20">
        <v>1.2592955954594083</v>
      </c>
    </row>
    <row r="4802" spans="1:14" x14ac:dyDescent="0.3">
      <c r="A4802" s="56" t="s">
        <v>1591</v>
      </c>
      <c r="B4802" s="1" t="s">
        <v>7884</v>
      </c>
      <c r="C4802" s="139" t="s">
        <v>56</v>
      </c>
      <c r="D4802" s="139" t="s">
        <v>6425</v>
      </c>
      <c r="E4802" s="88">
        <v>7313.3333333333339</v>
      </c>
      <c r="F4802" s="6">
        <v>22812.685939985353</v>
      </c>
      <c r="G4802" s="6">
        <v>9827.928642595678</v>
      </c>
      <c r="H4802" s="75">
        <v>9830.179763976741</v>
      </c>
      <c r="I4802" s="20">
        <v>1.3441449084744859</v>
      </c>
      <c r="J4802" s="83">
        <v>7383.5009833678514</v>
      </c>
      <c r="K4802" s="6">
        <v>23031.561860229322</v>
      </c>
      <c r="L4802" s="6">
        <v>9923.011785643359</v>
      </c>
      <c r="M4802" s="75">
        <v>9925.6782491934391</v>
      </c>
      <c r="N4802" s="20">
        <v>1.3443051299853717</v>
      </c>
    </row>
    <row r="4803" spans="1:14" x14ac:dyDescent="0.3">
      <c r="A4803" s="56" t="s">
        <v>1590</v>
      </c>
      <c r="B4803" s="1" t="s">
        <v>7883</v>
      </c>
      <c r="C4803" s="139" t="s">
        <v>56</v>
      </c>
      <c r="D4803" s="139" t="s">
        <v>6425</v>
      </c>
      <c r="E4803" s="88">
        <v>3474.833333333333</v>
      </c>
      <c r="F4803" s="6">
        <v>17503.549732247979</v>
      </c>
      <c r="G4803" s="6">
        <v>7540.7007405094828</v>
      </c>
      <c r="H4803" s="75">
        <v>7542.4279643510954</v>
      </c>
      <c r="I4803" s="20">
        <v>2.1705869723299234</v>
      </c>
      <c r="J4803" s="83">
        <v>3505.3954306682845</v>
      </c>
      <c r="K4803" s="6">
        <v>17657.498177916583</v>
      </c>
      <c r="L4803" s="6">
        <v>7607.6283314073862</v>
      </c>
      <c r="M4803" s="75">
        <v>7609.672616357002</v>
      </c>
      <c r="N4803" s="20">
        <v>2.1708457053891519</v>
      </c>
    </row>
    <row r="4804" spans="1:14" x14ac:dyDescent="0.3">
      <c r="A4804" s="56" t="s">
        <v>1589</v>
      </c>
      <c r="B4804" s="1" t="s">
        <v>7882</v>
      </c>
      <c r="C4804" s="139" t="s">
        <v>56</v>
      </c>
      <c r="D4804" s="139" t="s">
        <v>6425</v>
      </c>
      <c r="E4804" s="88">
        <v>3716.75</v>
      </c>
      <c r="F4804" s="6">
        <v>16396.353205052645</v>
      </c>
      <c r="G4804" s="6">
        <v>7063.7096272652134</v>
      </c>
      <c r="H4804" s="75">
        <v>7065.3275946263766</v>
      </c>
      <c r="I4804" s="20">
        <v>1.900942381012007</v>
      </c>
      <c r="J4804" s="83">
        <v>3749.0969603138728</v>
      </c>
      <c r="K4804" s="6">
        <v>16539.051042253446</v>
      </c>
      <c r="L4804" s="6">
        <v>7125.752018539134</v>
      </c>
      <c r="M4804" s="75">
        <v>7127.6668160255012</v>
      </c>
      <c r="N4804" s="20">
        <v>1.9011689725487324</v>
      </c>
    </row>
    <row r="4805" spans="1:14" x14ac:dyDescent="0.3">
      <c r="A4805" s="56" t="s">
        <v>1588</v>
      </c>
      <c r="B4805" s="1" t="s">
        <v>7881</v>
      </c>
      <c r="C4805" s="139" t="s">
        <v>56</v>
      </c>
      <c r="D4805" s="139" t="s">
        <v>6425</v>
      </c>
      <c r="E4805" s="88">
        <v>5448.3333333333339</v>
      </c>
      <c r="F4805" s="6">
        <v>21804.756384022909</v>
      </c>
      <c r="G4805" s="6">
        <v>9393.7027132674975</v>
      </c>
      <c r="H4805" s="75">
        <v>9395.8543736828506</v>
      </c>
      <c r="I4805" s="20">
        <v>1.724537358277672</v>
      </c>
      <c r="J4805" s="83">
        <v>5497.3039938114061</v>
      </c>
      <c r="K4805" s="6">
        <v>22000.741698496277</v>
      </c>
      <c r="L4805" s="6">
        <v>9478.8890346188673</v>
      </c>
      <c r="M4805" s="75">
        <v>9481.4361556595395</v>
      </c>
      <c r="N4805" s="20">
        <v>1.7247429224094708</v>
      </c>
    </row>
    <row r="4806" spans="1:14" x14ac:dyDescent="0.3">
      <c r="A4806" s="56" t="s">
        <v>1587</v>
      </c>
      <c r="B4806" s="1" t="s">
        <v>7880</v>
      </c>
      <c r="C4806" s="139" t="s">
        <v>56</v>
      </c>
      <c r="D4806" s="139" t="s">
        <v>6425</v>
      </c>
      <c r="E4806" s="88">
        <v>10276.666666666668</v>
      </c>
      <c r="F4806" s="6">
        <v>29605.547247020768</v>
      </c>
      <c r="G4806" s="6">
        <v>12754.359856360772</v>
      </c>
      <c r="H4806" s="75">
        <v>12757.281287032336</v>
      </c>
      <c r="I4806" s="20">
        <v>1.2413831936781383</v>
      </c>
      <c r="J4806" s="83">
        <v>10373.092694054147</v>
      </c>
      <c r="K4806" s="6">
        <v>29883.336281370026</v>
      </c>
      <c r="L4806" s="6">
        <v>12875.058144729141</v>
      </c>
      <c r="M4806" s="75">
        <v>12878.51786784443</v>
      </c>
      <c r="N4806" s="20">
        <v>1.2415311660356021</v>
      </c>
    </row>
    <row r="4807" spans="1:14" x14ac:dyDescent="0.3">
      <c r="A4807" s="56" t="s">
        <v>1586</v>
      </c>
      <c r="B4807" s="1" t="s">
        <v>7879</v>
      </c>
      <c r="C4807" s="139" t="s">
        <v>56</v>
      </c>
      <c r="D4807" s="139" t="s">
        <v>6425</v>
      </c>
      <c r="E4807" s="88">
        <v>18142.25</v>
      </c>
      <c r="F4807" s="6">
        <v>39604.474016661479</v>
      </c>
      <c r="G4807" s="6">
        <v>17061.995487390363</v>
      </c>
      <c r="H4807" s="75">
        <v>17065.903597048262</v>
      </c>
      <c r="I4807" s="20">
        <v>0.94067183491839557</v>
      </c>
      <c r="J4807" s="83">
        <v>18305.32782410441</v>
      </c>
      <c r="K4807" s="6">
        <v>39960.472387725531</v>
      </c>
      <c r="L4807" s="6">
        <v>17216.73245043783</v>
      </c>
      <c r="M4807" s="75">
        <v>17221.358847193398</v>
      </c>
      <c r="N4807" s="20">
        <v>0.94078396260767072</v>
      </c>
    </row>
    <row r="4808" spans="1:14" x14ac:dyDescent="0.3">
      <c r="A4808" s="56" t="s">
        <v>1585</v>
      </c>
      <c r="B4808" s="1" t="s">
        <v>7878</v>
      </c>
      <c r="C4808" s="139" t="s">
        <v>56</v>
      </c>
      <c r="D4808" s="139" t="s">
        <v>6425</v>
      </c>
      <c r="E4808" s="88">
        <v>20704.583333333328</v>
      </c>
      <c r="F4808" s="6">
        <v>86061.659444273522</v>
      </c>
      <c r="G4808" s="6">
        <v>37076.206199778753</v>
      </c>
      <c r="H4808" s="75">
        <v>37084.698634302877</v>
      </c>
      <c r="I4808" s="20">
        <v>1.7911347471841366</v>
      </c>
      <c r="J4808" s="83">
        <v>20869.843513369902</v>
      </c>
      <c r="K4808" s="6">
        <v>86748.587797528977</v>
      </c>
      <c r="L4808" s="6">
        <v>37375.114389842201</v>
      </c>
      <c r="M4808" s="75">
        <v>37385.157649122084</v>
      </c>
      <c r="N4808" s="20">
        <v>1.791348249696838</v>
      </c>
    </row>
    <row r="4809" spans="1:14" x14ac:dyDescent="0.3">
      <c r="A4809" s="56" t="s">
        <v>1584</v>
      </c>
      <c r="B4809" s="1" t="s">
        <v>7877</v>
      </c>
      <c r="C4809" s="139" t="s">
        <v>56</v>
      </c>
      <c r="D4809" s="139" t="s">
        <v>6425</v>
      </c>
      <c r="E4809" s="88">
        <v>4187.6666666666661</v>
      </c>
      <c r="F4809" s="6">
        <v>11721.764202756201</v>
      </c>
      <c r="G4809" s="6">
        <v>5049.850879159314</v>
      </c>
      <c r="H4809" s="75">
        <v>5051.0075651405268</v>
      </c>
      <c r="I4809" s="20">
        <v>1.2061627553467789</v>
      </c>
      <c r="J4809" s="83">
        <v>4223.8181141247069</v>
      </c>
      <c r="K4809" s="6">
        <v>11822.956292867993</v>
      </c>
      <c r="L4809" s="6">
        <v>5093.8505754514763</v>
      </c>
      <c r="M4809" s="75">
        <v>5095.2193702470895</v>
      </c>
      <c r="N4809" s="20">
        <v>1.2063065294427247</v>
      </c>
    </row>
    <row r="4810" spans="1:14" x14ac:dyDescent="0.3">
      <c r="A4810" s="56" t="s">
        <v>1583</v>
      </c>
      <c r="B4810" s="1" t="s">
        <v>7876</v>
      </c>
      <c r="C4810" s="139" t="s">
        <v>56</v>
      </c>
      <c r="D4810" s="139" t="s">
        <v>6425</v>
      </c>
      <c r="E4810" s="88">
        <v>9570.6666666666642</v>
      </c>
      <c r="F4810" s="6">
        <v>32131.655288529004</v>
      </c>
      <c r="G4810" s="6">
        <v>13842.631953769309</v>
      </c>
      <c r="H4810" s="75">
        <v>13845.802656965734</v>
      </c>
      <c r="I4810" s="20">
        <v>1.4466915565233078</v>
      </c>
      <c r="J4810" s="83">
        <v>9650.7911115811712</v>
      </c>
      <c r="K4810" s="6">
        <v>32400.657557006751</v>
      </c>
      <c r="L4810" s="6">
        <v>13959.631081553203</v>
      </c>
      <c r="M4810" s="75">
        <v>13963.382245842395</v>
      </c>
      <c r="N4810" s="20">
        <v>1.44686400155175</v>
      </c>
    </row>
    <row r="4811" spans="1:14" x14ac:dyDescent="0.3">
      <c r="A4811" s="56" t="s">
        <v>1582</v>
      </c>
      <c r="B4811" s="1" t="s">
        <v>7601</v>
      </c>
      <c r="C4811" s="139" t="s">
        <v>56</v>
      </c>
      <c r="D4811" s="139" t="s">
        <v>6425</v>
      </c>
      <c r="E4811" s="88">
        <v>7049.5833333333339</v>
      </c>
      <c r="F4811" s="6">
        <v>26450.383345533337</v>
      </c>
      <c r="G4811" s="6">
        <v>11395.084330406105</v>
      </c>
      <c r="H4811" s="75">
        <v>11397.694414270982</v>
      </c>
      <c r="I4811" s="20">
        <v>1.6167897981116115</v>
      </c>
      <c r="J4811" s="83">
        <v>7107.498850523617</v>
      </c>
      <c r="K4811" s="6">
        <v>26667.685214155052</v>
      </c>
      <c r="L4811" s="6">
        <v>11489.613960260223</v>
      </c>
      <c r="M4811" s="75">
        <v>11492.701393540696</v>
      </c>
      <c r="N4811" s="20">
        <v>1.6169825187793054</v>
      </c>
    </row>
    <row r="4812" spans="1:14" x14ac:dyDescent="0.3">
      <c r="A4812" s="56" t="s">
        <v>1581</v>
      </c>
      <c r="B4812" s="1" t="s">
        <v>7875</v>
      </c>
      <c r="C4812" s="139" t="s">
        <v>56</v>
      </c>
      <c r="D4812" s="139" t="s">
        <v>6425</v>
      </c>
      <c r="E4812" s="88">
        <v>15505</v>
      </c>
      <c r="F4812" s="6">
        <v>64756.357523704879</v>
      </c>
      <c r="G4812" s="6">
        <v>27897.673363480928</v>
      </c>
      <c r="H4812" s="75">
        <v>27904.063423001531</v>
      </c>
      <c r="I4812" s="20">
        <v>1.7996816138665934</v>
      </c>
      <c r="J4812" s="83">
        <v>15652.120276871206</v>
      </c>
      <c r="K4812" s="6">
        <v>65370.802750925664</v>
      </c>
      <c r="L4812" s="6">
        <v>28164.622532809153</v>
      </c>
      <c r="M4812" s="75">
        <v>28172.190793434838</v>
      </c>
      <c r="N4812" s="20">
        <v>1.7998961351622287</v>
      </c>
    </row>
    <row r="4813" spans="1:14" x14ac:dyDescent="0.3">
      <c r="A4813" s="56" t="s">
        <v>1580</v>
      </c>
      <c r="B4813" s="1" t="s">
        <v>7874</v>
      </c>
      <c r="C4813" s="139" t="s">
        <v>56</v>
      </c>
      <c r="D4813" s="139" t="s">
        <v>6425</v>
      </c>
      <c r="E4813" s="88">
        <v>15151.333333333336</v>
      </c>
      <c r="F4813" s="6">
        <v>24256.187168610297</v>
      </c>
      <c r="G4813" s="6">
        <v>10449.803116638177</v>
      </c>
      <c r="H4813" s="75">
        <v>10452.196680539506</v>
      </c>
      <c r="I4813" s="20">
        <v>0.68985325915471718</v>
      </c>
      <c r="J4813" s="83">
        <v>15300.600460949307</v>
      </c>
      <c r="K4813" s="6">
        <v>24495.153027648477</v>
      </c>
      <c r="L4813" s="6">
        <v>10553.591356920389</v>
      </c>
      <c r="M4813" s="75">
        <v>10556.427266751352</v>
      </c>
      <c r="N4813" s="20">
        <v>0.68993548937466942</v>
      </c>
    </row>
    <row r="4814" spans="1:14" x14ac:dyDescent="0.3">
      <c r="A4814" s="56" t="s">
        <v>1579</v>
      </c>
      <c r="B4814" s="1" t="s">
        <v>7873</v>
      </c>
      <c r="C4814" s="139" t="s">
        <v>56</v>
      </c>
      <c r="D4814" s="139" t="s">
        <v>6425</v>
      </c>
      <c r="E4814" s="88">
        <v>8181</v>
      </c>
      <c r="F4814" s="6">
        <v>18958.638075133367</v>
      </c>
      <c r="G4814" s="6">
        <v>8167.5670569165704</v>
      </c>
      <c r="H4814" s="75">
        <v>8169.4378666773782</v>
      </c>
      <c r="I4814" s="20">
        <v>0.99858670904258384</v>
      </c>
      <c r="J4814" s="83">
        <v>8253.1959791469635</v>
      </c>
      <c r="K4814" s="6">
        <v>19125.944937268458</v>
      </c>
      <c r="L4814" s="6">
        <v>8240.2999056613335</v>
      </c>
      <c r="M4814" s="75">
        <v>8242.5141990447155</v>
      </c>
      <c r="N4814" s="20">
        <v>0.99870574016063141</v>
      </c>
    </row>
    <row r="4815" spans="1:14" x14ac:dyDescent="0.3">
      <c r="A4815" s="56" t="s">
        <v>1578</v>
      </c>
      <c r="B4815" s="1" t="s">
        <v>7872</v>
      </c>
      <c r="C4815" s="139" t="s">
        <v>56</v>
      </c>
      <c r="D4815" s="139" t="s">
        <v>6425</v>
      </c>
      <c r="E4815" s="88">
        <v>24915.750000000007</v>
      </c>
      <c r="F4815" s="6">
        <v>53993.034041960906</v>
      </c>
      <c r="G4815" s="6">
        <v>23260.728138616181</v>
      </c>
      <c r="H4815" s="75">
        <v>23266.056089637819</v>
      </c>
      <c r="I4815" s="20">
        <v>0.93378911289597188</v>
      </c>
      <c r="J4815" s="83">
        <v>25137.288432035384</v>
      </c>
      <c r="K4815" s="6">
        <v>54473.113192798781</v>
      </c>
      <c r="L4815" s="6">
        <v>23469.41764059092</v>
      </c>
      <c r="M4815" s="75">
        <v>23475.724228553536</v>
      </c>
      <c r="N4815" s="20">
        <v>0.93390042016766128</v>
      </c>
    </row>
    <row r="4816" spans="1:14" x14ac:dyDescent="0.3">
      <c r="A4816" s="56" t="s">
        <v>1577</v>
      </c>
      <c r="B4816" s="1" t="s">
        <v>7871</v>
      </c>
      <c r="C4816" s="139" t="s">
        <v>56</v>
      </c>
      <c r="D4816" s="139" t="s">
        <v>6425</v>
      </c>
      <c r="E4816" s="88">
        <v>17467.666666666664</v>
      </c>
      <c r="F4816" s="6">
        <v>39188.254126042448</v>
      </c>
      <c r="G4816" s="6">
        <v>16882.683880006902</v>
      </c>
      <c r="H4816" s="75">
        <v>16886.550917714856</v>
      </c>
      <c r="I4816" s="20">
        <v>0.96673191903411204</v>
      </c>
      <c r="J4816" s="83">
        <v>17634.595455287104</v>
      </c>
      <c r="K4816" s="6">
        <v>39562.754505185447</v>
      </c>
      <c r="L4816" s="6">
        <v>17045.378060329305</v>
      </c>
      <c r="M4816" s="75">
        <v>17049.958411565101</v>
      </c>
      <c r="N4816" s="20">
        <v>0.96684715307451408</v>
      </c>
    </row>
    <row r="4817" spans="1:14" x14ac:dyDescent="0.3">
      <c r="A4817" s="56" t="s">
        <v>1576</v>
      </c>
      <c r="B4817" s="1" t="s">
        <v>7870</v>
      </c>
      <c r="C4817" s="139" t="s">
        <v>56</v>
      </c>
      <c r="D4817" s="139" t="s">
        <v>6425</v>
      </c>
      <c r="E4817" s="88">
        <v>17930.833333333332</v>
      </c>
      <c r="F4817" s="6">
        <v>53082.757588013803</v>
      </c>
      <c r="G4817" s="6">
        <v>22868.572122530997</v>
      </c>
      <c r="H4817" s="75">
        <v>22873.810248847494</v>
      </c>
      <c r="I4817" s="20">
        <v>1.2756691127302595</v>
      </c>
      <c r="J4817" s="83">
        <v>18088.810435197887</v>
      </c>
      <c r="K4817" s="6">
        <v>53550.435807248818</v>
      </c>
      <c r="L4817" s="6">
        <v>23071.887563094569</v>
      </c>
      <c r="M4817" s="75">
        <v>23078.087328704798</v>
      </c>
      <c r="N4817" s="20">
        <v>1.2758211719549335</v>
      </c>
    </row>
    <row r="4818" spans="1:14" x14ac:dyDescent="0.3">
      <c r="A4818" s="56" t="s">
        <v>1575</v>
      </c>
      <c r="B4818" s="1" t="s">
        <v>7869</v>
      </c>
      <c r="C4818" s="139" t="s">
        <v>56</v>
      </c>
      <c r="D4818" s="139" t="s">
        <v>6425</v>
      </c>
      <c r="E4818" s="88">
        <v>10867.333333333332</v>
      </c>
      <c r="F4818" s="6">
        <v>41691.104540783905</v>
      </c>
      <c r="G4818" s="6">
        <v>17960.936363904719</v>
      </c>
      <c r="H4818" s="75">
        <v>17965.050379110064</v>
      </c>
      <c r="I4818" s="20">
        <v>1.6531240763551376</v>
      </c>
      <c r="J4818" s="83">
        <v>10963.403673522025</v>
      </c>
      <c r="K4818" s="6">
        <v>42059.665849544916</v>
      </c>
      <c r="L4818" s="6">
        <v>18121.157499350767</v>
      </c>
      <c r="M4818" s="75">
        <v>18126.02692881443</v>
      </c>
      <c r="N4818" s="20">
        <v>1.6533211280536011</v>
      </c>
    </row>
    <row r="4819" spans="1:14" x14ac:dyDescent="0.3">
      <c r="A4819" s="56" t="s">
        <v>1574</v>
      </c>
      <c r="B4819" s="1" t="s">
        <v>7868</v>
      </c>
      <c r="C4819" s="139" t="s">
        <v>56</v>
      </c>
      <c r="D4819" s="139" t="s">
        <v>6425</v>
      </c>
      <c r="E4819" s="88">
        <v>17368.333333333336</v>
      </c>
      <c r="F4819" s="6">
        <v>26509.534265438422</v>
      </c>
      <c r="G4819" s="6">
        <v>11420.567126316259</v>
      </c>
      <c r="H4819" s="75">
        <v>11423.183047104541</v>
      </c>
      <c r="I4819" s="20">
        <v>0.65770173958955225</v>
      </c>
      <c r="J4819" s="83">
        <v>17525.069104133567</v>
      </c>
      <c r="K4819" s="6">
        <v>26748.762302286053</v>
      </c>
      <c r="L4819" s="6">
        <v>11524.545542666661</v>
      </c>
      <c r="M4819" s="75">
        <v>11527.642362592363</v>
      </c>
      <c r="N4819" s="20">
        <v>0.65778013736181995</v>
      </c>
    </row>
    <row r="4820" spans="1:14" x14ac:dyDescent="0.3">
      <c r="A4820" s="56" t="s">
        <v>1573</v>
      </c>
      <c r="B4820" s="1" t="s">
        <v>7867</v>
      </c>
      <c r="C4820" s="139" t="s">
        <v>56</v>
      </c>
      <c r="D4820" s="139" t="s">
        <v>6425</v>
      </c>
      <c r="E4820" s="88">
        <v>16907</v>
      </c>
      <c r="F4820" s="6">
        <v>51803.121204123818</v>
      </c>
      <c r="G4820" s="6">
        <v>22317.292229298575</v>
      </c>
      <c r="H4820" s="75">
        <v>22322.404083030098</v>
      </c>
      <c r="I4820" s="20">
        <v>1.3203054405293724</v>
      </c>
      <c r="J4820" s="83">
        <v>17040.668397723195</v>
      </c>
      <c r="K4820" s="6">
        <v>52212.681753506658</v>
      </c>
      <c r="L4820" s="6">
        <v>22495.524165677831</v>
      </c>
      <c r="M4820" s="75">
        <v>22501.569053714193</v>
      </c>
      <c r="N4820" s="20">
        <v>1.3204628203856503</v>
      </c>
    </row>
    <row r="4821" spans="1:14" x14ac:dyDescent="0.3">
      <c r="A4821" s="56" t="s">
        <v>1572</v>
      </c>
      <c r="B4821" s="1" t="s">
        <v>7866</v>
      </c>
      <c r="C4821" s="139" t="s">
        <v>56</v>
      </c>
      <c r="D4821" s="139" t="s">
        <v>6425</v>
      </c>
      <c r="E4821" s="88">
        <v>5561.1666666666661</v>
      </c>
      <c r="F4821" s="6">
        <v>14708.814609988523</v>
      </c>
      <c r="G4821" s="6">
        <v>6336.7014644584542</v>
      </c>
      <c r="H4821" s="75">
        <v>6338.1529080607434</v>
      </c>
      <c r="I4821" s="20">
        <v>1.1397164098769581</v>
      </c>
      <c r="J4821" s="83">
        <v>5604.1042800829955</v>
      </c>
      <c r="K4821" s="6">
        <v>14822.380959172355</v>
      </c>
      <c r="L4821" s="6">
        <v>6386.1348979177965</v>
      </c>
      <c r="M4821" s="75">
        <v>6387.8509490824063</v>
      </c>
      <c r="N4821" s="20">
        <v>1.1398522635963162</v>
      </c>
    </row>
    <row r="4822" spans="1:14" x14ac:dyDescent="0.3">
      <c r="A4822" s="56" t="s">
        <v>1571</v>
      </c>
      <c r="B4822" s="1" t="s">
        <v>7865</v>
      </c>
      <c r="C4822" s="139" t="s">
        <v>56</v>
      </c>
      <c r="D4822" s="139" t="s">
        <v>6425</v>
      </c>
      <c r="E4822" s="88">
        <v>9339.0833333333321</v>
      </c>
      <c r="F4822" s="6">
        <v>20969.83274004273</v>
      </c>
      <c r="G4822" s="6">
        <v>9034.0094260921069</v>
      </c>
      <c r="H4822" s="75">
        <v>9036.0786975037499</v>
      </c>
      <c r="I4822" s="20">
        <v>0.96755520590033828</v>
      </c>
      <c r="J4822" s="83">
        <v>9426.0697733837897</v>
      </c>
      <c r="K4822" s="6">
        <v>21165.15074218532</v>
      </c>
      <c r="L4822" s="6">
        <v>9118.8796284930741</v>
      </c>
      <c r="M4822" s="75">
        <v>9121.3300095540053</v>
      </c>
      <c r="N4822" s="20">
        <v>0.9676705380761903</v>
      </c>
    </row>
    <row r="4823" spans="1:14" x14ac:dyDescent="0.3">
      <c r="A4823" s="56" t="s">
        <v>1570</v>
      </c>
      <c r="B4823" s="1" t="s">
        <v>7864</v>
      </c>
      <c r="C4823" s="139" t="s">
        <v>56</v>
      </c>
      <c r="D4823" s="139" t="s">
        <v>6425</v>
      </c>
      <c r="E4823" s="88">
        <v>14316.75</v>
      </c>
      <c r="F4823" s="6">
        <v>28283.460948849664</v>
      </c>
      <c r="G4823" s="6">
        <v>12184.792124092794</v>
      </c>
      <c r="H4823" s="75">
        <v>12187.583093285984</v>
      </c>
      <c r="I4823" s="20">
        <v>0.85128140767185179</v>
      </c>
      <c r="J4823" s="83">
        <v>14490.073342807857</v>
      </c>
      <c r="K4823" s="6">
        <v>28625.869945153299</v>
      </c>
      <c r="L4823" s="6">
        <v>12333.286234076611</v>
      </c>
      <c r="M4823" s="75">
        <v>12336.600374874413</v>
      </c>
      <c r="N4823" s="20">
        <v>0.85138288005958795</v>
      </c>
    </row>
    <row r="4824" spans="1:14" x14ac:dyDescent="0.3">
      <c r="A4824" s="56" t="s">
        <v>1569</v>
      </c>
      <c r="B4824" s="1" t="s">
        <v>7863</v>
      </c>
      <c r="C4824" s="139" t="s">
        <v>56</v>
      </c>
      <c r="D4824" s="139" t="s">
        <v>6425</v>
      </c>
      <c r="E4824" s="88">
        <v>5136.25</v>
      </c>
      <c r="F4824" s="6">
        <v>10739.872586753443</v>
      </c>
      <c r="G4824" s="6">
        <v>4626.8423495094175</v>
      </c>
      <c r="H4824" s="75">
        <v>4627.902143909495</v>
      </c>
      <c r="I4824" s="20">
        <v>0.90102743127953178</v>
      </c>
      <c r="J4824" s="83">
        <v>5186.5032293399454</v>
      </c>
      <c r="K4824" s="6">
        <v>10844.951833321253</v>
      </c>
      <c r="L4824" s="6">
        <v>4672.4831563685293</v>
      </c>
      <c r="M4824" s="75">
        <v>4673.7387233570571</v>
      </c>
      <c r="N4824" s="20">
        <v>0.90113483337247535</v>
      </c>
    </row>
    <row r="4825" spans="1:14" x14ac:dyDescent="0.3">
      <c r="A4825" s="56" t="s">
        <v>1568</v>
      </c>
      <c r="B4825" s="1" t="s">
        <v>7862</v>
      </c>
      <c r="C4825" s="139" t="s">
        <v>56</v>
      </c>
      <c r="D4825" s="139" t="s">
        <v>6425</v>
      </c>
      <c r="E4825" s="88">
        <v>4319.166666666667</v>
      </c>
      <c r="F4825" s="6">
        <v>16569.610491576499</v>
      </c>
      <c r="G4825" s="6">
        <v>7138.350564033718</v>
      </c>
      <c r="H4825" s="75">
        <v>7139.9856281621414</v>
      </c>
      <c r="I4825" s="20">
        <v>1.6530933347085799</v>
      </c>
      <c r="J4825" s="83">
        <v>4355.347696060473</v>
      </c>
      <c r="K4825" s="6">
        <v>16708.411702668061</v>
      </c>
      <c r="L4825" s="6">
        <v>7198.7200542944756</v>
      </c>
      <c r="M4825" s="75">
        <v>7200.6544593971457</v>
      </c>
      <c r="N4825" s="20">
        <v>1.6532903827426517</v>
      </c>
    </row>
    <row r="4826" spans="1:14" x14ac:dyDescent="0.3">
      <c r="A4826" s="56" t="s">
        <v>1567</v>
      </c>
      <c r="B4826" s="1" t="s">
        <v>7861</v>
      </c>
      <c r="C4826" s="139" t="s">
        <v>56</v>
      </c>
      <c r="D4826" s="139" t="s">
        <v>6425</v>
      </c>
      <c r="E4826" s="88">
        <v>53214.583333333343</v>
      </c>
      <c r="F4826" s="6">
        <v>79153.246004554705</v>
      </c>
      <c r="G4826" s="6">
        <v>34099.993994967721</v>
      </c>
      <c r="H4826" s="75">
        <v>34107.804717691477</v>
      </c>
      <c r="I4826" s="20">
        <v>0.64094845024045355</v>
      </c>
      <c r="J4826" s="83">
        <v>53725.765377744974</v>
      </c>
      <c r="K4826" s="6">
        <v>79913.596186401934</v>
      </c>
      <c r="L4826" s="6">
        <v>34430.298804881611</v>
      </c>
      <c r="M4826" s="75">
        <v>34439.550747614805</v>
      </c>
      <c r="N4826" s="20">
        <v>0.64102485102763807</v>
      </c>
    </row>
    <row r="4827" spans="1:14" x14ac:dyDescent="0.3">
      <c r="A4827" s="56" t="s">
        <v>1566</v>
      </c>
      <c r="B4827" s="1" t="s">
        <v>7860</v>
      </c>
      <c r="C4827" s="139" t="s">
        <v>56</v>
      </c>
      <c r="D4827" s="139" t="s">
        <v>6425</v>
      </c>
      <c r="E4827" s="88">
        <v>6044.2500000000009</v>
      </c>
      <c r="F4827" s="6">
        <v>14333.902694752152</v>
      </c>
      <c r="G4827" s="6">
        <v>6175.185737643329</v>
      </c>
      <c r="H4827" s="75">
        <v>6176.6001855042741</v>
      </c>
      <c r="I4827" s="20">
        <v>1.0218968747990691</v>
      </c>
      <c r="J4827" s="83">
        <v>6099.6798509514574</v>
      </c>
      <c r="K4827" s="6">
        <v>14465.354254486245</v>
      </c>
      <c r="L4827" s="6">
        <v>6232.3120603747066</v>
      </c>
      <c r="M4827" s="75">
        <v>6233.9867770132332</v>
      </c>
      <c r="N4827" s="20">
        <v>1.0220186844791248</v>
      </c>
    </row>
    <row r="4828" spans="1:14" x14ac:dyDescent="0.3">
      <c r="A4828" s="56" t="s">
        <v>1565</v>
      </c>
      <c r="B4828" s="1" t="s">
        <v>7782</v>
      </c>
      <c r="C4828" s="139" t="s">
        <v>56</v>
      </c>
      <c r="D4828" s="139" t="s">
        <v>6425</v>
      </c>
      <c r="E4828" s="88">
        <v>11258.166666666666</v>
      </c>
      <c r="F4828" s="6">
        <v>35694.708890037567</v>
      </c>
      <c r="G4828" s="6">
        <v>15377.630359371002</v>
      </c>
      <c r="H4828" s="75">
        <v>15381.152659313435</v>
      </c>
      <c r="I4828" s="20">
        <v>1.3662217938959957</v>
      </c>
      <c r="J4828" s="83">
        <v>11361.360545028723</v>
      </c>
      <c r="K4828" s="6">
        <v>36021.891419522908</v>
      </c>
      <c r="L4828" s="6">
        <v>15519.818207132748</v>
      </c>
      <c r="M4828" s="75">
        <v>15523.988617331501</v>
      </c>
      <c r="N4828" s="20">
        <v>1.3663846469623901</v>
      </c>
    </row>
    <row r="4829" spans="1:14" x14ac:dyDescent="0.3">
      <c r="A4829" s="56" t="s">
        <v>1564</v>
      </c>
      <c r="B4829" s="1" t="s">
        <v>7859</v>
      </c>
      <c r="C4829" s="139" t="s">
        <v>56</v>
      </c>
      <c r="D4829" s="139" t="s">
        <v>6425</v>
      </c>
      <c r="E4829" s="88">
        <v>6992.0833333333321</v>
      </c>
      <c r="F4829" s="6">
        <v>19441.444694503338</v>
      </c>
      <c r="G4829" s="6">
        <v>8375.5648795238612</v>
      </c>
      <c r="H4829" s="75">
        <v>8377.4833319123991</v>
      </c>
      <c r="I4829" s="20">
        <v>1.1981383705732531</v>
      </c>
      <c r="J4829" s="83">
        <v>7050.6895864689814</v>
      </c>
      <c r="K4829" s="6">
        <v>19604.399020813635</v>
      </c>
      <c r="L4829" s="6">
        <v>8446.4390089805165</v>
      </c>
      <c r="M4829" s="75">
        <v>8448.7086950629218</v>
      </c>
      <c r="N4829" s="20">
        <v>1.1982811881658904</v>
      </c>
    </row>
    <row r="4830" spans="1:14" x14ac:dyDescent="0.3">
      <c r="A4830" s="56" t="s">
        <v>1563</v>
      </c>
      <c r="B4830" s="1" t="s">
        <v>7858</v>
      </c>
      <c r="C4830" s="139" t="s">
        <v>56</v>
      </c>
      <c r="D4830" s="139" t="s">
        <v>6425</v>
      </c>
      <c r="E4830" s="88">
        <v>6686.333333333333</v>
      </c>
      <c r="F4830" s="6">
        <v>33537.59320785493</v>
      </c>
      <c r="G4830" s="6">
        <v>14448.323786085986</v>
      </c>
      <c r="H4830" s="75">
        <v>14451.633225112069</v>
      </c>
      <c r="I4830" s="20">
        <v>2.1613689453779457</v>
      </c>
      <c r="J4830" s="83">
        <v>6741.7499050584365</v>
      </c>
      <c r="K4830" s="6">
        <v>33815.553989472726</v>
      </c>
      <c r="L4830" s="6">
        <v>14569.230815172174</v>
      </c>
      <c r="M4830" s="75">
        <v>14573.14578814213</v>
      </c>
      <c r="N4830" s="20">
        <v>2.1616265796522174</v>
      </c>
    </row>
    <row r="4831" spans="1:14" x14ac:dyDescent="0.3">
      <c r="A4831" s="56" t="s">
        <v>1562</v>
      </c>
      <c r="B4831" s="1" t="s">
        <v>7857</v>
      </c>
      <c r="C4831" s="139" t="s">
        <v>56</v>
      </c>
      <c r="D4831" s="139" t="s">
        <v>6425</v>
      </c>
      <c r="E4831" s="88">
        <v>6610.5</v>
      </c>
      <c r="F4831" s="6">
        <v>14205.801282133491</v>
      </c>
      <c r="G4831" s="6">
        <v>6119.9983938319092</v>
      </c>
      <c r="H4831" s="75">
        <v>6121.4002008390044</v>
      </c>
      <c r="I4831" s="20">
        <v>0.92601167851735944</v>
      </c>
      <c r="J4831" s="83">
        <v>6671.9358709407161</v>
      </c>
      <c r="K4831" s="6">
        <v>14337.825451890485</v>
      </c>
      <c r="L4831" s="6">
        <v>6177.3670323802344</v>
      </c>
      <c r="M4831" s="75">
        <v>6179.0269844576005</v>
      </c>
      <c r="N4831" s="20">
        <v>0.92612205872212361</v>
      </c>
    </row>
    <row r="4832" spans="1:14" x14ac:dyDescent="0.3">
      <c r="A4832" s="56" t="s">
        <v>1561</v>
      </c>
      <c r="B4832" s="1" t="s">
        <v>7856</v>
      </c>
      <c r="C4832" s="139" t="s">
        <v>56</v>
      </c>
      <c r="D4832" s="139" t="s">
        <v>6425</v>
      </c>
      <c r="E4832" s="88">
        <v>7452.5</v>
      </c>
      <c r="F4832" s="6">
        <v>20235.376733937381</v>
      </c>
      <c r="G4832" s="6">
        <v>8717.5985817873861</v>
      </c>
      <c r="H4832" s="75">
        <v>8719.5953781900298</v>
      </c>
      <c r="I4832" s="20">
        <v>1.1700228618839357</v>
      </c>
      <c r="J4832" s="83">
        <v>7518.2456928016245</v>
      </c>
      <c r="K4832" s="6">
        <v>20413.892515550877</v>
      </c>
      <c r="L4832" s="6">
        <v>8795.204478618507</v>
      </c>
      <c r="M4832" s="75">
        <v>8797.5678832646299</v>
      </c>
      <c r="N4832" s="20">
        <v>1.1701623281196967</v>
      </c>
    </row>
    <row r="4833" spans="1:14" x14ac:dyDescent="0.3">
      <c r="A4833" s="56" t="s">
        <v>1560</v>
      </c>
      <c r="B4833" s="1" t="s">
        <v>7855</v>
      </c>
      <c r="C4833" s="139" t="s">
        <v>56</v>
      </c>
      <c r="D4833" s="139" t="s">
        <v>6425</v>
      </c>
      <c r="E4833" s="88">
        <v>16298.833333333332</v>
      </c>
      <c r="F4833" s="6">
        <v>38788.567426489957</v>
      </c>
      <c r="G4833" s="6">
        <v>16710.494933342299</v>
      </c>
      <c r="H4833" s="75">
        <v>16714.322530570626</v>
      </c>
      <c r="I4833" s="20">
        <v>1.0254919593777034</v>
      </c>
      <c r="J4833" s="83">
        <v>16440.104828663723</v>
      </c>
      <c r="K4833" s="6">
        <v>39124.77056508253</v>
      </c>
      <c r="L4833" s="6">
        <v>16856.675278210627</v>
      </c>
      <c r="M4833" s="75">
        <v>16861.204922150977</v>
      </c>
      <c r="N4833" s="20">
        <v>1.0256141975903375</v>
      </c>
    </row>
    <row r="4834" spans="1:14" x14ac:dyDescent="0.3">
      <c r="A4834" s="56" t="s">
        <v>1559</v>
      </c>
      <c r="B4834" s="1" t="s">
        <v>7854</v>
      </c>
      <c r="C4834" s="139" t="s">
        <v>56</v>
      </c>
      <c r="D4834" s="139" t="s">
        <v>6425</v>
      </c>
      <c r="E4834" s="88">
        <v>14578.416666666668</v>
      </c>
      <c r="F4834" s="6">
        <v>32574.538135117014</v>
      </c>
      <c r="G4834" s="6">
        <v>14033.430223852336</v>
      </c>
      <c r="H4834" s="75">
        <v>14036.644630058914</v>
      </c>
      <c r="I4834" s="20">
        <v>0.96283738838069377</v>
      </c>
      <c r="J4834" s="83">
        <v>14710.904640148809</v>
      </c>
      <c r="K4834" s="6">
        <v>32870.574024563517</v>
      </c>
      <c r="L4834" s="6">
        <v>14162.091803675818</v>
      </c>
      <c r="M4834" s="75">
        <v>14165.897372227295</v>
      </c>
      <c r="N4834" s="20">
        <v>0.96295215819467095</v>
      </c>
    </row>
    <row r="4835" spans="1:14" x14ac:dyDescent="0.3">
      <c r="A4835" s="56" t="s">
        <v>1558</v>
      </c>
      <c r="B4835" s="1" t="s">
        <v>7853</v>
      </c>
      <c r="C4835" s="139" t="s">
        <v>56</v>
      </c>
      <c r="D4835" s="139" t="s">
        <v>6425</v>
      </c>
      <c r="E4835" s="88">
        <v>11482.5</v>
      </c>
      <c r="F4835" s="6">
        <v>35714.658796088595</v>
      </c>
      <c r="G4835" s="6">
        <v>15386.224974385288</v>
      </c>
      <c r="H4835" s="75">
        <v>15389.749242954309</v>
      </c>
      <c r="I4835" s="20">
        <v>1.340278619024978</v>
      </c>
      <c r="J4835" s="83">
        <v>11579.022489137045</v>
      </c>
      <c r="K4835" s="6">
        <v>36014.878065906036</v>
      </c>
      <c r="L4835" s="6">
        <v>15516.796545335799</v>
      </c>
      <c r="M4835" s="75">
        <v>15520.966143568263</v>
      </c>
      <c r="N4835" s="20">
        <v>1.3404383796757786</v>
      </c>
    </row>
    <row r="4836" spans="1:14" x14ac:dyDescent="0.3">
      <c r="A4836" s="56" t="s">
        <v>1557</v>
      </c>
      <c r="B4836" s="1" t="s">
        <v>7852</v>
      </c>
      <c r="C4836" s="139" t="s">
        <v>56</v>
      </c>
      <c r="D4836" s="139" t="s">
        <v>6425</v>
      </c>
      <c r="E4836" s="88">
        <v>5115.5833333333339</v>
      </c>
      <c r="F4836" s="6">
        <v>12258.978987498382</v>
      </c>
      <c r="G4836" s="6">
        <v>5281.2882725501304</v>
      </c>
      <c r="H4836" s="75">
        <v>5282.497970074628</v>
      </c>
      <c r="I4836" s="20">
        <v>1.0326286614575648</v>
      </c>
      <c r="J4836" s="83">
        <v>5161.7892520408241</v>
      </c>
      <c r="K4836" s="6">
        <v>12369.706806717404</v>
      </c>
      <c r="L4836" s="6">
        <v>5329.4147905776254</v>
      </c>
      <c r="M4836" s="75">
        <v>5330.8468850454447</v>
      </c>
      <c r="N4836" s="20">
        <v>1.0327517503621018</v>
      </c>
    </row>
    <row r="4837" spans="1:14" x14ac:dyDescent="0.3">
      <c r="A4837" s="56" t="s">
        <v>1556</v>
      </c>
      <c r="B4837" s="1" t="s">
        <v>7851</v>
      </c>
      <c r="C4837" s="139" t="s">
        <v>56</v>
      </c>
      <c r="D4837" s="139" t="s">
        <v>6425</v>
      </c>
      <c r="E4837" s="88">
        <v>59357.583333333328</v>
      </c>
      <c r="F4837" s="6">
        <v>190146.51247814653</v>
      </c>
      <c r="G4837" s="6">
        <v>81916.980805761821</v>
      </c>
      <c r="H4837" s="75">
        <v>81935.744176322391</v>
      </c>
      <c r="I4837" s="20">
        <v>1.3803753383320423</v>
      </c>
      <c r="J4837" s="83">
        <v>59890.668661448421</v>
      </c>
      <c r="K4837" s="6">
        <v>191854.20188027603</v>
      </c>
      <c r="L4837" s="6">
        <v>82659.244645956627</v>
      </c>
      <c r="M4837" s="75">
        <v>82681.456436861132</v>
      </c>
      <c r="N4837" s="20">
        <v>1.3805398784950138</v>
      </c>
    </row>
    <row r="4838" spans="1:14" x14ac:dyDescent="0.3">
      <c r="A4838" s="56" t="s">
        <v>1555</v>
      </c>
      <c r="B4838" s="1" t="s">
        <v>7850</v>
      </c>
      <c r="C4838" s="139" t="s">
        <v>56</v>
      </c>
      <c r="D4838" s="139" t="s">
        <v>6425</v>
      </c>
      <c r="E4838" s="88">
        <v>14185.166666666668</v>
      </c>
      <c r="F4838" s="6">
        <v>44020.802607283462</v>
      </c>
      <c r="G4838" s="6">
        <v>18964.593119474182</v>
      </c>
      <c r="H4838" s="75">
        <v>18968.937025764808</v>
      </c>
      <c r="I4838" s="20">
        <v>1.3372375151812204</v>
      </c>
      <c r="J4838" s="83">
        <v>14317.381575070342</v>
      </c>
      <c r="K4838" s="6">
        <v>44431.104898496924</v>
      </c>
      <c r="L4838" s="6">
        <v>19142.877944298976</v>
      </c>
      <c r="M4838" s="75">
        <v>19148.021925520075</v>
      </c>
      <c r="N4838" s="20">
        <v>1.3373969133337149</v>
      </c>
    </row>
    <row r="4839" spans="1:14" x14ac:dyDescent="0.3">
      <c r="A4839" s="56" t="s">
        <v>1554</v>
      </c>
      <c r="B4839" s="1" t="s">
        <v>7849</v>
      </c>
      <c r="C4839" s="139" t="s">
        <v>56</v>
      </c>
      <c r="D4839" s="139" t="s">
        <v>6425</v>
      </c>
      <c r="E4839" s="88">
        <v>7502.083333333333</v>
      </c>
      <c r="F4839" s="6">
        <v>22910.310128480542</v>
      </c>
      <c r="G4839" s="6">
        <v>9869.9860996108691</v>
      </c>
      <c r="H4839" s="75">
        <v>9872.2468543993527</v>
      </c>
      <c r="I4839" s="20">
        <v>1.3159340433523159</v>
      </c>
      <c r="J4839" s="83">
        <v>7568.1320401236135</v>
      </c>
      <c r="K4839" s="6">
        <v>23112.013613887983</v>
      </c>
      <c r="L4839" s="6">
        <v>9957.6739464023776</v>
      </c>
      <c r="M4839" s="75">
        <v>9960.3497242000103</v>
      </c>
      <c r="N4839" s="20">
        <v>1.3160909021398792</v>
      </c>
    </row>
    <row r="4840" spans="1:14" x14ac:dyDescent="0.3">
      <c r="A4840" s="56" t="s">
        <v>1553</v>
      </c>
      <c r="B4840" s="1" t="s">
        <v>7848</v>
      </c>
      <c r="C4840" s="139" t="s">
        <v>56</v>
      </c>
      <c r="D4840" s="139" t="s">
        <v>6425</v>
      </c>
      <c r="E4840" s="88">
        <v>15598.916666666668</v>
      </c>
      <c r="F4840" s="6">
        <v>60155.605271787215</v>
      </c>
      <c r="G4840" s="6">
        <v>25915.624210958504</v>
      </c>
      <c r="H4840" s="75">
        <v>25921.560275198128</v>
      </c>
      <c r="I4840" s="20">
        <v>1.6617538787542805</v>
      </c>
      <c r="J4840" s="83">
        <v>15732.149417128454</v>
      </c>
      <c r="K4840" s="6">
        <v>60669.4035641507</v>
      </c>
      <c r="L4840" s="6">
        <v>26139.052585686273</v>
      </c>
      <c r="M4840" s="75">
        <v>26146.076544990057</v>
      </c>
      <c r="N4840" s="20">
        <v>1.6619519591215801</v>
      </c>
    </row>
    <row r="4841" spans="1:14" x14ac:dyDescent="0.3">
      <c r="A4841" s="56" t="s">
        <v>1552</v>
      </c>
      <c r="B4841" s="1" t="s">
        <v>7847</v>
      </c>
      <c r="C4841" s="139" t="s">
        <v>56</v>
      </c>
      <c r="D4841" s="139" t="s">
        <v>6425</v>
      </c>
      <c r="E4841" s="88">
        <v>13546.916666666668</v>
      </c>
      <c r="F4841" s="6">
        <v>54601.91310405625</v>
      </c>
      <c r="G4841" s="6">
        <v>23523.039204923152</v>
      </c>
      <c r="H4841" s="75">
        <v>23528.42723921069</v>
      </c>
      <c r="I4841" s="20">
        <v>1.7368105095903019</v>
      </c>
      <c r="J4841" s="83">
        <v>13659.983447062707</v>
      </c>
      <c r="K4841" s="6">
        <v>55057.637655262108</v>
      </c>
      <c r="L4841" s="6">
        <v>23721.256537371784</v>
      </c>
      <c r="M4841" s="75">
        <v>23727.630798260048</v>
      </c>
      <c r="N4841" s="20">
        <v>1.7370175366766041</v>
      </c>
    </row>
    <row r="4842" spans="1:14" x14ac:dyDescent="0.3">
      <c r="A4842" s="56" t="s">
        <v>1551</v>
      </c>
      <c r="B4842" s="1" t="s">
        <v>7846</v>
      </c>
      <c r="C4842" s="139" t="s">
        <v>56</v>
      </c>
      <c r="D4842" s="139" t="s">
        <v>6425</v>
      </c>
      <c r="E4842" s="88">
        <v>8024.166666666667</v>
      </c>
      <c r="F4842" s="6">
        <v>22203.897647437432</v>
      </c>
      <c r="G4842" s="6">
        <v>9565.6566806991796</v>
      </c>
      <c r="H4842" s="75">
        <v>9567.8477277713482</v>
      </c>
      <c r="I4842" s="20">
        <v>1.1923789877791688</v>
      </c>
      <c r="J4842" s="83">
        <v>8101.00344766329</v>
      </c>
      <c r="K4842" s="6">
        <v>22416.514868848702</v>
      </c>
      <c r="L4842" s="6">
        <v>9658.0224383627829</v>
      </c>
      <c r="M4842" s="75">
        <v>9660.6176952620044</v>
      </c>
      <c r="N4842" s="20">
        <v>1.1925211188557858</v>
      </c>
    </row>
    <row r="4843" spans="1:14" x14ac:dyDescent="0.3">
      <c r="A4843" s="56" t="s">
        <v>1550</v>
      </c>
      <c r="B4843" s="1" t="s">
        <v>7845</v>
      </c>
      <c r="C4843" s="139" t="s">
        <v>56</v>
      </c>
      <c r="D4843" s="139" t="s">
        <v>6425</v>
      </c>
      <c r="E4843" s="88">
        <v>8022.583333333333</v>
      </c>
      <c r="F4843" s="6">
        <v>21545.193130185806</v>
      </c>
      <c r="G4843" s="6">
        <v>9281.8803200753064</v>
      </c>
      <c r="H4843" s="75">
        <v>9284.0063671809421</v>
      </c>
      <c r="I4843" s="20">
        <v>1.1572340206933689</v>
      </c>
      <c r="J4843" s="83">
        <v>8095.0369284242297</v>
      </c>
      <c r="K4843" s="6">
        <v>21739.772187124196</v>
      </c>
      <c r="L4843" s="6">
        <v>9366.4518689262331</v>
      </c>
      <c r="M4843" s="75">
        <v>9368.9687763976326</v>
      </c>
      <c r="N4843" s="20">
        <v>1.1573719625046091</v>
      </c>
    </row>
    <row r="4844" spans="1:14" x14ac:dyDescent="0.3">
      <c r="A4844" s="56" t="s">
        <v>1549</v>
      </c>
      <c r="B4844" s="1" t="s">
        <v>19181</v>
      </c>
      <c r="C4844" s="139" t="s">
        <v>56</v>
      </c>
      <c r="D4844" s="139" t="s">
        <v>6425</v>
      </c>
      <c r="E4844" s="88">
        <v>9079</v>
      </c>
      <c r="F4844" s="6">
        <v>29425.401444142844</v>
      </c>
      <c r="G4844" s="6">
        <v>12676.751279246926</v>
      </c>
      <c r="H4844" s="75">
        <v>12679.654933402842</v>
      </c>
      <c r="I4844" s="20">
        <v>1.3965915776410225</v>
      </c>
      <c r="J4844" s="83">
        <v>9158.5231245840969</v>
      </c>
      <c r="K4844" s="6">
        <v>29683.13906557468</v>
      </c>
      <c r="L4844" s="6">
        <v>12788.804362035376</v>
      </c>
      <c r="M4844" s="75">
        <v>12792.240907452948</v>
      </c>
      <c r="N4844" s="20">
        <v>1.3967580507729367</v>
      </c>
    </row>
    <row r="4845" spans="1:14" x14ac:dyDescent="0.3">
      <c r="A4845" s="56" t="s">
        <v>1548</v>
      </c>
      <c r="B4845" s="1" t="s">
        <v>7844</v>
      </c>
      <c r="C4845" s="139" t="s">
        <v>56</v>
      </c>
      <c r="D4845" s="139" t="s">
        <v>6425</v>
      </c>
      <c r="E4845" s="88">
        <v>9516.3333333333339</v>
      </c>
      <c r="F4845" s="6">
        <v>18950.078028833115</v>
      </c>
      <c r="G4845" s="6">
        <v>8163.8793050912263</v>
      </c>
      <c r="H4845" s="75">
        <v>8165.7492701595984</v>
      </c>
      <c r="I4845" s="20">
        <v>0.85807726401901274</v>
      </c>
      <c r="J4845" s="83">
        <v>9604.7097326034364</v>
      </c>
      <c r="K4845" s="6">
        <v>19126.063842214575</v>
      </c>
      <c r="L4845" s="6">
        <v>8240.3511351519282</v>
      </c>
      <c r="M4845" s="75">
        <v>8242.5654423014512</v>
      </c>
      <c r="N4845" s="20">
        <v>0.85817954646998329</v>
      </c>
    </row>
    <row r="4846" spans="1:14" x14ac:dyDescent="0.3">
      <c r="A4846" s="56" t="s">
        <v>1547</v>
      </c>
      <c r="B4846" s="1" t="s">
        <v>7843</v>
      </c>
      <c r="C4846" s="139" t="s">
        <v>56</v>
      </c>
      <c r="D4846" s="139" t="s">
        <v>6425</v>
      </c>
      <c r="E4846" s="88">
        <v>10613.25</v>
      </c>
      <c r="F4846" s="6">
        <v>29495.873549790125</v>
      </c>
      <c r="G4846" s="6">
        <v>12707.111352910193</v>
      </c>
      <c r="H4846" s="75">
        <v>12710.021961147018</v>
      </c>
      <c r="I4846" s="20">
        <v>1.1975617234256253</v>
      </c>
      <c r="J4846" s="83">
        <v>10703.229284513898</v>
      </c>
      <c r="K4846" s="6">
        <v>29745.939985436373</v>
      </c>
      <c r="L4846" s="6">
        <v>12815.861765771981</v>
      </c>
      <c r="M4846" s="75">
        <v>12819.30558192372</v>
      </c>
      <c r="N4846" s="20">
        <v>1.1977044722821637</v>
      </c>
    </row>
    <row r="4847" spans="1:14" x14ac:dyDescent="0.3">
      <c r="A4847" s="56" t="s">
        <v>1546</v>
      </c>
      <c r="B4847" s="1" t="s">
        <v>7842</v>
      </c>
      <c r="C4847" s="139" t="s">
        <v>56</v>
      </c>
      <c r="D4847" s="139" t="s">
        <v>6425</v>
      </c>
      <c r="E4847" s="88">
        <v>10410.833333333334</v>
      </c>
      <c r="F4847" s="6">
        <v>43301.736801329724</v>
      </c>
      <c r="G4847" s="6">
        <v>18654.812524202091</v>
      </c>
      <c r="H4847" s="75">
        <v>18659.085474165415</v>
      </c>
      <c r="I4847" s="20">
        <v>1.7922758800126868</v>
      </c>
      <c r="J4847" s="83">
        <v>10500.701623875066</v>
      </c>
      <c r="K4847" s="6">
        <v>43675.525617193663</v>
      </c>
      <c r="L4847" s="6">
        <v>18817.341093656334</v>
      </c>
      <c r="M4847" s="75">
        <v>18822.397598195435</v>
      </c>
      <c r="N4847" s="20">
        <v>1.7924895185479446</v>
      </c>
    </row>
    <row r="4848" spans="1:14" x14ac:dyDescent="0.3">
      <c r="A4848" s="56" t="s">
        <v>1545</v>
      </c>
      <c r="B4848" s="1" t="s">
        <v>7841</v>
      </c>
      <c r="C4848" s="139" t="s">
        <v>56</v>
      </c>
      <c r="D4848" s="139" t="s">
        <v>6425</v>
      </c>
      <c r="E4848" s="88">
        <v>9350.25</v>
      </c>
      <c r="F4848" s="6">
        <v>37644.894277282845</v>
      </c>
      <c r="G4848" s="6">
        <v>16217.789333903911</v>
      </c>
      <c r="H4848" s="75">
        <v>16221.504075193838</v>
      </c>
      <c r="I4848" s="20">
        <v>1.7348738349449306</v>
      </c>
      <c r="J4848" s="83">
        <v>9436.5835755689986</v>
      </c>
      <c r="K4848" s="6">
        <v>37992.480526300227</v>
      </c>
      <c r="L4848" s="6">
        <v>16368.834832660768</v>
      </c>
      <c r="M4848" s="75">
        <v>16373.233386485093</v>
      </c>
      <c r="N4848" s="20">
        <v>1.7350806311804254</v>
      </c>
    </row>
    <row r="4849" spans="1:14" x14ac:dyDescent="0.3">
      <c r="A4849" s="56" t="s">
        <v>1544</v>
      </c>
      <c r="B4849" s="1" t="s">
        <v>7840</v>
      </c>
      <c r="C4849" s="139" t="s">
        <v>56</v>
      </c>
      <c r="D4849" s="139" t="s">
        <v>6425</v>
      </c>
      <c r="E4849" s="88">
        <v>5373.0833333333339</v>
      </c>
      <c r="F4849" s="6">
        <v>17773.427865791302</v>
      </c>
      <c r="G4849" s="6">
        <v>7656.9668849537784</v>
      </c>
      <c r="H4849" s="75">
        <v>7658.7207399618519</v>
      </c>
      <c r="I4849" s="20">
        <v>1.425386554578256</v>
      </c>
      <c r="J4849" s="83">
        <v>5419.6298105500382</v>
      </c>
      <c r="K4849" s="6">
        <v>17927.397272907227</v>
      </c>
      <c r="L4849" s="6">
        <v>7723.9127552245718</v>
      </c>
      <c r="M4849" s="75">
        <v>7725.9882875599869</v>
      </c>
      <c r="N4849" s="20">
        <v>1.4255564600593775</v>
      </c>
    </row>
    <row r="4850" spans="1:14" x14ac:dyDescent="0.3">
      <c r="A4850" s="56" t="s">
        <v>1543</v>
      </c>
      <c r="B4850" s="1" t="s">
        <v>7839</v>
      </c>
      <c r="C4850" s="139" t="s">
        <v>56</v>
      </c>
      <c r="D4850" s="139" t="s">
        <v>6425</v>
      </c>
      <c r="E4850" s="88">
        <v>6196.416666666667</v>
      </c>
      <c r="F4850" s="6">
        <v>24954.635107744652</v>
      </c>
      <c r="G4850" s="6">
        <v>10750.70133285168</v>
      </c>
      <c r="H4850" s="75">
        <v>10753.163818540364</v>
      </c>
      <c r="I4850" s="20">
        <v>1.7353842385045708</v>
      </c>
      <c r="J4850" s="83">
        <v>6248.5937374712867</v>
      </c>
      <c r="K4850" s="6">
        <v>25164.766193655098</v>
      </c>
      <c r="L4850" s="6">
        <v>10842.090216807936</v>
      </c>
      <c r="M4850" s="75">
        <v>10845.003650651843</v>
      </c>
      <c r="N4850" s="20">
        <v>1.7355910955799561</v>
      </c>
    </row>
    <row r="4851" spans="1:14" x14ac:dyDescent="0.3">
      <c r="A4851" s="56" t="s">
        <v>1542</v>
      </c>
      <c r="B4851" s="1" t="s">
        <v>7838</v>
      </c>
      <c r="C4851" s="139" t="s">
        <v>56</v>
      </c>
      <c r="D4851" s="139" t="s">
        <v>6425</v>
      </c>
      <c r="E4851" s="88">
        <v>10561.666666666668</v>
      </c>
      <c r="F4851" s="6">
        <v>25988.105287016562</v>
      </c>
      <c r="G4851" s="6">
        <v>11195.930412972064</v>
      </c>
      <c r="H4851" s="75">
        <v>11198.494879936577</v>
      </c>
      <c r="I4851" s="20">
        <v>1.0602961855707662</v>
      </c>
      <c r="J4851" s="83">
        <v>10652.942085554303</v>
      </c>
      <c r="K4851" s="6">
        <v>26212.698172877543</v>
      </c>
      <c r="L4851" s="6">
        <v>11293.585492876606</v>
      </c>
      <c r="M4851" s="75">
        <v>11296.620250339056</v>
      </c>
      <c r="N4851" s="20">
        <v>1.0604225724326051</v>
      </c>
    </row>
    <row r="4852" spans="1:14" x14ac:dyDescent="0.3">
      <c r="A4852" s="56" t="s">
        <v>1541</v>
      </c>
      <c r="B4852" s="1" t="s">
        <v>7837</v>
      </c>
      <c r="C4852" s="139" t="s">
        <v>56</v>
      </c>
      <c r="D4852" s="139" t="s">
        <v>6425</v>
      </c>
      <c r="E4852" s="88">
        <v>11305.583333333334</v>
      </c>
      <c r="F4852" s="6">
        <v>43184.326832532024</v>
      </c>
      <c r="G4852" s="6">
        <v>18604.231159153329</v>
      </c>
      <c r="H4852" s="75">
        <v>18608.492523278328</v>
      </c>
      <c r="I4852" s="20">
        <v>1.6459559825111481</v>
      </c>
      <c r="J4852" s="83">
        <v>11401.390764757864</v>
      </c>
      <c r="K4852" s="6">
        <v>43550.285784815678</v>
      </c>
      <c r="L4852" s="6">
        <v>18763.382254900171</v>
      </c>
      <c r="M4852" s="75">
        <v>18768.424259882093</v>
      </c>
      <c r="N4852" s="20">
        <v>1.646152179775823</v>
      </c>
    </row>
    <row r="4853" spans="1:14" x14ac:dyDescent="0.3">
      <c r="A4853" s="56" t="s">
        <v>1540</v>
      </c>
      <c r="B4853" s="1" t="s">
        <v>7836</v>
      </c>
      <c r="C4853" s="139" t="s">
        <v>56</v>
      </c>
      <c r="D4853" s="139" t="s">
        <v>6425</v>
      </c>
      <c r="E4853" s="88">
        <v>17665.5</v>
      </c>
      <c r="F4853" s="6">
        <v>50864.672378084259</v>
      </c>
      <c r="G4853" s="6">
        <v>21912.999279257183</v>
      </c>
      <c r="H4853" s="75">
        <v>21918.018528276447</v>
      </c>
      <c r="I4853" s="20">
        <v>1.2407244928406469</v>
      </c>
      <c r="J4853" s="83">
        <v>17823.380797603953</v>
      </c>
      <c r="K4853" s="6">
        <v>51319.262117684935</v>
      </c>
      <c r="L4853" s="6">
        <v>22110.599616071278</v>
      </c>
      <c r="M4853" s="75">
        <v>22116.541069051505</v>
      </c>
      <c r="N4853" s="20">
        <v>1.2408723866812459</v>
      </c>
    </row>
    <row r="4854" spans="1:14" x14ac:dyDescent="0.3">
      <c r="A4854" s="56" t="s">
        <v>1539</v>
      </c>
      <c r="B4854" s="1" t="s">
        <v>7835</v>
      </c>
      <c r="C4854" s="139" t="s">
        <v>56</v>
      </c>
      <c r="D4854" s="139" t="s">
        <v>6425</v>
      </c>
      <c r="E4854" s="88">
        <v>2478.4166666666665</v>
      </c>
      <c r="F4854" s="6">
        <v>8548.2590575154609</v>
      </c>
      <c r="G4854" s="6">
        <v>3682.6737656713676</v>
      </c>
      <c r="H4854" s="75">
        <v>3683.5172949596708</v>
      </c>
      <c r="I4854" s="20">
        <v>1.486238106974078</v>
      </c>
      <c r="J4854" s="83">
        <v>2499.1521287877958</v>
      </c>
      <c r="K4854" s="6">
        <v>8619.7773394382111</v>
      </c>
      <c r="L4854" s="6">
        <v>3713.779927212252</v>
      </c>
      <c r="M4854" s="75">
        <v>3714.7778761236154</v>
      </c>
      <c r="N4854" s="20">
        <v>1.4864152659347929</v>
      </c>
    </row>
    <row r="4855" spans="1:14" x14ac:dyDescent="0.3">
      <c r="A4855" s="56" t="s">
        <v>1538</v>
      </c>
      <c r="B4855" s="1" t="s">
        <v>7834</v>
      </c>
      <c r="C4855" s="139" t="s">
        <v>56</v>
      </c>
      <c r="D4855" s="139" t="s">
        <v>6425</v>
      </c>
      <c r="E4855" s="88">
        <v>2145.583333333333</v>
      </c>
      <c r="F4855" s="6">
        <v>5183.5356929182426</v>
      </c>
      <c r="G4855" s="6">
        <v>2233.1179695529063</v>
      </c>
      <c r="H4855" s="75">
        <v>2233.6294730233226</v>
      </c>
      <c r="I4855" s="20">
        <v>1.0410359916215433</v>
      </c>
      <c r="J4855" s="83">
        <v>2164.9157592723041</v>
      </c>
      <c r="K4855" s="6">
        <v>5230.2410892216667</v>
      </c>
      <c r="L4855" s="6">
        <v>2253.4183432745276</v>
      </c>
      <c r="M4855" s="75">
        <v>2254.0238709112191</v>
      </c>
      <c r="N4855" s="20">
        <v>1.0411600826763194</v>
      </c>
    </row>
    <row r="4856" spans="1:14" x14ac:dyDescent="0.3">
      <c r="A4856" s="56" t="s">
        <v>1537</v>
      </c>
      <c r="B4856" s="1" t="s">
        <v>7833</v>
      </c>
      <c r="C4856" s="139" t="s">
        <v>56</v>
      </c>
      <c r="D4856" s="139" t="s">
        <v>6425</v>
      </c>
      <c r="E4856" s="88">
        <v>5295.4166666666661</v>
      </c>
      <c r="F4856" s="6">
        <v>16732.027679975286</v>
      </c>
      <c r="G4856" s="6">
        <v>7208.3214803087058</v>
      </c>
      <c r="H4856" s="75">
        <v>7209.9725715198856</v>
      </c>
      <c r="I4856" s="20">
        <v>1.3615496240182334</v>
      </c>
      <c r="J4856" s="83">
        <v>5340.8477178903886</v>
      </c>
      <c r="K4856" s="6">
        <v>16875.577027355386</v>
      </c>
      <c r="L4856" s="6">
        <v>7270.7422426762196</v>
      </c>
      <c r="M4856" s="75">
        <v>7272.6960012316786</v>
      </c>
      <c r="N4856" s="20">
        <v>1.3617119201639327</v>
      </c>
    </row>
    <row r="4857" spans="1:14" x14ac:dyDescent="0.3">
      <c r="A4857" s="56" t="s">
        <v>1536</v>
      </c>
      <c r="B4857" s="1" t="s">
        <v>7832</v>
      </c>
      <c r="C4857" s="139" t="s">
        <v>56</v>
      </c>
      <c r="D4857" s="139" t="s">
        <v>6425</v>
      </c>
      <c r="E4857" s="88">
        <v>5016.9166666666661</v>
      </c>
      <c r="F4857" s="6">
        <v>17577.775182954101</v>
      </c>
      <c r="G4857" s="6">
        <v>7572.6777920028208</v>
      </c>
      <c r="H4857" s="75">
        <v>7574.412340299762</v>
      </c>
      <c r="I4857" s="20">
        <v>1.5097743980133407</v>
      </c>
      <c r="J4857" s="83">
        <v>5061.282282358774</v>
      </c>
      <c r="K4857" s="6">
        <v>17733.219028308493</v>
      </c>
      <c r="L4857" s="6">
        <v>7640.2522105614671</v>
      </c>
      <c r="M4857" s="75">
        <v>7642.3052620414983</v>
      </c>
      <c r="N4857" s="20">
        <v>1.5099543624901035</v>
      </c>
    </row>
    <row r="4858" spans="1:14" x14ac:dyDescent="0.3">
      <c r="A4858" s="56" t="s">
        <v>1535</v>
      </c>
      <c r="B4858" s="1" t="s">
        <v>7831</v>
      </c>
      <c r="C4858" s="139" t="s">
        <v>56</v>
      </c>
      <c r="D4858" s="139" t="s">
        <v>6425</v>
      </c>
      <c r="E4858" s="88">
        <v>3366.666666666667</v>
      </c>
      <c r="F4858" s="6">
        <v>11343.149846394243</v>
      </c>
      <c r="G4858" s="6">
        <v>4886.7401044273665</v>
      </c>
      <c r="H4858" s="75">
        <v>4887.8594293159385</v>
      </c>
      <c r="I4858" s="20">
        <v>1.4518394344502787</v>
      </c>
      <c r="J4858" s="83">
        <v>3393.8882736692112</v>
      </c>
      <c r="K4858" s="6">
        <v>11434.866311925782</v>
      </c>
      <c r="L4858" s="6">
        <v>4926.6443096259018</v>
      </c>
      <c r="M4858" s="75">
        <v>4927.9681735655613</v>
      </c>
      <c r="N4858" s="20">
        <v>1.4520124931036167</v>
      </c>
    </row>
    <row r="4859" spans="1:14" x14ac:dyDescent="0.3">
      <c r="A4859" s="56" t="s">
        <v>1534</v>
      </c>
      <c r="B4859" s="1" t="s">
        <v>7830</v>
      </c>
      <c r="C4859" s="139" t="s">
        <v>56</v>
      </c>
      <c r="D4859" s="139" t="s">
        <v>6425</v>
      </c>
      <c r="E4859" s="88">
        <v>6216.4166666666661</v>
      </c>
      <c r="F4859" s="6">
        <v>20647.106933070729</v>
      </c>
      <c r="G4859" s="6">
        <v>8894.9759860846916</v>
      </c>
      <c r="H4859" s="75">
        <v>8897.0134114013072</v>
      </c>
      <c r="I4859" s="20">
        <v>1.4312125278069587</v>
      </c>
      <c r="J4859" s="83">
        <v>6266.9946220860556</v>
      </c>
      <c r="K4859" s="6">
        <v>20815.09574559674</v>
      </c>
      <c r="L4859" s="6">
        <v>8968.0605100219982</v>
      </c>
      <c r="M4859" s="75">
        <v>8970.4703637016519</v>
      </c>
      <c r="N4859" s="20">
        <v>1.4313831277416522</v>
      </c>
    </row>
    <row r="4860" spans="1:14" x14ac:dyDescent="0.3">
      <c r="A4860" s="56" t="s">
        <v>1533</v>
      </c>
      <c r="B4860" s="1" t="s">
        <v>7829</v>
      </c>
      <c r="C4860" s="139" t="s">
        <v>56</v>
      </c>
      <c r="D4860" s="139" t="s">
        <v>6425</v>
      </c>
      <c r="E4860" s="88">
        <v>10684.583333333332</v>
      </c>
      <c r="F4860" s="6">
        <v>34132.041846183078</v>
      </c>
      <c r="G4860" s="6">
        <v>14704.418084431503</v>
      </c>
      <c r="H4860" s="75">
        <v>14707.78618275107</v>
      </c>
      <c r="I4860" s="20">
        <v>1.3765427929104461</v>
      </c>
      <c r="J4860" s="83">
        <v>10774.838203071882</v>
      </c>
      <c r="K4860" s="6">
        <v>34420.362213447879</v>
      </c>
      <c r="L4860" s="6">
        <v>14829.808850260746</v>
      </c>
      <c r="M4860" s="75">
        <v>14833.793844495165</v>
      </c>
      <c r="N4860" s="20">
        <v>1.3767068762356063</v>
      </c>
    </row>
    <row r="4861" spans="1:14" x14ac:dyDescent="0.3">
      <c r="A4861" s="56" t="s">
        <v>1532</v>
      </c>
      <c r="B4861" s="1" t="s">
        <v>7828</v>
      </c>
      <c r="C4861" s="139" t="s">
        <v>56</v>
      </c>
      <c r="D4861" s="139" t="s">
        <v>6425</v>
      </c>
      <c r="E4861" s="88">
        <v>6238.9166666666661</v>
      </c>
      <c r="F4861" s="6">
        <v>19357.289080038892</v>
      </c>
      <c r="G4861" s="6">
        <v>8339.3098161785729</v>
      </c>
      <c r="H4861" s="75">
        <v>8341.2199642182259</v>
      </c>
      <c r="I4861" s="20">
        <v>1.3369660807915198</v>
      </c>
      <c r="J4861" s="83">
        <v>6295.7944978984742</v>
      </c>
      <c r="K4861" s="6">
        <v>19533.762124995912</v>
      </c>
      <c r="L4861" s="6">
        <v>8416.0055214925978</v>
      </c>
      <c r="M4861" s="75">
        <v>8418.2670296360029</v>
      </c>
      <c r="N4861" s="20">
        <v>1.3371254465891487</v>
      </c>
    </row>
    <row r="4862" spans="1:14" x14ac:dyDescent="0.3">
      <c r="A4862" s="56" t="s">
        <v>1531</v>
      </c>
      <c r="B4862" s="1" t="s">
        <v>7827</v>
      </c>
      <c r="C4862" s="139" t="s">
        <v>56</v>
      </c>
      <c r="D4862" s="139" t="s">
        <v>6425</v>
      </c>
      <c r="E4862" s="88">
        <v>1951.1666666666667</v>
      </c>
      <c r="F4862" s="6">
        <v>5602.3334493431521</v>
      </c>
      <c r="G4862" s="6">
        <v>2413.5401467858351</v>
      </c>
      <c r="H4862" s="75">
        <v>2414.0929765860978</v>
      </c>
      <c r="I4862" s="20">
        <v>1.237256159521362</v>
      </c>
      <c r="J4862" s="83">
        <v>1970.5043274537024</v>
      </c>
      <c r="K4862" s="6">
        <v>5657.8571653383315</v>
      </c>
      <c r="L4862" s="6">
        <v>2437.6541927052785</v>
      </c>
      <c r="M4862" s="75">
        <v>2438.3092273049506</v>
      </c>
      <c r="N4862" s="20">
        <v>1.2374036399380803</v>
      </c>
    </row>
    <row r="4863" spans="1:14" x14ac:dyDescent="0.3">
      <c r="A4863" s="56" t="s">
        <v>1530</v>
      </c>
      <c r="B4863" s="1" t="s">
        <v>7826</v>
      </c>
      <c r="C4863" s="139" t="s">
        <v>56</v>
      </c>
      <c r="D4863" s="139" t="s">
        <v>6425</v>
      </c>
      <c r="E4863" s="88">
        <v>8450.25</v>
      </c>
      <c r="F4863" s="6">
        <v>22395.849322111353</v>
      </c>
      <c r="G4863" s="6">
        <v>9648.3513430675175</v>
      </c>
      <c r="H4863" s="75">
        <v>9650.5613316409235</v>
      </c>
      <c r="I4863" s="20">
        <v>1.142044475801417</v>
      </c>
      <c r="J4863" s="83">
        <v>8518.7798014007567</v>
      </c>
      <c r="K4863" s="6">
        <v>22577.475085401853</v>
      </c>
      <c r="L4863" s="6">
        <v>9727.3711927186341</v>
      </c>
      <c r="M4863" s="75">
        <v>9729.9850846784339</v>
      </c>
      <c r="N4863" s="20">
        <v>1.1421806070252594</v>
      </c>
    </row>
    <row r="4864" spans="1:14" x14ac:dyDescent="0.3">
      <c r="A4864" s="56" t="s">
        <v>1529</v>
      </c>
      <c r="B4864" s="1" t="s">
        <v>7825</v>
      </c>
      <c r="C4864" s="139" t="s">
        <v>56</v>
      </c>
      <c r="D4864" s="139" t="s">
        <v>6425</v>
      </c>
      <c r="E4864" s="88">
        <v>5848.3333333333321</v>
      </c>
      <c r="F4864" s="6">
        <v>14717.233619904815</v>
      </c>
      <c r="G4864" s="6">
        <v>6340.3284564275846</v>
      </c>
      <c r="H4864" s="75">
        <v>6341.7807308050524</v>
      </c>
      <c r="I4864" s="20">
        <v>1.0843740206563215</v>
      </c>
      <c r="J4864" s="83">
        <v>5900.5889685094644</v>
      </c>
      <c r="K4864" s="6">
        <v>14848.734057210655</v>
      </c>
      <c r="L4864" s="6">
        <v>6397.4889738597249</v>
      </c>
      <c r="M4864" s="75">
        <v>6399.208076036497</v>
      </c>
      <c r="N4864" s="20">
        <v>1.0845032775860319</v>
      </c>
    </row>
    <row r="4865" spans="1:14" x14ac:dyDescent="0.3">
      <c r="A4865" s="56" t="s">
        <v>1528</v>
      </c>
      <c r="B4865" s="1" t="s">
        <v>7824</v>
      </c>
      <c r="C4865" s="139" t="s">
        <v>56</v>
      </c>
      <c r="D4865" s="139" t="s">
        <v>6425</v>
      </c>
      <c r="E4865" s="88">
        <v>3200.833333333333</v>
      </c>
      <c r="F4865" s="6">
        <v>6061.5777213121482</v>
      </c>
      <c r="G4865" s="6">
        <v>2611.3870792472649</v>
      </c>
      <c r="H4865" s="75">
        <v>2611.985226578417</v>
      </c>
      <c r="I4865" s="20">
        <v>0.81603287474462394</v>
      </c>
      <c r="J4865" s="83">
        <v>3231.4966338570921</v>
      </c>
      <c r="K4865" s="6">
        <v>6119.6463428117731</v>
      </c>
      <c r="L4865" s="6">
        <v>2636.6133201131447</v>
      </c>
      <c r="M4865" s="75">
        <v>2637.3218180435724</v>
      </c>
      <c r="N4865" s="20">
        <v>0.8161301455219786</v>
      </c>
    </row>
    <row r="4866" spans="1:14" x14ac:dyDescent="0.3">
      <c r="A4866" s="56" t="s">
        <v>1527</v>
      </c>
      <c r="B4866" s="1" t="s">
        <v>7823</v>
      </c>
      <c r="C4866" s="139" t="s">
        <v>56</v>
      </c>
      <c r="D4866" s="139" t="s">
        <v>6425</v>
      </c>
      <c r="E4866" s="88">
        <v>8932.3333333333358</v>
      </c>
      <c r="F4866" s="6">
        <v>34881.410929634236</v>
      </c>
      <c r="G4866" s="6">
        <v>15027.253628588827</v>
      </c>
      <c r="H4866" s="75">
        <v>15030.695673517333</v>
      </c>
      <c r="I4866" s="20">
        <v>1.6827289256466018</v>
      </c>
      <c r="J4866" s="83">
        <v>9003.6680546517382</v>
      </c>
      <c r="K4866" s="6">
        <v>35159.978201477148</v>
      </c>
      <c r="L4866" s="6">
        <v>15148.468010703442</v>
      </c>
      <c r="M4866" s="75">
        <v>15152.538633480342</v>
      </c>
      <c r="N4866" s="20">
        <v>1.6829295062307184</v>
      </c>
    </row>
    <row r="4867" spans="1:14" x14ac:dyDescent="0.3">
      <c r="A4867" s="56" t="s">
        <v>1526</v>
      </c>
      <c r="B4867" s="1" t="s">
        <v>7822</v>
      </c>
      <c r="C4867" s="139" t="s">
        <v>56</v>
      </c>
      <c r="D4867" s="139" t="s">
        <v>6425</v>
      </c>
      <c r="E4867" s="88">
        <v>12382.666666666664</v>
      </c>
      <c r="F4867" s="6">
        <v>47747.68465190089</v>
      </c>
      <c r="G4867" s="6">
        <v>20570.170423708732</v>
      </c>
      <c r="H4867" s="75">
        <v>20574.882093088607</v>
      </c>
      <c r="I4867" s="20">
        <v>1.6615873338878495</v>
      </c>
      <c r="J4867" s="83">
        <v>12496.820259628341</v>
      </c>
      <c r="K4867" s="6">
        <v>48187.862030921213</v>
      </c>
      <c r="L4867" s="6">
        <v>20761.454466684885</v>
      </c>
      <c r="M4867" s="75">
        <v>20767.033383930771</v>
      </c>
      <c r="N4867" s="20">
        <v>1.6617853944030712</v>
      </c>
    </row>
    <row r="4868" spans="1:14" x14ac:dyDescent="0.3">
      <c r="A4868" s="56" t="s">
        <v>1525</v>
      </c>
      <c r="B4868" s="1" t="s">
        <v>7821</v>
      </c>
      <c r="C4868" s="139" t="s">
        <v>56</v>
      </c>
      <c r="D4868" s="139" t="s">
        <v>6425</v>
      </c>
      <c r="E4868" s="88">
        <v>5094.0833333333339</v>
      </c>
      <c r="F4868" s="6">
        <v>14159.046422514204</v>
      </c>
      <c r="G4868" s="6">
        <v>6099.8559421608616</v>
      </c>
      <c r="H4868" s="75">
        <v>6101.2531354690518</v>
      </c>
      <c r="I4868" s="20">
        <v>1.1977136486058764</v>
      </c>
      <c r="J4868" s="83">
        <v>5138.7659287069864</v>
      </c>
      <c r="K4868" s="6">
        <v>14283.242062980882</v>
      </c>
      <c r="L4868" s="6">
        <v>6153.8501031013029</v>
      </c>
      <c r="M4868" s="75">
        <v>6155.5037358236095</v>
      </c>
      <c r="N4868" s="20">
        <v>1.1978564155718325</v>
      </c>
    </row>
    <row r="4869" spans="1:14" x14ac:dyDescent="0.3">
      <c r="A4869" s="56" t="s">
        <v>1524</v>
      </c>
      <c r="B4869" s="1" t="s">
        <v>7820</v>
      </c>
      <c r="C4869" s="139" t="s">
        <v>56</v>
      </c>
      <c r="D4869" s="139" t="s">
        <v>6425</v>
      </c>
      <c r="E4869" s="88">
        <v>2990.7500000000005</v>
      </c>
      <c r="F4869" s="6">
        <v>7701.8413797722824</v>
      </c>
      <c r="G4869" s="6">
        <v>3318.0287361217765</v>
      </c>
      <c r="H4869" s="75">
        <v>3318.7887421924852</v>
      </c>
      <c r="I4869" s="20">
        <v>1.1096844410908584</v>
      </c>
      <c r="J4869" s="83">
        <v>3016.0981459070836</v>
      </c>
      <c r="K4869" s="6">
        <v>7767.1184504226803</v>
      </c>
      <c r="L4869" s="6">
        <v>3346.416903541462</v>
      </c>
      <c r="M4869" s="75">
        <v>3347.3161364446792</v>
      </c>
      <c r="N4869" s="20">
        <v>1.1098167150120981</v>
      </c>
    </row>
    <row r="4870" spans="1:14" x14ac:dyDescent="0.3">
      <c r="A4870" s="56" t="s">
        <v>1523</v>
      </c>
      <c r="B4870" s="1" t="s">
        <v>7819</v>
      </c>
      <c r="C4870" s="139" t="s">
        <v>56</v>
      </c>
      <c r="D4870" s="139" t="s">
        <v>6425</v>
      </c>
      <c r="E4870" s="88">
        <v>11271.833333333334</v>
      </c>
      <c r="F4870" s="6">
        <v>36346.019257680746</v>
      </c>
      <c r="G4870" s="6">
        <v>15658.221247888885</v>
      </c>
      <c r="H4870" s="75">
        <v>15661.807818154339</v>
      </c>
      <c r="I4870" s="20">
        <v>1.3894641053500025</v>
      </c>
      <c r="J4870" s="83">
        <v>11365.422368624397</v>
      </c>
      <c r="K4870" s="6">
        <v>36647.797041152531</v>
      </c>
      <c r="L4870" s="6">
        <v>15789.485930833938</v>
      </c>
      <c r="M4870" s="75">
        <v>15793.728804834147</v>
      </c>
      <c r="N4870" s="20">
        <v>1.3896297288902011</v>
      </c>
    </row>
    <row r="4871" spans="1:14" x14ac:dyDescent="0.3">
      <c r="A4871" s="56" t="s">
        <v>1522</v>
      </c>
      <c r="B4871" s="1" t="s">
        <v>7818</v>
      </c>
      <c r="C4871" s="139" t="s">
        <v>56</v>
      </c>
      <c r="D4871" s="139" t="s">
        <v>6425</v>
      </c>
      <c r="E4871" s="88">
        <v>5738.1666666666661</v>
      </c>
      <c r="F4871" s="6">
        <v>18859.871053103307</v>
      </c>
      <c r="G4871" s="6">
        <v>8125.0172560160227</v>
      </c>
      <c r="H4871" s="75">
        <v>8126.8783195963224</v>
      </c>
      <c r="I4871" s="20">
        <v>1.4162848156373389</v>
      </c>
      <c r="J4871" s="83">
        <v>5782.9280806054376</v>
      </c>
      <c r="K4871" s="6">
        <v>19006.99025407455</v>
      </c>
      <c r="L4871" s="6">
        <v>8189.048986142544</v>
      </c>
      <c r="M4871" s="75">
        <v>8191.2495076276591</v>
      </c>
      <c r="N4871" s="20">
        <v>1.4164536361949853</v>
      </c>
    </row>
    <row r="4872" spans="1:14" x14ac:dyDescent="0.3">
      <c r="A4872" s="56" t="s">
        <v>1521</v>
      </c>
      <c r="B4872" s="1" t="s">
        <v>7817</v>
      </c>
      <c r="C4872" s="139" t="s">
        <v>56</v>
      </c>
      <c r="D4872" s="139" t="s">
        <v>6425</v>
      </c>
      <c r="E4872" s="88">
        <v>3018.166666666667</v>
      </c>
      <c r="F4872" s="6">
        <v>11506.872756780782</v>
      </c>
      <c r="G4872" s="6">
        <v>4957.2735385293408</v>
      </c>
      <c r="H4872" s="75">
        <v>4958.409019347343</v>
      </c>
      <c r="I4872" s="20">
        <v>1.6428546090940446</v>
      </c>
      <c r="J4872" s="83">
        <v>3045.2421427042191</v>
      </c>
      <c r="K4872" s="6">
        <v>11610.099016958609</v>
      </c>
      <c r="L4872" s="6">
        <v>5002.1422809672868</v>
      </c>
      <c r="M4872" s="75">
        <v>5003.4864323552565</v>
      </c>
      <c r="N4872" s="20">
        <v>1.6430504366763059</v>
      </c>
    </row>
    <row r="4873" spans="1:14" x14ac:dyDescent="0.3">
      <c r="A4873" s="56" t="s">
        <v>1520</v>
      </c>
      <c r="B4873" s="1" t="s">
        <v>7816</v>
      </c>
      <c r="C4873" s="139" t="s">
        <v>56</v>
      </c>
      <c r="D4873" s="139" t="s">
        <v>6425</v>
      </c>
      <c r="E4873" s="88">
        <v>959.75</v>
      </c>
      <c r="F4873" s="6">
        <v>2913.5371814850864</v>
      </c>
      <c r="G4873" s="6">
        <v>1255.1803672971243</v>
      </c>
      <c r="H4873" s="75">
        <v>1255.4678707441547</v>
      </c>
      <c r="I4873" s="20">
        <v>1.3081196881939616</v>
      </c>
      <c r="J4873" s="83">
        <v>968.64382138777034</v>
      </c>
      <c r="K4873" s="6">
        <v>2940.5363784621704</v>
      </c>
      <c r="L4873" s="6">
        <v>1266.9126530224219</v>
      </c>
      <c r="M4873" s="75">
        <v>1267.253091639587</v>
      </c>
      <c r="N4873" s="20">
        <v>1.3082756155136579</v>
      </c>
    </row>
    <row r="4874" spans="1:14" x14ac:dyDescent="0.3">
      <c r="A4874" s="56" t="s">
        <v>1519</v>
      </c>
      <c r="B4874" s="1" t="s">
        <v>7815</v>
      </c>
      <c r="C4874" s="139" t="s">
        <v>56</v>
      </c>
      <c r="D4874" s="139" t="s">
        <v>6425</v>
      </c>
      <c r="E4874" s="88">
        <v>7408.1666666666661</v>
      </c>
      <c r="F4874" s="6">
        <v>20019.662771779636</v>
      </c>
      <c r="G4874" s="6">
        <v>8624.6668931262975</v>
      </c>
      <c r="H4874" s="75">
        <v>8626.6424032010764</v>
      </c>
      <c r="I4874" s="20">
        <v>1.1644773655021814</v>
      </c>
      <c r="J4874" s="83">
        <v>7474.0963302518903</v>
      </c>
      <c r="K4874" s="6">
        <v>20197.829609949189</v>
      </c>
      <c r="L4874" s="6">
        <v>8702.1150575997726</v>
      </c>
      <c r="M4874" s="75">
        <v>8704.4534477086363</v>
      </c>
      <c r="N4874" s="20">
        <v>1.1646161707170932</v>
      </c>
    </row>
    <row r="4875" spans="1:14" x14ac:dyDescent="0.3">
      <c r="A4875" s="56" t="s">
        <v>1518</v>
      </c>
      <c r="B4875" s="1" t="s">
        <v>7814</v>
      </c>
      <c r="C4875" s="139" t="s">
        <v>56</v>
      </c>
      <c r="D4875" s="139" t="s">
        <v>6425</v>
      </c>
      <c r="E4875" s="88">
        <v>9143</v>
      </c>
      <c r="F4875" s="6">
        <v>23018.917434087285</v>
      </c>
      <c r="G4875" s="6">
        <v>9916.7751911003907</v>
      </c>
      <c r="H4875" s="75">
        <v>9919.046663093699</v>
      </c>
      <c r="I4875" s="20">
        <v>1.0848787775449742</v>
      </c>
      <c r="J4875" s="83">
        <v>9225.5137396685168</v>
      </c>
      <c r="K4875" s="6">
        <v>23226.658543198886</v>
      </c>
      <c r="L4875" s="6">
        <v>10007.068034029617</v>
      </c>
      <c r="M4875" s="75">
        <v>10009.757084766663</v>
      </c>
      <c r="N4875" s="20">
        <v>1.0850080946414942</v>
      </c>
    </row>
    <row r="4876" spans="1:14" x14ac:dyDescent="0.3">
      <c r="A4876" s="56" t="s">
        <v>1517</v>
      </c>
      <c r="B4876" s="1" t="s">
        <v>7813</v>
      </c>
      <c r="C4876" s="139" t="s">
        <v>56</v>
      </c>
      <c r="D4876" s="139" t="s">
        <v>6425</v>
      </c>
      <c r="E4876" s="88">
        <v>6086.083333333333</v>
      </c>
      <c r="F4876" s="6">
        <v>18440.701692125374</v>
      </c>
      <c r="G4876" s="6">
        <v>7944.4349879003285</v>
      </c>
      <c r="H4876" s="75">
        <v>7946.2546884814064</v>
      </c>
      <c r="I4876" s="20">
        <v>1.3056434250513724</v>
      </c>
      <c r="J4876" s="83">
        <v>6136.653144648526</v>
      </c>
      <c r="K4876" s="6">
        <v>18593.927133516067</v>
      </c>
      <c r="L4876" s="6">
        <v>8011.0831912741432</v>
      </c>
      <c r="M4876" s="75">
        <v>8013.2358906548989</v>
      </c>
      <c r="N4876" s="20">
        <v>1.3057990572015381</v>
      </c>
    </row>
    <row r="4877" spans="1:14" x14ac:dyDescent="0.3">
      <c r="A4877" s="56" t="s">
        <v>1516</v>
      </c>
      <c r="B4877" s="1" t="s">
        <v>7812</v>
      </c>
      <c r="C4877" s="139" t="s">
        <v>56</v>
      </c>
      <c r="D4877" s="139" t="s">
        <v>6425</v>
      </c>
      <c r="E4877" s="88">
        <v>5785.75</v>
      </c>
      <c r="F4877" s="6">
        <v>18925.732150270251</v>
      </c>
      <c r="G4877" s="6">
        <v>8153.3908620430648</v>
      </c>
      <c r="H4877" s="75">
        <v>8155.2584246969245</v>
      </c>
      <c r="I4877" s="20">
        <v>1.4095421379591107</v>
      </c>
      <c r="J4877" s="83">
        <v>5832.1572081830527</v>
      </c>
      <c r="K4877" s="6">
        <v>19077.534490833583</v>
      </c>
      <c r="L4877" s="6">
        <v>8219.4425520247551</v>
      </c>
      <c r="M4877" s="75">
        <v>8221.6512407213322</v>
      </c>
      <c r="N4877" s="20">
        <v>1.4097101547923983</v>
      </c>
    </row>
    <row r="4878" spans="1:14" x14ac:dyDescent="0.3">
      <c r="A4878" s="56" t="s">
        <v>1515</v>
      </c>
      <c r="B4878" s="1" t="s">
        <v>7811</v>
      </c>
      <c r="C4878" s="139" t="s">
        <v>56</v>
      </c>
      <c r="D4878" s="139" t="s">
        <v>6425</v>
      </c>
      <c r="E4878" s="88">
        <v>3632.583333333333</v>
      </c>
      <c r="F4878" s="6">
        <v>9834.6436679439103</v>
      </c>
      <c r="G4878" s="6">
        <v>4236.8608610218835</v>
      </c>
      <c r="H4878" s="75">
        <v>4237.8313287999554</v>
      </c>
      <c r="I4878" s="20">
        <v>1.1666164103966292</v>
      </c>
      <c r="J4878" s="83">
        <v>3662.8016355848408</v>
      </c>
      <c r="K4878" s="6">
        <v>9916.4549321664708</v>
      </c>
      <c r="L4878" s="6">
        <v>4272.4457750999154</v>
      </c>
      <c r="M4878" s="75">
        <v>4273.5938459855597</v>
      </c>
      <c r="N4878" s="20">
        <v>1.1667554705847982</v>
      </c>
    </row>
    <row r="4879" spans="1:14" x14ac:dyDescent="0.3">
      <c r="A4879" s="56" t="s">
        <v>1514</v>
      </c>
      <c r="B4879" s="1" t="s">
        <v>7810</v>
      </c>
      <c r="C4879" s="139" t="s">
        <v>56</v>
      </c>
      <c r="D4879" s="139" t="s">
        <v>6425</v>
      </c>
      <c r="E4879" s="88">
        <v>4518.833333333333</v>
      </c>
      <c r="F4879" s="6">
        <v>17722.878046579164</v>
      </c>
      <c r="G4879" s="6">
        <v>7635.1895275036313</v>
      </c>
      <c r="H4879" s="75">
        <v>7636.9383943319208</v>
      </c>
      <c r="I4879" s="20">
        <v>1.6900243560650436</v>
      </c>
      <c r="J4879" s="83">
        <v>4556.1107950813639</v>
      </c>
      <c r="K4879" s="6">
        <v>17869.08036468038</v>
      </c>
      <c r="L4879" s="6">
        <v>7698.7872612980591</v>
      </c>
      <c r="M4879" s="75">
        <v>7700.8560420327312</v>
      </c>
      <c r="N4879" s="20">
        <v>1.6902258062614142</v>
      </c>
    </row>
    <row r="4880" spans="1:14" x14ac:dyDescent="0.3">
      <c r="A4880" s="56" t="s">
        <v>1513</v>
      </c>
      <c r="B4880" s="1" t="s">
        <v>7809</v>
      </c>
      <c r="C4880" s="139" t="s">
        <v>56</v>
      </c>
      <c r="D4880" s="139" t="s">
        <v>6425</v>
      </c>
      <c r="E4880" s="88">
        <v>6508.25</v>
      </c>
      <c r="F4880" s="6">
        <v>20527.208668566989</v>
      </c>
      <c r="G4880" s="6">
        <v>8843.322638863161</v>
      </c>
      <c r="H4880" s="75">
        <v>8845.3482328001883</v>
      </c>
      <c r="I4880" s="20">
        <v>1.3590977963047191</v>
      </c>
      <c r="J4880" s="83">
        <v>6564.9538741229571</v>
      </c>
      <c r="K4880" s="6">
        <v>20706.054326991001</v>
      </c>
      <c r="L4880" s="6">
        <v>8921.0806617375256</v>
      </c>
      <c r="M4880" s="75">
        <v>8923.4778912204383</v>
      </c>
      <c r="N4880" s="20">
        <v>1.3592598001935798</v>
      </c>
    </row>
    <row r="4881" spans="1:14" x14ac:dyDescent="0.3">
      <c r="A4881" s="56" t="s">
        <v>1512</v>
      </c>
      <c r="B4881" s="1" t="s">
        <v>7808</v>
      </c>
      <c r="C4881" s="139" t="s">
        <v>56</v>
      </c>
      <c r="D4881" s="139" t="s">
        <v>6425</v>
      </c>
      <c r="E4881" s="88">
        <v>10001.833333333332</v>
      </c>
      <c r="F4881" s="6">
        <v>24828.41457143212</v>
      </c>
      <c r="G4881" s="6">
        <v>10696.324288983495</v>
      </c>
      <c r="H4881" s="75">
        <v>10698.774319420361</v>
      </c>
      <c r="I4881" s="20">
        <v>1.0696813236993581</v>
      </c>
      <c r="J4881" s="83">
        <v>10091.196780918062</v>
      </c>
      <c r="K4881" s="6">
        <v>25050.249174171564</v>
      </c>
      <c r="L4881" s="6">
        <v>10792.751238370955</v>
      </c>
      <c r="M4881" s="75">
        <v>10795.651414084123</v>
      </c>
      <c r="N4881" s="20">
        <v>1.0698088292657366</v>
      </c>
    </row>
    <row r="4882" spans="1:14" x14ac:dyDescent="0.3">
      <c r="A4882" s="56" t="s">
        <v>1511</v>
      </c>
      <c r="B4882" s="1" t="s">
        <v>7807</v>
      </c>
      <c r="C4882" s="139" t="s">
        <v>56</v>
      </c>
      <c r="D4882" s="139" t="s">
        <v>6425</v>
      </c>
      <c r="E4882" s="88">
        <v>2194.416666666667</v>
      </c>
      <c r="F4882" s="6">
        <v>5192.8347283128087</v>
      </c>
      <c r="G4882" s="6">
        <v>2237.1240851213752</v>
      </c>
      <c r="H4882" s="75">
        <v>2237.6365062065547</v>
      </c>
      <c r="I4882" s="20">
        <v>1.019695366060785</v>
      </c>
      <c r="J4882" s="83">
        <v>2214.8362325469934</v>
      </c>
      <c r="K4882" s="6">
        <v>5241.1552831331928</v>
      </c>
      <c r="L4882" s="6">
        <v>2258.1206589694907</v>
      </c>
      <c r="M4882" s="75">
        <v>2258.7274501896259</v>
      </c>
      <c r="N4882" s="20">
        <v>1.0198169133219204</v>
      </c>
    </row>
    <row r="4883" spans="1:14" x14ac:dyDescent="0.3">
      <c r="A4883" s="56" t="s">
        <v>1510</v>
      </c>
      <c r="B4883" s="1" t="s">
        <v>7806</v>
      </c>
      <c r="C4883" s="139" t="s">
        <v>56</v>
      </c>
      <c r="D4883" s="139" t="s">
        <v>6425</v>
      </c>
      <c r="E4883" s="88">
        <v>13375.083333333334</v>
      </c>
      <c r="F4883" s="6">
        <v>39563.610525482349</v>
      </c>
      <c r="G4883" s="6">
        <v>17044.391094972372</v>
      </c>
      <c r="H4883" s="75">
        <v>17048.295172282698</v>
      </c>
      <c r="I4883" s="20">
        <v>1.274630949759767</v>
      </c>
      <c r="J4883" s="83">
        <v>13488.550090458277</v>
      </c>
      <c r="K4883" s="6">
        <v>39899.24616038661</v>
      </c>
      <c r="L4883" s="6">
        <v>17190.353493632312</v>
      </c>
      <c r="M4883" s="75">
        <v>17194.972801962682</v>
      </c>
      <c r="N4883" s="20">
        <v>1.2747828852358496</v>
      </c>
    </row>
    <row r="4884" spans="1:14" x14ac:dyDescent="0.3">
      <c r="A4884" s="56" t="s">
        <v>1509</v>
      </c>
      <c r="B4884" s="1" t="s">
        <v>7805</v>
      </c>
      <c r="C4884" s="139" t="s">
        <v>56</v>
      </c>
      <c r="D4884" s="139" t="s">
        <v>6425</v>
      </c>
      <c r="E4884" s="88">
        <v>14276</v>
      </c>
      <c r="F4884" s="6">
        <v>28044.25251326348</v>
      </c>
      <c r="G4884" s="6">
        <v>12081.738786058304</v>
      </c>
      <c r="H4884" s="75">
        <v>12084.506150524488</v>
      </c>
      <c r="I4884" s="20">
        <v>0.84649104444693812</v>
      </c>
      <c r="J4884" s="83">
        <v>14460.736120291238</v>
      </c>
      <c r="K4884" s="6">
        <v>28407.154334905965</v>
      </c>
      <c r="L4884" s="6">
        <v>12239.053910999288</v>
      </c>
      <c r="M4884" s="75">
        <v>12242.342730144735</v>
      </c>
      <c r="N4884" s="20">
        <v>0.84659194582538133</v>
      </c>
    </row>
    <row r="4885" spans="1:14" x14ac:dyDescent="0.3">
      <c r="A4885" s="56" t="s">
        <v>1508</v>
      </c>
      <c r="B4885" s="1" t="s">
        <v>7804</v>
      </c>
      <c r="C4885" s="139" t="s">
        <v>56</v>
      </c>
      <c r="D4885" s="139" t="s">
        <v>6425</v>
      </c>
      <c r="E4885" s="88">
        <v>5147.333333333333</v>
      </c>
      <c r="F4885" s="6">
        <v>17330.821087667915</v>
      </c>
      <c r="G4885" s="6">
        <v>7466.2875478704827</v>
      </c>
      <c r="H4885" s="75">
        <v>7467.9977271104217</v>
      </c>
      <c r="I4885" s="20">
        <v>1.4508478941413849</v>
      </c>
      <c r="J4885" s="83">
        <v>5188.524814160638</v>
      </c>
      <c r="K4885" s="6">
        <v>17469.510801025146</v>
      </c>
      <c r="L4885" s="6">
        <v>7526.63508536674</v>
      </c>
      <c r="M4885" s="75">
        <v>7528.6576062045078</v>
      </c>
      <c r="N4885" s="20">
        <v>1.4510208346035327</v>
      </c>
    </row>
    <row r="4886" spans="1:14" x14ac:dyDescent="0.3">
      <c r="A4886" s="56" t="s">
        <v>1507</v>
      </c>
      <c r="B4886" s="1" t="s">
        <v>7803</v>
      </c>
      <c r="C4886" s="139" t="s">
        <v>56</v>
      </c>
      <c r="D4886" s="139" t="s">
        <v>6425</v>
      </c>
      <c r="E4886" s="88">
        <v>2906.5833333333339</v>
      </c>
      <c r="F4886" s="6">
        <v>7874.620261476116</v>
      </c>
      <c r="G4886" s="6">
        <v>3392.4635714059664</v>
      </c>
      <c r="H4886" s="75">
        <v>3393.2406270356714</v>
      </c>
      <c r="I4886" s="20">
        <v>1.167432768268243</v>
      </c>
      <c r="J4886" s="83">
        <v>2933.4375434257536</v>
      </c>
      <c r="K4886" s="6">
        <v>7947.3746547441697</v>
      </c>
      <c r="L4886" s="6">
        <v>3424.0792197479091</v>
      </c>
      <c r="M4886" s="75">
        <v>3424.999321691681</v>
      </c>
      <c r="N4886" s="20">
        <v>1.1675719257659283</v>
      </c>
    </row>
    <row r="4887" spans="1:14" x14ac:dyDescent="0.3">
      <c r="A4887" s="56" t="s">
        <v>1506</v>
      </c>
      <c r="B4887" s="1" t="s">
        <v>7802</v>
      </c>
      <c r="C4887" s="139" t="s">
        <v>56</v>
      </c>
      <c r="D4887" s="139" t="s">
        <v>6425</v>
      </c>
      <c r="E4887" s="88">
        <v>13805.666666666666</v>
      </c>
      <c r="F4887" s="6">
        <v>28046.90405531201</v>
      </c>
      <c r="G4887" s="6">
        <v>12082.881096355055</v>
      </c>
      <c r="H4887" s="75">
        <v>12085.648722471402</v>
      </c>
      <c r="I4887" s="20">
        <v>0.87541217778724212</v>
      </c>
      <c r="J4887" s="83">
        <v>13926.617905479729</v>
      </c>
      <c r="K4887" s="6">
        <v>28292.622561507131</v>
      </c>
      <c r="L4887" s="6">
        <v>12189.708575925431</v>
      </c>
      <c r="M4887" s="75">
        <v>12192.984135232015</v>
      </c>
      <c r="N4887" s="20">
        <v>0.87551652655268308</v>
      </c>
    </row>
    <row r="4888" spans="1:14" x14ac:dyDescent="0.3">
      <c r="A4888" s="56" t="s">
        <v>1505</v>
      </c>
      <c r="B4888" s="1" t="s">
        <v>7801</v>
      </c>
      <c r="C4888" s="139" t="s">
        <v>56</v>
      </c>
      <c r="D4888" s="139" t="s">
        <v>6425</v>
      </c>
      <c r="E4888" s="88">
        <v>4406.4166666666679</v>
      </c>
      <c r="F4888" s="6">
        <v>13986.185623419424</v>
      </c>
      <c r="G4888" s="6">
        <v>6025.3858160619511</v>
      </c>
      <c r="H4888" s="75">
        <v>6026.7659517276597</v>
      </c>
      <c r="I4888" s="20">
        <v>1.3677249356191141</v>
      </c>
      <c r="J4888" s="83">
        <v>4442.1709210811487</v>
      </c>
      <c r="K4888" s="6">
        <v>14099.671404927731</v>
      </c>
      <c r="L4888" s="6">
        <v>6074.7597741685877</v>
      </c>
      <c r="M4888" s="75">
        <v>6076.3921541216932</v>
      </c>
      <c r="N4888" s="20">
        <v>1.3678879678593734</v>
      </c>
    </row>
    <row r="4889" spans="1:14" x14ac:dyDescent="0.3">
      <c r="A4889" s="56" t="s">
        <v>1504</v>
      </c>
      <c r="B4889" s="1" t="s">
        <v>7800</v>
      </c>
      <c r="C4889" s="139" t="s">
        <v>56</v>
      </c>
      <c r="D4889" s="139" t="s">
        <v>6425</v>
      </c>
      <c r="E4889" s="88">
        <v>10663.5</v>
      </c>
      <c r="F4889" s="6">
        <v>18245.668661781558</v>
      </c>
      <c r="G4889" s="6">
        <v>7860.412847315446</v>
      </c>
      <c r="H4889" s="75">
        <v>7862.2133023317638</v>
      </c>
      <c r="I4889" s="20">
        <v>0.73730138344181217</v>
      </c>
      <c r="J4889" s="83">
        <v>10772.772140547415</v>
      </c>
      <c r="K4889" s="6">
        <v>18432.637599784255</v>
      </c>
      <c r="L4889" s="6">
        <v>7941.592552565643</v>
      </c>
      <c r="M4889" s="75">
        <v>7943.7265787593469</v>
      </c>
      <c r="N4889" s="20">
        <v>0.73738926945833361</v>
      </c>
    </row>
    <row r="4890" spans="1:14" x14ac:dyDescent="0.3">
      <c r="A4890" s="56" t="s">
        <v>1503</v>
      </c>
      <c r="B4890" s="1" t="s">
        <v>7799</v>
      </c>
      <c r="C4890" s="139" t="s">
        <v>56</v>
      </c>
      <c r="D4890" s="139" t="s">
        <v>6425</v>
      </c>
      <c r="E4890" s="88">
        <v>5439.166666666667</v>
      </c>
      <c r="F4890" s="6">
        <v>18050.923895092536</v>
      </c>
      <c r="G4890" s="6">
        <v>7776.514893537721</v>
      </c>
      <c r="H4890" s="75">
        <v>7778.2961314346994</v>
      </c>
      <c r="I4890" s="20">
        <v>1.4300529121681689</v>
      </c>
      <c r="J4890" s="83">
        <v>5486.4096070389505</v>
      </c>
      <c r="K4890" s="6">
        <v>18207.708706719404</v>
      </c>
      <c r="L4890" s="6">
        <v>7844.683273448607</v>
      </c>
      <c r="M4890" s="75">
        <v>7846.7912586513285</v>
      </c>
      <c r="N4890" s="20">
        <v>1.430223373877163</v>
      </c>
    </row>
    <row r="4891" spans="1:14" x14ac:dyDescent="0.3">
      <c r="A4891" s="56" t="s">
        <v>1502</v>
      </c>
      <c r="B4891" s="1" t="s">
        <v>7798</v>
      </c>
      <c r="C4891" s="139" t="s">
        <v>56</v>
      </c>
      <c r="D4891" s="139" t="s">
        <v>6425</v>
      </c>
      <c r="E4891" s="88">
        <v>6346.75</v>
      </c>
      <c r="F4891" s="6">
        <v>21062.007499315521</v>
      </c>
      <c r="G4891" s="6">
        <v>9073.7192155997782</v>
      </c>
      <c r="H4891" s="75">
        <v>9075.7975826774018</v>
      </c>
      <c r="I4891" s="20">
        <v>1.4299913471741288</v>
      </c>
      <c r="J4891" s="83">
        <v>6400.8307554204566</v>
      </c>
      <c r="K4891" s="6">
        <v>21241.477192660037</v>
      </c>
      <c r="L4891" s="6">
        <v>9151.7644268499243</v>
      </c>
      <c r="M4891" s="75">
        <v>9154.223644554213</v>
      </c>
      <c r="N4891" s="20">
        <v>1.4301618015446016</v>
      </c>
    </row>
    <row r="4892" spans="1:14" x14ac:dyDescent="0.3">
      <c r="A4892" s="56" t="s">
        <v>1501</v>
      </c>
      <c r="B4892" s="1" t="s">
        <v>7797</v>
      </c>
      <c r="C4892" s="139" t="s">
        <v>56</v>
      </c>
      <c r="D4892" s="139" t="s">
        <v>6425</v>
      </c>
      <c r="E4892" s="88">
        <v>10322.833333333332</v>
      </c>
      <c r="F4892" s="6">
        <v>35118.361054721216</v>
      </c>
      <c r="G4892" s="6">
        <v>15129.334064331259</v>
      </c>
      <c r="H4892" s="75">
        <v>15132.799491140102</v>
      </c>
      <c r="I4892" s="20">
        <v>1.4659540653703056</v>
      </c>
      <c r="J4892" s="83">
        <v>10414.615110438212</v>
      </c>
      <c r="K4892" s="6">
        <v>35430.603389992197</v>
      </c>
      <c r="L4892" s="6">
        <v>15265.065267607844</v>
      </c>
      <c r="M4892" s="75">
        <v>15269.167221833532</v>
      </c>
      <c r="N4892" s="20">
        <v>1.4661288064817459</v>
      </c>
    </row>
    <row r="4893" spans="1:14" x14ac:dyDescent="0.3">
      <c r="A4893" s="56" t="s">
        <v>1500</v>
      </c>
      <c r="B4893" s="1" t="s">
        <v>7796</v>
      </c>
      <c r="C4893" s="139" t="s">
        <v>56</v>
      </c>
      <c r="D4893" s="139" t="s">
        <v>6425</v>
      </c>
      <c r="E4893" s="88">
        <v>4740.3333333333339</v>
      </c>
      <c r="F4893" s="6">
        <v>13315.243201530429</v>
      </c>
      <c r="G4893" s="6">
        <v>5736.3372462020707</v>
      </c>
      <c r="H4893" s="75">
        <v>5737.6511742833081</v>
      </c>
      <c r="I4893" s="20">
        <v>1.2103898124498926</v>
      </c>
      <c r="J4893" s="83">
        <v>4782.6128851403892</v>
      </c>
      <c r="K4893" s="6">
        <v>13434.003312935251</v>
      </c>
      <c r="L4893" s="6">
        <v>5787.9606260146666</v>
      </c>
      <c r="M4893" s="75">
        <v>5789.5159386931109</v>
      </c>
      <c r="N4893" s="20">
        <v>1.2105340904092774</v>
      </c>
    </row>
    <row r="4894" spans="1:14" x14ac:dyDescent="0.3">
      <c r="A4894" s="56" t="s">
        <v>1499</v>
      </c>
      <c r="B4894" s="1" t="s">
        <v>7795</v>
      </c>
      <c r="C4894" s="139" t="s">
        <v>56</v>
      </c>
      <c r="D4894" s="139" t="s">
        <v>6425</v>
      </c>
      <c r="E4894" s="88">
        <v>14989.583333333334</v>
      </c>
      <c r="F4894" s="6">
        <v>41476.920825471745</v>
      </c>
      <c r="G4894" s="6">
        <v>17868.663920579475</v>
      </c>
      <c r="H4894" s="75">
        <v>17872.7568004594</v>
      </c>
      <c r="I4894" s="20">
        <v>1.1923451374872149</v>
      </c>
      <c r="J4894" s="83">
        <v>15117.447684845392</v>
      </c>
      <c r="K4894" s="6">
        <v>41830.727830385105</v>
      </c>
      <c r="L4894" s="6">
        <v>18022.520912041095</v>
      </c>
      <c r="M4894" s="75">
        <v>18027.363836359906</v>
      </c>
      <c r="N4894" s="20">
        <v>1.1924872645288915</v>
      </c>
    </row>
    <row r="4895" spans="1:14" x14ac:dyDescent="0.3">
      <c r="A4895" s="56" t="s">
        <v>1498</v>
      </c>
      <c r="B4895" s="1" t="s">
        <v>7794</v>
      </c>
      <c r="C4895" s="139" t="s">
        <v>56</v>
      </c>
      <c r="D4895" s="139" t="s">
        <v>6425</v>
      </c>
      <c r="E4895" s="88">
        <v>6371.5</v>
      </c>
      <c r="F4895" s="6">
        <v>18415.113694958432</v>
      </c>
      <c r="G4895" s="6">
        <v>7933.4114279861114</v>
      </c>
      <c r="H4895" s="75">
        <v>7935.2286035822899</v>
      </c>
      <c r="I4895" s="20">
        <v>1.24542550476062</v>
      </c>
      <c r="J4895" s="83">
        <v>6428.4381976569566</v>
      </c>
      <c r="K4895" s="6">
        <v>18579.67830037927</v>
      </c>
      <c r="L4895" s="6">
        <v>8004.9441660527473</v>
      </c>
      <c r="M4895" s="75">
        <v>8007.0952157844504</v>
      </c>
      <c r="N4895" s="20">
        <v>1.2455739589598738</v>
      </c>
    </row>
    <row r="4896" spans="1:14" x14ac:dyDescent="0.3">
      <c r="A4896" s="56" t="s">
        <v>1497</v>
      </c>
      <c r="B4896" s="1" t="s">
        <v>7793</v>
      </c>
      <c r="C4896" s="139" t="s">
        <v>56</v>
      </c>
      <c r="D4896" s="139" t="s">
        <v>6425</v>
      </c>
      <c r="E4896" s="88">
        <v>9558.5</v>
      </c>
      <c r="F4896" s="6">
        <v>36564.692019413451</v>
      </c>
      <c r="G4896" s="6">
        <v>15752.427616399902</v>
      </c>
      <c r="H4896" s="75">
        <v>15756.035764963093</v>
      </c>
      <c r="I4896" s="20">
        <v>1.6483795328726363</v>
      </c>
      <c r="J4896" s="83">
        <v>9639.4882834057098</v>
      </c>
      <c r="K4896" s="6">
        <v>36874.501261439997</v>
      </c>
      <c r="L4896" s="6">
        <v>15887.160099152161</v>
      </c>
      <c r="M4896" s="75">
        <v>15891.429219680665</v>
      </c>
      <c r="N4896" s="20">
        <v>1.6485760190235008</v>
      </c>
    </row>
    <row r="4897" spans="1:14" x14ac:dyDescent="0.3">
      <c r="A4897" s="56" t="s">
        <v>1496</v>
      </c>
      <c r="B4897" s="1" t="s">
        <v>7792</v>
      </c>
      <c r="C4897" s="139" t="s">
        <v>56</v>
      </c>
      <c r="D4897" s="139" t="s">
        <v>6425</v>
      </c>
      <c r="E4897" s="88">
        <v>5702.8333333333321</v>
      </c>
      <c r="F4897" s="6">
        <v>21733.626909589184</v>
      </c>
      <c r="G4897" s="6">
        <v>9363.0594386895264</v>
      </c>
      <c r="H4897" s="75">
        <v>9365.2040801558105</v>
      </c>
      <c r="I4897" s="20">
        <v>1.6422019604563485</v>
      </c>
      <c r="J4897" s="83">
        <v>5752.5304421256742</v>
      </c>
      <c r="K4897" s="6">
        <v>21923.023716026575</v>
      </c>
      <c r="L4897" s="6">
        <v>9445.4047029576723</v>
      </c>
      <c r="M4897" s="75">
        <v>9447.9428262513102</v>
      </c>
      <c r="N4897" s="20">
        <v>1.6423977102431653</v>
      </c>
    </row>
    <row r="4898" spans="1:14" x14ac:dyDescent="0.3">
      <c r="A4898" s="56" t="s">
        <v>1495</v>
      </c>
      <c r="B4898" s="1" t="s">
        <v>7791</v>
      </c>
      <c r="C4898" s="139" t="s">
        <v>56</v>
      </c>
      <c r="D4898" s="139" t="s">
        <v>6425</v>
      </c>
      <c r="E4898" s="88">
        <v>6902.3333333333321</v>
      </c>
      <c r="F4898" s="6">
        <v>29341.379216346002</v>
      </c>
      <c r="G4898" s="6">
        <v>12640.553680185085</v>
      </c>
      <c r="H4898" s="75">
        <v>12643.449043154511</v>
      </c>
      <c r="I4898" s="20">
        <v>1.8317644820332999</v>
      </c>
      <c r="J4898" s="83">
        <v>6961.4448472941594</v>
      </c>
      <c r="K4898" s="6">
        <v>29592.658495890642</v>
      </c>
      <c r="L4898" s="6">
        <v>12749.821345390865</v>
      </c>
      <c r="M4898" s="75">
        <v>12753.24741548147</v>
      </c>
      <c r="N4898" s="20">
        <v>1.8319828275934016</v>
      </c>
    </row>
    <row r="4899" spans="1:14" x14ac:dyDescent="0.3">
      <c r="A4899" s="56" t="s">
        <v>1494</v>
      </c>
      <c r="B4899" s="1" t="s">
        <v>7790</v>
      </c>
      <c r="C4899" s="139" t="s">
        <v>56</v>
      </c>
      <c r="D4899" s="139" t="s">
        <v>6425</v>
      </c>
      <c r="E4899" s="88">
        <v>3605.583333333333</v>
      </c>
      <c r="F4899" s="6">
        <v>11860.391710881011</v>
      </c>
      <c r="G4899" s="6">
        <v>5109.5729680591339</v>
      </c>
      <c r="H4899" s="75">
        <v>5110.7433335933974</v>
      </c>
      <c r="I4899" s="20">
        <v>1.4174525620708802</v>
      </c>
      <c r="J4899" s="83">
        <v>3634.0516513255111</v>
      </c>
      <c r="K4899" s="6">
        <v>11954.036863834668</v>
      </c>
      <c r="L4899" s="6">
        <v>5150.3258617765969</v>
      </c>
      <c r="M4899" s="75">
        <v>5151.7098323369601</v>
      </c>
      <c r="N4899" s="20">
        <v>1.4176215218234136</v>
      </c>
    </row>
    <row r="4900" spans="1:14" x14ac:dyDescent="0.3">
      <c r="A4900" s="56" t="s">
        <v>1493</v>
      </c>
      <c r="B4900" s="1" t="s">
        <v>7789</v>
      </c>
      <c r="C4900" s="139" t="s">
        <v>56</v>
      </c>
      <c r="D4900" s="139" t="s">
        <v>6425</v>
      </c>
      <c r="E4900" s="88">
        <v>6253.583333333333</v>
      </c>
      <c r="F4900" s="6">
        <v>26040.388113177305</v>
      </c>
      <c r="G4900" s="6">
        <v>11218.454366797265</v>
      </c>
      <c r="H4900" s="75">
        <v>11221.023992952069</v>
      </c>
      <c r="I4900" s="20">
        <v>1.7943350867559242</v>
      </c>
      <c r="J4900" s="83">
        <v>6305.4931213907776</v>
      </c>
      <c r="K4900" s="6">
        <v>26256.544348064817</v>
      </c>
      <c r="L4900" s="6">
        <v>11312.4763573251</v>
      </c>
      <c r="M4900" s="75">
        <v>11315.516191048928</v>
      </c>
      <c r="N4900" s="20">
        <v>1.7945489707477644</v>
      </c>
    </row>
    <row r="4901" spans="1:14" x14ac:dyDescent="0.3">
      <c r="A4901" s="56" t="s">
        <v>1492</v>
      </c>
      <c r="B4901" s="1" t="s">
        <v>7788</v>
      </c>
      <c r="C4901" s="139" t="s">
        <v>56</v>
      </c>
      <c r="D4901" s="139" t="s">
        <v>6425</v>
      </c>
      <c r="E4901" s="88">
        <v>5724.5833333333339</v>
      </c>
      <c r="F4901" s="6">
        <v>17048.829179504653</v>
      </c>
      <c r="G4901" s="6">
        <v>7344.8026706180272</v>
      </c>
      <c r="H4901" s="75">
        <v>7346.4850233225288</v>
      </c>
      <c r="I4901" s="20">
        <v>1.2833222254875949</v>
      </c>
      <c r="J4901" s="83">
        <v>5769.6517687460291</v>
      </c>
      <c r="K4901" s="6">
        <v>17183.05101050928</v>
      </c>
      <c r="L4901" s="6">
        <v>7403.2155841339409</v>
      </c>
      <c r="M4901" s="75">
        <v>7405.2049402825478</v>
      </c>
      <c r="N4901" s="20">
        <v>1.2834751969601084</v>
      </c>
    </row>
    <row r="4902" spans="1:14" x14ac:dyDescent="0.3">
      <c r="A4902" s="56" t="s">
        <v>1491</v>
      </c>
      <c r="B4902" s="1" t="s">
        <v>7787</v>
      </c>
      <c r="C4902" s="139" t="s">
        <v>56</v>
      </c>
      <c r="D4902" s="139" t="s">
        <v>6425</v>
      </c>
      <c r="E4902" s="88">
        <v>2558.25</v>
      </c>
      <c r="F4902" s="6">
        <v>7969.063060133969</v>
      </c>
      <c r="G4902" s="6">
        <v>3433.1504545050548</v>
      </c>
      <c r="H4902" s="75">
        <v>3433.9368296074385</v>
      </c>
      <c r="I4902" s="20">
        <v>1.3422991613827571</v>
      </c>
      <c r="J4902" s="83">
        <v>2577.7597163022529</v>
      </c>
      <c r="K4902" s="6">
        <v>8029.8366981669897</v>
      </c>
      <c r="L4902" s="6">
        <v>3459.607501925153</v>
      </c>
      <c r="M4902" s="75">
        <v>3460.537150856419</v>
      </c>
      <c r="N4902" s="20">
        <v>1.3424591628813618</v>
      </c>
    </row>
    <row r="4903" spans="1:14" x14ac:dyDescent="0.3">
      <c r="A4903" s="56" t="s">
        <v>1490</v>
      </c>
      <c r="B4903" s="1" t="s">
        <v>7786</v>
      </c>
      <c r="C4903" s="139" t="s">
        <v>56</v>
      </c>
      <c r="D4903" s="139" t="s">
        <v>6425</v>
      </c>
      <c r="E4903" s="88">
        <v>3818.0833333333335</v>
      </c>
      <c r="F4903" s="6">
        <v>14070.308857639389</v>
      </c>
      <c r="G4903" s="6">
        <v>6061.6269296806267</v>
      </c>
      <c r="H4903" s="75">
        <v>6063.0153664999871</v>
      </c>
      <c r="I4903" s="20">
        <v>1.5879735556234551</v>
      </c>
      <c r="J4903" s="83">
        <v>3850.2986405670699</v>
      </c>
      <c r="K4903" s="6">
        <v>14189.027932931725</v>
      </c>
      <c r="L4903" s="6">
        <v>6113.2585041239763</v>
      </c>
      <c r="M4903" s="75">
        <v>6114.9012292688813</v>
      </c>
      <c r="N4903" s="20">
        <v>1.5881628414070972</v>
      </c>
    </row>
    <row r="4904" spans="1:14" x14ac:dyDescent="0.3">
      <c r="A4904" s="56" t="s">
        <v>1489</v>
      </c>
      <c r="B4904" s="1" t="s">
        <v>7785</v>
      </c>
      <c r="C4904" s="139" t="s">
        <v>56</v>
      </c>
      <c r="D4904" s="139" t="s">
        <v>6425</v>
      </c>
      <c r="E4904" s="88">
        <v>1510.5000000000005</v>
      </c>
      <c r="F4904" s="6">
        <v>5658.074603880219</v>
      </c>
      <c r="G4904" s="6">
        <v>2437.5539823634331</v>
      </c>
      <c r="H4904" s="75">
        <v>2438.1123126166067</v>
      </c>
      <c r="I4904" s="20">
        <v>1.6141094423148665</v>
      </c>
      <c r="J4904" s="83">
        <v>1523.6787692140999</v>
      </c>
      <c r="K4904" s="6">
        <v>5707.4400189088146</v>
      </c>
      <c r="L4904" s="6">
        <v>2459.0166710005665</v>
      </c>
      <c r="M4904" s="75">
        <v>2459.6774460216893</v>
      </c>
      <c r="N4904" s="20">
        <v>1.6143018434852703</v>
      </c>
    </row>
    <row r="4905" spans="1:14" x14ac:dyDescent="0.3">
      <c r="A4905" s="56" t="s">
        <v>1488</v>
      </c>
      <c r="B4905" s="1" t="s">
        <v>7784</v>
      </c>
      <c r="C4905" s="139" t="s">
        <v>56</v>
      </c>
      <c r="D4905" s="139" t="s">
        <v>6425</v>
      </c>
      <c r="E4905" s="88">
        <v>2460</v>
      </c>
      <c r="F4905" s="6">
        <v>6154.3978929530185</v>
      </c>
      <c r="G4905" s="6">
        <v>2651.3749187274479</v>
      </c>
      <c r="H4905" s="75">
        <v>2651.9822254128967</v>
      </c>
      <c r="I4905" s="20">
        <v>1.0780415550458931</v>
      </c>
      <c r="J4905" s="83">
        <v>2482.319975397445</v>
      </c>
      <c r="K4905" s="6">
        <v>6210.2377342362697</v>
      </c>
      <c r="L4905" s="6">
        <v>2675.6440836470492</v>
      </c>
      <c r="M4905" s="75">
        <v>2676.3630697347562</v>
      </c>
      <c r="N4905" s="20">
        <v>1.0781700571483508</v>
      </c>
    </row>
    <row r="4906" spans="1:14" x14ac:dyDescent="0.3">
      <c r="A4906" s="56" t="s">
        <v>1487</v>
      </c>
      <c r="B4906" s="1" t="s">
        <v>7783</v>
      </c>
      <c r="C4906" s="139" t="s">
        <v>56</v>
      </c>
      <c r="D4906" s="139" t="s">
        <v>6425</v>
      </c>
      <c r="E4906" s="88">
        <v>3619.25</v>
      </c>
      <c r="F4906" s="6">
        <v>11536.914177594514</v>
      </c>
      <c r="G4906" s="6">
        <v>4970.2156769893299</v>
      </c>
      <c r="H4906" s="75">
        <v>4971.3541222493486</v>
      </c>
      <c r="I4906" s="20">
        <v>1.3735868266213576</v>
      </c>
      <c r="J4906" s="83">
        <v>3650.284785153759</v>
      </c>
      <c r="K4906" s="6">
        <v>11635.842312660894</v>
      </c>
      <c r="L4906" s="6">
        <v>5013.2336271905824</v>
      </c>
      <c r="M4906" s="75">
        <v>5014.5807589912602</v>
      </c>
      <c r="N4906" s="20">
        <v>1.3737505575965723</v>
      </c>
    </row>
    <row r="4907" spans="1:14" x14ac:dyDescent="0.3">
      <c r="A4907" s="56" t="s">
        <v>1486</v>
      </c>
      <c r="B4907" s="1" t="s">
        <v>7782</v>
      </c>
      <c r="C4907" s="139" t="s">
        <v>56</v>
      </c>
      <c r="D4907" s="139" t="s">
        <v>6425</v>
      </c>
      <c r="E4907" s="88">
        <v>4787.75</v>
      </c>
      <c r="F4907" s="6">
        <v>19681.752482584041</v>
      </c>
      <c r="G4907" s="6">
        <v>8479.0918293854556</v>
      </c>
      <c r="H4907" s="75">
        <v>8481.0339949834415</v>
      </c>
      <c r="I4907" s="20">
        <v>1.7714028499782657</v>
      </c>
      <c r="J4907" s="83">
        <v>4826.8853704636422</v>
      </c>
      <c r="K4907" s="6">
        <v>19842.632368705839</v>
      </c>
      <c r="L4907" s="6">
        <v>8549.0804335271405</v>
      </c>
      <c r="M4907" s="75">
        <v>8551.377700914818</v>
      </c>
      <c r="N4907" s="20">
        <v>1.7716140004570737</v>
      </c>
    </row>
    <row r="4908" spans="1:14" x14ac:dyDescent="0.3">
      <c r="A4908" s="56" t="s">
        <v>1485</v>
      </c>
      <c r="B4908" s="1" t="s">
        <v>7781</v>
      </c>
      <c r="C4908" s="139" t="s">
        <v>56</v>
      </c>
      <c r="D4908" s="139" t="s">
        <v>6425</v>
      </c>
      <c r="E4908" s="88">
        <v>5364.916666666667</v>
      </c>
      <c r="F4908" s="6">
        <v>17640.189189748278</v>
      </c>
      <c r="G4908" s="6">
        <v>7599.5663577195173</v>
      </c>
      <c r="H4908" s="75">
        <v>7601.3070649363481</v>
      </c>
      <c r="I4908" s="20">
        <v>1.4168546386125316</v>
      </c>
      <c r="J4908" s="83">
        <v>5410.9033934717791</v>
      </c>
      <c r="K4908" s="6">
        <v>17791.396489220362</v>
      </c>
      <c r="L4908" s="6">
        <v>7665.3176244396354</v>
      </c>
      <c r="M4908" s="75">
        <v>7667.3774113759891</v>
      </c>
      <c r="N4908" s="20">
        <v>1.4170235270928384</v>
      </c>
    </row>
    <row r="4909" spans="1:14" x14ac:dyDescent="0.3">
      <c r="A4909" s="56" t="s">
        <v>1484</v>
      </c>
      <c r="B4909" s="1" t="s">
        <v>7780</v>
      </c>
      <c r="C4909" s="139" t="s">
        <v>56</v>
      </c>
      <c r="D4909" s="139" t="s">
        <v>6425</v>
      </c>
      <c r="E4909" s="88">
        <v>4593.75</v>
      </c>
      <c r="F4909" s="6">
        <v>19159.122119103271</v>
      </c>
      <c r="G4909" s="6">
        <v>8253.9375475856104</v>
      </c>
      <c r="H4909" s="75">
        <v>8255.8281408089661</v>
      </c>
      <c r="I4909" s="20">
        <v>1.7971870782713395</v>
      </c>
      <c r="J4909" s="83">
        <v>4632.9441374000835</v>
      </c>
      <c r="K4909" s="6">
        <v>19322.588843413716</v>
      </c>
      <c r="L4909" s="6">
        <v>8325.022765973461</v>
      </c>
      <c r="M4909" s="75">
        <v>8327.2598256725305</v>
      </c>
      <c r="N4909" s="20">
        <v>1.7974013022193753</v>
      </c>
    </row>
    <row r="4910" spans="1:14" x14ac:dyDescent="0.3">
      <c r="A4910" s="56" t="s">
        <v>1483</v>
      </c>
      <c r="B4910" s="1" t="s">
        <v>19182</v>
      </c>
      <c r="C4910" s="139" t="s">
        <v>56</v>
      </c>
      <c r="D4910" s="139" t="s">
        <v>6425</v>
      </c>
      <c r="E4910" s="88">
        <v>14019.666666666668</v>
      </c>
      <c r="F4910" s="6">
        <v>55277.399779387764</v>
      </c>
      <c r="G4910" s="6">
        <v>23814.045483694841</v>
      </c>
      <c r="H4910" s="75">
        <v>23819.500173986915</v>
      </c>
      <c r="I4910" s="20">
        <v>1.6990061704263235</v>
      </c>
      <c r="J4910" s="83">
        <v>14135.462338351597</v>
      </c>
      <c r="K4910" s="6">
        <v>55733.964388849512</v>
      </c>
      <c r="L4910" s="6">
        <v>24012.647898021205</v>
      </c>
      <c r="M4910" s="75">
        <v>24019.100460181173</v>
      </c>
      <c r="N4910" s="20">
        <v>1.699208691251209</v>
      </c>
    </row>
    <row r="4911" spans="1:14" x14ac:dyDescent="0.3">
      <c r="A4911" s="56" t="s">
        <v>1482</v>
      </c>
      <c r="B4911" s="1" t="s">
        <v>6544</v>
      </c>
      <c r="C4911" s="139" t="s">
        <v>56</v>
      </c>
      <c r="D4911" s="139" t="s">
        <v>6425</v>
      </c>
      <c r="E4911" s="88">
        <v>3423.8333333333339</v>
      </c>
      <c r="F4911" s="6">
        <v>8895.832512296909</v>
      </c>
      <c r="G4911" s="6">
        <v>3832.4118158351671</v>
      </c>
      <c r="H4911" s="75">
        <v>3833.2896431468421</v>
      </c>
      <c r="I4911" s="20">
        <v>1.1195900237979384</v>
      </c>
      <c r="J4911" s="83">
        <v>3452.3536911597275</v>
      </c>
      <c r="K4911" s="6">
        <v>8969.9343454510854</v>
      </c>
      <c r="L4911" s="6">
        <v>3864.642995838582</v>
      </c>
      <c r="M4911" s="75">
        <v>3865.6814839412955</v>
      </c>
      <c r="N4911" s="20">
        <v>1.1197234784604939</v>
      </c>
    </row>
    <row r="4912" spans="1:14" x14ac:dyDescent="0.3">
      <c r="A4912" s="56" t="s">
        <v>1481</v>
      </c>
      <c r="B4912" s="1" t="s">
        <v>7779</v>
      </c>
      <c r="C4912" s="139" t="s">
        <v>56</v>
      </c>
      <c r="D4912" s="139" t="s">
        <v>6425</v>
      </c>
      <c r="E4912" s="88">
        <v>5088.9166666666661</v>
      </c>
      <c r="F4912" s="6">
        <v>17218.792028590055</v>
      </c>
      <c r="G4912" s="6">
        <v>7418.0243314561221</v>
      </c>
      <c r="H4912" s="75">
        <v>7419.723455837775</v>
      </c>
      <c r="I4912" s="20">
        <v>1.458016301276521</v>
      </c>
      <c r="J4912" s="83">
        <v>5130.0698028760817</v>
      </c>
      <c r="K4912" s="6">
        <v>17358.037243265248</v>
      </c>
      <c r="L4912" s="6">
        <v>7478.6073643571126</v>
      </c>
      <c r="M4912" s="75">
        <v>7480.6169794188691</v>
      </c>
      <c r="N4912" s="20">
        <v>1.4581900962098011</v>
      </c>
    </row>
    <row r="4913" spans="1:14" x14ac:dyDescent="0.3">
      <c r="A4913" s="56" t="s">
        <v>1480</v>
      </c>
      <c r="B4913" s="1" t="s">
        <v>7778</v>
      </c>
      <c r="C4913" s="139" t="s">
        <v>56</v>
      </c>
      <c r="D4913" s="139" t="s">
        <v>6425</v>
      </c>
      <c r="E4913" s="88">
        <v>11412.25</v>
      </c>
      <c r="F4913" s="6">
        <v>39146.129041054497</v>
      </c>
      <c r="G4913" s="6">
        <v>16864.535980613819</v>
      </c>
      <c r="H4913" s="75">
        <v>16868.398861482034</v>
      </c>
      <c r="I4913" s="20">
        <v>1.478095805952554</v>
      </c>
      <c r="J4913" s="83">
        <v>11507.274973651954</v>
      </c>
      <c r="K4913" s="6">
        <v>39472.082282589006</v>
      </c>
      <c r="L4913" s="6">
        <v>17006.312471164525</v>
      </c>
      <c r="M4913" s="75">
        <v>17010.882324884868</v>
      </c>
      <c r="N4913" s="20">
        <v>1.4782719943543927</v>
      </c>
    </row>
    <row r="4914" spans="1:14" x14ac:dyDescent="0.3">
      <c r="A4914" s="56" t="s">
        <v>1479</v>
      </c>
      <c r="B4914" s="1" t="s">
        <v>7777</v>
      </c>
      <c r="C4914" s="139" t="s">
        <v>56</v>
      </c>
      <c r="D4914" s="139" t="s">
        <v>6425</v>
      </c>
      <c r="E4914" s="88">
        <v>5132.4166666666661</v>
      </c>
      <c r="F4914" s="6">
        <v>21628.444358640187</v>
      </c>
      <c r="G4914" s="6">
        <v>9317.745765065456</v>
      </c>
      <c r="H4914" s="75">
        <v>9319.8800272765329</v>
      </c>
      <c r="I4914" s="20">
        <v>1.8158853095084904</v>
      </c>
      <c r="J4914" s="83">
        <v>5175.7564811796055</v>
      </c>
      <c r="K4914" s="6">
        <v>21811.082056938303</v>
      </c>
      <c r="L4914" s="6">
        <v>9397.1753032678698</v>
      </c>
      <c r="M4914" s="75">
        <v>9399.7004665913792</v>
      </c>
      <c r="N4914" s="20">
        <v>1.8161017622778681</v>
      </c>
    </row>
    <row r="4915" spans="1:14" x14ac:dyDescent="0.3">
      <c r="A4915" s="56" t="s">
        <v>1478</v>
      </c>
      <c r="B4915" s="1" t="s">
        <v>7776</v>
      </c>
      <c r="C4915" s="139" t="s">
        <v>56</v>
      </c>
      <c r="D4915" s="139" t="s">
        <v>6425</v>
      </c>
      <c r="E4915" s="88">
        <v>4315.916666666667</v>
      </c>
      <c r="F4915" s="6">
        <v>17231.143916733341</v>
      </c>
      <c r="G4915" s="6">
        <v>7423.3456459033951</v>
      </c>
      <c r="H4915" s="75">
        <v>7425.045989150708</v>
      </c>
      <c r="I4915" s="20">
        <v>1.7203867828350194</v>
      </c>
      <c r="J4915" s="83">
        <v>4350.7454733168333</v>
      </c>
      <c r="K4915" s="6">
        <v>17370.196689571192</v>
      </c>
      <c r="L4915" s="6">
        <v>7483.8461896583676</v>
      </c>
      <c r="M4915" s="75">
        <v>7485.8572124718239</v>
      </c>
      <c r="N4915" s="20">
        <v>1.7205918522199617</v>
      </c>
    </row>
    <row r="4916" spans="1:14" x14ac:dyDescent="0.3">
      <c r="A4916" s="56" t="s">
        <v>1477</v>
      </c>
      <c r="B4916" s="1" t="s">
        <v>7775</v>
      </c>
      <c r="C4916" s="139" t="s">
        <v>56</v>
      </c>
      <c r="D4916" s="139" t="s">
        <v>6425</v>
      </c>
      <c r="E4916" s="88">
        <v>10841.833333333332</v>
      </c>
      <c r="F4916" s="6">
        <v>35673.289966769582</v>
      </c>
      <c r="G4916" s="6">
        <v>15368.40287734487</v>
      </c>
      <c r="H4916" s="75">
        <v>15371.923063700317</v>
      </c>
      <c r="I4916" s="20">
        <v>1.4178342897449987</v>
      </c>
      <c r="J4916" s="83">
        <v>10936.415111313367</v>
      </c>
      <c r="K4916" s="6">
        <v>35984.495930532263</v>
      </c>
      <c r="L4916" s="6">
        <v>15503.706582561388</v>
      </c>
      <c r="M4916" s="75">
        <v>15507.872663322607</v>
      </c>
      <c r="N4916" s="20">
        <v>1.4180032949993107</v>
      </c>
    </row>
    <row r="4917" spans="1:14" x14ac:dyDescent="0.3">
      <c r="A4917" s="56" t="s">
        <v>1476</v>
      </c>
      <c r="B4917" s="1" t="s">
        <v>7774</v>
      </c>
      <c r="C4917" s="139" t="s">
        <v>56</v>
      </c>
      <c r="D4917" s="139" t="s">
        <v>6425</v>
      </c>
      <c r="E4917" s="88">
        <v>5576.7500000000009</v>
      </c>
      <c r="F4917" s="6">
        <v>18128.97313131699</v>
      </c>
      <c r="G4917" s="6">
        <v>7810.1392693013195</v>
      </c>
      <c r="H4917" s="75">
        <v>7811.9282089790049</v>
      </c>
      <c r="I4917" s="20">
        <v>1.4008030141173629</v>
      </c>
      <c r="J4917" s="83">
        <v>5620.3853780827212</v>
      </c>
      <c r="K4917" s="6">
        <v>18270.823599212537</v>
      </c>
      <c r="L4917" s="6">
        <v>7871.8759504307291</v>
      </c>
      <c r="M4917" s="75">
        <v>7873.9912427175868</v>
      </c>
      <c r="N4917" s="20">
        <v>1.4009699892507437</v>
      </c>
    </row>
    <row r="4918" spans="1:14" x14ac:dyDescent="0.3">
      <c r="A4918" s="56" t="s">
        <v>1475</v>
      </c>
      <c r="B4918" s="1" t="s">
        <v>19183</v>
      </c>
      <c r="C4918" s="139" t="s">
        <v>56</v>
      </c>
      <c r="D4918" s="139" t="s">
        <v>6425</v>
      </c>
      <c r="E4918" s="88">
        <v>5661.666666666667</v>
      </c>
      <c r="F4918" s="6">
        <v>15867.756626788861</v>
      </c>
      <c r="G4918" s="6">
        <v>6835.985041674393</v>
      </c>
      <c r="H4918" s="75">
        <v>6837.5508479238651</v>
      </c>
      <c r="I4918" s="20">
        <v>1.2076922310139295</v>
      </c>
      <c r="J4918" s="83">
        <v>5710.4442156410478</v>
      </c>
      <c r="K4918" s="6">
        <v>16004.463770028795</v>
      </c>
      <c r="L4918" s="6">
        <v>6895.4282639048342</v>
      </c>
      <c r="M4918" s="75">
        <v>6897.2811699100948</v>
      </c>
      <c r="N4918" s="20">
        <v>1.2078361874227352</v>
      </c>
    </row>
    <row r="4919" spans="1:14" x14ac:dyDescent="0.3">
      <c r="A4919" s="56" t="s">
        <v>1474</v>
      </c>
      <c r="B4919" s="1" t="s">
        <v>7773</v>
      </c>
      <c r="C4919" s="139" t="s">
        <v>56</v>
      </c>
      <c r="D4919" s="139" t="s">
        <v>6425</v>
      </c>
      <c r="E4919" s="88">
        <v>2402.7499999999995</v>
      </c>
      <c r="F4919" s="6">
        <v>12578.876320079591</v>
      </c>
      <c r="G4919" s="6">
        <v>5419.1031780740022</v>
      </c>
      <c r="H4919" s="75">
        <v>5420.3444425839498</v>
      </c>
      <c r="I4919" s="20">
        <v>2.2558919748554578</v>
      </c>
      <c r="J4919" s="83">
        <v>2423.1741309263812</v>
      </c>
      <c r="K4919" s="6">
        <v>12685.800726225911</v>
      </c>
      <c r="L4919" s="6">
        <v>5465.6019804733041</v>
      </c>
      <c r="M4919" s="75">
        <v>5467.0706705015937</v>
      </c>
      <c r="N4919" s="20">
        <v>2.2561608762353074</v>
      </c>
    </row>
    <row r="4920" spans="1:14" x14ac:dyDescent="0.3">
      <c r="A4920" s="56" t="s">
        <v>1473</v>
      </c>
      <c r="B4920" s="1" t="s">
        <v>19184</v>
      </c>
      <c r="C4920" s="139" t="s">
        <v>56</v>
      </c>
      <c r="D4920" s="139" t="s">
        <v>6425</v>
      </c>
      <c r="E4920" s="88">
        <v>7109.083333333333</v>
      </c>
      <c r="F4920" s="6">
        <v>18060.057371710227</v>
      </c>
      <c r="G4920" s="6">
        <v>7780.4496847628152</v>
      </c>
      <c r="H4920" s="75">
        <v>7782.2318239374663</v>
      </c>
      <c r="I4920" s="20">
        <v>1.0946885075109261</v>
      </c>
      <c r="J4920" s="83">
        <v>7169.7320090301937</v>
      </c>
      <c r="K4920" s="6">
        <v>18214.13047948599</v>
      </c>
      <c r="L4920" s="6">
        <v>7847.4500561459454</v>
      </c>
      <c r="M4920" s="75">
        <v>7849.5587848250807</v>
      </c>
      <c r="N4920" s="20">
        <v>1.0948189939231554</v>
      </c>
    </row>
    <row r="4921" spans="1:14" x14ac:dyDescent="0.3">
      <c r="A4921" s="56" t="s">
        <v>1472</v>
      </c>
      <c r="B4921" s="1" t="s">
        <v>7772</v>
      </c>
      <c r="C4921" s="139" t="s">
        <v>56</v>
      </c>
      <c r="D4921" s="139" t="s">
        <v>6425</v>
      </c>
      <c r="E4921" s="88">
        <v>6274.3333333333321</v>
      </c>
      <c r="F4921" s="6">
        <v>17275.519386366414</v>
      </c>
      <c r="G4921" s="6">
        <v>7442.4630330529326</v>
      </c>
      <c r="H4921" s="75">
        <v>7444.1677552045421</v>
      </c>
      <c r="I4921" s="20">
        <v>1.1864476048246098</v>
      </c>
      <c r="J4921" s="83">
        <v>6322.9353736163666</v>
      </c>
      <c r="K4921" s="6">
        <v>17409.338462357464</v>
      </c>
      <c r="L4921" s="6">
        <v>7500.7101902427066</v>
      </c>
      <c r="M4921" s="75">
        <v>7502.7257446685244</v>
      </c>
      <c r="N4921" s="20">
        <v>1.1865890288828593</v>
      </c>
    </row>
    <row r="4922" spans="1:14" x14ac:dyDescent="0.3">
      <c r="A4922" s="56" t="s">
        <v>1471</v>
      </c>
      <c r="B4922" s="1" t="s">
        <v>7771</v>
      </c>
      <c r="C4922" s="139" t="s">
        <v>56</v>
      </c>
      <c r="D4922" s="139" t="s">
        <v>6425</v>
      </c>
      <c r="E4922" s="88">
        <v>5257.0833333333339</v>
      </c>
      <c r="F4922" s="6">
        <v>16489.660675657822</v>
      </c>
      <c r="G4922" s="6">
        <v>7103.9073999142229</v>
      </c>
      <c r="H4922" s="75">
        <v>7105.5345747156071</v>
      </c>
      <c r="I4922" s="20">
        <v>1.3516115541981022</v>
      </c>
      <c r="J4922" s="83">
        <v>5302.5549570685307</v>
      </c>
      <c r="K4922" s="6">
        <v>16632.289505794542</v>
      </c>
      <c r="L4922" s="6">
        <v>7165.9232573899053</v>
      </c>
      <c r="M4922" s="75">
        <v>7167.8488494965422</v>
      </c>
      <c r="N4922" s="20">
        <v>1.3517726657300355</v>
      </c>
    </row>
    <row r="4923" spans="1:14" x14ac:dyDescent="0.3">
      <c r="A4923" s="56" t="s">
        <v>1470</v>
      </c>
      <c r="B4923" s="1" t="s">
        <v>7770</v>
      </c>
      <c r="C4923" s="139" t="s">
        <v>56</v>
      </c>
      <c r="D4923" s="139" t="s">
        <v>6425</v>
      </c>
      <c r="E4923" s="88">
        <v>5488.333333333333</v>
      </c>
      <c r="F4923" s="6">
        <v>18236.8936970084</v>
      </c>
      <c r="G4923" s="6">
        <v>7856.6325065060055</v>
      </c>
      <c r="H4923" s="75">
        <v>7858.4320956220572</v>
      </c>
      <c r="I4923" s="20">
        <v>1.4318430784613527</v>
      </c>
      <c r="J4923" s="83">
        <v>5533.1642719817937</v>
      </c>
      <c r="K4923" s="6">
        <v>18385.860061260282</v>
      </c>
      <c r="L4923" s="6">
        <v>7921.4387276147472</v>
      </c>
      <c r="M4923" s="75">
        <v>7923.5673381704601</v>
      </c>
      <c r="N4923" s="20">
        <v>1.4320137535574204</v>
      </c>
    </row>
    <row r="4924" spans="1:14" x14ac:dyDescent="0.3">
      <c r="A4924" s="56" t="s">
        <v>1469</v>
      </c>
      <c r="B4924" s="1" t="s">
        <v>7769</v>
      </c>
      <c r="C4924" s="139" t="s">
        <v>56</v>
      </c>
      <c r="D4924" s="139" t="s">
        <v>6425</v>
      </c>
      <c r="E4924" s="88">
        <v>5739.0833333333339</v>
      </c>
      <c r="F4924" s="6">
        <v>27598.106384942101</v>
      </c>
      <c r="G4924" s="6">
        <v>11889.534662227908</v>
      </c>
      <c r="H4924" s="75">
        <v>11892.258001668228</v>
      </c>
      <c r="I4924" s="20">
        <v>2.0721528702321614</v>
      </c>
      <c r="J4924" s="83">
        <v>5785.2233818036475</v>
      </c>
      <c r="K4924" s="6">
        <v>27819.984669736146</v>
      </c>
      <c r="L4924" s="6">
        <v>11986.075344325809</v>
      </c>
      <c r="M4924" s="75">
        <v>11989.296184299052</v>
      </c>
      <c r="N4924" s="20">
        <v>2.0723998699875912</v>
      </c>
    </row>
    <row r="4925" spans="1:14" x14ac:dyDescent="0.3">
      <c r="A4925" s="56" t="s">
        <v>1468</v>
      </c>
      <c r="B4925" s="1" t="s">
        <v>7768</v>
      </c>
      <c r="C4925" s="139" t="s">
        <v>56</v>
      </c>
      <c r="D4925" s="139" t="s">
        <v>6425</v>
      </c>
      <c r="E4925" s="88">
        <v>3153.083333333333</v>
      </c>
      <c r="F4925" s="6">
        <v>9744.7492519468251</v>
      </c>
      <c r="G4925" s="6">
        <v>4198.1334657422849</v>
      </c>
      <c r="H4925" s="75">
        <v>4199.0950628752071</v>
      </c>
      <c r="I4925" s="20">
        <v>1.3317424942385097</v>
      </c>
      <c r="J4925" s="83">
        <v>3179.2980512775657</v>
      </c>
      <c r="K4925" s="6">
        <v>9825.7670450309688</v>
      </c>
      <c r="L4925" s="6">
        <v>4233.373436961414</v>
      </c>
      <c r="M4925" s="75">
        <v>4234.5110085180522</v>
      </c>
      <c r="N4925" s="20">
        <v>1.3319012373868064</v>
      </c>
    </row>
    <row r="4926" spans="1:14" x14ac:dyDescent="0.3">
      <c r="A4926" s="56" t="s">
        <v>1467</v>
      </c>
      <c r="B4926" s="1" t="s">
        <v>7767</v>
      </c>
      <c r="C4926" s="139" t="s">
        <v>56</v>
      </c>
      <c r="D4926" s="139" t="s">
        <v>6425</v>
      </c>
      <c r="E4926" s="88">
        <v>2881.5</v>
      </c>
      <c r="F4926" s="6">
        <v>7740.2379443706941</v>
      </c>
      <c r="G4926" s="6">
        <v>3334.570352395579</v>
      </c>
      <c r="H4926" s="75">
        <v>3335.3341473812688</v>
      </c>
      <c r="I4926" s="20">
        <v>1.1574992703041016</v>
      </c>
      <c r="J4926" s="83">
        <v>2907.8040003508208</v>
      </c>
      <c r="K4926" s="6">
        <v>7810.8953178234669</v>
      </c>
      <c r="L4926" s="6">
        <v>3365.2779071413379</v>
      </c>
      <c r="M4926" s="75">
        <v>3366.1822082818712</v>
      </c>
      <c r="N4926" s="20">
        <v>1.1576372437329847</v>
      </c>
    </row>
    <row r="4927" spans="1:14" x14ac:dyDescent="0.3">
      <c r="A4927" s="56" t="s">
        <v>1466</v>
      </c>
      <c r="B4927" s="1" t="s">
        <v>7766</v>
      </c>
      <c r="C4927" s="139" t="s">
        <v>56</v>
      </c>
      <c r="D4927" s="139" t="s">
        <v>6425</v>
      </c>
      <c r="E4927" s="88">
        <v>4120.583333333333</v>
      </c>
      <c r="F4927" s="6">
        <v>14053.515859923811</v>
      </c>
      <c r="G4927" s="6">
        <v>6054.3923417115402</v>
      </c>
      <c r="H4927" s="75">
        <v>6055.7791214232584</v>
      </c>
      <c r="I4927" s="20">
        <v>1.4696412210463548</v>
      </c>
      <c r="J4927" s="83">
        <v>4155.7844276686747</v>
      </c>
      <c r="K4927" s="6">
        <v>14173.571467955457</v>
      </c>
      <c r="L4927" s="6">
        <v>6106.5991778891921</v>
      </c>
      <c r="M4927" s="75">
        <v>6108.2401135722821</v>
      </c>
      <c r="N4927" s="20">
        <v>1.4698164016652091</v>
      </c>
    </row>
    <row r="4928" spans="1:14" x14ac:dyDescent="0.3">
      <c r="A4928" s="56" t="s">
        <v>1465</v>
      </c>
      <c r="B4928" s="1" t="s">
        <v>7765</v>
      </c>
      <c r="C4928" s="139" t="s">
        <v>56</v>
      </c>
      <c r="D4928" s="139" t="s">
        <v>6425</v>
      </c>
      <c r="E4928" s="88">
        <v>7312.0833333333339</v>
      </c>
      <c r="F4928" s="6">
        <v>40244.510500725344</v>
      </c>
      <c r="G4928" s="6">
        <v>17337.72947639041</v>
      </c>
      <c r="H4928" s="75">
        <v>17341.700743881527</v>
      </c>
      <c r="I4928" s="20">
        <v>2.3716497683808573</v>
      </c>
      <c r="J4928" s="83">
        <v>7372.9912454156693</v>
      </c>
      <c r="K4928" s="6">
        <v>40579.737685049215</v>
      </c>
      <c r="L4928" s="6">
        <v>17483.539229807575</v>
      </c>
      <c r="M4928" s="75">
        <v>17488.23732158553</v>
      </c>
      <c r="N4928" s="20">
        <v>2.3719324680412788</v>
      </c>
    </row>
    <row r="4929" spans="1:14" x14ac:dyDescent="0.3">
      <c r="A4929" s="56" t="s">
        <v>1464</v>
      </c>
      <c r="B4929" s="1" t="s">
        <v>7764</v>
      </c>
      <c r="C4929" s="139" t="s">
        <v>56</v>
      </c>
      <c r="D4929" s="139" t="s">
        <v>6425</v>
      </c>
      <c r="E4929" s="88">
        <v>4062.5833333333335</v>
      </c>
      <c r="F4929" s="6">
        <v>11772.353306323257</v>
      </c>
      <c r="G4929" s="6">
        <v>5071.6451606945038</v>
      </c>
      <c r="H4929" s="75">
        <v>5072.8068387320227</v>
      </c>
      <c r="I4929" s="20">
        <v>1.2486653005022312</v>
      </c>
      <c r="J4929" s="83">
        <v>4097.5079488250267</v>
      </c>
      <c r="K4929" s="6">
        <v>11873.556131944648</v>
      </c>
      <c r="L4929" s="6">
        <v>5115.6512159185186</v>
      </c>
      <c r="M4929" s="75">
        <v>5117.0258688763943</v>
      </c>
      <c r="N4929" s="20">
        <v>1.2488141408837823</v>
      </c>
    </row>
    <row r="4930" spans="1:14" x14ac:dyDescent="0.3">
      <c r="A4930" s="56" t="s">
        <v>1463</v>
      </c>
      <c r="B4930" s="1" t="s">
        <v>7763</v>
      </c>
      <c r="C4930" s="139" t="s">
        <v>56</v>
      </c>
      <c r="D4930" s="139" t="s">
        <v>6425</v>
      </c>
      <c r="E4930" s="88">
        <v>2146.166666666667</v>
      </c>
      <c r="F4930" s="6">
        <v>6584.0258319232162</v>
      </c>
      <c r="G4930" s="6">
        <v>2836.4628447249625</v>
      </c>
      <c r="H4930" s="75">
        <v>2837.1125464463071</v>
      </c>
      <c r="I4930" s="20">
        <v>1.3219441856548761</v>
      </c>
      <c r="J4930" s="83">
        <v>2166.6989035832676</v>
      </c>
      <c r="K4930" s="6">
        <v>6647.0147788422501</v>
      </c>
      <c r="L4930" s="6">
        <v>2863.826882001154</v>
      </c>
      <c r="M4930" s="75">
        <v>2864.5964356567933</v>
      </c>
      <c r="N4930" s="20">
        <v>1.3221017608488881</v>
      </c>
    </row>
    <row r="4931" spans="1:14" x14ac:dyDescent="0.3">
      <c r="A4931" s="56" t="s">
        <v>1462</v>
      </c>
      <c r="B4931" s="1" t="s">
        <v>6814</v>
      </c>
      <c r="C4931" s="139" t="s">
        <v>56</v>
      </c>
      <c r="D4931" s="139" t="s">
        <v>6425</v>
      </c>
      <c r="E4931" s="88">
        <v>7184.6666666666661</v>
      </c>
      <c r="F4931" s="6">
        <v>18855.944535441671</v>
      </c>
      <c r="G4931" s="6">
        <v>8123.3256737317633</v>
      </c>
      <c r="H4931" s="75">
        <v>8125.1863498492321</v>
      </c>
      <c r="I4931" s="20">
        <v>1.1309065161709055</v>
      </c>
      <c r="J4931" s="83">
        <v>7239.9019193238219</v>
      </c>
      <c r="K4931" s="6">
        <v>19000.907817501302</v>
      </c>
      <c r="L4931" s="6">
        <v>8186.4284044308897</v>
      </c>
      <c r="M4931" s="75">
        <v>8188.6282217260114</v>
      </c>
      <c r="N4931" s="20">
        <v>1.1310413197546185</v>
      </c>
    </row>
    <row r="4932" spans="1:14" x14ac:dyDescent="0.3">
      <c r="A4932" s="56" t="s">
        <v>1461</v>
      </c>
      <c r="B4932" s="1" t="s">
        <v>7762</v>
      </c>
      <c r="C4932" s="139" t="s">
        <v>56</v>
      </c>
      <c r="D4932" s="139" t="s">
        <v>6425</v>
      </c>
      <c r="E4932" s="88">
        <v>17046.083333333336</v>
      </c>
      <c r="F4932" s="6">
        <v>78801.294986559427</v>
      </c>
      <c r="G4932" s="6">
        <v>33948.370047676013</v>
      </c>
      <c r="H4932" s="75">
        <v>33956.146040405074</v>
      </c>
      <c r="I4932" s="20">
        <v>1.9920204176172476</v>
      </c>
      <c r="J4932" s="83">
        <v>17217.122545258382</v>
      </c>
      <c r="K4932" s="6">
        <v>79591.981687405132</v>
      </c>
      <c r="L4932" s="6">
        <v>34291.733106065942</v>
      </c>
      <c r="M4932" s="75">
        <v>34300.947814097301</v>
      </c>
      <c r="N4932" s="20">
        <v>1.9922578656178425</v>
      </c>
    </row>
    <row r="4933" spans="1:14" x14ac:dyDescent="0.3">
      <c r="A4933" s="56" t="s">
        <v>1460</v>
      </c>
      <c r="B4933" s="1" t="s">
        <v>7761</v>
      </c>
      <c r="C4933" s="139" t="s">
        <v>56</v>
      </c>
      <c r="D4933" s="139" t="s">
        <v>6425</v>
      </c>
      <c r="E4933" s="88">
        <v>2828.5000000000005</v>
      </c>
      <c r="F4933" s="6">
        <v>10781.129590099492</v>
      </c>
      <c r="G4933" s="6">
        <v>4644.6162708249085</v>
      </c>
      <c r="H4933" s="75">
        <v>4645.6801364037419</v>
      </c>
      <c r="I4933" s="20">
        <v>1.642453645537826</v>
      </c>
      <c r="J4933" s="83">
        <v>2850.9874343625597</v>
      </c>
      <c r="K4933" s="6">
        <v>10866.842845892883</v>
      </c>
      <c r="L4933" s="6">
        <v>4681.9147692598399</v>
      </c>
      <c r="M4933" s="75">
        <v>4683.1728706655922</v>
      </c>
      <c r="N4933" s="20">
        <v>1.6426494253253989</v>
      </c>
    </row>
    <row r="4934" spans="1:14" x14ac:dyDescent="0.3">
      <c r="A4934" s="56" t="s">
        <v>1459</v>
      </c>
      <c r="B4934" s="1" t="s">
        <v>7760</v>
      </c>
      <c r="C4934" s="139" t="s">
        <v>56</v>
      </c>
      <c r="D4934" s="139" t="s">
        <v>6425</v>
      </c>
      <c r="E4934" s="88">
        <v>3970.9999999999991</v>
      </c>
      <c r="F4934" s="6">
        <v>12346.365225830688</v>
      </c>
      <c r="G4934" s="6">
        <v>5318.9351203143151</v>
      </c>
      <c r="H4934" s="75">
        <v>5320.15344098078</v>
      </c>
      <c r="I4934" s="20">
        <v>1.3397515590482953</v>
      </c>
      <c r="J4934" s="83">
        <v>4003.3880123980011</v>
      </c>
      <c r="K4934" s="6">
        <v>12447.063848345033</v>
      </c>
      <c r="L4934" s="6">
        <v>5362.7436130184069</v>
      </c>
      <c r="M4934" s="75">
        <v>5364.1846634455796</v>
      </c>
      <c r="N4934" s="20">
        <v>1.3399112568737674</v>
      </c>
    </row>
    <row r="4935" spans="1:14" x14ac:dyDescent="0.3">
      <c r="A4935" s="56" t="s">
        <v>1458</v>
      </c>
      <c r="B4935" s="1" t="s">
        <v>7759</v>
      </c>
      <c r="C4935" s="139" t="s">
        <v>56</v>
      </c>
      <c r="D4935" s="139" t="s">
        <v>6425</v>
      </c>
      <c r="E4935" s="88">
        <v>5575.2499999999991</v>
      </c>
      <c r="F4935" s="6">
        <v>16678.146491608171</v>
      </c>
      <c r="G4935" s="6">
        <v>7185.1089363827796</v>
      </c>
      <c r="H4935" s="75">
        <v>7186.754710679701</v>
      </c>
      <c r="I4935" s="20">
        <v>1.289046179217022</v>
      </c>
      <c r="J4935" s="83">
        <v>5619.6140136656777</v>
      </c>
      <c r="K4935" s="6">
        <v>16810.859736551789</v>
      </c>
      <c r="L4935" s="6">
        <v>7242.8591818887553</v>
      </c>
      <c r="M4935" s="75">
        <v>7244.8054478434933</v>
      </c>
      <c r="N4935" s="20">
        <v>1.2891998329824261</v>
      </c>
    </row>
    <row r="4936" spans="1:14" x14ac:dyDescent="0.3">
      <c r="A4936" s="56" t="s">
        <v>1457</v>
      </c>
      <c r="B4936" s="1" t="s">
        <v>7758</v>
      </c>
      <c r="C4936" s="139" t="s">
        <v>56</v>
      </c>
      <c r="D4936" s="139" t="s">
        <v>6425</v>
      </c>
      <c r="E4936" s="88">
        <v>3310.416666666667</v>
      </c>
      <c r="F4936" s="6">
        <v>8821.4530793239937</v>
      </c>
      <c r="G4936" s="6">
        <v>3800.3684272724345</v>
      </c>
      <c r="H4936" s="75">
        <v>3801.2389149340429</v>
      </c>
      <c r="I4936" s="20">
        <v>1.1482660032525742</v>
      </c>
      <c r="J4936" s="83">
        <v>3343.5004168810715</v>
      </c>
      <c r="K4936" s="6">
        <v>8909.6132052510766</v>
      </c>
      <c r="L4936" s="6">
        <v>3838.6539904571564</v>
      </c>
      <c r="M4936" s="75">
        <v>3839.6854949205222</v>
      </c>
      <c r="N4936" s="20">
        <v>1.1484028760798866</v>
      </c>
    </row>
    <row r="4937" spans="1:14" x14ac:dyDescent="0.3">
      <c r="A4937" s="56" t="s">
        <v>1456</v>
      </c>
      <c r="B4937" s="1" t="s">
        <v>7757</v>
      </c>
      <c r="C4937" s="139" t="s">
        <v>56</v>
      </c>
      <c r="D4937" s="139" t="s">
        <v>6425</v>
      </c>
      <c r="E4937" s="88">
        <v>3915.916666666667</v>
      </c>
      <c r="F4937" s="6">
        <v>11675.568196705175</v>
      </c>
      <c r="G4937" s="6">
        <v>5029.9491870816346</v>
      </c>
      <c r="H4937" s="75">
        <v>5031.1013145107672</v>
      </c>
      <c r="I4937" s="20">
        <v>1.2847825280187526</v>
      </c>
      <c r="J4937" s="83">
        <v>3949.784671683261</v>
      </c>
      <c r="K4937" s="6">
        <v>11776.54792531472</v>
      </c>
      <c r="L4937" s="6">
        <v>5073.8558056230877</v>
      </c>
      <c r="M4937" s="75">
        <v>5075.2192275212292</v>
      </c>
      <c r="N4937" s="20">
        <v>1.2849356735587176</v>
      </c>
    </row>
    <row r="4938" spans="1:14" x14ac:dyDescent="0.3">
      <c r="A4938" s="56" t="s">
        <v>1455</v>
      </c>
      <c r="B4938" s="1" t="s">
        <v>7756</v>
      </c>
      <c r="C4938" s="139" t="s">
        <v>56</v>
      </c>
      <c r="D4938" s="139" t="s">
        <v>6425</v>
      </c>
      <c r="E4938" s="88">
        <v>10334.083333333334</v>
      </c>
      <c r="F4938" s="6">
        <v>36704.36514802384</v>
      </c>
      <c r="G4938" s="6">
        <v>15812.60016885086</v>
      </c>
      <c r="H4938" s="75">
        <v>15816.222100147352</v>
      </c>
      <c r="I4938" s="20">
        <v>1.5304910546957737</v>
      </c>
      <c r="J4938" s="83">
        <v>10422.512751311151</v>
      </c>
      <c r="K4938" s="6">
        <v>37018.446769256334</v>
      </c>
      <c r="L4938" s="6">
        <v>15949.178167193757</v>
      </c>
      <c r="M4938" s="75">
        <v>15953.463952916401</v>
      </c>
      <c r="N4938" s="20">
        <v>1.5306734885893478</v>
      </c>
    </row>
    <row r="4939" spans="1:14" x14ac:dyDescent="0.3">
      <c r="A4939" s="56" t="s">
        <v>1454</v>
      </c>
      <c r="B4939" s="1" t="s">
        <v>7755</v>
      </c>
      <c r="C4939" s="139" t="s">
        <v>56</v>
      </c>
      <c r="D4939" s="139" t="s">
        <v>6425</v>
      </c>
      <c r="E4939" s="88">
        <v>11241.333333333332</v>
      </c>
      <c r="F4939" s="6">
        <v>36445.820035800527</v>
      </c>
      <c r="G4939" s="6">
        <v>15701.216401042577</v>
      </c>
      <c r="H4939" s="75">
        <v>15704.812819498027</v>
      </c>
      <c r="I4939" s="20">
        <v>1.3970596150662462</v>
      </c>
      <c r="J4939" s="83">
        <v>11332.922272863492</v>
      </c>
      <c r="K4939" s="6">
        <v>36742.762925794537</v>
      </c>
      <c r="L4939" s="6">
        <v>15830.401418817577</v>
      </c>
      <c r="M4939" s="75">
        <v>15834.655287429068</v>
      </c>
      <c r="N4939" s="20">
        <v>1.3972261439880256</v>
      </c>
    </row>
    <row r="4940" spans="1:14" x14ac:dyDescent="0.3">
      <c r="A4940" s="56" t="s">
        <v>1453</v>
      </c>
      <c r="B4940" s="1" t="s">
        <v>7754</v>
      </c>
      <c r="C4940" s="139" t="s">
        <v>22</v>
      </c>
      <c r="D4940" s="139" t="s">
        <v>6425</v>
      </c>
      <c r="E4940" s="88">
        <v>7144.1666666666679</v>
      </c>
      <c r="F4940" s="6">
        <v>39734.507478854604</v>
      </c>
      <c r="G4940" s="6">
        <v>17118.015177090456</v>
      </c>
      <c r="H4940" s="75">
        <v>17116.76576315676</v>
      </c>
      <c r="I4940" s="20">
        <v>2.3959079570498201</v>
      </c>
      <c r="J4940" s="83">
        <v>7202.6574176900558</v>
      </c>
      <c r="K4940" s="6">
        <v>40059.822003615969</v>
      </c>
      <c r="L4940" s="6">
        <v>17259.53664302202</v>
      </c>
      <c r="M4940" s="75">
        <v>17258.955741278471</v>
      </c>
      <c r="N4940" s="20">
        <v>2.3961927855807339</v>
      </c>
    </row>
    <row r="4941" spans="1:14" x14ac:dyDescent="0.3">
      <c r="A4941" s="56" t="s">
        <v>1452</v>
      </c>
      <c r="B4941" s="1" t="s">
        <v>7753</v>
      </c>
      <c r="C4941" s="139" t="s">
        <v>22</v>
      </c>
      <c r="D4941" s="139" t="s">
        <v>6425</v>
      </c>
      <c r="E4941" s="88">
        <v>8493.2499999999982</v>
      </c>
      <c r="F4941" s="6">
        <v>31554.665022080306</v>
      </c>
      <c r="G4941" s="6">
        <v>13594.05889310262</v>
      </c>
      <c r="H4941" s="75">
        <v>13593.066686563438</v>
      </c>
      <c r="I4941" s="20">
        <v>1.6004552658362159</v>
      </c>
      <c r="J4941" s="83">
        <v>8567.7514799007804</v>
      </c>
      <c r="K4941" s="6">
        <v>31831.457680004944</v>
      </c>
      <c r="L4941" s="6">
        <v>13714.394691500607</v>
      </c>
      <c r="M4941" s="75">
        <v>13713.933108090068</v>
      </c>
      <c r="N4941" s="20">
        <v>1.6006455299575151</v>
      </c>
    </row>
    <row r="4942" spans="1:14" x14ac:dyDescent="0.3">
      <c r="A4942" s="56" t="s">
        <v>1451</v>
      </c>
      <c r="B4942" s="1" t="s">
        <v>7752</v>
      </c>
      <c r="C4942" s="139" t="s">
        <v>22</v>
      </c>
      <c r="D4942" s="139" t="s">
        <v>6425</v>
      </c>
      <c r="E4942" s="88">
        <v>16548.166666666668</v>
      </c>
      <c r="F4942" s="6">
        <v>49368.629296010222</v>
      </c>
      <c r="G4942" s="6">
        <v>21268.489259895472</v>
      </c>
      <c r="H4942" s="75">
        <v>21266.936910130906</v>
      </c>
      <c r="I4942" s="20">
        <v>1.2851536571099056</v>
      </c>
      <c r="J4942" s="83">
        <v>16689.475054573915</v>
      </c>
      <c r="K4942" s="6">
        <v>49790.198739896841</v>
      </c>
      <c r="L4942" s="6">
        <v>21451.811731390851</v>
      </c>
      <c r="M4942" s="75">
        <v>21451.089730847336</v>
      </c>
      <c r="N4942" s="20">
        <v>1.2853064377820831</v>
      </c>
    </row>
    <row r="4943" spans="1:14" x14ac:dyDescent="0.3">
      <c r="A4943" s="56" t="s">
        <v>1450</v>
      </c>
      <c r="B4943" s="1" t="s">
        <v>7751</v>
      </c>
      <c r="C4943" s="139" t="s">
        <v>22</v>
      </c>
      <c r="D4943" s="139" t="s">
        <v>6425</v>
      </c>
      <c r="E4943" s="88">
        <v>21526.083333333336</v>
      </c>
      <c r="F4943" s="6">
        <v>46281.256975957476</v>
      </c>
      <c r="G4943" s="6">
        <v>19938.419011507049</v>
      </c>
      <c r="H4943" s="75">
        <v>19936.963741239375</v>
      </c>
      <c r="I4943" s="20">
        <v>0.92617702126827717</v>
      </c>
      <c r="J4943" s="83">
        <v>21790.161898639097</v>
      </c>
      <c r="K4943" s="6">
        <v>46849.028072700945</v>
      </c>
      <c r="L4943" s="6">
        <v>20184.625798830617</v>
      </c>
      <c r="M4943" s="75">
        <v>20183.946447781866</v>
      </c>
      <c r="N4943" s="20">
        <v>0.92628712634955013</v>
      </c>
    </row>
    <row r="4944" spans="1:14" x14ac:dyDescent="0.3">
      <c r="A4944" s="56" t="s">
        <v>1449</v>
      </c>
      <c r="B4944" s="1" t="s">
        <v>7750</v>
      </c>
      <c r="C4944" s="139" t="s">
        <v>22</v>
      </c>
      <c r="D4944" s="139" t="s">
        <v>6425</v>
      </c>
      <c r="E4944" s="88">
        <v>5771.4166666666679</v>
      </c>
      <c r="F4944" s="6">
        <v>24508.35997571074</v>
      </c>
      <c r="G4944" s="6">
        <v>10558.441632957831</v>
      </c>
      <c r="H4944" s="75">
        <v>10557.670990803477</v>
      </c>
      <c r="I4944" s="20">
        <v>1.8293032024147986</v>
      </c>
      <c r="J4944" s="83">
        <v>5823.294684316772</v>
      </c>
      <c r="K4944" s="6">
        <v>24728.660329129751</v>
      </c>
      <c r="L4944" s="6">
        <v>10654.196592409589</v>
      </c>
      <c r="M4944" s="75">
        <v>10653.838005646536</v>
      </c>
      <c r="N4944" s="20">
        <v>1.8295206722646762</v>
      </c>
    </row>
    <row r="4945" spans="1:14" x14ac:dyDescent="0.3">
      <c r="A4945" s="56" t="s">
        <v>1448</v>
      </c>
      <c r="B4945" s="1" t="s">
        <v>7749</v>
      </c>
      <c r="C4945" s="139" t="s">
        <v>22</v>
      </c>
      <c r="D4945" s="139" t="s">
        <v>6425</v>
      </c>
      <c r="E4945" s="88">
        <v>9890.6666666666661</v>
      </c>
      <c r="F4945" s="6">
        <v>29667.266575808229</v>
      </c>
      <c r="G4945" s="6">
        <v>12780.949147985082</v>
      </c>
      <c r="H4945" s="75">
        <v>12780.01628890147</v>
      </c>
      <c r="I4945" s="20">
        <v>1.2921289049172422</v>
      </c>
      <c r="J4945" s="83">
        <v>9979.5243311534032</v>
      </c>
      <c r="K4945" s="6">
        <v>29933.797044226107</v>
      </c>
      <c r="L4945" s="6">
        <v>12896.79886503166</v>
      </c>
      <c r="M4945" s="75">
        <v>12896.364799326313</v>
      </c>
      <c r="N4945" s="20">
        <v>1.2922825148155925</v>
      </c>
    </row>
    <row r="4946" spans="1:14" x14ac:dyDescent="0.3">
      <c r="A4946" s="56" t="s">
        <v>1447</v>
      </c>
      <c r="B4946" s="1" t="s">
        <v>7748</v>
      </c>
      <c r="C4946" s="139" t="s">
        <v>22</v>
      </c>
      <c r="D4946" s="139" t="s">
        <v>6425</v>
      </c>
      <c r="E4946" s="88">
        <v>6161.7500000000018</v>
      </c>
      <c r="F4946" s="6">
        <v>13714.339582435217</v>
      </c>
      <c r="G4946" s="6">
        <v>5908.2718778087583</v>
      </c>
      <c r="H4946" s="75">
        <v>5907.8406433968339</v>
      </c>
      <c r="I4946" s="20">
        <v>0.95879265523541723</v>
      </c>
      <c r="J4946" s="83">
        <v>6228.0749966455078</v>
      </c>
      <c r="K4946" s="6">
        <v>13861.960554853822</v>
      </c>
      <c r="L4946" s="6">
        <v>5972.3434647070972</v>
      </c>
      <c r="M4946" s="75">
        <v>5972.1424544016945</v>
      </c>
      <c r="N4946" s="20">
        <v>0.95890663770399998</v>
      </c>
    </row>
    <row r="4947" spans="1:14" x14ac:dyDescent="0.3">
      <c r="A4947" s="56" t="s">
        <v>1446</v>
      </c>
      <c r="B4947" s="1" t="s">
        <v>7747</v>
      </c>
      <c r="C4947" s="139" t="s">
        <v>22</v>
      </c>
      <c r="D4947" s="139" t="s">
        <v>6425</v>
      </c>
      <c r="E4947" s="88">
        <v>10244.916666666668</v>
      </c>
      <c r="F4947" s="6">
        <v>28977.791220025672</v>
      </c>
      <c r="G4947" s="6">
        <v>12483.916408601148</v>
      </c>
      <c r="H4947" s="75">
        <v>12483.005229416725</v>
      </c>
      <c r="I4947" s="20">
        <v>1.218458444862905</v>
      </c>
      <c r="J4947" s="83">
        <v>10331.612193455476</v>
      </c>
      <c r="K4947" s="6">
        <v>29223.009893513779</v>
      </c>
      <c r="L4947" s="6">
        <v>12590.56043811101</v>
      </c>
      <c r="M4947" s="75">
        <v>12590.136679428375</v>
      </c>
      <c r="N4947" s="20">
        <v>1.2186032967249345</v>
      </c>
    </row>
    <row r="4948" spans="1:14" x14ac:dyDescent="0.3">
      <c r="A4948" s="56" t="s">
        <v>1445</v>
      </c>
      <c r="B4948" s="1" t="s">
        <v>7746</v>
      </c>
      <c r="C4948" s="139" t="s">
        <v>22</v>
      </c>
      <c r="D4948" s="139" t="s">
        <v>6425</v>
      </c>
      <c r="E4948" s="88">
        <v>26347.083333333336</v>
      </c>
      <c r="F4948" s="6">
        <v>99001.173577529771</v>
      </c>
      <c r="G4948" s="6">
        <v>42650.675681629793</v>
      </c>
      <c r="H4948" s="75">
        <v>42647.562683544042</v>
      </c>
      <c r="I4948" s="20">
        <v>1.6186824987032988</v>
      </c>
      <c r="J4948" s="83">
        <v>26644.404177059605</v>
      </c>
      <c r="K4948" s="6">
        <v>100118.3793071189</v>
      </c>
      <c r="L4948" s="6">
        <v>43135.409741341835</v>
      </c>
      <c r="M4948" s="75">
        <v>43133.957939057356</v>
      </c>
      <c r="N4948" s="20">
        <v>1.6188749297008107</v>
      </c>
    </row>
    <row r="4949" spans="1:14" x14ac:dyDescent="0.3">
      <c r="A4949" s="56" t="s">
        <v>1444</v>
      </c>
      <c r="B4949" s="1" t="s">
        <v>7745</v>
      </c>
      <c r="C4949" s="139" t="s">
        <v>22</v>
      </c>
      <c r="D4949" s="139" t="s">
        <v>6425</v>
      </c>
      <c r="E4949" s="88">
        <v>12377.333333333332</v>
      </c>
      <c r="F4949" s="6">
        <v>32014.158234789855</v>
      </c>
      <c r="G4949" s="6">
        <v>13792.01307167443</v>
      </c>
      <c r="H4949" s="75">
        <v>13791.006416806607</v>
      </c>
      <c r="I4949" s="20">
        <v>1.1142146733388945</v>
      </c>
      <c r="J4949" s="83">
        <v>12488.318289803698</v>
      </c>
      <c r="K4949" s="6">
        <v>32301.222488650961</v>
      </c>
      <c r="L4949" s="6">
        <v>13916.790072281288</v>
      </c>
      <c r="M4949" s="75">
        <v>13916.321676878515</v>
      </c>
      <c r="N4949" s="20">
        <v>1.1143471325711434</v>
      </c>
    </row>
    <row r="4950" spans="1:14" x14ac:dyDescent="0.3">
      <c r="A4950" s="56" t="s">
        <v>1443</v>
      </c>
      <c r="B4950" s="1" t="s">
        <v>7744</v>
      </c>
      <c r="C4950" s="139" t="s">
        <v>22</v>
      </c>
      <c r="D4950" s="139" t="s">
        <v>6425</v>
      </c>
      <c r="E4950" s="88">
        <v>10678.166666666668</v>
      </c>
      <c r="F4950" s="6">
        <v>46226.721631908593</v>
      </c>
      <c r="G4950" s="6">
        <v>19914.924650903398</v>
      </c>
      <c r="H4950" s="75">
        <v>19913.471095447934</v>
      </c>
      <c r="I4950" s="20">
        <v>1.8648773443114079</v>
      </c>
      <c r="J4950" s="83">
        <v>10768.172792986832</v>
      </c>
      <c r="K4950" s="6">
        <v>46616.366060250097</v>
      </c>
      <c r="L4950" s="6">
        <v>20084.384751105237</v>
      </c>
      <c r="M4950" s="75">
        <v>20083.708773855018</v>
      </c>
      <c r="N4950" s="20">
        <v>1.8650990432597137</v>
      </c>
    </row>
    <row r="4951" spans="1:14" x14ac:dyDescent="0.3">
      <c r="A4951" s="56" t="s">
        <v>1442</v>
      </c>
      <c r="B4951" s="1" t="s">
        <v>7743</v>
      </c>
      <c r="C4951" s="139" t="s">
        <v>22</v>
      </c>
      <c r="D4951" s="139" t="s">
        <v>6425</v>
      </c>
      <c r="E4951" s="88">
        <v>21126.833333333336</v>
      </c>
      <c r="F4951" s="6">
        <v>57637.021496148191</v>
      </c>
      <c r="G4951" s="6">
        <v>24830.593641016094</v>
      </c>
      <c r="H4951" s="75">
        <v>24828.781299494247</v>
      </c>
      <c r="I4951" s="20">
        <v>1.175224933512401</v>
      </c>
      <c r="J4951" s="83">
        <v>21309.547191657311</v>
      </c>
      <c r="K4951" s="6">
        <v>58135.491021311129</v>
      </c>
      <c r="L4951" s="6">
        <v>25047.331399820669</v>
      </c>
      <c r="M4951" s="75">
        <v>25046.488385388569</v>
      </c>
      <c r="N4951" s="20">
        <v>1.1753646457205937</v>
      </c>
    </row>
    <row r="4952" spans="1:14" x14ac:dyDescent="0.3">
      <c r="A4952" s="56" t="s">
        <v>1441</v>
      </c>
      <c r="B4952" s="1" t="s">
        <v>7742</v>
      </c>
      <c r="C4952" s="139" t="s">
        <v>22</v>
      </c>
      <c r="D4952" s="139" t="s">
        <v>6425</v>
      </c>
      <c r="E4952" s="88">
        <v>13896.166666666664</v>
      </c>
      <c r="F4952" s="6">
        <v>46745.491452755021</v>
      </c>
      <c r="G4952" s="6">
        <v>20138.415773107226</v>
      </c>
      <c r="H4952" s="75">
        <v>20136.945905426353</v>
      </c>
      <c r="I4952" s="20">
        <v>1.4491007763838726</v>
      </c>
      <c r="J4952" s="83">
        <v>14019.489307165404</v>
      </c>
      <c r="K4952" s="6">
        <v>47160.33804862907</v>
      </c>
      <c r="L4952" s="6">
        <v>20318.751855016908</v>
      </c>
      <c r="M4952" s="75">
        <v>20318.067989706764</v>
      </c>
      <c r="N4952" s="20">
        <v>1.4492730472943931</v>
      </c>
    </row>
    <row r="4953" spans="1:14" x14ac:dyDescent="0.3">
      <c r="A4953" s="56" t="s">
        <v>1440</v>
      </c>
      <c r="B4953" s="1" t="s">
        <v>7741</v>
      </c>
      <c r="C4953" s="139" t="s">
        <v>22</v>
      </c>
      <c r="D4953" s="139" t="s">
        <v>6425</v>
      </c>
      <c r="E4953" s="88">
        <v>21324.083333333328</v>
      </c>
      <c r="F4953" s="6">
        <v>77598.429583502206</v>
      </c>
      <c r="G4953" s="6">
        <v>33430.163845258932</v>
      </c>
      <c r="H4953" s="75">
        <v>33427.723836175996</v>
      </c>
      <c r="I4953" s="20">
        <v>1.5676042582295919</v>
      </c>
      <c r="J4953" s="83">
        <v>21500.972585002655</v>
      </c>
      <c r="K4953" s="6">
        <v>78242.13031966862</v>
      </c>
      <c r="L4953" s="6">
        <v>33710.157652685775</v>
      </c>
      <c r="M4953" s="75">
        <v>33709.02307475586</v>
      </c>
      <c r="N4953" s="20">
        <v>1.5677906169820688</v>
      </c>
    </row>
    <row r="4954" spans="1:14" x14ac:dyDescent="0.3">
      <c r="A4954" s="56" t="s">
        <v>1439</v>
      </c>
      <c r="B4954" s="1" t="s">
        <v>7740</v>
      </c>
      <c r="C4954" s="139" t="s">
        <v>22</v>
      </c>
      <c r="D4954" s="139" t="s">
        <v>6425</v>
      </c>
      <c r="E4954" s="88">
        <v>10409</v>
      </c>
      <c r="F4954" s="6">
        <v>30413.063978423936</v>
      </c>
      <c r="G4954" s="6">
        <v>13102.245977039885</v>
      </c>
      <c r="H4954" s="75">
        <v>13101.289667063696</v>
      </c>
      <c r="I4954" s="20">
        <v>1.2586501745665959</v>
      </c>
      <c r="J4954" s="83">
        <v>10500.231418089646</v>
      </c>
      <c r="K4954" s="6">
        <v>30679.624354560234</v>
      </c>
      <c r="L4954" s="6">
        <v>13218.134136838822</v>
      </c>
      <c r="M4954" s="75">
        <v>13217.689255998428</v>
      </c>
      <c r="N4954" s="20">
        <v>1.25879980447166</v>
      </c>
    </row>
    <row r="4955" spans="1:14" x14ac:dyDescent="0.3">
      <c r="A4955" s="56" t="s">
        <v>1438</v>
      </c>
      <c r="B4955" s="1" t="s">
        <v>7739</v>
      </c>
      <c r="C4955" s="139" t="s">
        <v>22</v>
      </c>
      <c r="D4955" s="139" t="s">
        <v>6425</v>
      </c>
      <c r="E4955" s="88">
        <v>12052.749999999998</v>
      </c>
      <c r="F4955" s="6">
        <v>31394.415777790975</v>
      </c>
      <c r="G4955" s="6">
        <v>13525.021948393494</v>
      </c>
      <c r="H4955" s="75">
        <v>13524.034780739941</v>
      </c>
      <c r="I4955" s="20">
        <v>1.1220704636485401</v>
      </c>
      <c r="J4955" s="83">
        <v>12158.163530779495</v>
      </c>
      <c r="K4955" s="6">
        <v>31668.991805162033</v>
      </c>
      <c r="L4955" s="6">
        <v>13644.397233203395</v>
      </c>
      <c r="M4955" s="75">
        <v>13643.938005687247</v>
      </c>
      <c r="N4955" s="20">
        <v>1.1222038567869546</v>
      </c>
    </row>
    <row r="4956" spans="1:14" x14ac:dyDescent="0.3">
      <c r="A4956" s="56" t="s">
        <v>1437</v>
      </c>
      <c r="B4956" s="1" t="s">
        <v>7738</v>
      </c>
      <c r="C4956" s="139" t="s">
        <v>22</v>
      </c>
      <c r="D4956" s="139" t="s">
        <v>6425</v>
      </c>
      <c r="E4956" s="88">
        <v>4437.3333333333339</v>
      </c>
      <c r="F4956" s="6">
        <v>10208.735368916947</v>
      </c>
      <c r="G4956" s="6">
        <v>4398.0232314951527</v>
      </c>
      <c r="H4956" s="75">
        <v>4397.7022274856745</v>
      </c>
      <c r="I4956" s="20">
        <v>0.99106871112207195</v>
      </c>
      <c r="J4956" s="83">
        <v>4480.0848350124552</v>
      </c>
      <c r="K4956" s="6">
        <v>10307.091461299598</v>
      </c>
      <c r="L4956" s="6">
        <v>4440.7492061053645</v>
      </c>
      <c r="M4956" s="75">
        <v>4440.5997444477398</v>
      </c>
      <c r="N4956" s="20">
        <v>0.99118653060849782</v>
      </c>
    </row>
    <row r="4957" spans="1:14" x14ac:dyDescent="0.3">
      <c r="A4957" s="56" t="s">
        <v>1436</v>
      </c>
      <c r="B4957" s="1" t="s">
        <v>7737</v>
      </c>
      <c r="C4957" s="139" t="s">
        <v>22</v>
      </c>
      <c r="D4957" s="139" t="s">
        <v>6425</v>
      </c>
      <c r="E4957" s="88">
        <v>7959.0833333333339</v>
      </c>
      <c r="F4957" s="6">
        <v>45219.732777571939</v>
      </c>
      <c r="G4957" s="6">
        <v>19481.103985053465</v>
      </c>
      <c r="H4957" s="75">
        <v>19479.682093408268</v>
      </c>
      <c r="I4957" s="20">
        <v>2.4474780923357926</v>
      </c>
      <c r="J4957" s="83">
        <v>8018.8295919956217</v>
      </c>
      <c r="K4957" s="6">
        <v>45559.182653646654</v>
      </c>
      <c r="L4957" s="6">
        <v>19628.903552436408</v>
      </c>
      <c r="M4957" s="75">
        <v>19628.242905251409</v>
      </c>
      <c r="N4957" s="20">
        <v>2.4477690515888102</v>
      </c>
    </row>
    <row r="4958" spans="1:14" x14ac:dyDescent="0.3">
      <c r="A4958" s="56" t="s">
        <v>1435</v>
      </c>
      <c r="B4958" s="1" t="s">
        <v>7736</v>
      </c>
      <c r="C4958" s="139" t="s">
        <v>22</v>
      </c>
      <c r="D4958" s="139" t="s">
        <v>6425</v>
      </c>
      <c r="E4958" s="88">
        <v>7208.75</v>
      </c>
      <c r="F4958" s="6">
        <v>17110.978590930841</v>
      </c>
      <c r="G4958" s="6">
        <v>7371.5772460574453</v>
      </c>
      <c r="H4958" s="75">
        <v>7371.0392075506879</v>
      </c>
      <c r="I4958" s="20">
        <v>1.02251280839961</v>
      </c>
      <c r="J4958" s="83">
        <v>7270.5588159502458</v>
      </c>
      <c r="K4958" s="6">
        <v>17257.690479462894</v>
      </c>
      <c r="L4958" s="6">
        <v>7435.37355651096</v>
      </c>
      <c r="M4958" s="75">
        <v>7435.1233052120833</v>
      </c>
      <c r="N4958" s="20">
        <v>1.0226343659996002</v>
      </c>
    </row>
    <row r="4959" spans="1:14" x14ac:dyDescent="0.3">
      <c r="A4959" s="56" t="s">
        <v>1434</v>
      </c>
      <c r="B4959" s="1" t="s">
        <v>7735</v>
      </c>
      <c r="C4959" s="139" t="s">
        <v>22</v>
      </c>
      <c r="D4959" s="139" t="s">
        <v>6425</v>
      </c>
      <c r="E4959" s="88">
        <v>13198.666666666668</v>
      </c>
      <c r="F4959" s="6">
        <v>40464.353611832565</v>
      </c>
      <c r="G4959" s="6">
        <v>17432.440042880127</v>
      </c>
      <c r="H4959" s="75">
        <v>17431.167679626411</v>
      </c>
      <c r="I4959" s="20">
        <v>1.3206764076896462</v>
      </c>
      <c r="J4959" s="83">
        <v>13325.906597982354</v>
      </c>
      <c r="K4959" s="6">
        <v>40854.444649384575</v>
      </c>
      <c r="L4959" s="6">
        <v>17601.895095607768</v>
      </c>
      <c r="M4959" s="75">
        <v>17601.302671154997</v>
      </c>
      <c r="N4959" s="20">
        <v>1.3208334113507874</v>
      </c>
    </row>
    <row r="4960" spans="1:14" x14ac:dyDescent="0.3">
      <c r="A4960" s="56" t="s">
        <v>1433</v>
      </c>
      <c r="B4960" s="1" t="s">
        <v>7734</v>
      </c>
      <c r="C4960" s="139" t="s">
        <v>22</v>
      </c>
      <c r="D4960" s="139" t="s">
        <v>6425</v>
      </c>
      <c r="E4960" s="88">
        <v>3302.7500000000009</v>
      </c>
      <c r="F4960" s="6">
        <v>13409.916539238089</v>
      </c>
      <c r="G4960" s="6">
        <v>5777.1234477828493</v>
      </c>
      <c r="H4960" s="75">
        <v>5776.7017856650355</v>
      </c>
      <c r="I4960" s="20">
        <v>1.749058144172291</v>
      </c>
      <c r="J4960" s="83">
        <v>3330.9003423012109</v>
      </c>
      <c r="K4960" s="6">
        <v>13524.213334578399</v>
      </c>
      <c r="L4960" s="6">
        <v>5826.8270786408712</v>
      </c>
      <c r="M4960" s="75">
        <v>5826.6309659595554</v>
      </c>
      <c r="N4960" s="20">
        <v>1.7492660743894022</v>
      </c>
    </row>
    <row r="4961" spans="1:14" x14ac:dyDescent="0.3">
      <c r="A4961" s="56" t="s">
        <v>1432</v>
      </c>
      <c r="B4961" s="1" t="s">
        <v>7733</v>
      </c>
      <c r="C4961" s="139" t="s">
        <v>22</v>
      </c>
      <c r="D4961" s="139" t="s">
        <v>6425</v>
      </c>
      <c r="E4961" s="88">
        <v>21151</v>
      </c>
      <c r="F4961" s="6">
        <v>54595.933036179413</v>
      </c>
      <c r="G4961" s="6">
        <v>23520.462933083614</v>
      </c>
      <c r="H4961" s="75">
        <v>23518.746215706538</v>
      </c>
      <c r="I4961" s="20">
        <v>1.111944882781265</v>
      </c>
      <c r="J4961" s="83">
        <v>21415.572555958133</v>
      </c>
      <c r="K4961" s="6">
        <v>55278.859874073649</v>
      </c>
      <c r="L4961" s="6">
        <v>23816.568817877771</v>
      </c>
      <c r="M4961" s="75">
        <v>23815.767227044958</v>
      </c>
      <c r="N4961" s="20">
        <v>1.1120770721779771</v>
      </c>
    </row>
    <row r="4962" spans="1:14" x14ac:dyDescent="0.3">
      <c r="A4962" s="56" t="s">
        <v>1431</v>
      </c>
      <c r="B4962" s="1" t="s">
        <v>7732</v>
      </c>
      <c r="C4962" s="139" t="s">
        <v>22</v>
      </c>
      <c r="D4962" s="139" t="s">
        <v>6425</v>
      </c>
      <c r="E4962" s="88">
        <v>5855.416666666667</v>
      </c>
      <c r="F4962" s="6">
        <v>14830.146492924956</v>
      </c>
      <c r="G4962" s="6">
        <v>6388.9724285487</v>
      </c>
      <c r="H4962" s="75">
        <v>6388.5061086458572</v>
      </c>
      <c r="I4962" s="20">
        <v>1.091042102095642</v>
      </c>
      <c r="J4962" s="83">
        <v>5909.5757650402265</v>
      </c>
      <c r="K4962" s="6">
        <v>14967.316468782858</v>
      </c>
      <c r="L4962" s="6">
        <v>6448.579502358918</v>
      </c>
      <c r="M4962" s="75">
        <v>6448.3624634456601</v>
      </c>
      <c r="N4962" s="20">
        <v>1.0911718065436742</v>
      </c>
    </row>
    <row r="4963" spans="1:14" x14ac:dyDescent="0.3">
      <c r="A4963" s="56" t="s">
        <v>1430</v>
      </c>
      <c r="B4963" s="1" t="s">
        <v>7731</v>
      </c>
      <c r="C4963" s="139" t="s">
        <v>22</v>
      </c>
      <c r="D4963" s="139" t="s">
        <v>6425</v>
      </c>
      <c r="E4963" s="88">
        <v>12432.333333333334</v>
      </c>
      <c r="F4963" s="6">
        <v>35898.745866384066</v>
      </c>
      <c r="G4963" s="6">
        <v>15465.531488122773</v>
      </c>
      <c r="H4963" s="75">
        <v>15464.402686078065</v>
      </c>
      <c r="I4963" s="20">
        <v>1.243885783259624</v>
      </c>
      <c r="J4963" s="83">
        <v>12537.886799359359</v>
      </c>
      <c r="K4963" s="6">
        <v>36203.53475440597</v>
      </c>
      <c r="L4963" s="6">
        <v>15598.078160312069</v>
      </c>
      <c r="M4963" s="75">
        <v>15597.553178037821</v>
      </c>
      <c r="N4963" s="20">
        <v>1.2440336579554059</v>
      </c>
    </row>
    <row r="4964" spans="1:14" x14ac:dyDescent="0.3">
      <c r="A4964" s="56" t="s">
        <v>1429</v>
      </c>
      <c r="B4964" s="1" t="s">
        <v>7730</v>
      </c>
      <c r="C4964" s="139" t="s">
        <v>22</v>
      </c>
      <c r="D4964" s="139" t="s">
        <v>6425</v>
      </c>
      <c r="E4964" s="88">
        <v>4372.9166666666679</v>
      </c>
      <c r="F4964" s="6">
        <v>21728.023270948121</v>
      </c>
      <c r="G4964" s="6">
        <v>9360.6453362533575</v>
      </c>
      <c r="H4964" s="75">
        <v>9359.9621191519291</v>
      </c>
      <c r="I4964" s="20">
        <v>2.1404391696964864</v>
      </c>
      <c r="J4964" s="83">
        <v>4410.2624911435232</v>
      </c>
      <c r="K4964" s="6">
        <v>21913.586135544028</v>
      </c>
      <c r="L4964" s="6">
        <v>9441.3385773981208</v>
      </c>
      <c r="M4964" s="75">
        <v>9441.0208116229151</v>
      </c>
      <c r="N4964" s="20">
        <v>2.1406936277788269</v>
      </c>
    </row>
    <row r="4965" spans="1:14" x14ac:dyDescent="0.3">
      <c r="A4965" s="56" t="s">
        <v>1428</v>
      </c>
      <c r="B4965" s="1" t="s">
        <v>6887</v>
      </c>
      <c r="C4965" s="139" t="s">
        <v>22</v>
      </c>
      <c r="D4965" s="139" t="s">
        <v>6425</v>
      </c>
      <c r="E4965" s="88">
        <v>10438.666666666668</v>
      </c>
      <c r="F4965" s="6">
        <v>26157.759654891623</v>
      </c>
      <c r="G4965" s="6">
        <v>11269.019177081962</v>
      </c>
      <c r="H4965" s="75">
        <v>11268.196671117732</v>
      </c>
      <c r="I4965" s="20">
        <v>1.0794670460260951</v>
      </c>
      <c r="J4965" s="83">
        <v>10538.410218319463</v>
      </c>
      <c r="K4965" s="6">
        <v>26407.702289767632</v>
      </c>
      <c r="L4965" s="6">
        <v>11377.601859716699</v>
      </c>
      <c r="M4965" s="75">
        <v>11377.21892540656</v>
      </c>
      <c r="N4965" s="20">
        <v>1.0795953744170019</v>
      </c>
    </row>
    <row r="4966" spans="1:14" x14ac:dyDescent="0.3">
      <c r="A4966" s="56" t="s">
        <v>1427</v>
      </c>
      <c r="B4966" s="1" t="s">
        <v>7729</v>
      </c>
      <c r="C4966" s="139" t="s">
        <v>22</v>
      </c>
      <c r="D4966" s="139" t="s">
        <v>6425</v>
      </c>
      <c r="E4966" s="88">
        <v>8356.75</v>
      </c>
      <c r="F4966" s="6">
        <v>38193.664707177573</v>
      </c>
      <c r="G4966" s="6">
        <v>16454.205012459272</v>
      </c>
      <c r="H4966" s="75">
        <v>16453.004048866369</v>
      </c>
      <c r="I4966" s="20">
        <v>1.9688280789620809</v>
      </c>
      <c r="J4966" s="83">
        <v>8426.2568414128473</v>
      </c>
      <c r="K4966" s="6">
        <v>38511.3385631356</v>
      </c>
      <c r="L4966" s="6">
        <v>16592.38173954613</v>
      </c>
      <c r="M4966" s="75">
        <v>16591.823292139255</v>
      </c>
      <c r="N4966" s="20">
        <v>1.9690621357035767</v>
      </c>
    </row>
    <row r="4967" spans="1:14" x14ac:dyDescent="0.3">
      <c r="A4967" s="56" t="s">
        <v>1426</v>
      </c>
      <c r="B4967" s="1" t="s">
        <v>7728</v>
      </c>
      <c r="C4967" s="139" t="s">
        <v>22</v>
      </c>
      <c r="D4967" s="139" t="s">
        <v>6425</v>
      </c>
      <c r="E4967" s="88">
        <v>3888</v>
      </c>
      <c r="F4967" s="6">
        <v>10439.204267332676</v>
      </c>
      <c r="G4967" s="6">
        <v>4497.3114912785977</v>
      </c>
      <c r="H4967" s="75">
        <v>4496.9832403930104</v>
      </c>
      <c r="I4967" s="20">
        <v>1.1566314918706302</v>
      </c>
      <c r="J4967" s="83">
        <v>3922.0476663639874</v>
      </c>
      <c r="K4967" s="6">
        <v>10530.621588320242</v>
      </c>
      <c r="L4967" s="6">
        <v>4537.0558351708632</v>
      </c>
      <c r="M4967" s="75">
        <v>4536.9031321348693</v>
      </c>
      <c r="N4967" s="20">
        <v>1.1567689936672534</v>
      </c>
    </row>
    <row r="4968" spans="1:14" x14ac:dyDescent="0.3">
      <c r="A4968" s="56" t="s">
        <v>1425</v>
      </c>
      <c r="B4968" s="1" t="s">
        <v>7727</v>
      </c>
      <c r="C4968" s="139" t="s">
        <v>22</v>
      </c>
      <c r="D4968" s="139" t="s">
        <v>6425</v>
      </c>
      <c r="E4968" s="88">
        <v>2755.1666666666665</v>
      </c>
      <c r="F4968" s="6">
        <v>7127.0384048407614</v>
      </c>
      <c r="G4968" s="6">
        <v>3070.39798207378</v>
      </c>
      <c r="H4968" s="75">
        <v>3070.1738791050007</v>
      </c>
      <c r="I4968" s="20">
        <v>1.1143332692898194</v>
      </c>
      <c r="J4968" s="83">
        <v>2784.2946561652975</v>
      </c>
      <c r="K4968" s="6">
        <v>7202.3864054986316</v>
      </c>
      <c r="L4968" s="6">
        <v>3103.1054524327783</v>
      </c>
      <c r="M4968" s="75">
        <v>3103.0010116586709</v>
      </c>
      <c r="N4968" s="20">
        <v>1.1144657426209033</v>
      </c>
    </row>
    <row r="4969" spans="1:14" x14ac:dyDescent="0.3">
      <c r="A4969" s="56" t="s">
        <v>1424</v>
      </c>
      <c r="B4969" s="1" t="s">
        <v>7726</v>
      </c>
      <c r="C4969" s="139" t="s">
        <v>22</v>
      </c>
      <c r="D4969" s="139" t="s">
        <v>6425</v>
      </c>
      <c r="E4969" s="88">
        <v>4736.416666666667</v>
      </c>
      <c r="F4969" s="6">
        <v>8886.095642005952</v>
      </c>
      <c r="G4969" s="6">
        <v>3828.2170767030248</v>
      </c>
      <c r="H4969" s="75">
        <v>3827.9376618463748</v>
      </c>
      <c r="I4969" s="20">
        <v>0.80819276073959734</v>
      </c>
      <c r="J4969" s="83">
        <v>4783.2950397418235</v>
      </c>
      <c r="K4969" s="6">
        <v>8974.0451903679295</v>
      </c>
      <c r="L4969" s="6">
        <v>3866.41412898215</v>
      </c>
      <c r="M4969" s="75">
        <v>3866.2839976376495</v>
      </c>
      <c r="N4969" s="20">
        <v>0.80828883970459209</v>
      </c>
    </row>
    <row r="4970" spans="1:14" x14ac:dyDescent="0.3">
      <c r="A4970" s="56" t="s">
        <v>1423</v>
      </c>
      <c r="B4970" s="1" t="s">
        <v>7725</v>
      </c>
      <c r="C4970" s="139" t="s">
        <v>22</v>
      </c>
      <c r="D4970" s="139" t="s">
        <v>6425</v>
      </c>
      <c r="E4970" s="88">
        <v>4117.75</v>
      </c>
      <c r="F4970" s="6">
        <v>10505.209361309257</v>
      </c>
      <c r="G4970" s="6">
        <v>4525.7471325422439</v>
      </c>
      <c r="H4970" s="75">
        <v>4525.4168061890259</v>
      </c>
      <c r="I4970" s="20">
        <v>1.0990023207307451</v>
      </c>
      <c r="J4970" s="83">
        <v>4154.0077948261542</v>
      </c>
      <c r="K4970" s="6">
        <v>10597.710296438428</v>
      </c>
      <c r="L4970" s="6">
        <v>4565.9606070391537</v>
      </c>
      <c r="M4970" s="75">
        <v>4565.806931159409</v>
      </c>
      <c r="N4970" s="20">
        <v>1.0991329714995128</v>
      </c>
    </row>
    <row r="4971" spans="1:14" x14ac:dyDescent="0.3">
      <c r="A4971" s="56" t="s">
        <v>1422</v>
      </c>
      <c r="B4971" s="1" t="s">
        <v>7724</v>
      </c>
      <c r="C4971" s="139" t="s">
        <v>22</v>
      </c>
      <c r="D4971" s="139" t="s">
        <v>6425</v>
      </c>
      <c r="E4971" s="88">
        <v>10056.833333333332</v>
      </c>
      <c r="F4971" s="6">
        <v>34063.303050941409</v>
      </c>
      <c r="G4971" s="6">
        <v>14674.804737875542</v>
      </c>
      <c r="H4971" s="75">
        <v>14673.733649590828</v>
      </c>
      <c r="I4971" s="20">
        <v>1.4590809217206373</v>
      </c>
      <c r="J4971" s="83">
        <v>10140.55600553285</v>
      </c>
      <c r="K4971" s="6">
        <v>34346.878472830351</v>
      </c>
      <c r="L4971" s="6">
        <v>14798.148816580613</v>
      </c>
      <c r="M4971" s="75">
        <v>14797.650757413287</v>
      </c>
      <c r="N4971" s="20">
        <v>1.4592543790833019</v>
      </c>
    </row>
    <row r="4972" spans="1:14" x14ac:dyDescent="0.3">
      <c r="A4972" s="56" t="s">
        <v>1421</v>
      </c>
      <c r="B4972" s="1" t="s">
        <v>7723</v>
      </c>
      <c r="C4972" s="139" t="s">
        <v>22</v>
      </c>
      <c r="D4972" s="139" t="s">
        <v>6425</v>
      </c>
      <c r="E4972" s="88">
        <v>4759.083333333333</v>
      </c>
      <c r="F4972" s="6">
        <v>15556.672375184427</v>
      </c>
      <c r="G4972" s="6">
        <v>6701.9668977939791</v>
      </c>
      <c r="H4972" s="75">
        <v>6701.4777329732542</v>
      </c>
      <c r="I4972" s="20">
        <v>1.4081446496292889</v>
      </c>
      <c r="J4972" s="83">
        <v>4800.5924901543513</v>
      </c>
      <c r="K4972" s="6">
        <v>15692.359083738538</v>
      </c>
      <c r="L4972" s="6">
        <v>6760.9598114738837</v>
      </c>
      <c r="M4972" s="75">
        <v>6760.7322588214702</v>
      </c>
      <c r="N4972" s="20">
        <v>1.4083120516242975</v>
      </c>
    </row>
    <row r="4973" spans="1:14" x14ac:dyDescent="0.3">
      <c r="A4973" s="56" t="s">
        <v>1420</v>
      </c>
      <c r="B4973" s="1" t="s">
        <v>7722</v>
      </c>
      <c r="C4973" s="139" t="s">
        <v>22</v>
      </c>
      <c r="D4973" s="139" t="s">
        <v>6425</v>
      </c>
      <c r="E4973" s="88">
        <v>7747.4166666666661</v>
      </c>
      <c r="F4973" s="6">
        <v>30282.245246330531</v>
      </c>
      <c r="G4973" s="6">
        <v>13045.887985371954</v>
      </c>
      <c r="H4973" s="75">
        <v>13044.935788866826</v>
      </c>
      <c r="I4973" s="20">
        <v>1.6837787807376858</v>
      </c>
      <c r="J4973" s="83">
        <v>7814.8109775500343</v>
      </c>
      <c r="K4973" s="6">
        <v>30545.668673543161</v>
      </c>
      <c r="L4973" s="6">
        <v>13160.420126405963</v>
      </c>
      <c r="M4973" s="75">
        <v>13159.977188037721</v>
      </c>
      <c r="N4973" s="20">
        <v>1.6839789504625244</v>
      </c>
    </row>
    <row r="4974" spans="1:14" x14ac:dyDescent="0.3">
      <c r="A4974" s="56" t="s">
        <v>1419</v>
      </c>
      <c r="B4974" s="1" t="s">
        <v>7721</v>
      </c>
      <c r="C4974" s="139" t="s">
        <v>22</v>
      </c>
      <c r="D4974" s="139" t="s">
        <v>6425</v>
      </c>
      <c r="E4974" s="88">
        <v>5481.25</v>
      </c>
      <c r="F4974" s="6">
        <v>14715.147837805427</v>
      </c>
      <c r="G4974" s="6">
        <v>6339.4298810607597</v>
      </c>
      <c r="H4974" s="75">
        <v>6338.9671771816511</v>
      </c>
      <c r="I4974" s="20">
        <v>1.1564820391665498</v>
      </c>
      <c r="J4974" s="83">
        <v>5528.974276529314</v>
      </c>
      <c r="K4974" s="6">
        <v>14843.270033396062</v>
      </c>
      <c r="L4974" s="6">
        <v>6395.1348316162121</v>
      </c>
      <c r="M4974" s="75">
        <v>6394.9195914825541</v>
      </c>
      <c r="N4974" s="20">
        <v>1.1566195231960488</v>
      </c>
    </row>
    <row r="4975" spans="1:14" x14ac:dyDescent="0.3">
      <c r="A4975" s="56" t="s">
        <v>1418</v>
      </c>
      <c r="B4975" s="1" t="s">
        <v>7720</v>
      </c>
      <c r="C4975" s="139" t="s">
        <v>22</v>
      </c>
      <c r="D4975" s="139" t="s">
        <v>6425</v>
      </c>
      <c r="E4975" s="88">
        <v>8206.9166666666661</v>
      </c>
      <c r="F4975" s="6">
        <v>26046.496254705587</v>
      </c>
      <c r="G4975" s="6">
        <v>11221.085814020829</v>
      </c>
      <c r="H4975" s="75">
        <v>11220.266806628781</v>
      </c>
      <c r="I4975" s="20">
        <v>1.3671720162824588</v>
      </c>
      <c r="J4975" s="83">
        <v>8271.9668722868264</v>
      </c>
      <c r="K4975" s="6">
        <v>26252.947715817048</v>
      </c>
      <c r="L4975" s="6">
        <v>11310.926769659278</v>
      </c>
      <c r="M4975" s="75">
        <v>11310.546079423058</v>
      </c>
      <c r="N4975" s="20">
        <v>1.3673345473996321</v>
      </c>
    </row>
    <row r="4976" spans="1:14" x14ac:dyDescent="0.3">
      <c r="A4976" s="56" t="s">
        <v>1417</v>
      </c>
      <c r="B4976" s="1" t="s">
        <v>7719</v>
      </c>
      <c r="C4976" s="139" t="s">
        <v>22</v>
      </c>
      <c r="D4976" s="139" t="s">
        <v>6425</v>
      </c>
      <c r="E4976" s="88">
        <v>2970.666666666667</v>
      </c>
      <c r="F4976" s="6">
        <v>7628.1441913818062</v>
      </c>
      <c r="G4976" s="6">
        <v>3286.2792652104176</v>
      </c>
      <c r="H4976" s="75">
        <v>3286.039405445048</v>
      </c>
      <c r="I4976" s="20">
        <v>1.1061622774164208</v>
      </c>
      <c r="J4976" s="83">
        <v>2998.3666038729798</v>
      </c>
      <c r="K4976" s="6">
        <v>7699.272708583997</v>
      </c>
      <c r="L4976" s="6">
        <v>3317.185968186031</v>
      </c>
      <c r="M4976" s="75">
        <v>3317.0743221347811</v>
      </c>
      <c r="N4976" s="20">
        <v>1.1062937793697833</v>
      </c>
    </row>
    <row r="4977" spans="1:14" x14ac:dyDescent="0.3">
      <c r="A4977" s="56" t="s">
        <v>1416</v>
      </c>
      <c r="B4977" s="1" t="s">
        <v>19185</v>
      </c>
      <c r="C4977" s="139" t="s">
        <v>22</v>
      </c>
      <c r="D4977" s="139" t="s">
        <v>6425</v>
      </c>
      <c r="E4977" s="88">
        <v>4159.583333333333</v>
      </c>
      <c r="F4977" s="6">
        <v>14590.401560471309</v>
      </c>
      <c r="G4977" s="6">
        <v>6285.6879624066187</v>
      </c>
      <c r="H4977" s="75">
        <v>6285.2291810559864</v>
      </c>
      <c r="I4977" s="20">
        <v>1.5110237438179273</v>
      </c>
      <c r="J4977" s="83">
        <v>4196.1084305820486</v>
      </c>
      <c r="K4977" s="6">
        <v>14718.519161006787</v>
      </c>
      <c r="L4977" s="6">
        <v>6341.3866583702775</v>
      </c>
      <c r="M4977" s="75">
        <v>6341.1732272311601</v>
      </c>
      <c r="N4977" s="20">
        <v>1.5112033762081707</v>
      </c>
    </row>
    <row r="4978" spans="1:14" x14ac:dyDescent="0.3">
      <c r="A4978" s="56" t="s">
        <v>1415</v>
      </c>
      <c r="B4978" s="1" t="s">
        <v>7718</v>
      </c>
      <c r="C4978" s="139" t="s">
        <v>22</v>
      </c>
      <c r="D4978" s="139" t="s">
        <v>6425</v>
      </c>
      <c r="E4978" s="88">
        <v>3905.4999999999991</v>
      </c>
      <c r="F4978" s="6">
        <v>17107.071744430734</v>
      </c>
      <c r="G4978" s="6">
        <v>7369.8941383023293</v>
      </c>
      <c r="H4978" s="75">
        <v>7369.3562226426584</v>
      </c>
      <c r="I4978" s="20">
        <v>1.8869174811529024</v>
      </c>
      <c r="J4978" s="83">
        <v>3938.2464327978478</v>
      </c>
      <c r="K4978" s="6">
        <v>17250.509351714558</v>
      </c>
      <c r="L4978" s="6">
        <v>7432.2796102248431</v>
      </c>
      <c r="M4978" s="75">
        <v>7432.0294630584722</v>
      </c>
      <c r="N4978" s="20">
        <v>1.8871418002602078</v>
      </c>
    </row>
    <row r="4979" spans="1:14" x14ac:dyDescent="0.3">
      <c r="A4979" s="56" t="s">
        <v>1414</v>
      </c>
      <c r="B4979" s="1" t="s">
        <v>7717</v>
      </c>
      <c r="C4979" s="139" t="s">
        <v>22</v>
      </c>
      <c r="D4979" s="139" t="s">
        <v>6425</v>
      </c>
      <c r="E4979" s="88">
        <v>4290.166666666667</v>
      </c>
      <c r="F4979" s="6">
        <v>17270.86521697342</v>
      </c>
      <c r="G4979" s="6">
        <v>7440.4579712726045</v>
      </c>
      <c r="H4979" s="75">
        <v>7439.9149052824059</v>
      </c>
      <c r="I4979" s="20">
        <v>1.7341785257641285</v>
      </c>
      <c r="J4979" s="83">
        <v>4329.3140666099525</v>
      </c>
      <c r="K4979" s="6">
        <v>17428.460368991313</v>
      </c>
      <c r="L4979" s="6">
        <v>7508.9487502692982</v>
      </c>
      <c r="M4979" s="75">
        <v>7508.6960226607034</v>
      </c>
      <c r="N4979" s="20">
        <v>1.7343846870736153</v>
      </c>
    </row>
    <row r="4980" spans="1:14" x14ac:dyDescent="0.3">
      <c r="A4980" s="56" t="s">
        <v>1413</v>
      </c>
      <c r="B4980" s="1" t="s">
        <v>7716</v>
      </c>
      <c r="C4980" s="139" t="s">
        <v>22</v>
      </c>
      <c r="D4980" s="139" t="s">
        <v>6425</v>
      </c>
      <c r="E4980" s="88">
        <v>3372.9999999999995</v>
      </c>
      <c r="F4980" s="6">
        <v>7363.0596795680376</v>
      </c>
      <c r="G4980" s="6">
        <v>3172.078259979523</v>
      </c>
      <c r="H4980" s="75">
        <v>3171.8467355454231</v>
      </c>
      <c r="I4980" s="20">
        <v>0.94036369272025599</v>
      </c>
      <c r="J4980" s="83">
        <v>3405.5957886682872</v>
      </c>
      <c r="K4980" s="6">
        <v>7434.2143600504533</v>
      </c>
      <c r="L4980" s="6">
        <v>3202.9871512606674</v>
      </c>
      <c r="M4980" s="75">
        <v>3202.8793487825815</v>
      </c>
      <c r="N4980" s="20">
        <v>0.94047548433075334</v>
      </c>
    </row>
    <row r="4981" spans="1:14" x14ac:dyDescent="0.3">
      <c r="A4981" s="56" t="s">
        <v>1412</v>
      </c>
      <c r="B4981" s="1" t="s">
        <v>7715</v>
      </c>
      <c r="C4981" s="139" t="s">
        <v>22</v>
      </c>
      <c r="D4981" s="139" t="s">
        <v>6425</v>
      </c>
      <c r="E4981" s="88">
        <v>11782.5</v>
      </c>
      <c r="F4981" s="6">
        <v>41064.404003182761</v>
      </c>
      <c r="G4981" s="6">
        <v>17690.947631318664</v>
      </c>
      <c r="H4981" s="75">
        <v>17689.656400049022</v>
      </c>
      <c r="I4981" s="20">
        <v>1.5013500021259514</v>
      </c>
      <c r="J4981" s="83">
        <v>11875.304344623422</v>
      </c>
      <c r="K4981" s="6">
        <v>41387.845980765342</v>
      </c>
      <c r="L4981" s="6">
        <v>17831.70789466544</v>
      </c>
      <c r="M4981" s="75">
        <v>17831.10773543633</v>
      </c>
      <c r="N4981" s="20">
        <v>1.5015284844896977</v>
      </c>
    </row>
    <row r="4982" spans="1:14" x14ac:dyDescent="0.3">
      <c r="A4982" s="56" t="s">
        <v>1411</v>
      </c>
      <c r="B4982" s="1" t="s">
        <v>7714</v>
      </c>
      <c r="C4982" s="139" t="s">
        <v>22</v>
      </c>
      <c r="D4982" s="139" t="s">
        <v>6425</v>
      </c>
      <c r="E4982" s="88">
        <v>6932.0833333333339</v>
      </c>
      <c r="F4982" s="6">
        <v>24473.131769899395</v>
      </c>
      <c r="G4982" s="6">
        <v>10543.264976695986</v>
      </c>
      <c r="H4982" s="75">
        <v>10542.495442259182</v>
      </c>
      <c r="I4982" s="20">
        <v>1.5208264147034942</v>
      </c>
      <c r="J4982" s="83">
        <v>6981.4909444239438</v>
      </c>
      <c r="K4982" s="6">
        <v>24647.561146828855</v>
      </c>
      <c r="L4982" s="6">
        <v>10619.255490861133</v>
      </c>
      <c r="M4982" s="75">
        <v>10618.89808010571</v>
      </c>
      <c r="N4982" s="20">
        <v>1.5210072124474976</v>
      </c>
    </row>
    <row r="4983" spans="1:14" x14ac:dyDescent="0.3">
      <c r="A4983" s="56" t="s">
        <v>1410</v>
      </c>
      <c r="B4983" s="1" t="s">
        <v>7713</v>
      </c>
      <c r="C4983" s="139" t="s">
        <v>22</v>
      </c>
      <c r="D4983" s="139" t="s">
        <v>6425</v>
      </c>
      <c r="E4983" s="88">
        <v>5593</v>
      </c>
      <c r="F4983" s="6">
        <v>19984.249182666299</v>
      </c>
      <c r="G4983" s="6">
        <v>8609.4103719213999</v>
      </c>
      <c r="H4983" s="75">
        <v>8608.7819861437092</v>
      </c>
      <c r="I4983" s="20">
        <v>1.5392065056577344</v>
      </c>
      <c r="J4983" s="83">
        <v>5635.1908868826504</v>
      </c>
      <c r="K4983" s="6">
        <v>20135.000692893471</v>
      </c>
      <c r="L4983" s="6">
        <v>8675.0455914382237</v>
      </c>
      <c r="M4983" s="75">
        <v>8674.7536166758837</v>
      </c>
      <c r="N4983" s="20">
        <v>1.5393894884499111</v>
      </c>
    </row>
    <row r="4984" spans="1:14" x14ac:dyDescent="0.3">
      <c r="A4984" s="56" t="s">
        <v>1409</v>
      </c>
      <c r="B4984" s="1" t="s">
        <v>7712</v>
      </c>
      <c r="C4984" s="139" t="s">
        <v>22</v>
      </c>
      <c r="D4984" s="139" t="s">
        <v>6425</v>
      </c>
      <c r="E4984" s="88">
        <v>6678.083333333333</v>
      </c>
      <c r="F4984" s="6">
        <v>21073.955314108873</v>
      </c>
      <c r="G4984" s="6">
        <v>9078.866451288417</v>
      </c>
      <c r="H4984" s="75">
        <v>9078.2038007340707</v>
      </c>
      <c r="I4984" s="20">
        <v>1.3594025931693081</v>
      </c>
      <c r="J4984" s="83">
        <v>6739.8800521541452</v>
      </c>
      <c r="K4984" s="6">
        <v>21268.966551013924</v>
      </c>
      <c r="L4984" s="6">
        <v>9163.6080538076076</v>
      </c>
      <c r="M4984" s="75">
        <v>9163.2996355687083</v>
      </c>
      <c r="N4984" s="20">
        <v>1.3595642006477562</v>
      </c>
    </row>
    <row r="4985" spans="1:14" x14ac:dyDescent="0.3">
      <c r="A4985" s="56" t="s">
        <v>1408</v>
      </c>
      <c r="B4985" s="1" t="s">
        <v>7711</v>
      </c>
      <c r="C4985" s="139" t="s">
        <v>28</v>
      </c>
      <c r="D4985" s="139" t="s">
        <v>6425</v>
      </c>
      <c r="E4985" s="88">
        <v>6680</v>
      </c>
      <c r="F4985" s="6">
        <v>12067.910424213913</v>
      </c>
      <c r="G4985" s="6">
        <v>5198.9740632219045</v>
      </c>
      <c r="H4985" s="75">
        <v>5196.1041003780874</v>
      </c>
      <c r="I4985" s="20">
        <v>0.77785989526618071</v>
      </c>
      <c r="J4985" s="83">
        <v>6748.863941348367</v>
      </c>
      <c r="K4985" s="6">
        <v>12192.318190029842</v>
      </c>
      <c r="L4985" s="6">
        <v>5252.9879574904089</v>
      </c>
      <c r="M4985" s="75">
        <v>5250.3052220065711</v>
      </c>
      <c r="N4985" s="20">
        <v>0.77795392937757224</v>
      </c>
    </row>
    <row r="4986" spans="1:14" x14ac:dyDescent="0.3">
      <c r="A4986" s="56" t="s">
        <v>1407</v>
      </c>
      <c r="B4986" s="1" t="s">
        <v>7710</v>
      </c>
      <c r="C4986" s="139" t="s">
        <v>28</v>
      </c>
      <c r="D4986" s="139" t="s">
        <v>6425</v>
      </c>
      <c r="E4986" s="88">
        <v>19099.166666666664</v>
      </c>
      <c r="F4986" s="6">
        <v>32087.19907389857</v>
      </c>
      <c r="G4986" s="6">
        <v>13823.479780883694</v>
      </c>
      <c r="H4986" s="75">
        <v>13815.848876620475</v>
      </c>
      <c r="I4986" s="20">
        <v>0.72337443396066903</v>
      </c>
      <c r="J4986" s="83">
        <v>19297.271703770075</v>
      </c>
      <c r="K4986" s="6">
        <v>32420.021750092776</v>
      </c>
      <c r="L4986" s="6">
        <v>13967.974029260276</v>
      </c>
      <c r="M4986" s="75">
        <v>13960.840493095933</v>
      </c>
      <c r="N4986" s="20">
        <v>0.72346188142069989</v>
      </c>
    </row>
    <row r="4987" spans="1:14" x14ac:dyDescent="0.3">
      <c r="A4987" s="56" t="s">
        <v>1406</v>
      </c>
      <c r="B4987" s="1" t="s">
        <v>7709</v>
      </c>
      <c r="C4987" s="139" t="s">
        <v>28</v>
      </c>
      <c r="D4987" s="139" t="s">
        <v>6425</v>
      </c>
      <c r="E4987" s="88">
        <v>12707.666666666668</v>
      </c>
      <c r="F4987" s="6">
        <v>26334.946269197968</v>
      </c>
      <c r="G4987" s="6">
        <v>11345.352906762326</v>
      </c>
      <c r="H4987" s="75">
        <v>11339.089990099068</v>
      </c>
      <c r="I4987" s="20">
        <v>0.89230307085741423</v>
      </c>
      <c r="J4987" s="83">
        <v>12822.664428965496</v>
      </c>
      <c r="K4987" s="6">
        <v>26573.263811722241</v>
      </c>
      <c r="L4987" s="6">
        <v>11448.933059206107</v>
      </c>
      <c r="M4987" s="75">
        <v>11443.086013825732</v>
      </c>
      <c r="N4987" s="20">
        <v>0.8924109398025426</v>
      </c>
    </row>
    <row r="4988" spans="1:14" x14ac:dyDescent="0.3">
      <c r="A4988" s="56" t="s">
        <v>1405</v>
      </c>
      <c r="B4988" s="1" t="s">
        <v>7708</v>
      </c>
      <c r="C4988" s="139" t="s">
        <v>28</v>
      </c>
      <c r="D4988" s="139" t="s">
        <v>6425</v>
      </c>
      <c r="E4988" s="88">
        <v>8603.5</v>
      </c>
      <c r="F4988" s="6">
        <v>27124.529621474976</v>
      </c>
      <c r="G4988" s="6">
        <v>11685.51315198617</v>
      </c>
      <c r="H4988" s="75">
        <v>11679.062458416764</v>
      </c>
      <c r="I4988" s="20">
        <v>1.3574780564208477</v>
      </c>
      <c r="J4988" s="83">
        <v>8679.9788233703603</v>
      </c>
      <c r="K4988" s="6">
        <v>27365.646853987895</v>
      </c>
      <c r="L4988" s="6">
        <v>11790.326591909743</v>
      </c>
      <c r="M4988" s="75">
        <v>11784.305194607843</v>
      </c>
      <c r="N4988" s="20">
        <v>1.3576421595498893</v>
      </c>
    </row>
    <row r="4989" spans="1:14" x14ac:dyDescent="0.3">
      <c r="A4989" s="56" t="s">
        <v>1404</v>
      </c>
      <c r="B4989" s="1" t="s">
        <v>7707</v>
      </c>
      <c r="C4989" s="139" t="s">
        <v>28</v>
      </c>
      <c r="D4989" s="139" t="s">
        <v>6425</v>
      </c>
      <c r="E4989" s="88">
        <v>11635.5</v>
      </c>
      <c r="F4989" s="6">
        <v>27215.128656180539</v>
      </c>
      <c r="G4989" s="6">
        <v>11724.544103909882</v>
      </c>
      <c r="H4989" s="75">
        <v>11718.071864285346</v>
      </c>
      <c r="I4989" s="20">
        <v>1.0070965462838164</v>
      </c>
      <c r="J4989" s="83">
        <v>11744.599952399205</v>
      </c>
      <c r="K4989" s="6">
        <v>27470.310577105942</v>
      </c>
      <c r="L4989" s="6">
        <v>11835.42033606537</v>
      </c>
      <c r="M4989" s="75">
        <v>11829.375909091877</v>
      </c>
      <c r="N4989" s="20">
        <v>1.0072182924098112</v>
      </c>
    </row>
    <row r="4990" spans="1:14" x14ac:dyDescent="0.3">
      <c r="A4990" s="56" t="s">
        <v>1403</v>
      </c>
      <c r="B4990" s="1" t="s">
        <v>7706</v>
      </c>
      <c r="C4990" s="139" t="s">
        <v>28</v>
      </c>
      <c r="D4990" s="139" t="s">
        <v>6425</v>
      </c>
      <c r="E4990" s="88">
        <v>8405.5</v>
      </c>
      <c r="F4990" s="6">
        <v>16691.684754101585</v>
      </c>
      <c r="G4990" s="6">
        <v>7190.941352525273</v>
      </c>
      <c r="H4990" s="75">
        <v>7186.9717742502426</v>
      </c>
      <c r="I4990" s="20">
        <v>0.85503203548274853</v>
      </c>
      <c r="J4990" s="83">
        <v>8486.6382921555014</v>
      </c>
      <c r="K4990" s="6">
        <v>16852.809588334625</v>
      </c>
      <c r="L4990" s="6">
        <v>7260.9330266489706</v>
      </c>
      <c r="M4990" s="75">
        <v>7257.2248204177758</v>
      </c>
      <c r="N4990" s="20">
        <v>0.85513539879811828</v>
      </c>
    </row>
    <row r="4991" spans="1:14" x14ac:dyDescent="0.3">
      <c r="A4991" s="56" t="s">
        <v>1402</v>
      </c>
      <c r="B4991" s="1" t="s">
        <v>7705</v>
      </c>
      <c r="C4991" s="139" t="s">
        <v>28</v>
      </c>
      <c r="D4991" s="139" t="s">
        <v>6425</v>
      </c>
      <c r="E4991" s="88">
        <v>16851.75</v>
      </c>
      <c r="F4991" s="6">
        <v>44606.764997171573</v>
      </c>
      <c r="G4991" s="6">
        <v>19217.031458835674</v>
      </c>
      <c r="H4991" s="75">
        <v>19206.423180051312</v>
      </c>
      <c r="I4991" s="20">
        <v>1.1397287035501542</v>
      </c>
      <c r="J4991" s="83">
        <v>17000.074937969133</v>
      </c>
      <c r="K4991" s="6">
        <v>44999.3827164713</v>
      </c>
      <c r="L4991" s="6">
        <v>19387.71707069</v>
      </c>
      <c r="M4991" s="75">
        <v>19377.815636124182</v>
      </c>
      <c r="N4991" s="20">
        <v>1.1398664833438139</v>
      </c>
    </row>
    <row r="4992" spans="1:14" x14ac:dyDescent="0.3">
      <c r="A4992" s="56" t="s">
        <v>1401</v>
      </c>
      <c r="B4992" s="1" t="s">
        <v>7704</v>
      </c>
      <c r="C4992" s="139" t="s">
        <v>28</v>
      </c>
      <c r="D4992" s="139" t="s">
        <v>6425</v>
      </c>
      <c r="E4992" s="88">
        <v>8971.1666666666661</v>
      </c>
      <c r="F4992" s="6">
        <v>28797.338438881157</v>
      </c>
      <c r="G4992" s="6">
        <v>12406.175582241998</v>
      </c>
      <c r="H4992" s="75">
        <v>12399.327065107285</v>
      </c>
      <c r="I4992" s="20">
        <v>1.3821309452624839</v>
      </c>
      <c r="J4992" s="83">
        <v>9048.9046064262111</v>
      </c>
      <c r="K4992" s="6">
        <v>29046.876302124176</v>
      </c>
      <c r="L4992" s="6">
        <v>12514.674325227594</v>
      </c>
      <c r="M4992" s="75">
        <v>12508.282998776316</v>
      </c>
      <c r="N4992" s="20">
        <v>1.3822980286357951</v>
      </c>
    </row>
    <row r="4993" spans="1:14" x14ac:dyDescent="0.3">
      <c r="A4993" s="56" t="s">
        <v>1400</v>
      </c>
      <c r="B4993" s="1" t="s">
        <v>7703</v>
      </c>
      <c r="C4993" s="139" t="s">
        <v>28</v>
      </c>
      <c r="D4993" s="139" t="s">
        <v>6425</v>
      </c>
      <c r="E4993" s="88">
        <v>27946.666666666664</v>
      </c>
      <c r="F4993" s="6">
        <v>50134.841395305593</v>
      </c>
      <c r="G4993" s="6">
        <v>21598.580940321823</v>
      </c>
      <c r="H4993" s="75">
        <v>21586.657987057562</v>
      </c>
      <c r="I4993" s="20">
        <v>0.77242335354452163</v>
      </c>
      <c r="J4993" s="83">
        <v>28220.0250125684</v>
      </c>
      <c r="K4993" s="6">
        <v>50625.231804985939</v>
      </c>
      <c r="L4993" s="6">
        <v>21811.580773393569</v>
      </c>
      <c r="M4993" s="75">
        <v>21800.441455699925</v>
      </c>
      <c r="N4993" s="20">
        <v>0.772516730441969</v>
      </c>
    </row>
    <row r="4994" spans="1:14" x14ac:dyDescent="0.3">
      <c r="A4994" s="56" t="s">
        <v>1399</v>
      </c>
      <c r="B4994" s="1" t="s">
        <v>7702</v>
      </c>
      <c r="C4994" s="139" t="s">
        <v>28</v>
      </c>
      <c r="D4994" s="139" t="s">
        <v>6425</v>
      </c>
      <c r="E4994" s="88">
        <v>7229.083333333333</v>
      </c>
      <c r="F4994" s="6">
        <v>21218.361431374778</v>
      </c>
      <c r="G4994" s="6">
        <v>9141.078021630341</v>
      </c>
      <c r="H4994" s="75">
        <v>9136.0319194656659</v>
      </c>
      <c r="I4994" s="20">
        <v>1.263788435988749</v>
      </c>
      <c r="J4994" s="83">
        <v>7287.9816161132603</v>
      </c>
      <c r="K4994" s="6">
        <v>21391.23605379742</v>
      </c>
      <c r="L4994" s="6">
        <v>9216.2871436803835</v>
      </c>
      <c r="M4994" s="75">
        <v>9211.5803252468231</v>
      </c>
      <c r="N4994" s="20">
        <v>1.2639412131447492</v>
      </c>
    </row>
    <row r="4995" spans="1:14" x14ac:dyDescent="0.3">
      <c r="A4995" s="56" t="s">
        <v>1398</v>
      </c>
      <c r="B4995" s="1" t="s">
        <v>19187</v>
      </c>
      <c r="C4995" s="139" t="s">
        <v>28</v>
      </c>
      <c r="D4995" s="139" t="s">
        <v>6425</v>
      </c>
      <c r="E4995" s="88">
        <v>11408.833333333336</v>
      </c>
      <c r="F4995" s="6">
        <v>40123.199893390243</v>
      </c>
      <c r="G4995" s="6">
        <v>17285.467678037694</v>
      </c>
      <c r="H4995" s="75">
        <v>17275.925670447214</v>
      </c>
      <c r="I4995" s="20">
        <v>1.5142587472087894</v>
      </c>
      <c r="J4995" s="83">
        <v>11507.0803465555</v>
      </c>
      <c r="K4995" s="6">
        <v>40468.720284061928</v>
      </c>
      <c r="L4995" s="6">
        <v>17435.70804123714</v>
      </c>
      <c r="M4995" s="75">
        <v>17426.803510515467</v>
      </c>
      <c r="N4995" s="20">
        <v>1.5144418032791405</v>
      </c>
    </row>
    <row r="4996" spans="1:14" x14ac:dyDescent="0.3">
      <c r="A4996" s="56" t="s">
        <v>1397</v>
      </c>
      <c r="B4996" s="1" t="s">
        <v>7701</v>
      </c>
      <c r="C4996" s="139" t="s">
        <v>28</v>
      </c>
      <c r="D4996" s="139" t="s">
        <v>6425</v>
      </c>
      <c r="E4996" s="88">
        <v>7999.0000000000009</v>
      </c>
      <c r="F4996" s="6">
        <v>13658.437674861076</v>
      </c>
      <c r="G4996" s="6">
        <v>5884.1887882475821</v>
      </c>
      <c r="H4996" s="75">
        <v>5880.9405698523915</v>
      </c>
      <c r="I4996" s="20">
        <v>0.73520947241560075</v>
      </c>
      <c r="J4996" s="83">
        <v>8075.9501158117891</v>
      </c>
      <c r="K4996" s="6">
        <v>13789.831394187073</v>
      </c>
      <c r="L4996" s="6">
        <v>5941.2670437622965</v>
      </c>
      <c r="M4996" s="75">
        <v>5938.2327996242475</v>
      </c>
      <c r="N4996" s="20">
        <v>0.73529835059256554</v>
      </c>
    </row>
    <row r="4997" spans="1:14" x14ac:dyDescent="0.3">
      <c r="A4997" s="56" t="s">
        <v>1396</v>
      </c>
      <c r="B4997" s="1" t="s">
        <v>7700</v>
      </c>
      <c r="C4997" s="139" t="s">
        <v>28</v>
      </c>
      <c r="D4997" s="139" t="s">
        <v>6425</v>
      </c>
      <c r="E4997" s="88">
        <v>8157.1666666666679</v>
      </c>
      <c r="F4997" s="6">
        <v>17576.670440827398</v>
      </c>
      <c r="G4997" s="6">
        <v>7572.201858269359</v>
      </c>
      <c r="H4997" s="75">
        <v>7568.0218147232963</v>
      </c>
      <c r="I4997" s="20">
        <v>0.92777579813946365</v>
      </c>
      <c r="J4997" s="83">
        <v>8236.9146721833349</v>
      </c>
      <c r="K4997" s="6">
        <v>17748.50760789273</v>
      </c>
      <c r="L4997" s="6">
        <v>7646.8392043711274</v>
      </c>
      <c r="M4997" s="75">
        <v>7642.9339133179637</v>
      </c>
      <c r="N4997" s="20">
        <v>0.92788795532005597</v>
      </c>
    </row>
    <row r="4998" spans="1:14" x14ac:dyDescent="0.3">
      <c r="A4998" s="56" t="s">
        <v>1395</v>
      </c>
      <c r="B4998" s="1" t="s">
        <v>7699</v>
      </c>
      <c r="C4998" s="139" t="s">
        <v>28</v>
      </c>
      <c r="D4998" s="139" t="s">
        <v>6425</v>
      </c>
      <c r="E4998" s="88">
        <v>7000</v>
      </c>
      <c r="F4998" s="6">
        <v>18416.207512709025</v>
      </c>
      <c r="G4998" s="6">
        <v>7933.8826553912977</v>
      </c>
      <c r="H4998" s="75">
        <v>7929.5029550597928</v>
      </c>
      <c r="I4998" s="20">
        <v>1.1327861364371132</v>
      </c>
      <c r="J4998" s="83">
        <v>7065.2260189225444</v>
      </c>
      <c r="K4998" s="6">
        <v>18587.80978409552</v>
      </c>
      <c r="L4998" s="6">
        <v>8008.4475675693611</v>
      </c>
      <c r="M4998" s="75">
        <v>8004.3576007478432</v>
      </c>
      <c r="N4998" s="20">
        <v>1.1329230769560741</v>
      </c>
    </row>
    <row r="4999" spans="1:14" x14ac:dyDescent="0.3">
      <c r="A4999" s="56" t="s">
        <v>1394</v>
      </c>
      <c r="B4999" s="1" t="s">
        <v>7698</v>
      </c>
      <c r="C4999" s="139" t="s">
        <v>28</v>
      </c>
      <c r="D4999" s="139" t="s">
        <v>6425</v>
      </c>
      <c r="E4999" s="88">
        <v>8534.8333333333339</v>
      </c>
      <c r="F4999" s="6">
        <v>28858.514998434868</v>
      </c>
      <c r="G4999" s="6">
        <v>12432.531043561856</v>
      </c>
      <c r="H4999" s="75">
        <v>12425.66797755773</v>
      </c>
      <c r="I4999" s="20">
        <v>1.4558770502323102</v>
      </c>
      <c r="J4999" s="83">
        <v>8610.4117572820214</v>
      </c>
      <c r="K4999" s="6">
        <v>29114.065516634553</v>
      </c>
      <c r="L4999" s="6">
        <v>12543.622399678676</v>
      </c>
      <c r="M4999" s="75">
        <v>12537.216289255466</v>
      </c>
      <c r="N4999" s="20">
        <v>1.4560530486422389</v>
      </c>
    </row>
    <row r="5000" spans="1:14" x14ac:dyDescent="0.3">
      <c r="A5000" s="56" t="s">
        <v>1393</v>
      </c>
      <c r="B5000" s="1" t="s">
        <v>7697</v>
      </c>
      <c r="C5000" s="139" t="s">
        <v>28</v>
      </c>
      <c r="D5000" s="139" t="s">
        <v>6425</v>
      </c>
      <c r="E5000" s="88">
        <v>7163.8333333333339</v>
      </c>
      <c r="F5000" s="6">
        <v>13943.7620074714</v>
      </c>
      <c r="G5000" s="6">
        <v>6007.1093066059875</v>
      </c>
      <c r="H5000" s="75">
        <v>6003.7932330308822</v>
      </c>
      <c r="I5000" s="20">
        <v>0.83806992062409069</v>
      </c>
      <c r="J5000" s="83">
        <v>7239.7216951245537</v>
      </c>
      <c r="K5000" s="6">
        <v>14091.471928503481</v>
      </c>
      <c r="L5000" s="6">
        <v>6071.2270783971198</v>
      </c>
      <c r="M5000" s="75">
        <v>6068.1264628150066</v>
      </c>
      <c r="N5000" s="20">
        <v>0.83817123341929922</v>
      </c>
    </row>
    <row r="5001" spans="1:14" x14ac:dyDescent="0.3">
      <c r="A5001" s="56" t="s">
        <v>1392</v>
      </c>
      <c r="B5001" s="1" t="s">
        <v>7696</v>
      </c>
      <c r="C5001" s="139" t="s">
        <v>28</v>
      </c>
      <c r="D5001" s="139" t="s">
        <v>6425</v>
      </c>
      <c r="E5001" s="88">
        <v>6077.833333333333</v>
      </c>
      <c r="F5001" s="6">
        <v>15131.676400556848</v>
      </c>
      <c r="G5001" s="6">
        <v>6518.8744674235049</v>
      </c>
      <c r="H5001" s="75">
        <v>6515.2758867655702</v>
      </c>
      <c r="I5001" s="20">
        <v>1.0719734368221521</v>
      </c>
      <c r="J5001" s="83">
        <v>6134.4424043471499</v>
      </c>
      <c r="K5001" s="6">
        <v>15272.613161560037</v>
      </c>
      <c r="L5001" s="6">
        <v>6580.1147711752783</v>
      </c>
      <c r="M5001" s="75">
        <v>6576.754263302957</v>
      </c>
      <c r="N5001" s="20">
        <v>1.0721030258010678</v>
      </c>
    </row>
    <row r="5002" spans="1:14" x14ac:dyDescent="0.3">
      <c r="A5002" s="56" t="s">
        <v>1391</v>
      </c>
      <c r="B5002" s="1" t="s">
        <v>7695</v>
      </c>
      <c r="C5002" s="139" t="s">
        <v>28</v>
      </c>
      <c r="D5002" s="139" t="s">
        <v>6425</v>
      </c>
      <c r="E5002" s="88">
        <v>9436.1666666666661</v>
      </c>
      <c r="F5002" s="6">
        <v>20413.598557655347</v>
      </c>
      <c r="G5002" s="6">
        <v>8794.3782898262089</v>
      </c>
      <c r="H5002" s="75">
        <v>8789.5235745267382</v>
      </c>
      <c r="I5002" s="20">
        <v>0.93147184497872426</v>
      </c>
      <c r="J5002" s="83">
        <v>9524.3148684223961</v>
      </c>
      <c r="K5002" s="6">
        <v>20604.292731230846</v>
      </c>
      <c r="L5002" s="6">
        <v>8877.2372819362809</v>
      </c>
      <c r="M5002" s="75">
        <v>8872.7036184960798</v>
      </c>
      <c r="N5002" s="20">
        <v>0.9315844489679026</v>
      </c>
    </row>
    <row r="5003" spans="1:14" x14ac:dyDescent="0.3">
      <c r="A5003" s="56" t="s">
        <v>1390</v>
      </c>
      <c r="B5003" s="1" t="s">
        <v>7694</v>
      </c>
      <c r="C5003" s="139" t="s">
        <v>28</v>
      </c>
      <c r="D5003" s="139" t="s">
        <v>6425</v>
      </c>
      <c r="E5003" s="88">
        <v>7563.0833333333339</v>
      </c>
      <c r="F5003" s="6">
        <v>20732.279460289516</v>
      </c>
      <c r="G5003" s="6">
        <v>8931.6691454091961</v>
      </c>
      <c r="H5003" s="75">
        <v>8926.7386421466526</v>
      </c>
      <c r="I5003" s="20">
        <v>1.1803041496056483</v>
      </c>
      <c r="J5003" s="83">
        <v>7630.7289161737644</v>
      </c>
      <c r="K5003" s="6">
        <v>20917.712710974574</v>
      </c>
      <c r="L5003" s="6">
        <v>9012.272420748277</v>
      </c>
      <c r="M5003" s="75">
        <v>9007.6697939749429</v>
      </c>
      <c r="N5003" s="20">
        <v>1.1804468344934484</v>
      </c>
    </row>
    <row r="5004" spans="1:14" x14ac:dyDescent="0.3">
      <c r="A5004" s="56" t="s">
        <v>1389</v>
      </c>
      <c r="B5004" s="1" t="s">
        <v>7693</v>
      </c>
      <c r="C5004" s="139" t="s">
        <v>28</v>
      </c>
      <c r="D5004" s="139" t="s">
        <v>6425</v>
      </c>
      <c r="E5004" s="88">
        <v>9627.5</v>
      </c>
      <c r="F5004" s="6">
        <v>19132.610235472202</v>
      </c>
      <c r="G5004" s="6">
        <v>8242.5159683295587</v>
      </c>
      <c r="H5004" s="75">
        <v>8237.9658947417665</v>
      </c>
      <c r="I5004" s="20">
        <v>0.85567030846447845</v>
      </c>
      <c r="J5004" s="83">
        <v>9720.4184960663279</v>
      </c>
      <c r="K5004" s="6">
        <v>19317.265999575378</v>
      </c>
      <c r="L5004" s="6">
        <v>8322.7294502851237</v>
      </c>
      <c r="M5004" s="75">
        <v>8318.4789776399648</v>
      </c>
      <c r="N5004" s="20">
        <v>0.85577374893954394</v>
      </c>
    </row>
    <row r="5005" spans="1:14" x14ac:dyDescent="0.3">
      <c r="A5005" s="56" t="s">
        <v>1388</v>
      </c>
      <c r="B5005" s="1" t="s">
        <v>7692</v>
      </c>
      <c r="C5005" s="139" t="s">
        <v>28</v>
      </c>
      <c r="D5005" s="139" t="s">
        <v>6425</v>
      </c>
      <c r="E5005" s="88">
        <v>22430.583333333336</v>
      </c>
      <c r="F5005" s="6">
        <v>51840.05019076536</v>
      </c>
      <c r="G5005" s="6">
        <v>22333.20159860788</v>
      </c>
      <c r="H5005" s="75">
        <v>22320.873116489667</v>
      </c>
      <c r="I5005" s="20">
        <v>0.99510890041452327</v>
      </c>
      <c r="J5005" s="83">
        <v>22640.513830725336</v>
      </c>
      <c r="K5005" s="6">
        <v>52325.227386545244</v>
      </c>
      <c r="L5005" s="6">
        <v>22544.013783960861</v>
      </c>
      <c r="M5005" s="75">
        <v>22532.500407913594</v>
      </c>
      <c r="N5005" s="20">
        <v>0.9952291973751427</v>
      </c>
    </row>
    <row r="5006" spans="1:14" x14ac:dyDescent="0.3">
      <c r="A5006" s="56" t="s">
        <v>1387</v>
      </c>
      <c r="B5006" s="1" t="s">
        <v>7691</v>
      </c>
      <c r="C5006" s="139" t="s">
        <v>28</v>
      </c>
      <c r="D5006" s="139" t="s">
        <v>6425</v>
      </c>
      <c r="E5006" s="88">
        <v>5053.0833333333339</v>
      </c>
      <c r="F5006" s="6">
        <v>17048.402145160038</v>
      </c>
      <c r="G5006" s="6">
        <v>7344.6187000378923</v>
      </c>
      <c r="H5006" s="75">
        <v>7340.564288049145</v>
      </c>
      <c r="I5006" s="20">
        <v>1.452690130721997</v>
      </c>
      <c r="J5006" s="83">
        <v>5097.8099480527144</v>
      </c>
      <c r="K5006" s="6">
        <v>17199.303538235745</v>
      </c>
      <c r="L5006" s="6">
        <v>7410.2178892817601</v>
      </c>
      <c r="M5006" s="75">
        <v>7406.4334422897973</v>
      </c>
      <c r="N5006" s="20">
        <v>1.4528657438708443</v>
      </c>
    </row>
    <row r="5007" spans="1:14" x14ac:dyDescent="0.3">
      <c r="A5007" s="56" t="s">
        <v>1386</v>
      </c>
      <c r="B5007" s="1" t="s">
        <v>7690</v>
      </c>
      <c r="C5007" s="139" t="s">
        <v>28</v>
      </c>
      <c r="D5007" s="139" t="s">
        <v>6425</v>
      </c>
      <c r="E5007" s="88">
        <v>5923.9999999999982</v>
      </c>
      <c r="F5007" s="6">
        <v>19637.573429288597</v>
      </c>
      <c r="G5007" s="6">
        <v>8460.0590603188375</v>
      </c>
      <c r="H5007" s="75">
        <v>8455.3888975397276</v>
      </c>
      <c r="I5007" s="20">
        <v>1.4273107524543771</v>
      </c>
      <c r="J5007" s="83">
        <v>5974.6011040723824</v>
      </c>
      <c r="K5007" s="6">
        <v>19805.311933141489</v>
      </c>
      <c r="L5007" s="6">
        <v>8533.0011452792223</v>
      </c>
      <c r="M5007" s="75">
        <v>8528.6432854970735</v>
      </c>
      <c r="N5007" s="20">
        <v>1.4274832975349292</v>
      </c>
    </row>
    <row r="5008" spans="1:14" x14ac:dyDescent="0.3">
      <c r="A5008" s="56" t="s">
        <v>1385</v>
      </c>
      <c r="B5008" s="1" t="s">
        <v>7689</v>
      </c>
      <c r="C5008" s="139" t="s">
        <v>28</v>
      </c>
      <c r="D5008" s="139" t="s">
        <v>6425</v>
      </c>
      <c r="E5008" s="88">
        <v>4523.0833333333339</v>
      </c>
      <c r="F5008" s="6">
        <v>11866.687737769107</v>
      </c>
      <c r="G5008" s="6">
        <v>5112.2853581367799</v>
      </c>
      <c r="H5008" s="75">
        <v>5109.4632496118238</v>
      </c>
      <c r="I5008" s="20">
        <v>1.129641634492361</v>
      </c>
      <c r="J5008" s="83">
        <v>4561.0924577654387</v>
      </c>
      <c r="K5008" s="6">
        <v>11966.407857338383</v>
      </c>
      <c r="L5008" s="6">
        <v>5155.6558309329421</v>
      </c>
      <c r="M5008" s="75">
        <v>5153.0228036060143</v>
      </c>
      <c r="N5008" s="20">
        <v>1.1297781948780257</v>
      </c>
    </row>
    <row r="5009" spans="1:14" x14ac:dyDescent="0.3">
      <c r="A5009" s="56" t="s">
        <v>1384</v>
      </c>
      <c r="B5009" s="1" t="s">
        <v>7688</v>
      </c>
      <c r="C5009" s="139" t="s">
        <v>28</v>
      </c>
      <c r="D5009" s="139" t="s">
        <v>6425</v>
      </c>
      <c r="E5009" s="88">
        <v>8372.6666666666679</v>
      </c>
      <c r="F5009" s="6">
        <v>28213.666242437612</v>
      </c>
      <c r="G5009" s="6">
        <v>12154.723880657843</v>
      </c>
      <c r="H5009" s="75">
        <v>12148.014171109353</v>
      </c>
      <c r="I5009" s="20">
        <v>1.4509133893354589</v>
      </c>
      <c r="J5009" s="83">
        <v>8443.9433714207571</v>
      </c>
      <c r="K5009" s="6">
        <v>28453.849834936136</v>
      </c>
      <c r="L5009" s="6">
        <v>12259.172390151847</v>
      </c>
      <c r="M5009" s="75">
        <v>12252.911550218521</v>
      </c>
      <c r="N5009" s="20">
        <v>1.4510887876971725</v>
      </c>
    </row>
    <row r="5010" spans="1:14" x14ac:dyDescent="0.3">
      <c r="A5010" s="56" t="s">
        <v>1383</v>
      </c>
      <c r="B5010" s="1" t="s">
        <v>7687</v>
      </c>
      <c r="C5010" s="139" t="s">
        <v>28</v>
      </c>
      <c r="D5010" s="139" t="s">
        <v>6425</v>
      </c>
      <c r="E5010" s="88">
        <v>4368.8333333333339</v>
      </c>
      <c r="F5010" s="6">
        <v>10569.701433593045</v>
      </c>
      <c r="G5010" s="6">
        <v>4553.5309492346596</v>
      </c>
      <c r="H5010" s="75">
        <v>4551.0172870248552</v>
      </c>
      <c r="I5010" s="20">
        <v>1.041700824863584</v>
      </c>
      <c r="J5010" s="83">
        <v>4412.0146964448704</v>
      </c>
      <c r="K5010" s="6">
        <v>10674.171913641381</v>
      </c>
      <c r="L5010" s="6">
        <v>4598.9036411789457</v>
      </c>
      <c r="M5010" s="75">
        <v>4596.5549508554996</v>
      </c>
      <c r="N5010" s="20">
        <v>1.0418267542398099</v>
      </c>
    </row>
    <row r="5011" spans="1:14" x14ac:dyDescent="0.3">
      <c r="A5011" s="56" t="s">
        <v>1382</v>
      </c>
      <c r="B5011" s="1" t="s">
        <v>7686</v>
      </c>
      <c r="C5011" s="139" t="s">
        <v>28</v>
      </c>
      <c r="D5011" s="139" t="s">
        <v>6425</v>
      </c>
      <c r="E5011" s="88">
        <v>5710.4166666666679</v>
      </c>
      <c r="F5011" s="6">
        <v>15745.768577213757</v>
      </c>
      <c r="G5011" s="6">
        <v>6783.4313945664844</v>
      </c>
      <c r="H5011" s="75">
        <v>6779.6867719122365</v>
      </c>
      <c r="I5011" s="20">
        <v>1.1872490516300156</v>
      </c>
      <c r="J5011" s="83">
        <v>5759.9029188185486</v>
      </c>
      <c r="K5011" s="6">
        <v>15882.220804716799</v>
      </c>
      <c r="L5011" s="6">
        <v>6842.7606075442145</v>
      </c>
      <c r="M5011" s="75">
        <v>6839.2659647165865</v>
      </c>
      <c r="N5011" s="20">
        <v>1.1873925760747774</v>
      </c>
    </row>
    <row r="5012" spans="1:14" x14ac:dyDescent="0.3">
      <c r="A5012" s="56" t="s">
        <v>1381</v>
      </c>
      <c r="B5012" s="1" t="s">
        <v>7685</v>
      </c>
      <c r="C5012" s="139" t="s">
        <v>28</v>
      </c>
      <c r="D5012" s="139" t="s">
        <v>6425</v>
      </c>
      <c r="E5012" s="88">
        <v>3873.1666666666661</v>
      </c>
      <c r="F5012" s="6">
        <v>11241.975458409515</v>
      </c>
      <c r="G5012" s="6">
        <v>4843.153186683965</v>
      </c>
      <c r="H5012" s="75">
        <v>4840.4796458038472</v>
      </c>
      <c r="I5012" s="20">
        <v>1.2497473159268078</v>
      </c>
      <c r="J5012" s="83">
        <v>3906.1528055124627</v>
      </c>
      <c r="K5012" s="6">
        <v>11337.718656491739</v>
      </c>
      <c r="L5012" s="6">
        <v>4884.7888186405407</v>
      </c>
      <c r="M5012" s="75">
        <v>4882.2941248775123</v>
      </c>
      <c r="N5012" s="20">
        <v>1.2498983956765577</v>
      </c>
    </row>
    <row r="5013" spans="1:14" x14ac:dyDescent="0.3">
      <c r="A5013" s="56" t="s">
        <v>1380</v>
      </c>
      <c r="B5013" s="1" t="s">
        <v>7684</v>
      </c>
      <c r="C5013" s="139" t="s">
        <v>28</v>
      </c>
      <c r="D5013" s="139" t="s">
        <v>6425</v>
      </c>
      <c r="E5013" s="88">
        <v>7508.083333333333</v>
      </c>
      <c r="F5013" s="6">
        <v>15529.834110743444</v>
      </c>
      <c r="G5013" s="6">
        <v>6690.4047104868378</v>
      </c>
      <c r="H5013" s="75">
        <v>6686.7114408733141</v>
      </c>
      <c r="I5013" s="20">
        <v>0.89060165477740405</v>
      </c>
      <c r="J5013" s="83">
        <v>7578.6014323982072</v>
      </c>
      <c r="K5013" s="6">
        <v>15675.694822680463</v>
      </c>
      <c r="L5013" s="6">
        <v>6753.7801134628753</v>
      </c>
      <c r="M5013" s="75">
        <v>6750.3309135585459</v>
      </c>
      <c r="N5013" s="20">
        <v>0.89070931804134212</v>
      </c>
    </row>
    <row r="5014" spans="1:14" x14ac:dyDescent="0.3">
      <c r="A5014" s="56" t="s">
        <v>1379</v>
      </c>
      <c r="B5014" s="1" t="s">
        <v>7683</v>
      </c>
      <c r="C5014" s="139" t="s">
        <v>28</v>
      </c>
      <c r="D5014" s="139" t="s">
        <v>6425</v>
      </c>
      <c r="E5014" s="88">
        <v>5975.9166666666661</v>
      </c>
      <c r="F5014" s="6">
        <v>12337.315324899613</v>
      </c>
      <c r="G5014" s="6">
        <v>5315.0363343139661</v>
      </c>
      <c r="H5014" s="75">
        <v>5312.1023022131085</v>
      </c>
      <c r="I5014" s="20">
        <v>0.88891840340473993</v>
      </c>
      <c r="J5014" s="83">
        <v>6029.8844456931411</v>
      </c>
      <c r="K5014" s="6">
        <v>12448.732124090944</v>
      </c>
      <c r="L5014" s="6">
        <v>5363.4623797259737</v>
      </c>
      <c r="M5014" s="75">
        <v>5360.7232242284254</v>
      </c>
      <c r="N5014" s="20">
        <v>0.88902586318338728</v>
      </c>
    </row>
    <row r="5015" spans="1:14" x14ac:dyDescent="0.3">
      <c r="A5015" s="56" t="s">
        <v>1378</v>
      </c>
      <c r="B5015" s="1" t="s">
        <v>7682</v>
      </c>
      <c r="C5015" s="139" t="s">
        <v>28</v>
      </c>
      <c r="D5015" s="139" t="s">
        <v>6425</v>
      </c>
      <c r="E5015" s="88">
        <v>6997.75</v>
      </c>
      <c r="F5015" s="6">
        <v>27432.585606864875</v>
      </c>
      <c r="G5015" s="6">
        <v>11818.226689107627</v>
      </c>
      <c r="H5015" s="75">
        <v>11811.702734368655</v>
      </c>
      <c r="I5015" s="20">
        <v>1.6879286534055453</v>
      </c>
      <c r="J5015" s="83">
        <v>7053.82091678701</v>
      </c>
      <c r="K5015" s="6">
        <v>27652.394863385194</v>
      </c>
      <c r="L5015" s="6">
        <v>11913.87027053766</v>
      </c>
      <c r="M5015" s="75">
        <v>11907.78577866689</v>
      </c>
      <c r="N5015" s="20">
        <v>1.6881327041246807</v>
      </c>
    </row>
    <row r="5016" spans="1:14" x14ac:dyDescent="0.3">
      <c r="A5016" s="56" t="s">
        <v>1377</v>
      </c>
      <c r="B5016" s="1" t="s">
        <v>7681</v>
      </c>
      <c r="C5016" s="139" t="s">
        <v>28</v>
      </c>
      <c r="D5016" s="139" t="s">
        <v>6425</v>
      </c>
      <c r="E5016" s="88">
        <v>9994.0000000000018</v>
      </c>
      <c r="F5016" s="6">
        <v>18615.828940951473</v>
      </c>
      <c r="G5016" s="6">
        <v>8019.8815227522482</v>
      </c>
      <c r="H5016" s="75">
        <v>8015.4543489094431</v>
      </c>
      <c r="I5016" s="20">
        <v>0.80202665088147307</v>
      </c>
      <c r="J5016" s="83">
        <v>10088.587768596044</v>
      </c>
      <c r="K5016" s="6">
        <v>18792.017626171626</v>
      </c>
      <c r="L5016" s="6">
        <v>8096.4293048019144</v>
      </c>
      <c r="M5016" s="75">
        <v>8092.2944051287877</v>
      </c>
      <c r="N5016" s="20">
        <v>0.80212360646934566</v>
      </c>
    </row>
    <row r="5017" spans="1:14" x14ac:dyDescent="0.3">
      <c r="A5017" s="56" t="s">
        <v>1376</v>
      </c>
      <c r="B5017" s="1" t="s">
        <v>7680</v>
      </c>
      <c r="C5017" s="139" t="s">
        <v>28</v>
      </c>
      <c r="D5017" s="139" t="s">
        <v>6425</v>
      </c>
      <c r="E5017" s="88">
        <v>4427.3333333333339</v>
      </c>
      <c r="F5017" s="6">
        <v>12985.712083749975</v>
      </c>
      <c r="G5017" s="6">
        <v>5594.3720116136892</v>
      </c>
      <c r="H5017" s="75">
        <v>5591.2837792792752</v>
      </c>
      <c r="I5017" s="20">
        <v>1.2629010192619954</v>
      </c>
      <c r="J5017" s="83">
        <v>4461.7212353197265</v>
      </c>
      <c r="K5017" s="6">
        <v>13086.574467658915</v>
      </c>
      <c r="L5017" s="6">
        <v>5638.2729692560197</v>
      </c>
      <c r="M5017" s="75">
        <v>5635.3934661837511</v>
      </c>
      <c r="N5017" s="20">
        <v>1.2630536891397517</v>
      </c>
    </row>
    <row r="5018" spans="1:14" x14ac:dyDescent="0.3">
      <c r="A5018" s="56" t="s">
        <v>1375</v>
      </c>
      <c r="B5018" s="1" t="s">
        <v>7679</v>
      </c>
      <c r="C5018" s="139" t="s">
        <v>28</v>
      </c>
      <c r="D5018" s="139" t="s">
        <v>6425</v>
      </c>
      <c r="E5018" s="88">
        <v>2437.5</v>
      </c>
      <c r="F5018" s="6">
        <v>8195.6704166253603</v>
      </c>
      <c r="G5018" s="6">
        <v>3530.7751241885612</v>
      </c>
      <c r="H5018" s="75">
        <v>3528.8260486030572</v>
      </c>
      <c r="I5018" s="20">
        <v>1.4477235071192029</v>
      </c>
      <c r="J5018" s="83">
        <v>2460.4391023212875</v>
      </c>
      <c r="K5018" s="6">
        <v>8272.7991642268044</v>
      </c>
      <c r="L5018" s="6">
        <v>3564.2864389773408</v>
      </c>
      <c r="M5018" s="75">
        <v>3562.4661344607907</v>
      </c>
      <c r="N5018" s="20">
        <v>1.4478985198616792</v>
      </c>
    </row>
    <row r="5019" spans="1:14" x14ac:dyDescent="0.3">
      <c r="A5019" s="56" t="s">
        <v>1374</v>
      </c>
      <c r="B5019" s="1" t="s">
        <v>7678</v>
      </c>
      <c r="C5019" s="139" t="s">
        <v>28</v>
      </c>
      <c r="D5019" s="139" t="s">
        <v>6425</v>
      </c>
      <c r="E5019" s="88">
        <v>6192.4999999999991</v>
      </c>
      <c r="F5019" s="6">
        <v>20469.932604587666</v>
      </c>
      <c r="G5019" s="6">
        <v>8818.6475492573863</v>
      </c>
      <c r="H5019" s="75">
        <v>8813.7794367237748</v>
      </c>
      <c r="I5019" s="20">
        <v>1.4232990612392049</v>
      </c>
      <c r="J5019" s="83">
        <v>6242.6230572446784</v>
      </c>
      <c r="K5019" s="6">
        <v>20635.619419885927</v>
      </c>
      <c r="L5019" s="6">
        <v>8890.7341998880911</v>
      </c>
      <c r="M5019" s="75">
        <v>8886.1936434831605</v>
      </c>
      <c r="N5019" s="20">
        <v>1.4234711213534781</v>
      </c>
    </row>
    <row r="5020" spans="1:14" x14ac:dyDescent="0.3">
      <c r="A5020" s="56" t="s">
        <v>1373</v>
      </c>
      <c r="B5020" s="1" t="s">
        <v>7677</v>
      </c>
      <c r="C5020" s="139" t="s">
        <v>28</v>
      </c>
      <c r="D5020" s="139" t="s">
        <v>6425</v>
      </c>
      <c r="E5020" s="88">
        <v>2872.083333333333</v>
      </c>
      <c r="F5020" s="6">
        <v>5439.2300107160163</v>
      </c>
      <c r="G5020" s="6">
        <v>2343.2735871879649</v>
      </c>
      <c r="H5020" s="75">
        <v>2341.9800419526268</v>
      </c>
      <c r="I5020" s="20">
        <v>0.81542900053478962</v>
      </c>
      <c r="J5020" s="83">
        <v>2897.9332428114803</v>
      </c>
      <c r="K5020" s="6">
        <v>5488.1852766639049</v>
      </c>
      <c r="L5020" s="6">
        <v>2364.5520661006549</v>
      </c>
      <c r="M5020" s="75">
        <v>2363.3444738155699</v>
      </c>
      <c r="N5020" s="20">
        <v>0.81552757630908368</v>
      </c>
    </row>
    <row r="5021" spans="1:14" x14ac:dyDescent="0.3">
      <c r="A5021" s="56" t="s">
        <v>1372</v>
      </c>
      <c r="B5021" s="1" t="s">
        <v>7676</v>
      </c>
      <c r="C5021" s="139" t="s">
        <v>28</v>
      </c>
      <c r="D5021" s="139" t="s">
        <v>6425</v>
      </c>
      <c r="E5021" s="88">
        <v>6528.3333333333339</v>
      </c>
      <c r="F5021" s="6">
        <v>14599.286256858553</v>
      </c>
      <c r="G5021" s="6">
        <v>6289.5155766706584</v>
      </c>
      <c r="H5021" s="75">
        <v>6286.0436078185066</v>
      </c>
      <c r="I5021" s="20">
        <v>0.96288643469264834</v>
      </c>
      <c r="J5021" s="83">
        <v>6580.0798629632072</v>
      </c>
      <c r="K5021" s="6">
        <v>14715.006818339105</v>
      </c>
      <c r="L5021" s="6">
        <v>6339.8733863699617</v>
      </c>
      <c r="M5021" s="75">
        <v>6336.6355713522453</v>
      </c>
      <c r="N5021" s="20">
        <v>0.96300283633619432</v>
      </c>
    </row>
    <row r="5022" spans="1:14" x14ac:dyDescent="0.3">
      <c r="A5022" s="56" t="s">
        <v>1371</v>
      </c>
      <c r="B5022" s="1" t="s">
        <v>7675</v>
      </c>
      <c r="C5022" s="139" t="s">
        <v>28</v>
      </c>
      <c r="D5022" s="139" t="s">
        <v>6425</v>
      </c>
      <c r="E5022" s="88">
        <v>2821.583333333333</v>
      </c>
      <c r="F5022" s="6">
        <v>7967.3207351337242</v>
      </c>
      <c r="G5022" s="6">
        <v>3432.3998438220488</v>
      </c>
      <c r="H5022" s="75">
        <v>3430.505073835297</v>
      </c>
      <c r="I5022" s="20">
        <v>1.2158085261237357</v>
      </c>
      <c r="J5022" s="83">
        <v>2845.8968848970708</v>
      </c>
      <c r="K5022" s="6">
        <v>8035.9750474944594</v>
      </c>
      <c r="L5022" s="6">
        <v>3462.2521733152448</v>
      </c>
      <c r="M5022" s="75">
        <v>3460.4839783689572</v>
      </c>
      <c r="N5022" s="20">
        <v>1.2159555030730196</v>
      </c>
    </row>
    <row r="5023" spans="1:14" x14ac:dyDescent="0.3">
      <c r="A5023" s="56" t="s">
        <v>1370</v>
      </c>
      <c r="B5023" s="1" t="s">
        <v>7674</v>
      </c>
      <c r="C5023" s="139" t="s">
        <v>28</v>
      </c>
      <c r="D5023" s="139" t="s">
        <v>6425</v>
      </c>
      <c r="E5023" s="88">
        <v>3216.2499999999991</v>
      </c>
      <c r="F5023" s="6">
        <v>7074.4631772168077</v>
      </c>
      <c r="G5023" s="6">
        <v>3047.7480588330109</v>
      </c>
      <c r="H5023" s="75">
        <v>3046.0656261876852</v>
      </c>
      <c r="I5023" s="20">
        <v>0.94708608664988292</v>
      </c>
      <c r="J5023" s="83">
        <v>3243.9215839111794</v>
      </c>
      <c r="K5023" s="6">
        <v>7135.3295904107172</v>
      </c>
      <c r="L5023" s="6">
        <v>3074.2144214873651</v>
      </c>
      <c r="M5023" s="75">
        <v>3072.6443999719554</v>
      </c>
      <c r="N5023" s="20">
        <v>0.9472005782172096</v>
      </c>
    </row>
    <row r="5024" spans="1:14" x14ac:dyDescent="0.3">
      <c r="A5024" s="56" t="s">
        <v>1369</v>
      </c>
      <c r="B5024" s="1" t="s">
        <v>11384</v>
      </c>
      <c r="C5024" s="139" t="s">
        <v>28</v>
      </c>
      <c r="D5024" s="139" t="s">
        <v>6425</v>
      </c>
      <c r="E5024" s="88">
        <v>3503.5833333333335</v>
      </c>
      <c r="F5024" s="6">
        <v>9257.5160883831395</v>
      </c>
      <c r="G5024" s="6">
        <v>3988.2286445209952</v>
      </c>
      <c r="H5024" s="75">
        <v>3986.0270432275029</v>
      </c>
      <c r="I5024" s="20">
        <v>1.137700081315083</v>
      </c>
      <c r="J5024" s="83">
        <v>3539.72438712863</v>
      </c>
      <c r="K5024" s="6">
        <v>9353.011572614354</v>
      </c>
      <c r="L5024" s="6">
        <v>4029.6895464382051</v>
      </c>
      <c r="M5024" s="75">
        <v>4027.6315574950436</v>
      </c>
      <c r="N5024" s="20">
        <v>1.137837615872177</v>
      </c>
    </row>
    <row r="5025" spans="1:14" x14ac:dyDescent="0.3">
      <c r="A5025" s="56" t="s">
        <v>1368</v>
      </c>
      <c r="B5025" s="1" t="s">
        <v>7673</v>
      </c>
      <c r="C5025" s="139" t="s">
        <v>28</v>
      </c>
      <c r="D5025" s="139" t="s">
        <v>6425</v>
      </c>
      <c r="E5025" s="88">
        <v>3868.75</v>
      </c>
      <c r="F5025" s="6">
        <v>9247.2038538551969</v>
      </c>
      <c r="G5025" s="6">
        <v>3983.7860328376123</v>
      </c>
      <c r="H5025" s="75">
        <v>3981.5868839761388</v>
      </c>
      <c r="I5025" s="20">
        <v>1.0291662381844624</v>
      </c>
      <c r="J5025" s="83">
        <v>3903.8769402620146</v>
      </c>
      <c r="K5025" s="6">
        <v>9331.1653342726549</v>
      </c>
      <c r="L5025" s="6">
        <v>4020.2772242582237</v>
      </c>
      <c r="M5025" s="75">
        <v>4018.2240422498771</v>
      </c>
      <c r="N5025" s="20">
        <v>1.0292906522766028</v>
      </c>
    </row>
    <row r="5026" spans="1:14" x14ac:dyDescent="0.3">
      <c r="A5026" s="56" t="s">
        <v>1367</v>
      </c>
      <c r="B5026" s="1" t="s">
        <v>7219</v>
      </c>
      <c r="C5026" s="139" t="s">
        <v>28</v>
      </c>
      <c r="D5026" s="139" t="s">
        <v>6425</v>
      </c>
      <c r="E5026" s="88">
        <v>10242.833333333334</v>
      </c>
      <c r="F5026" s="6">
        <v>36031.86643181945</v>
      </c>
      <c r="G5026" s="6">
        <v>15522.881132149905</v>
      </c>
      <c r="H5026" s="75">
        <v>15514.312116121644</v>
      </c>
      <c r="I5026" s="20">
        <v>1.5146504498548556</v>
      </c>
      <c r="J5026" s="83">
        <v>10326.385353716367</v>
      </c>
      <c r="K5026" s="6">
        <v>36325.782689223823</v>
      </c>
      <c r="L5026" s="6">
        <v>15650.747957754804</v>
      </c>
      <c r="M5026" s="75">
        <v>15642.755017882368</v>
      </c>
      <c r="N5026" s="20">
        <v>1.5148335532774486</v>
      </c>
    </row>
    <row r="5027" spans="1:14" x14ac:dyDescent="0.3">
      <c r="A5027" s="56" t="s">
        <v>1366</v>
      </c>
      <c r="B5027" s="1" t="s">
        <v>7672</v>
      </c>
      <c r="C5027" s="139" t="s">
        <v>28</v>
      </c>
      <c r="D5027" s="139" t="s">
        <v>6425</v>
      </c>
      <c r="E5027" s="88">
        <v>9313.75</v>
      </c>
      <c r="F5027" s="6">
        <v>30914.721226755941</v>
      </c>
      <c r="G5027" s="6">
        <v>13318.364835319797</v>
      </c>
      <c r="H5027" s="75">
        <v>13311.012767055374</v>
      </c>
      <c r="I5027" s="20">
        <v>1.429178662413676</v>
      </c>
      <c r="J5027" s="83">
        <v>9394.75793882791</v>
      </c>
      <c r="K5027" s="6">
        <v>31183.60731947036</v>
      </c>
      <c r="L5027" s="6">
        <v>13435.272207236139</v>
      </c>
      <c r="M5027" s="75">
        <v>13428.410725394369</v>
      </c>
      <c r="N5027" s="20">
        <v>1.4293514333025699</v>
      </c>
    </row>
    <row r="5028" spans="1:14" x14ac:dyDescent="0.3">
      <c r="A5028" s="56" t="s">
        <v>1365</v>
      </c>
      <c r="B5028" s="1" t="s">
        <v>7671</v>
      </c>
      <c r="C5028" s="139" t="s">
        <v>28</v>
      </c>
      <c r="D5028" s="139" t="s">
        <v>6425</v>
      </c>
      <c r="E5028" s="88">
        <v>11758.416666666668</v>
      </c>
      <c r="F5028" s="6">
        <v>28323.860887957901</v>
      </c>
      <c r="G5028" s="6">
        <v>12202.196813736331</v>
      </c>
      <c r="H5028" s="75">
        <v>12195.460897949386</v>
      </c>
      <c r="I5028" s="20">
        <v>1.0371686293888251</v>
      </c>
      <c r="J5028" s="83">
        <v>11866.223332454589</v>
      </c>
      <c r="K5028" s="6">
        <v>28583.547297372857</v>
      </c>
      <c r="L5028" s="6">
        <v>12315.051772372555</v>
      </c>
      <c r="M5028" s="75">
        <v>12308.76239447137</v>
      </c>
      <c r="N5028" s="20">
        <v>1.0372940108759305</v>
      </c>
    </row>
    <row r="5029" spans="1:14" x14ac:dyDescent="0.3">
      <c r="A5029" s="56" t="s">
        <v>1364</v>
      </c>
      <c r="B5029" s="1" t="s">
        <v>7670</v>
      </c>
      <c r="C5029" s="139" t="s">
        <v>28</v>
      </c>
      <c r="D5029" s="139" t="s">
        <v>6425</v>
      </c>
      <c r="E5029" s="88">
        <v>41558.666666666672</v>
      </c>
      <c r="F5029" s="6">
        <v>124026.54862417484</v>
      </c>
      <c r="G5029" s="6">
        <v>53431.852473334671</v>
      </c>
      <c r="H5029" s="75">
        <v>53402.356763333039</v>
      </c>
      <c r="I5029" s="20">
        <v>1.2849872492701009</v>
      </c>
      <c r="J5029" s="83">
        <v>41924.600038663732</v>
      </c>
      <c r="K5029" s="6">
        <v>125118.63017528014</v>
      </c>
      <c r="L5029" s="6">
        <v>53906.6195061986</v>
      </c>
      <c r="M5029" s="75">
        <v>53879.08904122642</v>
      </c>
      <c r="N5029" s="20">
        <v>1.2851425891132655</v>
      </c>
    </row>
    <row r="5030" spans="1:14" x14ac:dyDescent="0.3">
      <c r="A5030" s="56" t="s">
        <v>1363</v>
      </c>
      <c r="B5030" s="1" t="s">
        <v>7669</v>
      </c>
      <c r="C5030" s="139" t="s">
        <v>28</v>
      </c>
      <c r="D5030" s="139" t="s">
        <v>6425</v>
      </c>
      <c r="E5030" s="88">
        <v>12187</v>
      </c>
      <c r="F5030" s="6">
        <v>42785.229000940897</v>
      </c>
      <c r="G5030" s="6">
        <v>18432.295902576752</v>
      </c>
      <c r="H5030" s="75">
        <v>18422.120817315055</v>
      </c>
      <c r="I5030" s="20">
        <v>1.5116206463703172</v>
      </c>
      <c r="J5030" s="83">
        <v>12289.688532274906</v>
      </c>
      <c r="K5030" s="6">
        <v>43145.740395800371</v>
      </c>
      <c r="L5030" s="6">
        <v>18589.086274133082</v>
      </c>
      <c r="M5030" s="75">
        <v>18579.592705565385</v>
      </c>
      <c r="N5030" s="20">
        <v>1.5118033835253084</v>
      </c>
    </row>
    <row r="5031" spans="1:14" x14ac:dyDescent="0.3">
      <c r="A5031" s="56" t="s">
        <v>1362</v>
      </c>
      <c r="B5031" s="1" t="s">
        <v>7668</v>
      </c>
      <c r="C5031" s="139" t="s">
        <v>28</v>
      </c>
      <c r="D5031" s="139" t="s">
        <v>6425</v>
      </c>
      <c r="E5031" s="88">
        <v>9728.6666666666679</v>
      </c>
      <c r="F5031" s="6">
        <v>33513.310178341861</v>
      </c>
      <c r="G5031" s="6">
        <v>14437.862419024328</v>
      </c>
      <c r="H5031" s="75">
        <v>14429.892360281419</v>
      </c>
      <c r="I5031" s="20">
        <v>1.4832343274461814</v>
      </c>
      <c r="J5031" s="83">
        <v>9817.7029039715926</v>
      </c>
      <c r="K5031" s="6">
        <v>33820.022201700223</v>
      </c>
      <c r="L5031" s="6">
        <v>14571.155917901344</v>
      </c>
      <c r="M5031" s="75">
        <v>14563.714332781063</v>
      </c>
      <c r="N5031" s="20">
        <v>1.4834136330291221</v>
      </c>
    </row>
    <row r="5032" spans="1:14" x14ac:dyDescent="0.3">
      <c r="A5032" s="56" t="s">
        <v>1361</v>
      </c>
      <c r="B5032" s="1" t="s">
        <v>7667</v>
      </c>
      <c r="C5032" s="139" t="s">
        <v>28</v>
      </c>
      <c r="D5032" s="139" t="s">
        <v>6425</v>
      </c>
      <c r="E5032" s="88">
        <v>5287.4166666666661</v>
      </c>
      <c r="F5032" s="6">
        <v>15322.15266768551</v>
      </c>
      <c r="G5032" s="6">
        <v>6600.9335097639487</v>
      </c>
      <c r="H5032" s="75">
        <v>6597.2896304760052</v>
      </c>
      <c r="I5032" s="20">
        <v>1.2477340157561518</v>
      </c>
      <c r="J5032" s="83">
        <v>5337.5481517110165</v>
      </c>
      <c r="K5032" s="6">
        <v>15467.426308053175</v>
      </c>
      <c r="L5032" s="6">
        <v>6664.0488595528359</v>
      </c>
      <c r="M5032" s="75">
        <v>6660.6454859897858</v>
      </c>
      <c r="N5032" s="20">
        <v>1.2478848521215933</v>
      </c>
    </row>
    <row r="5033" spans="1:14" x14ac:dyDescent="0.3">
      <c r="A5033" s="56" t="s">
        <v>1360</v>
      </c>
      <c r="B5033" s="1" t="s">
        <v>7666</v>
      </c>
      <c r="C5033" s="139" t="s">
        <v>28</v>
      </c>
      <c r="D5033" s="139" t="s">
        <v>6425</v>
      </c>
      <c r="E5033" s="88">
        <v>9659.75</v>
      </c>
      <c r="F5033" s="6">
        <v>31136.561455174888</v>
      </c>
      <c r="G5033" s="6">
        <v>13413.935779516994</v>
      </c>
      <c r="H5033" s="75">
        <v>13406.530953717054</v>
      </c>
      <c r="I5033" s="20">
        <v>1.3878755613465208</v>
      </c>
      <c r="J5033" s="83">
        <v>9739.1590574348447</v>
      </c>
      <c r="K5033" s="6">
        <v>31392.523048064719</v>
      </c>
      <c r="L5033" s="6">
        <v>13525.282309444096</v>
      </c>
      <c r="M5033" s="75">
        <v>13518.374858851386</v>
      </c>
      <c r="N5033" s="20">
        <v>1.3880433391763429</v>
      </c>
    </row>
    <row r="5034" spans="1:14" x14ac:dyDescent="0.3">
      <c r="A5034" s="56" t="s">
        <v>1359</v>
      </c>
      <c r="B5034" s="1" t="s">
        <v>7665</v>
      </c>
      <c r="C5034" s="139" t="s">
        <v>28</v>
      </c>
      <c r="D5034" s="139" t="s">
        <v>6425</v>
      </c>
      <c r="E5034" s="88">
        <v>8878.8333333333321</v>
      </c>
      <c r="F5034" s="6">
        <v>37249.823683647941</v>
      </c>
      <c r="G5034" s="6">
        <v>16047.589050901452</v>
      </c>
      <c r="H5034" s="75">
        <v>16038.730383066437</v>
      </c>
      <c r="I5034" s="20">
        <v>1.8064006588402874</v>
      </c>
      <c r="J5034" s="83">
        <v>8953.2848979113332</v>
      </c>
      <c r="K5034" s="6">
        <v>37562.174141121963</v>
      </c>
      <c r="L5034" s="6">
        <v>16183.439879531914</v>
      </c>
      <c r="M5034" s="75">
        <v>16175.174890393027</v>
      </c>
      <c r="N5034" s="20">
        <v>1.8066190314312964</v>
      </c>
    </row>
    <row r="5035" spans="1:14" x14ac:dyDescent="0.3">
      <c r="A5035" s="56" t="s">
        <v>1358</v>
      </c>
      <c r="B5035" s="1" t="s">
        <v>7664</v>
      </c>
      <c r="C5035" s="139" t="s">
        <v>28</v>
      </c>
      <c r="D5035" s="139" t="s">
        <v>6425</v>
      </c>
      <c r="E5035" s="88">
        <v>14451.333333333334</v>
      </c>
      <c r="F5035" s="6">
        <v>62803.135460940539</v>
      </c>
      <c r="G5035" s="6">
        <v>27056.206159378271</v>
      </c>
      <c r="H5035" s="75">
        <v>27041.270461406362</v>
      </c>
      <c r="I5035" s="20">
        <v>1.8711955386866053</v>
      </c>
      <c r="J5035" s="83">
        <v>14578.41189740934</v>
      </c>
      <c r="K5035" s="6">
        <v>63355.398154614515</v>
      </c>
      <c r="L5035" s="6">
        <v>27296.297419497183</v>
      </c>
      <c r="M5035" s="75">
        <v>27282.357020955009</v>
      </c>
      <c r="N5035" s="20">
        <v>1.8714217442164072</v>
      </c>
    </row>
    <row r="5036" spans="1:14" x14ac:dyDescent="0.3">
      <c r="A5036" s="56" t="s">
        <v>1357</v>
      </c>
      <c r="B5036" s="1" t="s">
        <v>7663</v>
      </c>
      <c r="C5036" s="139" t="s">
        <v>28</v>
      </c>
      <c r="D5036" s="139" t="s">
        <v>6425</v>
      </c>
      <c r="E5036" s="88">
        <v>6359.5833333333339</v>
      </c>
      <c r="F5036" s="6">
        <v>20618.983284336253</v>
      </c>
      <c r="G5036" s="6">
        <v>8882.8600426285375</v>
      </c>
      <c r="H5036" s="75">
        <v>8877.9564832033211</v>
      </c>
      <c r="I5036" s="20">
        <v>1.3959965642198762</v>
      </c>
      <c r="J5036" s="83">
        <v>6414.6572989539163</v>
      </c>
      <c r="K5036" s="6">
        <v>20797.543595132225</v>
      </c>
      <c r="L5036" s="6">
        <v>8960.4982701279023</v>
      </c>
      <c r="M5036" s="75">
        <v>8955.9220847536599</v>
      </c>
      <c r="N5036" s="20">
        <v>1.396165323783418</v>
      </c>
    </row>
    <row r="5037" spans="1:14" x14ac:dyDescent="0.3">
      <c r="A5037" s="56" t="s">
        <v>1356</v>
      </c>
      <c r="B5037" s="1" t="s">
        <v>7662</v>
      </c>
      <c r="C5037" s="139" t="s">
        <v>28</v>
      </c>
      <c r="D5037" s="139" t="s">
        <v>6425</v>
      </c>
      <c r="E5037" s="88">
        <v>11023.5</v>
      </c>
      <c r="F5037" s="6">
        <v>23167.838102630612</v>
      </c>
      <c r="G5037" s="6">
        <v>9980.9316743703475</v>
      </c>
      <c r="H5037" s="75">
        <v>9975.4219521244213</v>
      </c>
      <c r="I5037" s="20">
        <v>0.9049232958792055</v>
      </c>
      <c r="J5037" s="83">
        <v>11121.16443356848</v>
      </c>
      <c r="K5037" s="6">
        <v>23373.097211380071</v>
      </c>
      <c r="L5037" s="6">
        <v>10070.160265422966</v>
      </c>
      <c r="M5037" s="75">
        <v>10065.017368372641</v>
      </c>
      <c r="N5037" s="20">
        <v>0.90503269046108781</v>
      </c>
    </row>
    <row r="5038" spans="1:14" x14ac:dyDescent="0.3">
      <c r="A5038" s="56" t="s">
        <v>1355</v>
      </c>
      <c r="B5038" s="1" t="s">
        <v>7661</v>
      </c>
      <c r="C5038" s="139" t="s">
        <v>28</v>
      </c>
      <c r="D5038" s="139" t="s">
        <v>6425</v>
      </c>
      <c r="E5038" s="88">
        <v>2723.583333333333</v>
      </c>
      <c r="F5038" s="6">
        <v>7237.3636579939666</v>
      </c>
      <c r="G5038" s="6">
        <v>3117.9271822003439</v>
      </c>
      <c r="H5038" s="75">
        <v>3116.2060089354218</v>
      </c>
      <c r="I5038" s="20">
        <v>1.1441566596464543</v>
      </c>
      <c r="J5038" s="83">
        <v>2746.800475919455</v>
      </c>
      <c r="K5038" s="6">
        <v>7299.0584488009054</v>
      </c>
      <c r="L5038" s="6">
        <v>3144.7560287528827</v>
      </c>
      <c r="M5038" s="75">
        <v>3143.1499811748913</v>
      </c>
      <c r="N5038" s="20">
        <v>1.1442949747279199</v>
      </c>
    </row>
    <row r="5039" spans="1:14" x14ac:dyDescent="0.3">
      <c r="A5039" s="56" t="s">
        <v>1354</v>
      </c>
      <c r="B5039" s="1" t="s">
        <v>7660</v>
      </c>
      <c r="C5039" s="139" t="s">
        <v>28</v>
      </c>
      <c r="D5039" s="139" t="s">
        <v>6425</v>
      </c>
      <c r="E5039" s="88">
        <v>21384.75</v>
      </c>
      <c r="F5039" s="6">
        <v>66606.016740779407</v>
      </c>
      <c r="G5039" s="6">
        <v>28694.524678856531</v>
      </c>
      <c r="H5039" s="75">
        <v>28678.684588360236</v>
      </c>
      <c r="I5039" s="20">
        <v>1.3410811250241521</v>
      </c>
      <c r="J5039" s="83">
        <v>21568.575247136505</v>
      </c>
      <c r="K5039" s="6">
        <v>67178.568091071167</v>
      </c>
      <c r="L5039" s="6">
        <v>28943.487504486016</v>
      </c>
      <c r="M5039" s="75">
        <v>28928.705875138559</v>
      </c>
      <c r="N5039" s="20">
        <v>1.3412432459570645</v>
      </c>
    </row>
    <row r="5040" spans="1:14" x14ac:dyDescent="0.3">
      <c r="A5040" s="56" t="s">
        <v>1353</v>
      </c>
      <c r="B5040" s="1" t="s">
        <v>7659</v>
      </c>
      <c r="C5040" s="139" t="s">
        <v>28</v>
      </c>
      <c r="D5040" s="139" t="s">
        <v>6425</v>
      </c>
      <c r="E5040" s="88">
        <v>3099.916666666667</v>
      </c>
      <c r="F5040" s="6">
        <v>8819.2014516635263</v>
      </c>
      <c r="G5040" s="6">
        <v>3799.3984040127893</v>
      </c>
      <c r="H5040" s="75">
        <v>3797.3010417032692</v>
      </c>
      <c r="I5040" s="20">
        <v>1.2249687491717312</v>
      </c>
      <c r="J5040" s="83">
        <v>3127.1806743268007</v>
      </c>
      <c r="K5040" s="6">
        <v>8896.7670128671343</v>
      </c>
      <c r="L5040" s="6">
        <v>3833.1192846825288</v>
      </c>
      <c r="M5040" s="75">
        <v>3831.1616854643289</v>
      </c>
      <c r="N5040" s="20">
        <v>1.22511683348423</v>
      </c>
    </row>
    <row r="5041" spans="1:14" x14ac:dyDescent="0.3">
      <c r="A5041" s="56" t="s">
        <v>1352</v>
      </c>
      <c r="B5041" s="1" t="s">
        <v>7658</v>
      </c>
      <c r="C5041" s="139" t="s">
        <v>56</v>
      </c>
      <c r="D5041" s="139" t="s">
        <v>6425</v>
      </c>
      <c r="E5041" s="88">
        <v>12939.083333333336</v>
      </c>
      <c r="F5041" s="6">
        <v>28816.693312989508</v>
      </c>
      <c r="G5041" s="6">
        <v>12414.513851664709</v>
      </c>
      <c r="H5041" s="75">
        <v>12417.357439421936</v>
      </c>
      <c r="I5041" s="20">
        <v>0.95967829555843864</v>
      </c>
      <c r="J5041" s="83">
        <v>13059.667946002681</v>
      </c>
      <c r="K5041" s="6">
        <v>29085.247870684205</v>
      </c>
      <c r="L5041" s="6">
        <v>12531.206487890531</v>
      </c>
      <c r="M5041" s="75">
        <v>12534.57381285802</v>
      </c>
      <c r="N5041" s="20">
        <v>0.95979268880987267</v>
      </c>
    </row>
    <row r="5042" spans="1:14" x14ac:dyDescent="0.3">
      <c r="A5042" s="56" t="s">
        <v>1351</v>
      </c>
      <c r="B5042" s="1" t="s">
        <v>7657</v>
      </c>
      <c r="C5042" s="139" t="s">
        <v>28</v>
      </c>
      <c r="D5042" s="139" t="s">
        <v>6425</v>
      </c>
      <c r="E5042" s="88">
        <v>11183.5</v>
      </c>
      <c r="F5042" s="6">
        <v>23225.504072960401</v>
      </c>
      <c r="G5042" s="6">
        <v>10005.774739452563</v>
      </c>
      <c r="H5042" s="75">
        <v>10000.251303217523</v>
      </c>
      <c r="I5042" s="20">
        <v>0.89419692432758291</v>
      </c>
      <c r="J5042" s="83">
        <v>11291.511111698048</v>
      </c>
      <c r="K5042" s="6">
        <v>23449.817795378964</v>
      </c>
      <c r="L5042" s="6">
        <v>10103.214873870387</v>
      </c>
      <c r="M5042" s="75">
        <v>10098.055095614221</v>
      </c>
      <c r="N5042" s="20">
        <v>0.89430502221731856</v>
      </c>
    </row>
    <row r="5043" spans="1:14" x14ac:dyDescent="0.3">
      <c r="A5043" s="56" t="s">
        <v>1350</v>
      </c>
      <c r="B5043" s="1" t="s">
        <v>7656</v>
      </c>
      <c r="C5043" s="139" t="s">
        <v>28</v>
      </c>
      <c r="D5043" s="139" t="s">
        <v>6425</v>
      </c>
      <c r="E5043" s="88">
        <v>3766.583333333333</v>
      </c>
      <c r="F5043" s="6">
        <v>13956.638878340929</v>
      </c>
      <c r="G5043" s="6">
        <v>6012.6567887559886</v>
      </c>
      <c r="H5043" s="75">
        <v>6009.3376528329172</v>
      </c>
      <c r="I5043" s="20">
        <v>1.5954346740855996</v>
      </c>
      <c r="J5043" s="83">
        <v>3804.4893462697287</v>
      </c>
      <c r="K5043" s="6">
        <v>14097.09522486302</v>
      </c>
      <c r="L5043" s="6">
        <v>6073.6498422716886</v>
      </c>
      <c r="M5043" s="75">
        <v>6070.5479893681368</v>
      </c>
      <c r="N5043" s="20">
        <v>1.5956275433706393</v>
      </c>
    </row>
    <row r="5044" spans="1:14" x14ac:dyDescent="0.3">
      <c r="A5044" s="56" t="s">
        <v>1349</v>
      </c>
      <c r="B5044" s="1" t="s">
        <v>19188</v>
      </c>
      <c r="C5044" s="139" t="s">
        <v>28</v>
      </c>
      <c r="D5044" s="139" t="s">
        <v>6425</v>
      </c>
      <c r="E5044" s="88">
        <v>5722.1666666666679</v>
      </c>
      <c r="F5044" s="6">
        <v>19301.351113481895</v>
      </c>
      <c r="G5044" s="6">
        <v>8315.2111920542429</v>
      </c>
      <c r="H5044" s="75">
        <v>8310.6209888969497</v>
      </c>
      <c r="I5044" s="20">
        <v>1.4523556325803655</v>
      </c>
      <c r="J5044" s="83">
        <v>5770.7695103649048</v>
      </c>
      <c r="K5044" s="6">
        <v>19465.29260732164</v>
      </c>
      <c r="L5044" s="6">
        <v>8386.5058360191451</v>
      </c>
      <c r="M5044" s="75">
        <v>8382.2227923545161</v>
      </c>
      <c r="N5044" s="20">
        <v>1.4525312052923216</v>
      </c>
    </row>
    <row r="5045" spans="1:14" x14ac:dyDescent="0.3">
      <c r="A5045" s="56" t="s">
        <v>1348</v>
      </c>
      <c r="B5045" s="1" t="s">
        <v>7655</v>
      </c>
      <c r="C5045" s="139" t="s">
        <v>28</v>
      </c>
      <c r="D5045" s="139" t="s">
        <v>6425</v>
      </c>
      <c r="E5045" s="88">
        <v>6047</v>
      </c>
      <c r="F5045" s="6">
        <v>16064.108604192477</v>
      </c>
      <c r="G5045" s="6">
        <v>6920.5753975768921</v>
      </c>
      <c r="H5045" s="75">
        <v>6916.75506802584</v>
      </c>
      <c r="I5045" s="20">
        <v>1.1438324901646832</v>
      </c>
      <c r="J5045" s="83">
        <v>6096.4806655527</v>
      </c>
      <c r="K5045" s="6">
        <v>16195.55606330382</v>
      </c>
      <c r="L5045" s="6">
        <v>6977.7592447484767</v>
      </c>
      <c r="M5045" s="75">
        <v>6974.1956572293257</v>
      </c>
      <c r="N5045" s="20">
        <v>1.1439707660578717</v>
      </c>
    </row>
    <row r="5046" spans="1:14" x14ac:dyDescent="0.3">
      <c r="A5046" s="56" t="s">
        <v>1347</v>
      </c>
      <c r="B5046" s="1" t="s">
        <v>7654</v>
      </c>
      <c r="C5046" s="139" t="s">
        <v>28</v>
      </c>
      <c r="D5046" s="139" t="s">
        <v>6425</v>
      </c>
      <c r="E5046" s="88">
        <v>6231.5000000000009</v>
      </c>
      <c r="F5046" s="6">
        <v>16105.518788688023</v>
      </c>
      <c r="G5046" s="6">
        <v>6938.4153108325954</v>
      </c>
      <c r="H5046" s="75">
        <v>6934.5851332062202</v>
      </c>
      <c r="I5046" s="20">
        <v>1.1128275909823027</v>
      </c>
      <c r="J5046" s="83">
        <v>6289.1108016942399</v>
      </c>
      <c r="K5046" s="6">
        <v>16254.415819758862</v>
      </c>
      <c r="L5046" s="6">
        <v>7003.118621613492</v>
      </c>
      <c r="M5046" s="75">
        <v>6999.5420828938595</v>
      </c>
      <c r="N5046" s="20">
        <v>1.1129621187478895</v>
      </c>
    </row>
    <row r="5047" spans="1:14" x14ac:dyDescent="0.3">
      <c r="A5047" s="56" t="s">
        <v>1346</v>
      </c>
      <c r="B5047" s="1" t="s">
        <v>7653</v>
      </c>
      <c r="C5047" s="139" t="s">
        <v>28</v>
      </c>
      <c r="D5047" s="139" t="s">
        <v>6425</v>
      </c>
      <c r="E5047" s="88">
        <v>3452.416666666667</v>
      </c>
      <c r="F5047" s="6">
        <v>9885.3469427716518</v>
      </c>
      <c r="G5047" s="6">
        <v>4258.7043286549324</v>
      </c>
      <c r="H5047" s="75">
        <v>4256.3534180642246</v>
      </c>
      <c r="I5047" s="20">
        <v>1.2328620294182986</v>
      </c>
      <c r="J5047" s="83">
        <v>3481.5239623687994</v>
      </c>
      <c r="K5047" s="6">
        <v>9968.6902191958252</v>
      </c>
      <c r="L5047" s="6">
        <v>4294.9510386145794</v>
      </c>
      <c r="M5047" s="75">
        <v>4292.7575788834938</v>
      </c>
      <c r="N5047" s="20">
        <v>1.2330110679355306</v>
      </c>
    </row>
    <row r="5048" spans="1:14" x14ac:dyDescent="0.3">
      <c r="A5048" s="56" t="s">
        <v>1345</v>
      </c>
      <c r="B5048" s="1" t="s">
        <v>7652</v>
      </c>
      <c r="C5048" s="139" t="s">
        <v>28</v>
      </c>
      <c r="D5048" s="139" t="s">
        <v>6425</v>
      </c>
      <c r="E5048" s="88">
        <v>3743.5</v>
      </c>
      <c r="F5048" s="6">
        <v>11827.659713178065</v>
      </c>
      <c r="G5048" s="6">
        <v>5095.471702710528</v>
      </c>
      <c r="H5048" s="75">
        <v>5092.6588757410782</v>
      </c>
      <c r="I5048" s="20">
        <v>1.3604003942142588</v>
      </c>
      <c r="J5048" s="83">
        <v>3774.3974625697092</v>
      </c>
      <c r="K5048" s="6">
        <v>11925.280835997666</v>
      </c>
      <c r="L5048" s="6">
        <v>5137.9364977870191</v>
      </c>
      <c r="M5048" s="75">
        <v>5135.3125198400185</v>
      </c>
      <c r="N5048" s="20">
        <v>1.3605648506195642</v>
      </c>
    </row>
    <row r="5049" spans="1:14" x14ac:dyDescent="0.3">
      <c r="A5049" s="56" t="s">
        <v>1344</v>
      </c>
      <c r="B5049" s="1" t="s">
        <v>7651</v>
      </c>
      <c r="C5049" s="139" t="s">
        <v>28</v>
      </c>
      <c r="D5049" s="139" t="s">
        <v>6425</v>
      </c>
      <c r="E5049" s="88">
        <v>13891.583333333336</v>
      </c>
      <c r="F5049" s="6">
        <v>52999.863085308716</v>
      </c>
      <c r="G5049" s="6">
        <v>22832.860358489172</v>
      </c>
      <c r="H5049" s="75">
        <v>22820.256052322213</v>
      </c>
      <c r="I5049" s="20">
        <v>1.6427397442568132</v>
      </c>
      <c r="J5049" s="83">
        <v>14016.988848515783</v>
      </c>
      <c r="K5049" s="6">
        <v>53478.316475057589</v>
      </c>
      <c r="L5049" s="6">
        <v>23040.815376690138</v>
      </c>
      <c r="M5049" s="75">
        <v>23029.048280803414</v>
      </c>
      <c r="N5049" s="20">
        <v>1.6429383321683881</v>
      </c>
    </row>
    <row r="5050" spans="1:14" x14ac:dyDescent="0.3">
      <c r="A5050" s="56" t="s">
        <v>1343</v>
      </c>
      <c r="B5050" s="1" t="s">
        <v>7650</v>
      </c>
      <c r="C5050" s="139" t="s">
        <v>28</v>
      </c>
      <c r="D5050" s="139" t="s">
        <v>6425</v>
      </c>
      <c r="E5050" s="88">
        <v>6915.3333333333339</v>
      </c>
      <c r="F5050" s="6">
        <v>22728.571044047043</v>
      </c>
      <c r="G5050" s="6">
        <v>9791.6911211904444</v>
      </c>
      <c r="H5050" s="75">
        <v>9786.2858644312782</v>
      </c>
      <c r="I5050" s="20">
        <v>1.4151575047379654</v>
      </c>
      <c r="J5050" s="83">
        <v>6977.5920380488033</v>
      </c>
      <c r="K5050" s="6">
        <v>22933.196233467061</v>
      </c>
      <c r="L5050" s="6">
        <v>9880.6315389372248</v>
      </c>
      <c r="M5050" s="75">
        <v>9875.5854354535059</v>
      </c>
      <c r="N5050" s="20">
        <v>1.4153285806338272</v>
      </c>
    </row>
    <row r="5051" spans="1:14" x14ac:dyDescent="0.3">
      <c r="A5051" s="56" t="s">
        <v>1342</v>
      </c>
      <c r="B5051" s="1" t="s">
        <v>7649</v>
      </c>
      <c r="C5051" s="139" t="s">
        <v>28</v>
      </c>
      <c r="D5051" s="139" t="s">
        <v>6425</v>
      </c>
      <c r="E5051" s="88">
        <v>3516.25</v>
      </c>
      <c r="F5051" s="6">
        <v>11059.725440311657</v>
      </c>
      <c r="G5051" s="6">
        <v>4764.6380930343357</v>
      </c>
      <c r="H5051" s="75">
        <v>4762.007894436505</v>
      </c>
      <c r="I5051" s="20">
        <v>1.3542859280302895</v>
      </c>
      <c r="J5051" s="83">
        <v>3543.88261652239</v>
      </c>
      <c r="K5051" s="6">
        <v>11146.63881448444</v>
      </c>
      <c r="L5051" s="6">
        <v>4802.4632023517279</v>
      </c>
      <c r="M5051" s="75">
        <v>4800.0105528221584</v>
      </c>
      <c r="N5051" s="20">
        <v>1.3544496452685575</v>
      </c>
    </row>
    <row r="5052" spans="1:14" x14ac:dyDescent="0.3">
      <c r="A5052" s="56" t="s">
        <v>1341</v>
      </c>
      <c r="B5052" s="1" t="s">
        <v>7648</v>
      </c>
      <c r="C5052" s="139" t="s">
        <v>28</v>
      </c>
      <c r="D5052" s="139" t="s">
        <v>6425</v>
      </c>
      <c r="E5052" s="88">
        <v>5410.5833333333339</v>
      </c>
      <c r="F5052" s="6">
        <v>12602.682953013264</v>
      </c>
      <c r="G5052" s="6">
        <v>5429.3593088210837</v>
      </c>
      <c r="H5052" s="75">
        <v>5426.3621675981112</v>
      </c>
      <c r="I5052" s="20">
        <v>1.0029162907754452</v>
      </c>
      <c r="J5052" s="83">
        <v>5454.9432366658029</v>
      </c>
      <c r="K5052" s="6">
        <v>12706.008927882041</v>
      </c>
      <c r="L5052" s="6">
        <v>5474.308564265466</v>
      </c>
      <c r="M5052" s="75">
        <v>5471.5127988927534</v>
      </c>
      <c r="N5052" s="20">
        <v>1.0030375315577214</v>
      </c>
    </row>
    <row r="5053" spans="1:14" x14ac:dyDescent="0.3">
      <c r="A5053" s="56" t="s">
        <v>1340</v>
      </c>
      <c r="B5053" s="1" t="s">
        <v>7647</v>
      </c>
      <c r="C5053" s="139" t="s">
        <v>28</v>
      </c>
      <c r="D5053" s="139" t="s">
        <v>6425</v>
      </c>
      <c r="E5053" s="88">
        <v>7556.416666666667</v>
      </c>
      <c r="F5053" s="6">
        <v>18561.691342254861</v>
      </c>
      <c r="G5053" s="6">
        <v>7996.5585147438305</v>
      </c>
      <c r="H5053" s="75">
        <v>7992.1442157808724</v>
      </c>
      <c r="I5053" s="20">
        <v>1.0576632507622712</v>
      </c>
      <c r="J5053" s="83">
        <v>7618.3029826738111</v>
      </c>
      <c r="K5053" s="6">
        <v>18713.709785216211</v>
      </c>
      <c r="L5053" s="6">
        <v>8062.6908361116666</v>
      </c>
      <c r="M5053" s="75">
        <v>8058.5731668962999</v>
      </c>
      <c r="N5053" s="20">
        <v>1.0577911098080226</v>
      </c>
    </row>
    <row r="5054" spans="1:14" x14ac:dyDescent="0.3">
      <c r="A5054" s="56" t="s">
        <v>1339</v>
      </c>
      <c r="B5054" s="1" t="s">
        <v>7646</v>
      </c>
      <c r="C5054" s="139" t="s">
        <v>28</v>
      </c>
      <c r="D5054" s="139" t="s">
        <v>6425</v>
      </c>
      <c r="E5054" s="88">
        <v>0.16666666666666666</v>
      </c>
      <c r="F5054" s="6">
        <v>0.75464688930965451</v>
      </c>
      <c r="G5054" s="6">
        <v>0.32510927463795369</v>
      </c>
      <c r="H5054" s="75">
        <v>0.32492980624148837</v>
      </c>
      <c r="I5054" s="20">
        <v>1.9495788374489302</v>
      </c>
      <c r="J5054" s="83">
        <v>0.16867073205645738</v>
      </c>
      <c r="K5054" s="6">
        <v>0.76372105958392678</v>
      </c>
      <c r="L5054" s="6">
        <v>0.32904468751125687</v>
      </c>
      <c r="M5054" s="75">
        <v>0.32887664222615476</v>
      </c>
      <c r="N5054" s="20">
        <v>1.949814518597532</v>
      </c>
    </row>
    <row r="5055" spans="1:14" x14ac:dyDescent="0.3">
      <c r="A5055" s="56" t="s">
        <v>1338</v>
      </c>
      <c r="B5055" s="1" t="s">
        <v>7645</v>
      </c>
      <c r="C5055" s="139" t="s">
        <v>28</v>
      </c>
      <c r="D5055" s="139" t="s">
        <v>6425</v>
      </c>
      <c r="E5055" s="88">
        <v>3931.7499999999995</v>
      </c>
      <c r="F5055" s="6">
        <v>16348.902570659135</v>
      </c>
      <c r="G5055" s="6">
        <v>7043.2674290035911</v>
      </c>
      <c r="H5055" s="75">
        <v>7039.3793704030877</v>
      </c>
      <c r="I5055" s="20">
        <v>1.7903934305088289</v>
      </c>
      <c r="J5055" s="83">
        <v>3963.2067416044119</v>
      </c>
      <c r="K5055" s="6">
        <v>16479.70519129395</v>
      </c>
      <c r="L5055" s="6">
        <v>7100.1832107407799</v>
      </c>
      <c r="M5055" s="75">
        <v>7096.5571004973644</v>
      </c>
      <c r="N5055" s="20">
        <v>1.7906098680142255</v>
      </c>
    </row>
    <row r="5056" spans="1:14" x14ac:dyDescent="0.3">
      <c r="A5056" s="56" t="s">
        <v>1337</v>
      </c>
      <c r="B5056" s="1" t="s">
        <v>7644</v>
      </c>
      <c r="C5056" s="139" t="s">
        <v>28</v>
      </c>
      <c r="D5056" s="139" t="s">
        <v>6425</v>
      </c>
      <c r="E5056" s="88">
        <v>4935.75</v>
      </c>
      <c r="F5056" s="6">
        <v>17766.320348676916</v>
      </c>
      <c r="G5056" s="6">
        <v>7653.9048969349196</v>
      </c>
      <c r="H5056" s="75">
        <v>7649.6797512817211</v>
      </c>
      <c r="I5056" s="20">
        <v>1.5498515425784776</v>
      </c>
      <c r="J5056" s="83">
        <v>4977.2197086622891</v>
      </c>
      <c r="K5056" s="6">
        <v>17915.591306253886</v>
      </c>
      <c r="L5056" s="6">
        <v>7718.826224534514</v>
      </c>
      <c r="M5056" s="75">
        <v>7714.8841692368987</v>
      </c>
      <c r="N5056" s="20">
        <v>1.5500389013991112</v>
      </c>
    </row>
    <row r="5057" spans="1:14" x14ac:dyDescent="0.3">
      <c r="A5057" s="56" t="s">
        <v>1336</v>
      </c>
      <c r="B5057" s="1" t="s">
        <v>7643</v>
      </c>
      <c r="C5057" s="139" t="s">
        <v>28</v>
      </c>
      <c r="D5057" s="139" t="s">
        <v>6425</v>
      </c>
      <c r="E5057" s="88">
        <v>3904.583333333333</v>
      </c>
      <c r="F5057" s="6">
        <v>15831.776343605987</v>
      </c>
      <c r="G5057" s="6">
        <v>6820.4843831113485</v>
      </c>
      <c r="H5057" s="75">
        <v>6816.7193062868955</v>
      </c>
      <c r="I5057" s="20">
        <v>1.7458250277546208</v>
      </c>
      <c r="J5057" s="83">
        <v>3935.8171269354079</v>
      </c>
      <c r="K5057" s="6">
        <v>15958.418905041155</v>
      </c>
      <c r="L5057" s="6">
        <v>6875.5901070002574</v>
      </c>
      <c r="M5057" s="75">
        <v>6872.0786979314307</v>
      </c>
      <c r="N5057" s="20">
        <v>1.7460360774643813</v>
      </c>
    </row>
    <row r="5058" spans="1:14" x14ac:dyDescent="0.3">
      <c r="A5058" s="56" t="s">
        <v>1335</v>
      </c>
      <c r="B5058" s="1" t="s">
        <v>19189</v>
      </c>
      <c r="C5058" s="139" t="s">
        <v>28</v>
      </c>
      <c r="D5058" s="139" t="s">
        <v>6425</v>
      </c>
      <c r="E5058" s="88">
        <v>16623.75</v>
      </c>
      <c r="F5058" s="6">
        <v>58465.168369894738</v>
      </c>
      <c r="G5058" s="6">
        <v>25187.367429169819</v>
      </c>
      <c r="H5058" s="75">
        <v>25173.463376605552</v>
      </c>
      <c r="I5058" s="20">
        <v>1.514307143490822</v>
      </c>
      <c r="J5058" s="83">
        <v>16764.575386102173</v>
      </c>
      <c r="K5058" s="6">
        <v>58960.446505647436</v>
      </c>
      <c r="L5058" s="6">
        <v>25402.758575944397</v>
      </c>
      <c r="M5058" s="75">
        <v>25389.785220138041</v>
      </c>
      <c r="N5058" s="20">
        <v>1.5144902054117138</v>
      </c>
    </row>
    <row r="5059" spans="1:14" x14ac:dyDescent="0.3">
      <c r="A5059" s="56" t="s">
        <v>1334</v>
      </c>
      <c r="B5059" s="1" t="s">
        <v>7642</v>
      </c>
      <c r="C5059" s="139" t="s">
        <v>28</v>
      </c>
      <c r="D5059" s="139" t="s">
        <v>6425</v>
      </c>
      <c r="E5059" s="88">
        <v>2032</v>
      </c>
      <c r="F5059" s="6">
        <v>6303.4408627934736</v>
      </c>
      <c r="G5059" s="6">
        <v>2715.5840905946284</v>
      </c>
      <c r="H5059" s="75">
        <v>2714.0850207118992</v>
      </c>
      <c r="I5059" s="20">
        <v>1.3356717621613676</v>
      </c>
      <c r="J5059" s="83">
        <v>2048.8983318907972</v>
      </c>
      <c r="K5059" s="6">
        <v>6355.8609591288559</v>
      </c>
      <c r="L5059" s="6">
        <v>2738.3849861373737</v>
      </c>
      <c r="M5059" s="75">
        <v>2736.9864749223916</v>
      </c>
      <c r="N5059" s="20">
        <v>1.3358332291659401</v>
      </c>
    </row>
    <row r="5060" spans="1:14" x14ac:dyDescent="0.3">
      <c r="A5060" s="56" t="s">
        <v>1333</v>
      </c>
      <c r="B5060" s="1" t="s">
        <v>7641</v>
      </c>
      <c r="C5060" s="139" t="s">
        <v>28</v>
      </c>
      <c r="D5060" s="139" t="s">
        <v>6425</v>
      </c>
      <c r="E5060" s="88">
        <v>10530.666666666666</v>
      </c>
      <c r="F5060" s="6">
        <v>39803.131220282507</v>
      </c>
      <c r="G5060" s="6">
        <v>17147.578957336045</v>
      </c>
      <c r="H5060" s="75">
        <v>17138.113067745038</v>
      </c>
      <c r="I5060" s="20">
        <v>1.6274480629031121</v>
      </c>
      <c r="J5060" s="83">
        <v>10622.538597393257</v>
      </c>
      <c r="K5060" s="6">
        <v>40150.382788480587</v>
      </c>
      <c r="L5060" s="6">
        <v>17298.554219901187</v>
      </c>
      <c r="M5060" s="75">
        <v>17289.719734537739</v>
      </c>
      <c r="N5060" s="20">
        <v>1.6276448022302872</v>
      </c>
    </row>
    <row r="5061" spans="1:14" x14ac:dyDescent="0.3">
      <c r="A5061" s="56" t="s">
        <v>1332</v>
      </c>
      <c r="B5061" s="1" t="s">
        <v>7640</v>
      </c>
      <c r="C5061" s="139" t="s">
        <v>28</v>
      </c>
      <c r="D5061" s="139" t="s">
        <v>6425</v>
      </c>
      <c r="E5061" s="88">
        <v>3244.833333333333</v>
      </c>
      <c r="F5061" s="6">
        <v>8947.4945780362959</v>
      </c>
      <c r="G5061" s="6">
        <v>3854.6683399880662</v>
      </c>
      <c r="H5061" s="75">
        <v>3852.5404673007865</v>
      </c>
      <c r="I5061" s="20">
        <v>1.1872845448561673</v>
      </c>
      <c r="J5061" s="83">
        <v>3271.7392780293003</v>
      </c>
      <c r="K5061" s="6">
        <v>9021.686614900269</v>
      </c>
      <c r="L5061" s="6">
        <v>3886.94015409448</v>
      </c>
      <c r="M5061" s="75">
        <v>3884.9550682044446</v>
      </c>
      <c r="N5061" s="20">
        <v>1.1874280735916429</v>
      </c>
    </row>
    <row r="5062" spans="1:14" x14ac:dyDescent="0.3">
      <c r="A5062" s="56" t="s">
        <v>1331</v>
      </c>
      <c r="B5062" s="1" t="s">
        <v>7639</v>
      </c>
      <c r="C5062" s="139" t="s">
        <v>28</v>
      </c>
      <c r="D5062" s="139" t="s">
        <v>6425</v>
      </c>
      <c r="E5062" s="88">
        <v>3365.166666666667</v>
      </c>
      <c r="F5062" s="6">
        <v>13365.905975519394</v>
      </c>
      <c r="G5062" s="6">
        <v>5758.1632656769088</v>
      </c>
      <c r="H5062" s="75">
        <v>5754.9846165010977</v>
      </c>
      <c r="I5062" s="20">
        <v>1.7101633251947195</v>
      </c>
      <c r="J5062" s="83">
        <v>3391.9786866498866</v>
      </c>
      <c r="K5062" s="6">
        <v>13472.399048109002</v>
      </c>
      <c r="L5062" s="6">
        <v>5804.5032007197487</v>
      </c>
      <c r="M5062" s="75">
        <v>5801.5388027754489</v>
      </c>
      <c r="N5062" s="20">
        <v>1.7103700638241282</v>
      </c>
    </row>
    <row r="5063" spans="1:14" x14ac:dyDescent="0.3">
      <c r="A5063" s="56" t="s">
        <v>1330</v>
      </c>
      <c r="B5063" s="1" t="s">
        <v>7638</v>
      </c>
      <c r="C5063" s="139" t="s">
        <v>28</v>
      </c>
      <c r="D5063" s="139" t="s">
        <v>6425</v>
      </c>
      <c r="E5063" s="88">
        <v>3540.2499999999991</v>
      </c>
      <c r="F5063" s="6">
        <v>14545.464283069174</v>
      </c>
      <c r="G5063" s="6">
        <v>6266.3285429650605</v>
      </c>
      <c r="H5063" s="75">
        <v>6262.8693739315613</v>
      </c>
      <c r="I5063" s="20">
        <v>1.7690472068163443</v>
      </c>
      <c r="J5063" s="83">
        <v>3573.6290086093495</v>
      </c>
      <c r="K5063" s="6">
        <v>14682.605213097157</v>
      </c>
      <c r="L5063" s="6">
        <v>6325.9133469839735</v>
      </c>
      <c r="M5063" s="75">
        <v>6322.682661450146</v>
      </c>
      <c r="N5063" s="20">
        <v>1.7692610638143913</v>
      </c>
    </row>
    <row r="5064" spans="1:14" x14ac:dyDescent="0.3">
      <c r="A5064" s="56" t="s">
        <v>1329</v>
      </c>
      <c r="B5064" s="1" t="s">
        <v>7637</v>
      </c>
      <c r="C5064" s="139" t="s">
        <v>28</v>
      </c>
      <c r="D5064" s="139" t="s">
        <v>6425</v>
      </c>
      <c r="E5064" s="88">
        <v>3411.166666666667</v>
      </c>
      <c r="F5064" s="6">
        <v>13142.414927858623</v>
      </c>
      <c r="G5064" s="6">
        <v>5661.8811323740902</v>
      </c>
      <c r="H5064" s="75">
        <v>5658.7556333278508</v>
      </c>
      <c r="I5064" s="20">
        <v>1.6588915717968975</v>
      </c>
      <c r="J5064" s="83">
        <v>3442.0780356102723</v>
      </c>
      <c r="K5064" s="6">
        <v>13261.509090162326</v>
      </c>
      <c r="L5064" s="6">
        <v>5713.6425135080717</v>
      </c>
      <c r="M5064" s="75">
        <v>5710.7245187140625</v>
      </c>
      <c r="N5064" s="20">
        <v>1.6590921122744287</v>
      </c>
    </row>
    <row r="5065" spans="1:14" x14ac:dyDescent="0.3">
      <c r="A5065" s="56" t="s">
        <v>1328</v>
      </c>
      <c r="B5065" s="1" t="s">
        <v>7636</v>
      </c>
      <c r="C5065" s="139" t="s">
        <v>28</v>
      </c>
      <c r="D5065" s="139" t="s">
        <v>6425</v>
      </c>
      <c r="E5065" s="88">
        <v>5186.4166666666679</v>
      </c>
      <c r="F5065" s="6">
        <v>16586.578517813577</v>
      </c>
      <c r="G5065" s="6">
        <v>7145.6605560049575</v>
      </c>
      <c r="H5065" s="75">
        <v>7141.7159738545406</v>
      </c>
      <c r="I5065" s="20">
        <v>1.377003899388699</v>
      </c>
      <c r="J5065" s="83">
        <v>5229.0499566169319</v>
      </c>
      <c r="K5065" s="6">
        <v>16722.923215257109</v>
      </c>
      <c r="L5065" s="6">
        <v>7204.9722533994473</v>
      </c>
      <c r="M5065" s="75">
        <v>7201.2926267030462</v>
      </c>
      <c r="N5065" s="20">
        <v>1.3771703629624734</v>
      </c>
    </row>
    <row r="5066" spans="1:14" x14ac:dyDescent="0.3">
      <c r="A5066" s="56" t="s">
        <v>1327</v>
      </c>
      <c r="B5066" s="1" t="s">
        <v>7635</v>
      </c>
      <c r="C5066" s="139" t="s">
        <v>28</v>
      </c>
      <c r="D5066" s="139" t="s">
        <v>6425</v>
      </c>
      <c r="E5066" s="88">
        <v>6837.3333333333339</v>
      </c>
      <c r="F5066" s="6">
        <v>21969.312445610583</v>
      </c>
      <c r="G5066" s="6">
        <v>9464.5950770709005</v>
      </c>
      <c r="H5066" s="75">
        <v>9459.3703854543146</v>
      </c>
      <c r="I5066" s="20">
        <v>1.3834882584030295</v>
      </c>
      <c r="J5066" s="83">
        <v>6899.1442064313896</v>
      </c>
      <c r="K5066" s="6">
        <v>22167.919463496772</v>
      </c>
      <c r="L5066" s="6">
        <v>9550.9165828357345</v>
      </c>
      <c r="M5066" s="75">
        <v>9546.0388669476924</v>
      </c>
      <c r="N5066" s="20">
        <v>1.3836555058595332</v>
      </c>
    </row>
    <row r="5067" spans="1:14" x14ac:dyDescent="0.3">
      <c r="A5067" s="56" t="s">
        <v>1326</v>
      </c>
      <c r="B5067" s="1" t="s">
        <v>7634</v>
      </c>
      <c r="C5067" s="139" t="s">
        <v>28</v>
      </c>
      <c r="D5067" s="139" t="s">
        <v>6425</v>
      </c>
      <c r="E5067" s="88">
        <v>2118.833333333333</v>
      </c>
      <c r="F5067" s="6">
        <v>6985.5838475984783</v>
      </c>
      <c r="G5067" s="6">
        <v>3009.4579727121286</v>
      </c>
      <c r="H5067" s="75">
        <v>3007.7966771456031</v>
      </c>
      <c r="I5067" s="20">
        <v>1.4195532181918997</v>
      </c>
      <c r="J5067" s="83">
        <v>2137.3802457242546</v>
      </c>
      <c r="K5067" s="6">
        <v>7046.731182588258</v>
      </c>
      <c r="L5067" s="6">
        <v>3036.0423231144091</v>
      </c>
      <c r="M5067" s="75">
        <v>3034.4917963405874</v>
      </c>
      <c r="N5067" s="20">
        <v>1.4197248254778108</v>
      </c>
    </row>
    <row r="5068" spans="1:14" x14ac:dyDescent="0.3">
      <c r="A5068" s="56" t="s">
        <v>1325</v>
      </c>
      <c r="B5068" s="1" t="s">
        <v>7633</v>
      </c>
      <c r="C5068" s="139" t="s">
        <v>28</v>
      </c>
      <c r="D5068" s="139" t="s">
        <v>6425</v>
      </c>
      <c r="E5068" s="88">
        <v>3317.5833333333335</v>
      </c>
      <c r="F5068" s="6">
        <v>14017.085868049091</v>
      </c>
      <c r="G5068" s="6">
        <v>6038.6979442373895</v>
      </c>
      <c r="H5068" s="75">
        <v>6035.3644329495382</v>
      </c>
      <c r="I5068" s="20">
        <v>1.8192050738588443</v>
      </c>
      <c r="J5068" s="83">
        <v>3345.7173429680879</v>
      </c>
      <c r="K5068" s="6">
        <v>14135.95457133096</v>
      </c>
      <c r="L5068" s="6">
        <v>6090.3921611523556</v>
      </c>
      <c r="M5068" s="75">
        <v>6087.2817578364848</v>
      </c>
      <c r="N5068" s="20">
        <v>1.8194249943530112</v>
      </c>
    </row>
    <row r="5069" spans="1:14" x14ac:dyDescent="0.3">
      <c r="A5069" s="56" t="s">
        <v>1324</v>
      </c>
      <c r="B5069" s="1" t="s">
        <v>7632</v>
      </c>
      <c r="C5069" s="139" t="s">
        <v>28</v>
      </c>
      <c r="D5069" s="139" t="s">
        <v>6425</v>
      </c>
      <c r="E5069" s="88">
        <v>3899.8333333333335</v>
      </c>
      <c r="F5069" s="6">
        <v>12847.776565416707</v>
      </c>
      <c r="G5069" s="6">
        <v>5534.9480386968162</v>
      </c>
      <c r="H5069" s="75">
        <v>5531.8926098717538</v>
      </c>
      <c r="I5069" s="20">
        <v>1.4184946219595078</v>
      </c>
      <c r="J5069" s="83">
        <v>3935.4118099212938</v>
      </c>
      <c r="K5069" s="6">
        <v>12964.987809762199</v>
      </c>
      <c r="L5069" s="6">
        <v>5585.8880790515268</v>
      </c>
      <c r="M5069" s="75">
        <v>5583.0353292870714</v>
      </c>
      <c r="N5069" s="20">
        <v>1.4186661012735868</v>
      </c>
    </row>
    <row r="5070" spans="1:14" x14ac:dyDescent="0.3">
      <c r="A5070" s="56" t="s">
        <v>1323</v>
      </c>
      <c r="B5070" s="1" t="s">
        <v>7631</v>
      </c>
      <c r="C5070" s="139" t="s">
        <v>28</v>
      </c>
      <c r="D5070" s="139" t="s">
        <v>6425</v>
      </c>
      <c r="E5070" s="88">
        <v>5340.166666666667</v>
      </c>
      <c r="F5070" s="6">
        <v>20434.466912865202</v>
      </c>
      <c r="G5070" s="6">
        <v>8803.3685817379264</v>
      </c>
      <c r="H5070" s="75">
        <v>8798.5089035739711</v>
      </c>
      <c r="I5070" s="20">
        <v>1.6476094198509355</v>
      </c>
      <c r="J5070" s="83">
        <v>5384.8516472211395</v>
      </c>
      <c r="K5070" s="6">
        <v>20605.456661620057</v>
      </c>
      <c r="L5070" s="6">
        <v>8877.7387544390986</v>
      </c>
      <c r="M5070" s="75">
        <v>8873.2048348935932</v>
      </c>
      <c r="N5070" s="20">
        <v>1.6478085964490077</v>
      </c>
    </row>
    <row r="5071" spans="1:14" x14ac:dyDescent="0.3">
      <c r="A5071" s="56" t="s">
        <v>1322</v>
      </c>
      <c r="B5071" s="1" t="s">
        <v>7630</v>
      </c>
      <c r="C5071" s="139" t="s">
        <v>28</v>
      </c>
      <c r="D5071" s="139" t="s">
        <v>6425</v>
      </c>
      <c r="E5071" s="88">
        <v>9653.9166666666642</v>
      </c>
      <c r="F5071" s="6">
        <v>25953.757951733376</v>
      </c>
      <c r="G5071" s="6">
        <v>11181.13324436533</v>
      </c>
      <c r="H5071" s="75">
        <v>11174.960981035512</v>
      </c>
      <c r="I5071" s="20">
        <v>1.1575572243772059</v>
      </c>
      <c r="J5071" s="83">
        <v>9737.3975276522524</v>
      </c>
      <c r="K5071" s="6">
        <v>26178.189354492766</v>
      </c>
      <c r="L5071" s="6">
        <v>11278.717573209722</v>
      </c>
      <c r="M5071" s="75">
        <v>11272.957457997069</v>
      </c>
      <c r="N5071" s="20">
        <v>1.1576971594293173</v>
      </c>
    </row>
    <row r="5072" spans="1:14" x14ac:dyDescent="0.3">
      <c r="A5072" s="56" t="s">
        <v>1321</v>
      </c>
      <c r="B5072" s="1" t="s">
        <v>7629</v>
      </c>
      <c r="C5072" s="139" t="s">
        <v>28</v>
      </c>
      <c r="D5072" s="139" t="s">
        <v>6425</v>
      </c>
      <c r="E5072" s="88">
        <v>2522.583333333333</v>
      </c>
      <c r="F5072" s="6">
        <v>9743.78224897566</v>
      </c>
      <c r="G5072" s="6">
        <v>4197.7168713867241</v>
      </c>
      <c r="H5072" s="75">
        <v>4195.3996273875728</v>
      </c>
      <c r="I5072" s="20">
        <v>1.6631361873955561</v>
      </c>
      <c r="J5072" s="83">
        <v>2544.7063496371184</v>
      </c>
      <c r="K5072" s="6">
        <v>9829.2350666115326</v>
      </c>
      <c r="L5072" s="6">
        <v>4234.8676134842935</v>
      </c>
      <c r="M5072" s="75">
        <v>4232.7048387534187</v>
      </c>
      <c r="N5072" s="20">
        <v>1.6633372409971836</v>
      </c>
    </row>
    <row r="5073" spans="1:14" x14ac:dyDescent="0.3">
      <c r="A5073" s="56" t="s">
        <v>1320</v>
      </c>
      <c r="B5073" s="1" t="s">
        <v>7628</v>
      </c>
      <c r="C5073" s="139" t="s">
        <v>28</v>
      </c>
      <c r="D5073" s="139" t="s">
        <v>6425</v>
      </c>
      <c r="E5073" s="88">
        <v>5673.6666666666661</v>
      </c>
      <c r="F5073" s="6">
        <v>20809.044555633227</v>
      </c>
      <c r="G5073" s="6">
        <v>8964.7403006981804</v>
      </c>
      <c r="H5073" s="75">
        <v>8959.7915413363135</v>
      </c>
      <c r="I5073" s="20">
        <v>1.5791889209804912</v>
      </c>
      <c r="J5073" s="83">
        <v>5721.4880904627917</v>
      </c>
      <c r="K5073" s="6">
        <v>20984.436977668491</v>
      </c>
      <c r="L5073" s="6">
        <v>9041.0201751910809</v>
      </c>
      <c r="M5073" s="75">
        <v>9036.402866750559</v>
      </c>
      <c r="N5073" s="20">
        <v>1.5793798263450785</v>
      </c>
    </row>
    <row r="5074" spans="1:14" x14ac:dyDescent="0.3">
      <c r="A5074" s="56" t="s">
        <v>1319</v>
      </c>
      <c r="B5074" s="1" t="s">
        <v>7627</v>
      </c>
      <c r="C5074" s="139" t="s">
        <v>56</v>
      </c>
      <c r="D5074" s="139" t="s">
        <v>6425</v>
      </c>
      <c r="E5074" s="88">
        <v>3595.666666666667</v>
      </c>
      <c r="F5074" s="6">
        <v>8602.3850532112992</v>
      </c>
      <c r="G5074" s="6">
        <v>3705.9917749933547</v>
      </c>
      <c r="H5074" s="75">
        <v>3706.8406453531343</v>
      </c>
      <c r="I5074" s="20">
        <v>1.0309188779141005</v>
      </c>
      <c r="J5074" s="83">
        <v>3628.85925525313</v>
      </c>
      <c r="K5074" s="6">
        <v>8681.7960371550034</v>
      </c>
      <c r="L5074" s="6">
        <v>3740.5003151785004</v>
      </c>
      <c r="M5074" s="75">
        <v>3741.5054442627884</v>
      </c>
      <c r="N5074" s="20">
        <v>1.0310417630131541</v>
      </c>
    </row>
    <row r="5075" spans="1:14" x14ac:dyDescent="0.3">
      <c r="A5075" s="56" t="s">
        <v>1318</v>
      </c>
      <c r="B5075" s="1" t="s">
        <v>7626</v>
      </c>
      <c r="C5075" s="139" t="s">
        <v>56</v>
      </c>
      <c r="D5075" s="139" t="s">
        <v>6425</v>
      </c>
      <c r="E5075" s="88">
        <v>6272.9166666666679</v>
      </c>
      <c r="F5075" s="6">
        <v>21688.588850538996</v>
      </c>
      <c r="G5075" s="6">
        <v>9343.6566015264361</v>
      </c>
      <c r="H5075" s="75">
        <v>9345.7967987051015</v>
      </c>
      <c r="I5075" s="20">
        <v>1.4898646507401023</v>
      </c>
      <c r="J5075" s="83">
        <v>6324.6003316289252</v>
      </c>
      <c r="K5075" s="6">
        <v>21867.284953041355</v>
      </c>
      <c r="L5075" s="6">
        <v>9421.3899876128726</v>
      </c>
      <c r="M5075" s="75">
        <v>9423.9216577887964</v>
      </c>
      <c r="N5075" s="20">
        <v>1.4900422419833175</v>
      </c>
    </row>
    <row r="5076" spans="1:14" x14ac:dyDescent="0.3">
      <c r="A5076" s="56" t="s">
        <v>1317</v>
      </c>
      <c r="B5076" s="1" t="s">
        <v>7625</v>
      </c>
      <c r="C5076" s="139" t="s">
        <v>56</v>
      </c>
      <c r="D5076" s="139" t="s">
        <v>6425</v>
      </c>
      <c r="E5076" s="88">
        <v>39676.583333333336</v>
      </c>
      <c r="F5076" s="6">
        <v>64924.332434028169</v>
      </c>
      <c r="G5076" s="6">
        <v>27970.038600820655</v>
      </c>
      <c r="H5076" s="75">
        <v>27976.445235851617</v>
      </c>
      <c r="I5076" s="20">
        <v>0.70511225729328042</v>
      </c>
      <c r="J5076" s="83">
        <v>40048.436881254966</v>
      </c>
      <c r="K5076" s="6">
        <v>65532.810819357132</v>
      </c>
      <c r="L5076" s="6">
        <v>28234.422747930072</v>
      </c>
      <c r="M5076" s="75">
        <v>28242.009764930677</v>
      </c>
      <c r="N5076" s="20">
        <v>0.70519630637942843</v>
      </c>
    </row>
    <row r="5077" spans="1:14" x14ac:dyDescent="0.3">
      <c r="A5077" s="56" t="s">
        <v>1316</v>
      </c>
      <c r="B5077" s="1" t="s">
        <v>7624</v>
      </c>
      <c r="C5077" s="139" t="s">
        <v>56</v>
      </c>
      <c r="D5077" s="139" t="s">
        <v>6425</v>
      </c>
      <c r="E5077" s="88">
        <v>8443.5833333333339</v>
      </c>
      <c r="F5077" s="6">
        <v>16618.87084086012</v>
      </c>
      <c r="G5077" s="6">
        <v>7159.5724052032492</v>
      </c>
      <c r="H5077" s="75">
        <v>7161.2123302685131</v>
      </c>
      <c r="I5077" s="20">
        <v>0.84812478867801144</v>
      </c>
      <c r="J5077" s="83">
        <v>8522.6621390719756</v>
      </c>
      <c r="K5077" s="6">
        <v>16774.515714243651</v>
      </c>
      <c r="L5077" s="6">
        <v>7227.2005754994043</v>
      </c>
      <c r="M5077" s="75">
        <v>7229.1426337494577</v>
      </c>
      <c r="N5077" s="20">
        <v>0.84822588479808403</v>
      </c>
    </row>
    <row r="5078" spans="1:14" x14ac:dyDescent="0.3">
      <c r="A5078" s="56" t="s">
        <v>1315</v>
      </c>
      <c r="B5078" s="1" t="s">
        <v>7111</v>
      </c>
      <c r="C5078" s="139" t="s">
        <v>56</v>
      </c>
      <c r="D5078" s="139" t="s">
        <v>6425</v>
      </c>
      <c r="E5078" s="88">
        <v>6514.75</v>
      </c>
      <c r="F5078" s="6">
        <v>15552.24863126801</v>
      </c>
      <c r="G5078" s="6">
        <v>6700.0611055668805</v>
      </c>
      <c r="H5078" s="75">
        <v>6701.595777964053</v>
      </c>
      <c r="I5078" s="20">
        <v>1.0286804218065242</v>
      </c>
      <c r="J5078" s="83">
        <v>6572.8847706181914</v>
      </c>
      <c r="K5078" s="6">
        <v>15691.030074420218</v>
      </c>
      <c r="L5078" s="6">
        <v>6760.3872156938432</v>
      </c>
      <c r="M5078" s="75">
        <v>6762.2038341242633</v>
      </c>
      <c r="N5078" s="20">
        <v>1.0288030400825461</v>
      </c>
    </row>
    <row r="5079" spans="1:14" x14ac:dyDescent="0.3">
      <c r="A5079" s="56" t="s">
        <v>1314</v>
      </c>
      <c r="B5079" s="1" t="s">
        <v>7623</v>
      </c>
      <c r="C5079" s="139" t="s">
        <v>56</v>
      </c>
      <c r="D5079" s="139" t="s">
        <v>6425</v>
      </c>
      <c r="E5079" s="88">
        <v>13506.75</v>
      </c>
      <c r="F5079" s="6">
        <v>56600.203606917261</v>
      </c>
      <c r="G5079" s="6">
        <v>24383.922334641429</v>
      </c>
      <c r="H5079" s="75">
        <v>24389.507557216588</v>
      </c>
      <c r="I5079" s="20">
        <v>1.8057273257605706</v>
      </c>
      <c r="J5079" s="83">
        <v>13620.04923705462</v>
      </c>
      <c r="K5079" s="6">
        <v>57074.985466787315</v>
      </c>
      <c r="L5079" s="6">
        <v>24590.418873430011</v>
      </c>
      <c r="M5079" s="75">
        <v>24597.02669140137</v>
      </c>
      <c r="N5079" s="20">
        <v>1.8059425677025347</v>
      </c>
    </row>
    <row r="5080" spans="1:14" x14ac:dyDescent="0.3">
      <c r="A5080" s="56" t="s">
        <v>1313</v>
      </c>
      <c r="B5080" s="1" t="s">
        <v>7622</v>
      </c>
      <c r="C5080" s="139" t="s">
        <v>56</v>
      </c>
      <c r="D5080" s="139" t="s">
        <v>6425</v>
      </c>
      <c r="E5080" s="88">
        <v>11074.416666666666</v>
      </c>
      <c r="F5080" s="6">
        <v>32279.709740785285</v>
      </c>
      <c r="G5080" s="6">
        <v>13906.415262574823</v>
      </c>
      <c r="H5080" s="75">
        <v>13909.600575560902</v>
      </c>
      <c r="I5080" s="20">
        <v>1.2560120315346244</v>
      </c>
      <c r="J5080" s="83">
        <v>11172.77658018591</v>
      </c>
      <c r="K5080" s="6">
        <v>32566.409217073422</v>
      </c>
      <c r="L5080" s="6">
        <v>14031.04420092014</v>
      </c>
      <c r="M5080" s="75">
        <v>14034.81455499605</v>
      </c>
      <c r="N5080" s="20">
        <v>1.2561617476434419</v>
      </c>
    </row>
    <row r="5081" spans="1:14" x14ac:dyDescent="0.3">
      <c r="A5081" s="56" t="s">
        <v>1312</v>
      </c>
      <c r="B5081" s="1" t="s">
        <v>7621</v>
      </c>
      <c r="C5081" s="139" t="s">
        <v>56</v>
      </c>
      <c r="D5081" s="139" t="s">
        <v>6425</v>
      </c>
      <c r="E5081" s="88">
        <v>10933.333333333332</v>
      </c>
      <c r="F5081" s="6">
        <v>13945.281150381972</v>
      </c>
      <c r="G5081" s="6">
        <v>6007.7637682578197</v>
      </c>
      <c r="H5081" s="75">
        <v>6009.1398675319315</v>
      </c>
      <c r="I5081" s="20">
        <v>0.54961645129865233</v>
      </c>
      <c r="J5081" s="83">
        <v>11040.071619926772</v>
      </c>
      <c r="K5081" s="6">
        <v>14081.424023801688</v>
      </c>
      <c r="L5081" s="6">
        <v>6066.8979982686424</v>
      </c>
      <c r="M5081" s="75">
        <v>6068.5282656434974</v>
      </c>
      <c r="N5081" s="20">
        <v>0.54968196534976366</v>
      </c>
    </row>
    <row r="5082" spans="1:14" x14ac:dyDescent="0.3">
      <c r="A5082" s="56" t="s">
        <v>1311</v>
      </c>
      <c r="B5082" s="1" t="s">
        <v>7620</v>
      </c>
      <c r="C5082" s="139" t="s">
        <v>56</v>
      </c>
      <c r="D5082" s="139" t="s">
        <v>6425</v>
      </c>
      <c r="E5082" s="88">
        <v>11205.666666666668</v>
      </c>
      <c r="F5082" s="6">
        <v>59837.415594878432</v>
      </c>
      <c r="G5082" s="6">
        <v>25778.544980231494</v>
      </c>
      <c r="H5082" s="75">
        <v>25784.449645994548</v>
      </c>
      <c r="I5082" s="20">
        <v>2.3010187981671071</v>
      </c>
      <c r="J5082" s="83">
        <v>11294.934367679871</v>
      </c>
      <c r="K5082" s="6">
        <v>60314.098391504514</v>
      </c>
      <c r="L5082" s="6">
        <v>25985.971460009067</v>
      </c>
      <c r="M5082" s="75">
        <v>25992.95428409598</v>
      </c>
      <c r="N5082" s="20">
        <v>2.3012930786454211</v>
      </c>
    </row>
    <row r="5083" spans="1:14" x14ac:dyDescent="0.3">
      <c r="A5083" s="56" t="s">
        <v>1310</v>
      </c>
      <c r="B5083" s="1" t="s">
        <v>7619</v>
      </c>
      <c r="C5083" s="139" t="s">
        <v>56</v>
      </c>
      <c r="D5083" s="139" t="s">
        <v>6425</v>
      </c>
      <c r="E5083" s="88">
        <v>6169.166666666667</v>
      </c>
      <c r="F5083" s="6">
        <v>24407.464618030015</v>
      </c>
      <c r="G5083" s="6">
        <v>10514.974924203589</v>
      </c>
      <c r="H5083" s="75">
        <v>10517.383415935063</v>
      </c>
      <c r="I5083" s="20">
        <v>1.7048304875215554</v>
      </c>
      <c r="J5083" s="83">
        <v>6215.4768807854198</v>
      </c>
      <c r="K5083" s="6">
        <v>24590.684649783117</v>
      </c>
      <c r="L5083" s="6">
        <v>10594.750589546318</v>
      </c>
      <c r="M5083" s="75">
        <v>10597.597559486441</v>
      </c>
      <c r="N5083" s="20">
        <v>1.7050337026026028</v>
      </c>
    </row>
    <row r="5084" spans="1:14" x14ac:dyDescent="0.3">
      <c r="A5084" s="56" t="s">
        <v>1309</v>
      </c>
      <c r="B5084" s="1" t="s">
        <v>7618</v>
      </c>
      <c r="C5084" s="139" t="s">
        <v>56</v>
      </c>
      <c r="D5084" s="139" t="s">
        <v>6425</v>
      </c>
      <c r="E5084" s="88">
        <v>12337.916666666664</v>
      </c>
      <c r="F5084" s="6">
        <v>23726.003982293791</v>
      </c>
      <c r="G5084" s="6">
        <v>10221.395004751201</v>
      </c>
      <c r="H5084" s="75">
        <v>10223.736250976754</v>
      </c>
      <c r="I5084" s="20">
        <v>0.82864364602155327</v>
      </c>
      <c r="J5084" s="83">
        <v>12448.675966758557</v>
      </c>
      <c r="K5084" s="6">
        <v>23938.995824113899</v>
      </c>
      <c r="L5084" s="6">
        <v>10313.97432535147</v>
      </c>
      <c r="M5084" s="75">
        <v>10316.745846457068</v>
      </c>
      <c r="N5084" s="20">
        <v>0.82874241999756937</v>
      </c>
    </row>
    <row r="5085" spans="1:14" x14ac:dyDescent="0.3">
      <c r="A5085" s="56" t="s">
        <v>1308</v>
      </c>
      <c r="B5085" s="1" t="s">
        <v>7617</v>
      </c>
      <c r="C5085" s="139" t="s">
        <v>56</v>
      </c>
      <c r="D5085" s="139" t="s">
        <v>6425</v>
      </c>
      <c r="E5085" s="88">
        <v>12856.499999999998</v>
      </c>
      <c r="F5085" s="6">
        <v>16983.978303103777</v>
      </c>
      <c r="G5085" s="6">
        <v>7316.864277596078</v>
      </c>
      <c r="H5085" s="75">
        <v>7318.5402309140791</v>
      </c>
      <c r="I5085" s="20">
        <v>0.56924825815066937</v>
      </c>
      <c r="J5085" s="83">
        <v>12979.862031044171</v>
      </c>
      <c r="K5085" s="6">
        <v>17146.944744878834</v>
      </c>
      <c r="L5085" s="6">
        <v>7387.6594137986076</v>
      </c>
      <c r="M5085" s="75">
        <v>7389.6445897686499</v>
      </c>
      <c r="N5085" s="20">
        <v>0.56931611230494616</v>
      </c>
    </row>
    <row r="5086" spans="1:14" x14ac:dyDescent="0.3">
      <c r="A5086" s="56" t="s">
        <v>1307</v>
      </c>
      <c r="B5086" s="1" t="s">
        <v>7616</v>
      </c>
      <c r="C5086" s="139" t="s">
        <v>56</v>
      </c>
      <c r="D5086" s="139" t="s">
        <v>6425</v>
      </c>
      <c r="E5086" s="88">
        <v>56468.583333333328</v>
      </c>
      <c r="F5086" s="6">
        <v>87895.335092763751</v>
      </c>
      <c r="G5086" s="6">
        <v>37866.171637186555</v>
      </c>
      <c r="H5086" s="75">
        <v>37874.845016053187</v>
      </c>
      <c r="I5086" s="20">
        <v>0.67072419353038237</v>
      </c>
      <c r="J5086" s="83">
        <v>56987.639922495509</v>
      </c>
      <c r="K5086" s="6">
        <v>88703.264921057955</v>
      </c>
      <c r="L5086" s="6">
        <v>38217.275431790418</v>
      </c>
      <c r="M5086" s="75">
        <v>38227.54499249674</v>
      </c>
      <c r="N5086" s="20">
        <v>0.6708041435737131</v>
      </c>
    </row>
    <row r="5087" spans="1:14" x14ac:dyDescent="0.3">
      <c r="A5087" s="56" t="s">
        <v>1306</v>
      </c>
      <c r="B5087" s="1" t="s">
        <v>7615</v>
      </c>
      <c r="C5087" s="139" t="s">
        <v>56</v>
      </c>
      <c r="D5087" s="139" t="s">
        <v>6425</v>
      </c>
      <c r="E5087" s="88">
        <v>11117.5</v>
      </c>
      <c r="F5087" s="6">
        <v>22814.49315331555</v>
      </c>
      <c r="G5087" s="6">
        <v>9828.7072078070632</v>
      </c>
      <c r="H5087" s="75">
        <v>9830.9585075212071</v>
      </c>
      <c r="I5087" s="20">
        <v>0.88427780593849403</v>
      </c>
      <c r="J5087" s="83">
        <v>11214.041980491715</v>
      </c>
      <c r="K5087" s="6">
        <v>23012.609308290655</v>
      </c>
      <c r="L5087" s="6">
        <v>9914.8461910824371</v>
      </c>
      <c r="M5087" s="75">
        <v>9917.5104604135904</v>
      </c>
      <c r="N5087" s="20">
        <v>0.88438321148310217</v>
      </c>
    </row>
    <row r="5088" spans="1:14" x14ac:dyDescent="0.3">
      <c r="A5088" s="56" t="s">
        <v>1305</v>
      </c>
      <c r="B5088" s="1" t="s">
        <v>7614</v>
      </c>
      <c r="C5088" s="139" t="s">
        <v>56</v>
      </c>
      <c r="D5088" s="139" t="s">
        <v>6425</v>
      </c>
      <c r="E5088" s="88">
        <v>4731.666666666667</v>
      </c>
      <c r="F5088" s="6">
        <v>9315.4523887223386</v>
      </c>
      <c r="G5088" s="6">
        <v>4013.1881704202069</v>
      </c>
      <c r="H5088" s="75">
        <v>4014.1074051872874</v>
      </c>
      <c r="I5088" s="20">
        <v>0.84834957488988105</v>
      </c>
      <c r="J5088" s="83">
        <v>4779.3505221439391</v>
      </c>
      <c r="K5088" s="6">
        <v>9409.3298143107677</v>
      </c>
      <c r="L5088" s="6">
        <v>4053.9539267477853</v>
      </c>
      <c r="M5088" s="75">
        <v>4055.0432855647341</v>
      </c>
      <c r="N5088" s="20">
        <v>0.84845069780437599</v>
      </c>
    </row>
    <row r="5089" spans="1:14" x14ac:dyDescent="0.3">
      <c r="A5089" s="56" t="s">
        <v>1304</v>
      </c>
      <c r="B5089" s="1" t="s">
        <v>7613</v>
      </c>
      <c r="C5089" s="139" t="s">
        <v>56</v>
      </c>
      <c r="D5089" s="139" t="s">
        <v>6425</v>
      </c>
      <c r="E5089" s="88">
        <v>4069.9166666666661</v>
      </c>
      <c r="F5089" s="6">
        <v>10110.70615804535</v>
      </c>
      <c r="G5089" s="6">
        <v>4355.791286871422</v>
      </c>
      <c r="H5089" s="75">
        <v>4356.7889960789171</v>
      </c>
      <c r="I5089" s="20">
        <v>1.0704860450244069</v>
      </c>
      <c r="J5089" s="83">
        <v>4107.5799610114082</v>
      </c>
      <c r="K5089" s="6">
        <v>10204.27134211472</v>
      </c>
      <c r="L5089" s="6">
        <v>4396.4497677665941</v>
      </c>
      <c r="M5089" s="75">
        <v>4397.631160403098</v>
      </c>
      <c r="N5089" s="20">
        <v>1.0706136465132308</v>
      </c>
    </row>
    <row r="5090" spans="1:14" x14ac:dyDescent="0.3">
      <c r="A5090" s="56" t="s">
        <v>1303</v>
      </c>
      <c r="B5090" s="1" t="s">
        <v>7612</v>
      </c>
      <c r="C5090" s="139" t="s">
        <v>56</v>
      </c>
      <c r="D5090" s="139" t="s">
        <v>6425</v>
      </c>
      <c r="E5090" s="88">
        <v>10844.166666666668</v>
      </c>
      <c r="F5090" s="6">
        <v>30885.444944066159</v>
      </c>
      <c r="G5090" s="6">
        <v>13305.752325861133</v>
      </c>
      <c r="H5090" s="75">
        <v>13308.800054903653</v>
      </c>
      <c r="I5090" s="20">
        <v>1.2272773431095352</v>
      </c>
      <c r="J5090" s="83">
        <v>10939.170261229441</v>
      </c>
      <c r="K5090" s="6">
        <v>31156.026204899812</v>
      </c>
      <c r="L5090" s="6">
        <v>13423.389047656879</v>
      </c>
      <c r="M5090" s="75">
        <v>13426.996115590217</v>
      </c>
      <c r="N5090" s="20">
        <v>1.2274236340555111</v>
      </c>
    </row>
    <row r="5091" spans="1:14" x14ac:dyDescent="0.3">
      <c r="A5091" s="56" t="s">
        <v>1302</v>
      </c>
      <c r="B5091" s="1" t="s">
        <v>7611</v>
      </c>
      <c r="C5091" s="139" t="s">
        <v>56</v>
      </c>
      <c r="D5091" s="139" t="s">
        <v>6425</v>
      </c>
      <c r="E5091" s="88">
        <v>8126.833333333333</v>
      </c>
      <c r="F5091" s="6">
        <v>32396.273732726742</v>
      </c>
      <c r="G5091" s="6">
        <v>13956.632172504258</v>
      </c>
      <c r="H5091" s="75">
        <v>13959.828987848947</v>
      </c>
      <c r="I5091" s="20">
        <v>1.7177452047147039</v>
      </c>
      <c r="J5091" s="83">
        <v>8191.1558997883549</v>
      </c>
      <c r="K5091" s="6">
        <v>32652.684979838377</v>
      </c>
      <c r="L5091" s="6">
        <v>14068.215601449878</v>
      </c>
      <c r="M5091" s="75">
        <v>14071.995944044069</v>
      </c>
      <c r="N5091" s="20">
        <v>1.7179499592246394</v>
      </c>
    </row>
    <row r="5092" spans="1:14" x14ac:dyDescent="0.3">
      <c r="A5092" s="56" t="s">
        <v>1301</v>
      </c>
      <c r="B5092" s="1" t="s">
        <v>7610</v>
      </c>
      <c r="C5092" s="139" t="s">
        <v>56</v>
      </c>
      <c r="D5092" s="139" t="s">
        <v>6425</v>
      </c>
      <c r="E5092" s="88">
        <v>5820.9166666666661</v>
      </c>
      <c r="F5092" s="6">
        <v>7558.0301993346457</v>
      </c>
      <c r="G5092" s="6">
        <v>3256.073470395208</v>
      </c>
      <c r="H5092" s="75">
        <v>3256.8192853959144</v>
      </c>
      <c r="I5092" s="20">
        <v>0.55950281921162159</v>
      </c>
      <c r="J5092" s="83">
        <v>5874.9157967409619</v>
      </c>
      <c r="K5092" s="6">
        <v>7628.1440798814083</v>
      </c>
      <c r="L5092" s="6">
        <v>3286.540620502024</v>
      </c>
      <c r="M5092" s="75">
        <v>3287.423763741167</v>
      </c>
      <c r="N5092" s="20">
        <v>0.5595695117136531</v>
      </c>
    </row>
    <row r="5093" spans="1:14" x14ac:dyDescent="0.3">
      <c r="A5093" s="56" t="s">
        <v>1300</v>
      </c>
      <c r="B5093" s="1" t="s">
        <v>7609</v>
      </c>
      <c r="C5093" s="139" t="s">
        <v>56</v>
      </c>
      <c r="D5093" s="139" t="s">
        <v>6425</v>
      </c>
      <c r="E5093" s="88">
        <v>3606.583333333333</v>
      </c>
      <c r="F5093" s="6">
        <v>5328.83189450188</v>
      </c>
      <c r="G5093" s="6">
        <v>2295.7129969407733</v>
      </c>
      <c r="H5093" s="75">
        <v>2296.2388380208358</v>
      </c>
      <c r="I5093" s="20">
        <v>0.63667982292220315</v>
      </c>
      <c r="J5093" s="83">
        <v>3640.7613616814806</v>
      </c>
      <c r="K5093" s="6">
        <v>5379.3309266106071</v>
      </c>
      <c r="L5093" s="6">
        <v>2317.6528151921598</v>
      </c>
      <c r="M5093" s="75">
        <v>2318.275603604282</v>
      </c>
      <c r="N5093" s="20">
        <v>0.63675571489079674</v>
      </c>
    </row>
    <row r="5094" spans="1:14" x14ac:dyDescent="0.3">
      <c r="A5094" s="56" t="s">
        <v>1299</v>
      </c>
      <c r="B5094" s="1" t="s">
        <v>7608</v>
      </c>
      <c r="C5094" s="139" t="s">
        <v>28</v>
      </c>
      <c r="D5094" s="139" t="s">
        <v>6425</v>
      </c>
      <c r="E5094" s="88">
        <v>7036.166666666667</v>
      </c>
      <c r="F5094" s="6">
        <v>15886.153625641109</v>
      </c>
      <c r="G5094" s="6">
        <v>6843.9106490506338</v>
      </c>
      <c r="H5094" s="75">
        <v>6840.1326403453922</v>
      </c>
      <c r="I5094" s="20">
        <v>0.97213908714670283</v>
      </c>
      <c r="J5094" s="83">
        <v>7101.9495291689745</v>
      </c>
      <c r="K5094" s="6">
        <v>16034.677205191445</v>
      </c>
      <c r="L5094" s="6">
        <v>6908.4455431941496</v>
      </c>
      <c r="M5094" s="75">
        <v>6904.9173546380625</v>
      </c>
      <c r="N5094" s="20">
        <v>0.97225660732709152</v>
      </c>
    </row>
    <row r="5095" spans="1:14" x14ac:dyDescent="0.3">
      <c r="A5095" s="56" t="s">
        <v>1298</v>
      </c>
      <c r="B5095" s="1" t="s">
        <v>7607</v>
      </c>
      <c r="C5095" s="139" t="s">
        <v>28</v>
      </c>
      <c r="D5095" s="139" t="s">
        <v>6425</v>
      </c>
      <c r="E5095" s="88">
        <v>9978.1666666666661</v>
      </c>
      <c r="F5095" s="6">
        <v>50045.755926322716</v>
      </c>
      <c r="G5095" s="6">
        <v>21560.202047342751</v>
      </c>
      <c r="H5095" s="75">
        <v>21548.300280180883</v>
      </c>
      <c r="I5095" s="20">
        <v>2.1595450346771337</v>
      </c>
      <c r="J5095" s="83">
        <v>10056.853810847104</v>
      </c>
      <c r="K5095" s="6">
        <v>50440.413356264107</v>
      </c>
      <c r="L5095" s="6">
        <v>21731.952841254155</v>
      </c>
      <c r="M5095" s="75">
        <v>21720.854190068942</v>
      </c>
      <c r="N5095" s="20">
        <v>2.1598060982691525</v>
      </c>
    </row>
    <row r="5096" spans="1:14" x14ac:dyDescent="0.3">
      <c r="A5096" s="56" t="s">
        <v>1297</v>
      </c>
      <c r="B5096" s="1" t="s">
        <v>7606</v>
      </c>
      <c r="C5096" s="139" t="s">
        <v>28</v>
      </c>
      <c r="D5096" s="139" t="s">
        <v>6425</v>
      </c>
      <c r="E5096" s="88">
        <v>4289.4166666666661</v>
      </c>
      <c r="F5096" s="6">
        <v>12700.482475218789</v>
      </c>
      <c r="G5096" s="6">
        <v>5471.49230131677</v>
      </c>
      <c r="H5096" s="75">
        <v>5468.4719016352065</v>
      </c>
      <c r="I5096" s="20">
        <v>1.2748754263326887</v>
      </c>
      <c r="J5096" s="83">
        <v>4325.5235239010699</v>
      </c>
      <c r="K5096" s="6">
        <v>12807.390836699358</v>
      </c>
      <c r="L5096" s="6">
        <v>5517.9883581999984</v>
      </c>
      <c r="M5096" s="75">
        <v>5515.1702852693652</v>
      </c>
      <c r="N5096" s="20">
        <v>1.2750295437754053</v>
      </c>
    </row>
    <row r="5097" spans="1:14" x14ac:dyDescent="0.3">
      <c r="A5097" s="56" t="s">
        <v>1296</v>
      </c>
      <c r="B5097" s="1" t="s">
        <v>7605</v>
      </c>
      <c r="C5097" s="139" t="s">
        <v>28</v>
      </c>
      <c r="D5097" s="139" t="s">
        <v>6425</v>
      </c>
      <c r="E5097" s="88">
        <v>9159.25</v>
      </c>
      <c r="F5097" s="6">
        <v>21212.84382423338</v>
      </c>
      <c r="G5097" s="6">
        <v>9138.7009824072429</v>
      </c>
      <c r="H5097" s="75">
        <v>9133.6561924272737</v>
      </c>
      <c r="I5097" s="20">
        <v>0.99720568741188131</v>
      </c>
      <c r="J5097" s="83">
        <v>9249.5027710879622</v>
      </c>
      <c r="K5097" s="6">
        <v>21421.869447269462</v>
      </c>
      <c r="L5097" s="6">
        <v>9229.4853595157674</v>
      </c>
      <c r="M5097" s="75">
        <v>9224.7718006666146</v>
      </c>
      <c r="N5097" s="20">
        <v>0.99732623784938457</v>
      </c>
    </row>
    <row r="5098" spans="1:14" x14ac:dyDescent="0.3">
      <c r="A5098" s="56" t="s">
        <v>1295</v>
      </c>
      <c r="B5098" s="1" t="s">
        <v>7604</v>
      </c>
      <c r="C5098" s="139" t="s">
        <v>28</v>
      </c>
      <c r="D5098" s="139" t="s">
        <v>6425</v>
      </c>
      <c r="E5098" s="88">
        <v>9721.8333333333321</v>
      </c>
      <c r="F5098" s="6">
        <v>33583.061850869737</v>
      </c>
      <c r="G5098" s="6">
        <v>14467.912123040291</v>
      </c>
      <c r="H5098" s="75">
        <v>14459.925476114224</v>
      </c>
      <c r="I5098" s="20">
        <v>1.4873661150449222</v>
      </c>
      <c r="J5098" s="83">
        <v>9809.2090380520349</v>
      </c>
      <c r="K5098" s="6">
        <v>33884.89213279511</v>
      </c>
      <c r="L5098" s="6">
        <v>14599.104742852725</v>
      </c>
      <c r="M5098" s="75">
        <v>14591.648884083801</v>
      </c>
      <c r="N5098" s="20">
        <v>1.4875459201123813</v>
      </c>
    </row>
    <row r="5099" spans="1:14" x14ac:dyDescent="0.3">
      <c r="A5099" s="56" t="s">
        <v>1294</v>
      </c>
      <c r="B5099" s="1" t="s">
        <v>7603</v>
      </c>
      <c r="C5099" s="139" t="s">
        <v>28</v>
      </c>
      <c r="D5099" s="139" t="s">
        <v>6425</v>
      </c>
      <c r="E5099" s="88">
        <v>5708.666666666667</v>
      </c>
      <c r="F5099" s="6">
        <v>13611.848315924672</v>
      </c>
      <c r="G5099" s="6">
        <v>5864.1176358924486</v>
      </c>
      <c r="H5099" s="75">
        <v>5860.8804972719963</v>
      </c>
      <c r="I5099" s="20">
        <v>1.0266636396015407</v>
      </c>
      <c r="J5099" s="83">
        <v>5763.3607207758023</v>
      </c>
      <c r="K5099" s="6">
        <v>13742.261810316215</v>
      </c>
      <c r="L5099" s="6">
        <v>5920.7719707727492</v>
      </c>
      <c r="M5099" s="75">
        <v>5917.7481936032145</v>
      </c>
      <c r="N5099" s="20">
        <v>1.0267877511589505</v>
      </c>
    </row>
    <row r="5100" spans="1:14" x14ac:dyDescent="0.3">
      <c r="A5100" s="56" t="s">
        <v>1293</v>
      </c>
      <c r="B5100" s="1" t="s">
        <v>7602</v>
      </c>
      <c r="C5100" s="139" t="s">
        <v>28</v>
      </c>
      <c r="D5100" s="139" t="s">
        <v>6425</v>
      </c>
      <c r="E5100" s="88">
        <v>8919.5</v>
      </c>
      <c r="F5100" s="6">
        <v>17503.924952280217</v>
      </c>
      <c r="G5100" s="6">
        <v>7540.8623889761211</v>
      </c>
      <c r="H5100" s="75">
        <v>7536.6996455956923</v>
      </c>
      <c r="I5100" s="20">
        <v>0.84496884865695299</v>
      </c>
      <c r="J5100" s="83">
        <v>9009.7504605805589</v>
      </c>
      <c r="K5100" s="6">
        <v>17681.035472927208</v>
      </c>
      <c r="L5100" s="6">
        <v>7617.7692353204593</v>
      </c>
      <c r="M5100" s="75">
        <v>7613.8787904915998</v>
      </c>
      <c r="N5100" s="20">
        <v>0.84507099545140862</v>
      </c>
    </row>
    <row r="5101" spans="1:14" x14ac:dyDescent="0.3">
      <c r="A5101" s="56" t="s">
        <v>1292</v>
      </c>
      <c r="B5101" s="1" t="s">
        <v>7600</v>
      </c>
      <c r="C5101" s="139" t="s">
        <v>28</v>
      </c>
      <c r="D5101" s="139" t="s">
        <v>6425</v>
      </c>
      <c r="E5101" s="88">
        <v>10284</v>
      </c>
      <c r="F5101" s="6">
        <v>31052.731135154732</v>
      </c>
      <c r="G5101" s="6">
        <v>13377.820856205839</v>
      </c>
      <c r="H5101" s="75">
        <v>13370.435966740788</v>
      </c>
      <c r="I5101" s="20">
        <v>1.3001201834637095</v>
      </c>
      <c r="J5101" s="83">
        <v>10381.516724525798</v>
      </c>
      <c r="K5101" s="6">
        <v>31347.184716239968</v>
      </c>
      <c r="L5101" s="6">
        <v>13505.748558161024</v>
      </c>
      <c r="M5101" s="75">
        <v>13498.851083583513</v>
      </c>
      <c r="N5101" s="20">
        <v>1.30027735270061</v>
      </c>
    </row>
    <row r="5102" spans="1:14" x14ac:dyDescent="0.3">
      <c r="A5102" s="56" t="s">
        <v>1291</v>
      </c>
      <c r="B5102" s="1" t="s">
        <v>7568</v>
      </c>
      <c r="C5102" s="139" t="s">
        <v>28</v>
      </c>
      <c r="D5102" s="139" t="s">
        <v>6425</v>
      </c>
      <c r="E5102" s="88">
        <v>3129.6666666666665</v>
      </c>
      <c r="F5102" s="6">
        <v>11263.012988769002</v>
      </c>
      <c r="G5102" s="6">
        <v>4852.2163609078771</v>
      </c>
      <c r="H5102" s="75">
        <v>4849.5378169304258</v>
      </c>
      <c r="I5102" s="20">
        <v>1.5495381244851718</v>
      </c>
      <c r="J5102" s="83">
        <v>3158.8729411218069</v>
      </c>
      <c r="K5102" s="6">
        <v>11368.120236146293</v>
      </c>
      <c r="L5102" s="6">
        <v>4897.8871588679676</v>
      </c>
      <c r="M5102" s="75">
        <v>4895.3857756964744</v>
      </c>
      <c r="N5102" s="20">
        <v>1.5497254454172449</v>
      </c>
    </row>
    <row r="5103" spans="1:14" x14ac:dyDescent="0.3">
      <c r="A5103" s="56" t="s">
        <v>1290</v>
      </c>
      <c r="B5103" s="1" t="s">
        <v>19190</v>
      </c>
      <c r="C5103" s="139" t="s">
        <v>28</v>
      </c>
      <c r="D5103" s="139" t="s">
        <v>6425</v>
      </c>
      <c r="E5103" s="88">
        <v>21992.083333333336</v>
      </c>
      <c r="F5103" s="6">
        <v>62048.427745331908</v>
      </c>
      <c r="G5103" s="6">
        <v>26731.070680174686</v>
      </c>
      <c r="H5103" s="75">
        <v>26716.31446506481</v>
      </c>
      <c r="I5103" s="20">
        <v>1.2148150795959822</v>
      </c>
      <c r="J5103" s="83">
        <v>22198.16023651119</v>
      </c>
      <c r="K5103" s="6">
        <v>62629.852781014277</v>
      </c>
      <c r="L5103" s="6">
        <v>26983.700499802977</v>
      </c>
      <c r="M5103" s="75">
        <v>26969.919746562751</v>
      </c>
      <c r="N5103" s="20">
        <v>1.2149619364492668</v>
      </c>
    </row>
    <row r="5104" spans="1:14" x14ac:dyDescent="0.3">
      <c r="A5104" s="56" t="s">
        <v>1289</v>
      </c>
      <c r="B5104" s="1" t="s">
        <v>7599</v>
      </c>
      <c r="C5104" s="139" t="s">
        <v>28</v>
      </c>
      <c r="D5104" s="139" t="s">
        <v>6425</v>
      </c>
      <c r="E5104" s="88">
        <v>6900.6666666666661</v>
      </c>
      <c r="F5104" s="6">
        <v>17043.795560302682</v>
      </c>
      <c r="G5104" s="6">
        <v>7342.6341381417942</v>
      </c>
      <c r="H5104" s="75">
        <v>7338.5808216805162</v>
      </c>
      <c r="I5104" s="20">
        <v>1.0634596881963845</v>
      </c>
      <c r="J5104" s="83">
        <v>6965.2559664798173</v>
      </c>
      <c r="K5104" s="6">
        <v>17203.323164601559</v>
      </c>
      <c r="L5104" s="6">
        <v>7411.9497214537996</v>
      </c>
      <c r="M5104" s="75">
        <v>7408.1643900037616</v>
      </c>
      <c r="N5104" s="20">
        <v>1.0635882479632384</v>
      </c>
    </row>
    <row r="5105" spans="1:14" x14ac:dyDescent="0.3">
      <c r="A5105" s="56" t="s">
        <v>1288</v>
      </c>
      <c r="B5105" s="1" t="s">
        <v>7475</v>
      </c>
      <c r="C5105" s="139" t="s">
        <v>28</v>
      </c>
      <c r="D5105" s="139" t="s">
        <v>6425</v>
      </c>
      <c r="E5105" s="88">
        <v>10092.583333333332</v>
      </c>
      <c r="F5105" s="6">
        <v>20040.438158840174</v>
      </c>
      <c r="G5105" s="6">
        <v>8633.6171334483024</v>
      </c>
      <c r="H5105" s="75">
        <v>8628.851162301029</v>
      </c>
      <c r="I5105" s="20">
        <v>0.85496952339269228</v>
      </c>
      <c r="J5105" s="83">
        <v>10199.645184807236</v>
      </c>
      <c r="K5105" s="6">
        <v>20253.026585685006</v>
      </c>
      <c r="L5105" s="6">
        <v>8725.8963471224852</v>
      </c>
      <c r="M5105" s="75">
        <v>8721.4399744926322</v>
      </c>
      <c r="N5105" s="20">
        <v>0.85507287915108587</v>
      </c>
    </row>
    <row r="5106" spans="1:14" x14ac:dyDescent="0.3">
      <c r="A5106" s="56" t="s">
        <v>1287</v>
      </c>
      <c r="B5106" s="1" t="s">
        <v>7598</v>
      </c>
      <c r="C5106" s="139" t="s">
        <v>28</v>
      </c>
      <c r="D5106" s="139" t="s">
        <v>6425</v>
      </c>
      <c r="E5106" s="88">
        <v>4226</v>
      </c>
      <c r="F5106" s="6">
        <v>14839.609961403348</v>
      </c>
      <c r="G5106" s="6">
        <v>6393.0493835009474</v>
      </c>
      <c r="H5106" s="75">
        <v>6389.5202614152786</v>
      </c>
      <c r="I5106" s="20">
        <v>1.5119546288251962</v>
      </c>
      <c r="J5106" s="83">
        <v>4264.80883380052</v>
      </c>
      <c r="K5106" s="6">
        <v>14975.887281956269</v>
      </c>
      <c r="L5106" s="6">
        <v>6452.2721863656925</v>
      </c>
      <c r="M5106" s="75">
        <v>6448.9769685418905</v>
      </c>
      <c r="N5106" s="20">
        <v>1.5121374063547375</v>
      </c>
    </row>
    <row r="5107" spans="1:14" x14ac:dyDescent="0.3">
      <c r="A5107" s="56" t="s">
        <v>1286</v>
      </c>
      <c r="B5107" s="1" t="s">
        <v>7597</v>
      </c>
      <c r="C5107" s="139" t="s">
        <v>28</v>
      </c>
      <c r="D5107" s="139" t="s">
        <v>6425</v>
      </c>
      <c r="E5107" s="88">
        <v>15048.333333333334</v>
      </c>
      <c r="F5107" s="6">
        <v>34580.160029830207</v>
      </c>
      <c r="G5107" s="6">
        <v>14897.471789020241</v>
      </c>
      <c r="H5107" s="75">
        <v>14889.24801448677</v>
      </c>
      <c r="I5107" s="20">
        <v>0.98942837619803536</v>
      </c>
      <c r="J5107" s="83">
        <v>15190.872057073691</v>
      </c>
      <c r="K5107" s="6">
        <v>34907.705397693047</v>
      </c>
      <c r="L5107" s="6">
        <v>15039.777769879192</v>
      </c>
      <c r="M5107" s="75">
        <v>15032.096856498314</v>
      </c>
      <c r="N5107" s="20">
        <v>0.98954798645009701</v>
      </c>
    </row>
    <row r="5108" spans="1:14" x14ac:dyDescent="0.3">
      <c r="A5108" s="56" t="s">
        <v>1285</v>
      </c>
      <c r="B5108" s="1" t="s">
        <v>7596</v>
      </c>
      <c r="C5108" s="139" t="s">
        <v>28</v>
      </c>
      <c r="D5108" s="139" t="s">
        <v>6425</v>
      </c>
      <c r="E5108" s="88">
        <v>7968.8333333333339</v>
      </c>
      <c r="F5108" s="6">
        <v>24007.62559358621</v>
      </c>
      <c r="G5108" s="6">
        <v>10342.720354483188</v>
      </c>
      <c r="H5108" s="75">
        <v>10337.01091589773</v>
      </c>
      <c r="I5108" s="20">
        <v>1.2971799614202493</v>
      </c>
      <c r="J5108" s="83">
        <v>8041.0675069331974</v>
      </c>
      <c r="K5108" s="6">
        <v>24225.24477600701</v>
      </c>
      <c r="L5108" s="6">
        <v>10437.30298801452</v>
      </c>
      <c r="M5108" s="75">
        <v>10431.972588762113</v>
      </c>
      <c r="N5108" s="20">
        <v>1.29733677521889</v>
      </c>
    </row>
    <row r="5109" spans="1:14" x14ac:dyDescent="0.3">
      <c r="A5109" s="56" t="s">
        <v>1284</v>
      </c>
      <c r="B5109" s="1" t="s">
        <v>7595</v>
      </c>
      <c r="C5109" s="139" t="s">
        <v>28</v>
      </c>
      <c r="D5109" s="139" t="s">
        <v>6425</v>
      </c>
      <c r="E5109" s="88">
        <v>2495</v>
      </c>
      <c r="F5109" s="6">
        <v>5527.7326913905854</v>
      </c>
      <c r="G5109" s="6">
        <v>2381.4014092531229</v>
      </c>
      <c r="H5109" s="75">
        <v>2380.0868165127745</v>
      </c>
      <c r="I5109" s="20">
        <v>0.95394261182876727</v>
      </c>
      <c r="J5109" s="83">
        <v>2520.4201815744964</v>
      </c>
      <c r="K5109" s="6">
        <v>5584.0517169258273</v>
      </c>
      <c r="L5109" s="6">
        <v>2405.8555531303123</v>
      </c>
      <c r="M5109" s="75">
        <v>2404.6268668828661</v>
      </c>
      <c r="N5109" s="20">
        <v>0.95405793226933511</v>
      </c>
    </row>
    <row r="5110" spans="1:14" x14ac:dyDescent="0.3">
      <c r="A5110" s="56" t="s">
        <v>1283</v>
      </c>
      <c r="B5110" s="1" t="s">
        <v>7594</v>
      </c>
      <c r="C5110" s="139" t="s">
        <v>28</v>
      </c>
      <c r="D5110" s="139" t="s">
        <v>6425</v>
      </c>
      <c r="E5110" s="88">
        <v>5631.4166666666661</v>
      </c>
      <c r="F5110" s="6">
        <v>26082.707271806426</v>
      </c>
      <c r="G5110" s="6">
        <v>11236.685875016676</v>
      </c>
      <c r="H5110" s="75">
        <v>11230.482945254615</v>
      </c>
      <c r="I5110" s="20">
        <v>1.9942553730271453</v>
      </c>
      <c r="J5110" s="83">
        <v>5676.7762537302197</v>
      </c>
      <c r="K5110" s="6">
        <v>26292.796650976623</v>
      </c>
      <c r="L5110" s="6">
        <v>11328.095446956695</v>
      </c>
      <c r="M5110" s="75">
        <v>11322.3101141393</v>
      </c>
      <c r="N5110" s="20">
        <v>1.994496455043369</v>
      </c>
    </row>
    <row r="5111" spans="1:14" x14ac:dyDescent="0.3">
      <c r="A5111" s="56" t="s">
        <v>1282</v>
      </c>
      <c r="B5111" s="1" t="s">
        <v>19191</v>
      </c>
      <c r="C5111" s="139" t="s">
        <v>28</v>
      </c>
      <c r="D5111" s="139" t="s">
        <v>6425</v>
      </c>
      <c r="E5111" s="88">
        <v>8525.0000000000018</v>
      </c>
      <c r="F5111" s="6">
        <v>28219.308564915784</v>
      </c>
      <c r="G5111" s="6">
        <v>12157.154648470098</v>
      </c>
      <c r="H5111" s="75">
        <v>12150.443597077388</v>
      </c>
      <c r="I5111" s="20">
        <v>1.4252719761967607</v>
      </c>
      <c r="J5111" s="83">
        <v>8601.8303229103003</v>
      </c>
      <c r="K5111" s="6">
        <v>28473.630980088546</v>
      </c>
      <c r="L5111" s="6">
        <v>12267.694979183025</v>
      </c>
      <c r="M5111" s="75">
        <v>12261.429786707451</v>
      </c>
      <c r="N5111" s="20">
        <v>1.4254442748132445</v>
      </c>
    </row>
    <row r="5112" spans="1:14" x14ac:dyDescent="0.3">
      <c r="A5112" s="56" t="s">
        <v>1281</v>
      </c>
      <c r="B5112" s="1" t="s">
        <v>7593</v>
      </c>
      <c r="C5112" s="139" t="s">
        <v>28</v>
      </c>
      <c r="D5112" s="139" t="s">
        <v>6425</v>
      </c>
      <c r="E5112" s="88">
        <v>5603.5</v>
      </c>
      <c r="F5112" s="6">
        <v>19802.51086956021</v>
      </c>
      <c r="G5112" s="6">
        <v>8531.1157257963805</v>
      </c>
      <c r="H5112" s="75">
        <v>8526.4063379726285</v>
      </c>
      <c r="I5112" s="20">
        <v>1.5216215468854517</v>
      </c>
      <c r="J5112" s="83">
        <v>5648.5134116755489</v>
      </c>
      <c r="K5112" s="6">
        <v>19961.586192836923</v>
      </c>
      <c r="L5112" s="6">
        <v>8600.3309829238078</v>
      </c>
      <c r="M5112" s="75">
        <v>8595.9387373509362</v>
      </c>
      <c r="N5112" s="20">
        <v>1.5218054930316749</v>
      </c>
    </row>
    <row r="5113" spans="1:14" x14ac:dyDescent="0.3">
      <c r="A5113" s="56" t="s">
        <v>1280</v>
      </c>
      <c r="B5113" s="1" t="s">
        <v>7592</v>
      </c>
      <c r="C5113" s="139" t="s">
        <v>28</v>
      </c>
      <c r="D5113" s="139" t="s">
        <v>6425</v>
      </c>
      <c r="E5113" s="88">
        <v>4972.5</v>
      </c>
      <c r="F5113" s="6">
        <v>8851.0481376598509</v>
      </c>
      <c r="G5113" s="6">
        <v>3813.1182684030859</v>
      </c>
      <c r="H5113" s="75">
        <v>3811.0133323875721</v>
      </c>
      <c r="I5113" s="20">
        <v>0.76641796528659067</v>
      </c>
      <c r="J5113" s="83">
        <v>5016.6721328084132</v>
      </c>
      <c r="K5113" s="6">
        <v>8929.67451751513</v>
      </c>
      <c r="L5113" s="6">
        <v>3847.297287826208</v>
      </c>
      <c r="M5113" s="75">
        <v>3845.3324478085942</v>
      </c>
      <c r="N5113" s="20">
        <v>0.76651061620323901</v>
      </c>
    </row>
    <row r="5114" spans="1:14" x14ac:dyDescent="0.3">
      <c r="A5114" s="56" t="s">
        <v>1279</v>
      </c>
      <c r="B5114" s="1" t="s">
        <v>7591</v>
      </c>
      <c r="C5114" s="139" t="s">
        <v>28</v>
      </c>
      <c r="D5114" s="139" t="s">
        <v>6425</v>
      </c>
      <c r="E5114" s="88">
        <v>6177.9166666666661</v>
      </c>
      <c r="F5114" s="6">
        <v>18157.683920963907</v>
      </c>
      <c r="G5114" s="6">
        <v>7822.5081588158992</v>
      </c>
      <c r="H5114" s="75">
        <v>7818.1899399734411</v>
      </c>
      <c r="I5114" s="20">
        <v>1.265505891679791</v>
      </c>
      <c r="J5114" s="83">
        <v>6231.5028297431318</v>
      </c>
      <c r="K5114" s="6">
        <v>18315.180479136918</v>
      </c>
      <c r="L5114" s="6">
        <v>7890.9868489852925</v>
      </c>
      <c r="M5114" s="75">
        <v>7886.95687012496</v>
      </c>
      <c r="N5114" s="20">
        <v>1.2656588764559813</v>
      </c>
    </row>
    <row r="5115" spans="1:14" x14ac:dyDescent="0.3">
      <c r="A5115" s="56" t="s">
        <v>1278</v>
      </c>
      <c r="B5115" s="1" t="s">
        <v>7590</v>
      </c>
      <c r="C5115" s="139" t="s">
        <v>28</v>
      </c>
      <c r="D5115" s="139" t="s">
        <v>6425</v>
      </c>
      <c r="E5115" s="88">
        <v>5000.333333333333</v>
      </c>
      <c r="F5115" s="6">
        <v>17191.444723917994</v>
      </c>
      <c r="G5115" s="6">
        <v>7406.2428446293889</v>
      </c>
      <c r="H5115" s="75">
        <v>7402.1544145818652</v>
      </c>
      <c r="I5115" s="20">
        <v>1.4803321941034329</v>
      </c>
      <c r="J5115" s="83">
        <v>5048.7532580234993</v>
      </c>
      <c r="K5115" s="6">
        <v>17357.915317647865</v>
      </c>
      <c r="L5115" s="6">
        <v>7478.5548334282248</v>
      </c>
      <c r="M5115" s="75">
        <v>7474.7354863096289</v>
      </c>
      <c r="N5115" s="20">
        <v>1.4805111488525902</v>
      </c>
    </row>
    <row r="5116" spans="1:14" x14ac:dyDescent="0.3">
      <c r="A5116" s="56" t="s">
        <v>1277</v>
      </c>
      <c r="B5116" s="1" t="s">
        <v>7589</v>
      </c>
      <c r="C5116" s="139" t="s">
        <v>28</v>
      </c>
      <c r="D5116" s="139" t="s">
        <v>6425</v>
      </c>
      <c r="E5116" s="88">
        <v>3628.1666666666665</v>
      </c>
      <c r="F5116" s="6">
        <v>15705.157973816411</v>
      </c>
      <c r="G5116" s="6">
        <v>6765.9359486829153</v>
      </c>
      <c r="H5116" s="75">
        <v>6762.200983949444</v>
      </c>
      <c r="I5116" s="20">
        <v>1.8638066012998606</v>
      </c>
      <c r="J5116" s="83">
        <v>3657.5174747176361</v>
      </c>
      <c r="K5116" s="6">
        <v>15832.208112205766</v>
      </c>
      <c r="L5116" s="6">
        <v>6821.212935691542</v>
      </c>
      <c r="M5116" s="75">
        <v>6817.7292974015863</v>
      </c>
      <c r="N5116" s="20">
        <v>1.8640319135940482</v>
      </c>
    </row>
    <row r="5117" spans="1:14" x14ac:dyDescent="0.3">
      <c r="A5117" s="56" t="s">
        <v>1276</v>
      </c>
      <c r="B5117" s="1" t="s">
        <v>7588</v>
      </c>
      <c r="C5117" s="139" t="s">
        <v>28</v>
      </c>
      <c r="D5117" s="139" t="s">
        <v>6425</v>
      </c>
      <c r="E5117" s="88">
        <v>2236.333333333333</v>
      </c>
      <c r="F5117" s="6">
        <v>8972.3464514035695</v>
      </c>
      <c r="G5117" s="6">
        <v>3865.3747705561691</v>
      </c>
      <c r="H5117" s="75">
        <v>3863.2409876532306</v>
      </c>
      <c r="I5117" s="20">
        <v>1.7274888899925016</v>
      </c>
      <c r="J5117" s="83">
        <v>2255.1275462797685</v>
      </c>
      <c r="K5117" s="6">
        <v>9047.7503222502855</v>
      </c>
      <c r="L5117" s="6">
        <v>3898.169547775261</v>
      </c>
      <c r="M5117" s="75">
        <v>3896.1787269600486</v>
      </c>
      <c r="N5117" s="20">
        <v>1.7276977230788937</v>
      </c>
    </row>
    <row r="5118" spans="1:14" x14ac:dyDescent="0.3">
      <c r="A5118" s="56" t="s">
        <v>1275</v>
      </c>
      <c r="B5118" s="1" t="s">
        <v>7587</v>
      </c>
      <c r="C5118" s="139" t="s">
        <v>28</v>
      </c>
      <c r="D5118" s="139" t="s">
        <v>6425</v>
      </c>
      <c r="E5118" s="88">
        <v>2051.25</v>
      </c>
      <c r="F5118" s="6">
        <v>6109.3140262670267</v>
      </c>
      <c r="G5118" s="6">
        <v>2631.9523471859879</v>
      </c>
      <c r="H5118" s="75">
        <v>2630.4994441033286</v>
      </c>
      <c r="I5118" s="20">
        <v>1.2823885163209403</v>
      </c>
      <c r="J5118" s="83">
        <v>2070.4593023223833</v>
      </c>
      <c r="K5118" s="6">
        <v>6166.52580450612</v>
      </c>
      <c r="L5118" s="6">
        <v>2656.8110580573043</v>
      </c>
      <c r="M5118" s="75">
        <v>2655.4542071836718</v>
      </c>
      <c r="N5118" s="20">
        <v>1.2825435420078599</v>
      </c>
    </row>
    <row r="5119" spans="1:14" x14ac:dyDescent="0.3">
      <c r="A5119" s="56" t="s">
        <v>1274</v>
      </c>
      <c r="B5119" s="1" t="s">
        <v>7586</v>
      </c>
      <c r="C5119" s="139" t="s">
        <v>28</v>
      </c>
      <c r="D5119" s="139" t="s">
        <v>6425</v>
      </c>
      <c r="E5119" s="88">
        <v>2800.5833333333335</v>
      </c>
      <c r="F5119" s="6">
        <v>12824.097913000436</v>
      </c>
      <c r="G5119" s="6">
        <v>5524.747043210702</v>
      </c>
      <c r="H5119" s="75">
        <v>5521.6972455885771</v>
      </c>
      <c r="I5119" s="20">
        <v>1.9716239755724378</v>
      </c>
      <c r="J5119" s="83">
        <v>2823.0040665848401</v>
      </c>
      <c r="K5119" s="6">
        <v>12926.764266497714</v>
      </c>
      <c r="L5119" s="6">
        <v>5569.4196922089704</v>
      </c>
      <c r="M5119" s="75">
        <v>5566.5753529579415</v>
      </c>
      <c r="N5119" s="20">
        <v>1.9718623217189222</v>
      </c>
    </row>
    <row r="5120" spans="1:14" x14ac:dyDescent="0.3">
      <c r="A5120" s="56" t="s">
        <v>1273</v>
      </c>
      <c r="B5120" s="1" t="s">
        <v>7585</v>
      </c>
      <c r="C5120" s="139" t="s">
        <v>28</v>
      </c>
      <c r="D5120" s="139" t="s">
        <v>6425</v>
      </c>
      <c r="E5120" s="88">
        <v>3340.916666666667</v>
      </c>
      <c r="F5120" s="6">
        <v>12490.431846248286</v>
      </c>
      <c r="G5120" s="6">
        <v>5381.0004320872858</v>
      </c>
      <c r="H5120" s="75">
        <v>5378.0299861656758</v>
      </c>
      <c r="I5120" s="20">
        <v>1.6097468218300393</v>
      </c>
      <c r="J5120" s="83">
        <v>3368.3353004599885</v>
      </c>
      <c r="K5120" s="6">
        <v>12592.939813636296</v>
      </c>
      <c r="L5120" s="6">
        <v>5425.5934072100417</v>
      </c>
      <c r="M5120" s="75">
        <v>5422.8225209882985</v>
      </c>
      <c r="N5120" s="20">
        <v>1.609941421285388</v>
      </c>
    </row>
    <row r="5121" spans="1:14" x14ac:dyDescent="0.3">
      <c r="A5121" s="56" t="s">
        <v>1272</v>
      </c>
      <c r="B5121" s="1" t="s">
        <v>7584</v>
      </c>
      <c r="C5121" s="139" t="s">
        <v>28</v>
      </c>
      <c r="D5121" s="139" t="s">
        <v>6425</v>
      </c>
      <c r="E5121" s="88">
        <v>9909.6666666666661</v>
      </c>
      <c r="F5121" s="6">
        <v>35191.766089612371</v>
      </c>
      <c r="G5121" s="6">
        <v>15160.957672652323</v>
      </c>
      <c r="H5121" s="75">
        <v>15152.588447365164</v>
      </c>
      <c r="I5121" s="20">
        <v>1.5290714568971542</v>
      </c>
      <c r="J5121" s="83">
        <v>9988.5138547799888</v>
      </c>
      <c r="K5121" s="6">
        <v>35471.772662410753</v>
      </c>
      <c r="L5121" s="6">
        <v>15282.802804379986</v>
      </c>
      <c r="M5121" s="75">
        <v>15274.997776516306</v>
      </c>
      <c r="N5121" s="20">
        <v>1.5292563036498645</v>
      </c>
    </row>
    <row r="5122" spans="1:14" x14ac:dyDescent="0.3">
      <c r="A5122" s="56" t="s">
        <v>1271</v>
      </c>
      <c r="B5122" s="1" t="s">
        <v>7583</v>
      </c>
      <c r="C5122" s="139" t="s">
        <v>28</v>
      </c>
      <c r="D5122" s="139" t="s">
        <v>6425</v>
      </c>
      <c r="E5122" s="88">
        <v>8375.4166666666679</v>
      </c>
      <c r="F5122" s="6">
        <v>25651.964275069076</v>
      </c>
      <c r="G5122" s="6">
        <v>11051.117571206712</v>
      </c>
      <c r="H5122" s="75">
        <v>11045.017079758527</v>
      </c>
      <c r="I5122" s="20">
        <v>1.3187424004487569</v>
      </c>
      <c r="J5122" s="83">
        <v>8446.5983771236133</v>
      </c>
      <c r="K5122" s="6">
        <v>25869.97739206981</v>
      </c>
      <c r="L5122" s="6">
        <v>11145.926277762213</v>
      </c>
      <c r="M5122" s="75">
        <v>11140.233979937135</v>
      </c>
      <c r="N5122" s="20">
        <v>1.318901820892638</v>
      </c>
    </row>
    <row r="5123" spans="1:14" x14ac:dyDescent="0.3">
      <c r="A5123" s="56" t="s">
        <v>1270</v>
      </c>
      <c r="B5123" s="1" t="s">
        <v>7582</v>
      </c>
      <c r="C5123" s="139" t="s">
        <v>28</v>
      </c>
      <c r="D5123" s="139" t="s">
        <v>6425</v>
      </c>
      <c r="E5123" s="88">
        <v>7961.3333333333339</v>
      </c>
      <c r="F5123" s="6">
        <v>25348.284076510557</v>
      </c>
      <c r="G5123" s="6">
        <v>10920.289165930189</v>
      </c>
      <c r="H5123" s="75">
        <v>10914.260895011957</v>
      </c>
      <c r="I5123" s="20">
        <v>1.3709086704503379</v>
      </c>
      <c r="J5123" s="83">
        <v>8031.3651960704947</v>
      </c>
      <c r="K5123" s="6">
        <v>25571.260238510484</v>
      </c>
      <c r="L5123" s="6">
        <v>11017.225764382722</v>
      </c>
      <c r="M5123" s="75">
        <v>11011.599194755923</v>
      </c>
      <c r="N5123" s="20">
        <v>1.3710743971826318</v>
      </c>
    </row>
    <row r="5124" spans="1:14" x14ac:dyDescent="0.3">
      <c r="A5124" s="56" t="s">
        <v>1269</v>
      </c>
      <c r="B5124" s="1" t="s">
        <v>7156</v>
      </c>
      <c r="C5124" s="139" t="s">
        <v>28</v>
      </c>
      <c r="D5124" s="139" t="s">
        <v>6425</v>
      </c>
      <c r="E5124" s="88">
        <v>5977.9166666666661</v>
      </c>
      <c r="F5124" s="6">
        <v>17151.112353874149</v>
      </c>
      <c r="G5124" s="6">
        <v>7388.8672644008939</v>
      </c>
      <c r="H5124" s="75">
        <v>7384.7884261053268</v>
      </c>
      <c r="I5124" s="20">
        <v>1.2353448262809497</v>
      </c>
      <c r="J5124" s="83">
        <v>6029.0170128589507</v>
      </c>
      <c r="K5124" s="6">
        <v>17297.723259936585</v>
      </c>
      <c r="L5124" s="6">
        <v>7452.6214424712471</v>
      </c>
      <c r="M5124" s="75">
        <v>7448.8153397059032</v>
      </c>
      <c r="N5124" s="20">
        <v>1.2354941649391178</v>
      </c>
    </row>
    <row r="5125" spans="1:14" x14ac:dyDescent="0.3">
      <c r="A5125" s="56" t="s">
        <v>1268</v>
      </c>
      <c r="B5125" s="1" t="s">
        <v>7581</v>
      </c>
      <c r="C5125" s="139" t="s">
        <v>28</v>
      </c>
      <c r="D5125" s="139" t="s">
        <v>6425</v>
      </c>
      <c r="E5125" s="88">
        <v>5142.333333333333</v>
      </c>
      <c r="F5125" s="6">
        <v>16942.394019178846</v>
      </c>
      <c r="G5125" s="6">
        <v>7298.9493606002097</v>
      </c>
      <c r="H5125" s="75">
        <v>7294.9201592214195</v>
      </c>
      <c r="I5125" s="20">
        <v>1.4186011847840967</v>
      </c>
      <c r="J5125" s="83">
        <v>5185.0404159735081</v>
      </c>
      <c r="K5125" s="6">
        <v>17083.100615697833</v>
      </c>
      <c r="L5125" s="6">
        <v>7360.1525495159394</v>
      </c>
      <c r="M5125" s="75">
        <v>7356.3936712221321</v>
      </c>
      <c r="N5125" s="20">
        <v>1.4187726769803675</v>
      </c>
    </row>
    <row r="5126" spans="1:14" x14ac:dyDescent="0.3">
      <c r="A5126" s="56" t="s">
        <v>1267</v>
      </c>
      <c r="B5126" s="1" t="s">
        <v>7580</v>
      </c>
      <c r="C5126" s="139" t="s">
        <v>28</v>
      </c>
      <c r="D5126" s="139" t="s">
        <v>6425</v>
      </c>
      <c r="E5126" s="88">
        <v>1937</v>
      </c>
      <c r="F5126" s="6">
        <v>5182.6843851747763</v>
      </c>
      <c r="G5126" s="6">
        <v>2232.7512178351258</v>
      </c>
      <c r="H5126" s="75">
        <v>2231.5186836934372</v>
      </c>
      <c r="I5126" s="20">
        <v>1.1520488816176753</v>
      </c>
      <c r="J5126" s="83">
        <v>1955.4740681300846</v>
      </c>
      <c r="K5126" s="6">
        <v>5232.1140518905449</v>
      </c>
      <c r="L5126" s="6">
        <v>2254.225298128486</v>
      </c>
      <c r="M5126" s="75">
        <v>2253.0740504491096</v>
      </c>
      <c r="N5126" s="20">
        <v>1.1521881507759415</v>
      </c>
    </row>
    <row r="5127" spans="1:14" x14ac:dyDescent="0.3">
      <c r="A5127" s="56" t="s">
        <v>1266</v>
      </c>
      <c r="B5127" s="1" t="s">
        <v>7579</v>
      </c>
      <c r="C5127" s="139" t="s">
        <v>28</v>
      </c>
      <c r="D5127" s="139" t="s">
        <v>6425</v>
      </c>
      <c r="E5127" s="88">
        <v>3599.666666666667</v>
      </c>
      <c r="F5127" s="6">
        <v>20854.051918242109</v>
      </c>
      <c r="G5127" s="6">
        <v>8984.129913533563</v>
      </c>
      <c r="H5127" s="75">
        <v>8979.1704506237038</v>
      </c>
      <c r="I5127" s="20">
        <v>2.4944449811900276</v>
      </c>
      <c r="J5127" s="83">
        <v>3629.810393720792</v>
      </c>
      <c r="K5127" s="6">
        <v>21028.684434862917</v>
      </c>
      <c r="L5127" s="6">
        <v>9060.0839296116283</v>
      </c>
      <c r="M5127" s="75">
        <v>9055.4568851863969</v>
      </c>
      <c r="N5127" s="20">
        <v>2.4947465302461609</v>
      </c>
    </row>
    <row r="5128" spans="1:14" x14ac:dyDescent="0.3">
      <c r="A5128" s="56" t="s">
        <v>1265</v>
      </c>
      <c r="B5128" s="1" t="s">
        <v>7578</v>
      </c>
      <c r="C5128" s="139" t="s">
        <v>28</v>
      </c>
      <c r="D5128" s="139" t="s">
        <v>6425</v>
      </c>
      <c r="E5128" s="88">
        <v>4590.666666666667</v>
      </c>
      <c r="F5128" s="6">
        <v>13856.645606209744</v>
      </c>
      <c r="G5128" s="6">
        <v>5969.5787072959511</v>
      </c>
      <c r="H5128" s="75">
        <v>5966.283351544058</v>
      </c>
      <c r="I5128" s="20">
        <v>1.2996551012657691</v>
      </c>
      <c r="J5128" s="83">
        <v>4630.658165198849</v>
      </c>
      <c r="K5128" s="6">
        <v>13977.357490269076</v>
      </c>
      <c r="L5128" s="6">
        <v>6022.0615497028884</v>
      </c>
      <c r="M5128" s="75">
        <v>6018.9860432795003</v>
      </c>
      <c r="N5128" s="20">
        <v>1.2998122142797024</v>
      </c>
    </row>
    <row r="5129" spans="1:14" x14ac:dyDescent="0.3">
      <c r="A5129" s="56" t="s">
        <v>1264</v>
      </c>
      <c r="B5129" s="1" t="s">
        <v>7577</v>
      </c>
      <c r="C5129" s="139" t="s">
        <v>28</v>
      </c>
      <c r="D5129" s="139" t="s">
        <v>6425</v>
      </c>
      <c r="E5129" s="88">
        <v>3040.1666666666661</v>
      </c>
      <c r="F5129" s="6">
        <v>10090.605695114633</v>
      </c>
      <c r="G5129" s="6">
        <v>4347.1318104780712</v>
      </c>
      <c r="H5129" s="75">
        <v>4344.7320857205459</v>
      </c>
      <c r="I5129" s="20">
        <v>1.4291098357723415</v>
      </c>
      <c r="J5129" s="83">
        <v>3065.9810719308989</v>
      </c>
      <c r="K5129" s="6">
        <v>10176.28619007936</v>
      </c>
      <c r="L5129" s="6">
        <v>4384.3925310426948</v>
      </c>
      <c r="M5129" s="75">
        <v>4382.1533929534244</v>
      </c>
      <c r="N5129" s="20">
        <v>1.4292825983409037</v>
      </c>
    </row>
    <row r="5130" spans="1:14" x14ac:dyDescent="0.3">
      <c r="A5130" s="56" t="s">
        <v>1263</v>
      </c>
      <c r="B5130" s="1" t="s">
        <v>7576</v>
      </c>
      <c r="C5130" s="139" t="s">
        <v>28</v>
      </c>
      <c r="D5130" s="139" t="s">
        <v>6425</v>
      </c>
      <c r="E5130" s="88">
        <v>6989.0833333333339</v>
      </c>
      <c r="F5130" s="6">
        <v>28102.743769379602</v>
      </c>
      <c r="G5130" s="6">
        <v>12106.93739234418</v>
      </c>
      <c r="H5130" s="75">
        <v>12100.254062124426</v>
      </c>
      <c r="I5130" s="20">
        <v>1.731307738800905</v>
      </c>
      <c r="J5130" s="83">
        <v>7044.0871609598526</v>
      </c>
      <c r="K5130" s="6">
        <v>28323.911324608329</v>
      </c>
      <c r="L5130" s="6">
        <v>12203.189153877356</v>
      </c>
      <c r="M5130" s="75">
        <v>12196.956904950837</v>
      </c>
      <c r="N5130" s="20">
        <v>1.7315170335411971</v>
      </c>
    </row>
    <row r="5131" spans="1:14" x14ac:dyDescent="0.3">
      <c r="A5131" s="56" t="s">
        <v>1262</v>
      </c>
      <c r="B5131" s="1" t="s">
        <v>7575</v>
      </c>
      <c r="C5131" s="139" t="s">
        <v>28</v>
      </c>
      <c r="D5131" s="139" t="s">
        <v>6425</v>
      </c>
      <c r="E5131" s="88">
        <v>3967.2500000000005</v>
      </c>
      <c r="F5131" s="6">
        <v>6150.5767609860286</v>
      </c>
      <c r="G5131" s="6">
        <v>2649.7287376331078</v>
      </c>
      <c r="H5131" s="75">
        <v>2648.266021541293</v>
      </c>
      <c r="I5131" s="20">
        <v>0.66753192300492603</v>
      </c>
      <c r="J5131" s="83">
        <v>4008.3428135671429</v>
      </c>
      <c r="K5131" s="6">
        <v>6214.2844940932437</v>
      </c>
      <c r="L5131" s="6">
        <v>2677.387606122777</v>
      </c>
      <c r="M5131" s="75">
        <v>2676.0202466707742</v>
      </c>
      <c r="N5131" s="20">
        <v>0.6676126197622565</v>
      </c>
    </row>
    <row r="5132" spans="1:14" x14ac:dyDescent="0.3">
      <c r="A5132" s="56" t="s">
        <v>1261</v>
      </c>
      <c r="B5132" s="1" t="s">
        <v>7574</v>
      </c>
      <c r="C5132" s="139" t="s">
        <v>28</v>
      </c>
      <c r="D5132" s="139" t="s">
        <v>6425</v>
      </c>
      <c r="E5132" s="88">
        <v>1720.3333333333335</v>
      </c>
      <c r="F5132" s="6">
        <v>4400.3224824485242</v>
      </c>
      <c r="G5132" s="6">
        <v>1895.7020438401446</v>
      </c>
      <c r="H5132" s="75">
        <v>1894.6555692159959</v>
      </c>
      <c r="I5132" s="20">
        <v>1.1013304994473914</v>
      </c>
      <c r="J5132" s="83">
        <v>1735.0497734377836</v>
      </c>
      <c r="K5132" s="6">
        <v>4437.9646538803509</v>
      </c>
      <c r="L5132" s="6">
        <v>1912.070741531764</v>
      </c>
      <c r="M5132" s="75">
        <v>1911.0942344338182</v>
      </c>
      <c r="N5132" s="20">
        <v>1.1014636373498523</v>
      </c>
    </row>
    <row r="5133" spans="1:14" x14ac:dyDescent="0.3">
      <c r="A5133" s="56" t="s">
        <v>1260</v>
      </c>
      <c r="B5133" s="1" t="s">
        <v>7573</v>
      </c>
      <c r="C5133" s="139" t="s">
        <v>28</v>
      </c>
      <c r="D5133" s="139" t="s">
        <v>6425</v>
      </c>
      <c r="E5133" s="88">
        <v>4002.2499999999995</v>
      </c>
      <c r="F5133" s="6">
        <v>17694.61467884294</v>
      </c>
      <c r="G5133" s="6">
        <v>7623.0133917324292</v>
      </c>
      <c r="H5133" s="75">
        <v>7618.8052989575572</v>
      </c>
      <c r="I5133" s="20">
        <v>1.9036305325648217</v>
      </c>
      <c r="J5133" s="83">
        <v>4035.1085246270695</v>
      </c>
      <c r="K5133" s="6">
        <v>17839.887695818707</v>
      </c>
      <c r="L5133" s="6">
        <v>7686.2097731135091</v>
      </c>
      <c r="M5133" s="75">
        <v>7682.2843752520612</v>
      </c>
      <c r="N5133" s="20">
        <v>1.9038606591038512</v>
      </c>
    </row>
    <row r="5134" spans="1:14" x14ac:dyDescent="0.3">
      <c r="A5134" s="56" t="s">
        <v>1259</v>
      </c>
      <c r="B5134" s="1" t="s">
        <v>7572</v>
      </c>
      <c r="C5134" s="139" t="s">
        <v>28</v>
      </c>
      <c r="D5134" s="139" t="s">
        <v>6425</v>
      </c>
      <c r="E5134" s="88">
        <v>4131.5</v>
      </c>
      <c r="F5134" s="6">
        <v>18773.746218998331</v>
      </c>
      <c r="G5134" s="6">
        <v>8087.9138335533698</v>
      </c>
      <c r="H5134" s="75">
        <v>8083.4491041848396</v>
      </c>
      <c r="I5134" s="20">
        <v>1.9565409909681326</v>
      </c>
      <c r="J5134" s="83">
        <v>4166.1158751373796</v>
      </c>
      <c r="K5134" s="6">
        <v>18931.042516947669</v>
      </c>
      <c r="L5134" s="6">
        <v>8156.3273541847766</v>
      </c>
      <c r="M5134" s="75">
        <v>8152.1618641840505</v>
      </c>
      <c r="N5134" s="20">
        <v>1.9567775137591987</v>
      </c>
    </row>
    <row r="5135" spans="1:14" x14ac:dyDescent="0.3">
      <c r="A5135" s="56" t="s">
        <v>1258</v>
      </c>
      <c r="B5135" s="1" t="s">
        <v>7571</v>
      </c>
      <c r="C5135" s="139" t="s">
        <v>56</v>
      </c>
      <c r="D5135" s="139" t="s">
        <v>6425</v>
      </c>
      <c r="E5135" s="88">
        <v>1644.3333333333335</v>
      </c>
      <c r="F5135" s="6">
        <v>3274.5483040722465</v>
      </c>
      <c r="G5135" s="6">
        <v>1410.707496426236</v>
      </c>
      <c r="H5135" s="75">
        <v>1411.0306239053944</v>
      </c>
      <c r="I5135" s="20">
        <v>0.85811714407382578</v>
      </c>
      <c r="J5135" s="83">
        <v>1660.3353485416621</v>
      </c>
      <c r="K5135" s="6">
        <v>3306.4149400516735</v>
      </c>
      <c r="L5135" s="6">
        <v>1424.5492605959705</v>
      </c>
      <c r="M5135" s="75">
        <v>1424.9320585569856</v>
      </c>
      <c r="N5135" s="20">
        <v>0.8582194312784821</v>
      </c>
    </row>
    <row r="5136" spans="1:14" x14ac:dyDescent="0.3">
      <c r="A5136" s="56" t="s">
        <v>1257</v>
      </c>
      <c r="B5136" s="1" t="s">
        <v>7570</v>
      </c>
      <c r="C5136" s="139" t="s">
        <v>28</v>
      </c>
      <c r="D5136" s="139" t="s">
        <v>6425</v>
      </c>
      <c r="E5136" s="88">
        <v>5515.4166666666661</v>
      </c>
      <c r="F5136" s="6">
        <v>20623.228915888743</v>
      </c>
      <c r="G5136" s="6">
        <v>8884.6891023039479</v>
      </c>
      <c r="H5136" s="75">
        <v>8879.784533192349</v>
      </c>
      <c r="I5136" s="20">
        <v>1.6099934184227271</v>
      </c>
      <c r="J5136" s="83">
        <v>5564.6218462853058</v>
      </c>
      <c r="K5136" s="6">
        <v>20807.216771104751</v>
      </c>
      <c r="L5136" s="6">
        <v>8964.6659006065693</v>
      </c>
      <c r="M5136" s="75">
        <v>8960.087586796044</v>
      </c>
      <c r="N5136" s="20">
        <v>1.6101880476887034</v>
      </c>
    </row>
    <row r="5137" spans="1:14" x14ac:dyDescent="0.3">
      <c r="A5137" s="56" t="s">
        <v>1256</v>
      </c>
      <c r="B5137" s="1" t="s">
        <v>7569</v>
      </c>
      <c r="C5137" s="139" t="s">
        <v>28</v>
      </c>
      <c r="D5137" s="139" t="s">
        <v>6425</v>
      </c>
      <c r="E5137" s="88">
        <v>9149.2500000000018</v>
      </c>
      <c r="F5137" s="6">
        <v>33676.565986304973</v>
      </c>
      <c r="G5137" s="6">
        <v>14508.194620825192</v>
      </c>
      <c r="H5137" s="75">
        <v>14500.185736959587</v>
      </c>
      <c r="I5137" s="20">
        <v>1.5848496583828822</v>
      </c>
      <c r="J5137" s="83">
        <v>9233.6425924013311</v>
      </c>
      <c r="K5137" s="6">
        <v>33987.198301167802</v>
      </c>
      <c r="L5137" s="6">
        <v>14643.182748533236</v>
      </c>
      <c r="M5137" s="75">
        <v>14635.704378837036</v>
      </c>
      <c r="N5137" s="20">
        <v>1.5850412480640348</v>
      </c>
    </row>
    <row r="5138" spans="1:14" x14ac:dyDescent="0.3">
      <c r="A5138" s="56" t="s">
        <v>1255</v>
      </c>
      <c r="B5138" s="1" t="s">
        <v>7527</v>
      </c>
      <c r="C5138" s="139" t="s">
        <v>28</v>
      </c>
      <c r="D5138" s="139" t="s">
        <v>6425</v>
      </c>
      <c r="E5138" s="88">
        <v>3215.583333333333</v>
      </c>
      <c r="F5138" s="6">
        <v>7159.0928800281645</v>
      </c>
      <c r="G5138" s="6">
        <v>3084.2073640837029</v>
      </c>
      <c r="H5138" s="75">
        <v>3082.5048049961006</v>
      </c>
      <c r="I5138" s="20">
        <v>0.95861449866414106</v>
      </c>
      <c r="J5138" s="83">
        <v>3244.1508439026711</v>
      </c>
      <c r="K5138" s="6">
        <v>7222.6948583681478</v>
      </c>
      <c r="L5138" s="6">
        <v>3111.855228865456</v>
      </c>
      <c r="M5138" s="75">
        <v>3110.2659839422618</v>
      </c>
      <c r="N5138" s="20">
        <v>0.95873038388087173</v>
      </c>
    </row>
    <row r="5139" spans="1:14" x14ac:dyDescent="0.3">
      <c r="A5139" s="56" t="s">
        <v>1254</v>
      </c>
      <c r="B5139" s="1" t="s">
        <v>19192</v>
      </c>
      <c r="C5139" s="139" t="s">
        <v>28</v>
      </c>
      <c r="D5139" s="139" t="s">
        <v>6425</v>
      </c>
      <c r="E5139" s="88">
        <v>3332.1666666666661</v>
      </c>
      <c r="F5139" s="6">
        <v>12147.044148507423</v>
      </c>
      <c r="G5139" s="6">
        <v>5233.0656470724625</v>
      </c>
      <c r="H5139" s="75">
        <v>5230.1768648274037</v>
      </c>
      <c r="I5139" s="20">
        <v>1.5696024202953247</v>
      </c>
      <c r="J5139" s="83">
        <v>3359.1294290324176</v>
      </c>
      <c r="K5139" s="6">
        <v>12245.333909370474</v>
      </c>
      <c r="L5139" s="6">
        <v>5275.8294656362323</v>
      </c>
      <c r="M5139" s="75">
        <v>5273.1350648440211</v>
      </c>
      <c r="N5139" s="20">
        <v>1.5697921667647454</v>
      </c>
    </row>
    <row r="5140" spans="1:14" x14ac:dyDescent="0.3">
      <c r="A5140" s="56" t="s">
        <v>1253</v>
      </c>
      <c r="B5140" s="1" t="s">
        <v>7567</v>
      </c>
      <c r="C5140" s="139" t="s">
        <v>28</v>
      </c>
      <c r="D5140" s="139" t="s">
        <v>6425</v>
      </c>
      <c r="E5140" s="88">
        <v>5132.25</v>
      </c>
      <c r="F5140" s="6">
        <v>23789.302322942716</v>
      </c>
      <c r="G5140" s="6">
        <v>10248.664550158039</v>
      </c>
      <c r="H5140" s="75">
        <v>10243.007032713247</v>
      </c>
      <c r="I5140" s="20">
        <v>1.9958121745264255</v>
      </c>
      <c r="J5140" s="83">
        <v>5173.2233444880221</v>
      </c>
      <c r="K5140" s="6">
        <v>23979.224341396148</v>
      </c>
      <c r="L5140" s="6">
        <v>10331.306543354454</v>
      </c>
      <c r="M5140" s="75">
        <v>10326.030277183172</v>
      </c>
      <c r="N5140" s="20">
        <v>1.9960534447416376</v>
      </c>
    </row>
    <row r="5141" spans="1:14" x14ac:dyDescent="0.3">
      <c r="A5141" s="56" t="s">
        <v>1252</v>
      </c>
      <c r="B5141" s="1" t="s">
        <v>7566</v>
      </c>
      <c r="C5141" s="139" t="s">
        <v>28</v>
      </c>
      <c r="D5141" s="139" t="s">
        <v>6425</v>
      </c>
      <c r="E5141" s="88">
        <v>3430.3333333333339</v>
      </c>
      <c r="F5141" s="6">
        <v>11597.544518389164</v>
      </c>
      <c r="G5141" s="6">
        <v>4996.3358219154325</v>
      </c>
      <c r="H5141" s="75">
        <v>4993.5777204150672</v>
      </c>
      <c r="I5141" s="20">
        <v>1.4557120941837722</v>
      </c>
      <c r="J5141" s="83">
        <v>3458.3895461673237</v>
      </c>
      <c r="K5141" s="6">
        <v>11692.399200351927</v>
      </c>
      <c r="L5141" s="6">
        <v>5037.6008267111038</v>
      </c>
      <c r="M5141" s="75">
        <v>5035.028090850944</v>
      </c>
      <c r="N5141" s="20">
        <v>1.4558880726524552</v>
      </c>
    </row>
    <row r="5142" spans="1:14" x14ac:dyDescent="0.3">
      <c r="A5142" s="56" t="s">
        <v>1251</v>
      </c>
      <c r="B5142" s="1" t="s">
        <v>7565</v>
      </c>
      <c r="C5142" s="139" t="s">
        <v>28</v>
      </c>
      <c r="D5142" s="139" t="s">
        <v>6425</v>
      </c>
      <c r="E5142" s="88">
        <v>2890.75</v>
      </c>
      <c r="F5142" s="6">
        <v>9143.0036539849207</v>
      </c>
      <c r="G5142" s="6">
        <v>3938.8955656842322</v>
      </c>
      <c r="H5142" s="75">
        <v>3936.7211974758661</v>
      </c>
      <c r="I5142" s="20">
        <v>1.3618338484738792</v>
      </c>
      <c r="J5142" s="83">
        <v>2918.0051448500808</v>
      </c>
      <c r="K5142" s="6">
        <v>9229.2075418874301</v>
      </c>
      <c r="L5142" s="6">
        <v>3976.3493143050646</v>
      </c>
      <c r="M5142" s="75">
        <v>3974.3185665691199</v>
      </c>
      <c r="N5142" s="20">
        <v>1.361998478166943</v>
      </c>
    </row>
    <row r="5143" spans="1:14" x14ac:dyDescent="0.3">
      <c r="A5143" s="56" t="s">
        <v>1250</v>
      </c>
      <c r="B5143" s="1" t="s">
        <v>7564</v>
      </c>
      <c r="C5143" s="139" t="s">
        <v>28</v>
      </c>
      <c r="D5143" s="139" t="s">
        <v>6425</v>
      </c>
      <c r="E5143" s="88">
        <v>4669.1666666666679</v>
      </c>
      <c r="F5143" s="6">
        <v>10131.482782740673</v>
      </c>
      <c r="G5143" s="6">
        <v>4364.7420603786186</v>
      </c>
      <c r="H5143" s="75">
        <v>4362.3326143256463</v>
      </c>
      <c r="I5143" s="20">
        <v>0.93428505036422882</v>
      </c>
      <c r="J5143" s="83">
        <v>4711.6127382208033</v>
      </c>
      <c r="K5143" s="6">
        <v>10223.585222821852</v>
      </c>
      <c r="L5143" s="6">
        <v>4404.7710386837143</v>
      </c>
      <c r="M5143" s="75">
        <v>4402.5214931566197</v>
      </c>
      <c r="N5143" s="20">
        <v>0.93439799443684701</v>
      </c>
    </row>
    <row r="5144" spans="1:14" x14ac:dyDescent="0.3">
      <c r="A5144" s="56" t="s">
        <v>1249</v>
      </c>
      <c r="B5144" s="1" t="s">
        <v>7563</v>
      </c>
      <c r="C5144" s="139" t="s">
        <v>28</v>
      </c>
      <c r="D5144" s="139" t="s">
        <v>6425</v>
      </c>
      <c r="E5144" s="88">
        <v>6424.833333333333</v>
      </c>
      <c r="F5144" s="6">
        <v>20619.776874841995</v>
      </c>
      <c r="G5144" s="6">
        <v>8883.2019291947399</v>
      </c>
      <c r="H5144" s="75">
        <v>8878.2981810396432</v>
      </c>
      <c r="I5144" s="20">
        <v>1.3818721389981028</v>
      </c>
      <c r="J5144" s="83">
        <v>6480.1380934281724</v>
      </c>
      <c r="K5144" s="6">
        <v>20797.271255490872</v>
      </c>
      <c r="L5144" s="6">
        <v>8960.3809342091645</v>
      </c>
      <c r="M5144" s="75">
        <v>8955.8048087591487</v>
      </c>
      <c r="N5144" s="20">
        <v>1.3820391910847813</v>
      </c>
    </row>
    <row r="5145" spans="1:14" x14ac:dyDescent="0.3">
      <c r="A5145" s="56" t="s">
        <v>1248</v>
      </c>
      <c r="B5145" s="1" t="s">
        <v>7562</v>
      </c>
      <c r="C5145" s="139" t="s">
        <v>28</v>
      </c>
      <c r="D5145" s="139" t="s">
        <v>6425</v>
      </c>
      <c r="E5145" s="88">
        <v>12821.583333333334</v>
      </c>
      <c r="F5145" s="6">
        <v>26876.122195886826</v>
      </c>
      <c r="G5145" s="6">
        <v>11578.496798918679</v>
      </c>
      <c r="H5145" s="75">
        <v>11572.105181034831</v>
      </c>
      <c r="I5145" s="20">
        <v>0.90254884129246882</v>
      </c>
      <c r="J5145" s="83">
        <v>12944.377544866382</v>
      </c>
      <c r="K5145" s="6">
        <v>27133.518817529482</v>
      </c>
      <c r="L5145" s="6">
        <v>11690.315604572726</v>
      </c>
      <c r="M5145" s="75">
        <v>11684.345283539547</v>
      </c>
      <c r="N5145" s="20">
        <v>0.90265794883072215</v>
      </c>
    </row>
    <row r="5146" spans="1:14" x14ac:dyDescent="0.3">
      <c r="A5146" s="56" t="s">
        <v>1247</v>
      </c>
      <c r="B5146" s="1" t="s">
        <v>7561</v>
      </c>
      <c r="C5146" s="139" t="s">
        <v>28</v>
      </c>
      <c r="D5146" s="139" t="s">
        <v>6425</v>
      </c>
      <c r="E5146" s="88">
        <v>13492.416666666668</v>
      </c>
      <c r="F5146" s="6">
        <v>41195.795192674566</v>
      </c>
      <c r="G5146" s="6">
        <v>17747.552243243288</v>
      </c>
      <c r="H5146" s="75">
        <v>17737.755153492999</v>
      </c>
      <c r="I5146" s="20">
        <v>1.3146462632831775</v>
      </c>
      <c r="J5146" s="83">
        <v>13612.93670118694</v>
      </c>
      <c r="K5146" s="6">
        <v>41563.773649119452</v>
      </c>
      <c r="L5146" s="6">
        <v>17907.505286830714</v>
      </c>
      <c r="M5146" s="75">
        <v>17898.359806154051</v>
      </c>
      <c r="N5146" s="20">
        <v>1.3148051885522583</v>
      </c>
    </row>
    <row r="5147" spans="1:14" x14ac:dyDescent="0.3">
      <c r="A5147" s="56" t="s">
        <v>1246</v>
      </c>
      <c r="B5147" s="1" t="s">
        <v>7560</v>
      </c>
      <c r="C5147" s="139" t="s">
        <v>28</v>
      </c>
      <c r="D5147" s="139" t="s">
        <v>6425</v>
      </c>
      <c r="E5147" s="88">
        <v>11540</v>
      </c>
      <c r="F5147" s="6">
        <v>23631.859096720083</v>
      </c>
      <c r="G5147" s="6">
        <v>10180.836465527989</v>
      </c>
      <c r="H5147" s="75">
        <v>10175.216390871003</v>
      </c>
      <c r="I5147" s="20">
        <v>0.88173452260580609</v>
      </c>
      <c r="J5147" s="83">
        <v>11655.626584760872</v>
      </c>
      <c r="K5147" s="6">
        <v>23868.641692812274</v>
      </c>
      <c r="L5147" s="6">
        <v>10283.662665277725</v>
      </c>
      <c r="M5147" s="75">
        <v>10278.410731148197</v>
      </c>
      <c r="N5147" s="20">
        <v>0.88184111393776854</v>
      </c>
    </row>
    <row r="5148" spans="1:14" x14ac:dyDescent="0.3">
      <c r="A5148" s="56" t="s">
        <v>1245</v>
      </c>
      <c r="B5148" s="1" t="s">
        <v>19193</v>
      </c>
      <c r="C5148" s="139" t="s">
        <v>28</v>
      </c>
      <c r="D5148" s="139" t="s">
        <v>6425</v>
      </c>
      <c r="E5148" s="88">
        <v>29324.749999999996</v>
      </c>
      <c r="F5148" s="6">
        <v>83749.069779911821</v>
      </c>
      <c r="G5148" s="6">
        <v>36079.919911494115</v>
      </c>
      <c r="H5148" s="75">
        <v>36060.002899350045</v>
      </c>
      <c r="I5148" s="20">
        <v>1.2296781012404214</v>
      </c>
      <c r="J5148" s="83">
        <v>29598.934185414018</v>
      </c>
      <c r="K5148" s="6">
        <v>84532.117221979934</v>
      </c>
      <c r="L5148" s="6">
        <v>36420.161192261447</v>
      </c>
      <c r="M5148" s="75">
        <v>36401.561176508847</v>
      </c>
      <c r="N5148" s="20">
        <v>1.2298267548581894</v>
      </c>
    </row>
    <row r="5149" spans="1:14" x14ac:dyDescent="0.3">
      <c r="A5149" s="56" t="s">
        <v>1244</v>
      </c>
      <c r="B5149" s="1" t="s">
        <v>7559</v>
      </c>
      <c r="C5149" s="139" t="s">
        <v>28</v>
      </c>
      <c r="D5149" s="139" t="s">
        <v>6425</v>
      </c>
      <c r="E5149" s="88">
        <v>11636.333333333332</v>
      </c>
      <c r="F5149" s="6">
        <v>37203.563657607439</v>
      </c>
      <c r="G5149" s="6">
        <v>16027.659778384977</v>
      </c>
      <c r="H5149" s="75">
        <v>16018.812112003507</v>
      </c>
      <c r="I5149" s="20">
        <v>1.3766202508238714</v>
      </c>
      <c r="J5149" s="83">
        <v>11738.330663711193</v>
      </c>
      <c r="K5149" s="6">
        <v>37529.668459259054</v>
      </c>
      <c r="L5149" s="6">
        <v>16169.434999351251</v>
      </c>
      <c r="M5149" s="75">
        <v>16161.177162596743</v>
      </c>
      <c r="N5149" s="20">
        <v>1.376786668019047</v>
      </c>
    </row>
    <row r="5150" spans="1:14" x14ac:dyDescent="0.3">
      <c r="A5150" s="56" t="s">
        <v>1243</v>
      </c>
      <c r="B5150" s="1" t="s">
        <v>7558</v>
      </c>
      <c r="C5150" s="139" t="s">
        <v>28</v>
      </c>
      <c r="D5150" s="139" t="s">
        <v>6425</v>
      </c>
      <c r="E5150" s="88">
        <v>7187.9166666666679</v>
      </c>
      <c r="F5150" s="6">
        <v>27492.388657251813</v>
      </c>
      <c r="G5150" s="6">
        <v>11843.990429219537</v>
      </c>
      <c r="H5150" s="75">
        <v>11837.45225225596</v>
      </c>
      <c r="I5150" s="20">
        <v>1.6468544087539447</v>
      </c>
      <c r="J5150" s="83">
        <v>7247.4716703638605</v>
      </c>
      <c r="K5150" s="6">
        <v>27720.175008159324</v>
      </c>
      <c r="L5150" s="6">
        <v>11943.072943787003</v>
      </c>
      <c r="M5150" s="75">
        <v>11936.973537919021</v>
      </c>
      <c r="N5150" s="20">
        <v>1.6470534940800565</v>
      </c>
    </row>
    <row r="5151" spans="1:14" x14ac:dyDescent="0.3">
      <c r="A5151" s="56" t="s">
        <v>1242</v>
      </c>
      <c r="B5151" s="1" t="s">
        <v>7557</v>
      </c>
      <c r="C5151" s="139" t="s">
        <v>28</v>
      </c>
      <c r="D5151" s="139" t="s">
        <v>6425</v>
      </c>
      <c r="E5151" s="88">
        <v>4233</v>
      </c>
      <c r="F5151" s="6">
        <v>14166.117623196225</v>
      </c>
      <c r="G5151" s="6">
        <v>6102.9022847047954</v>
      </c>
      <c r="H5151" s="75">
        <v>6099.533331025943</v>
      </c>
      <c r="I5151" s="20">
        <v>1.4409481056049949</v>
      </c>
      <c r="J5151" s="83">
        <v>4266.6392076343691</v>
      </c>
      <c r="K5151" s="6">
        <v>14278.694276184553</v>
      </c>
      <c r="L5151" s="6">
        <v>6151.8907161412508</v>
      </c>
      <c r="M5151" s="75">
        <v>6148.7489051090461</v>
      </c>
      <c r="N5151" s="20">
        <v>1.4411222992811266</v>
      </c>
    </row>
    <row r="5152" spans="1:14" x14ac:dyDescent="0.3">
      <c r="A5152" s="56" t="s">
        <v>1241</v>
      </c>
      <c r="B5152" s="1" t="s">
        <v>7556</v>
      </c>
      <c r="C5152" s="139" t="s">
        <v>28</v>
      </c>
      <c r="D5152" s="139" t="s">
        <v>6425</v>
      </c>
      <c r="E5152" s="88">
        <v>22540.083333333332</v>
      </c>
      <c r="F5152" s="6">
        <v>85195.023307933443</v>
      </c>
      <c r="G5152" s="6">
        <v>36702.850860146587</v>
      </c>
      <c r="H5152" s="75">
        <v>36682.589974643051</v>
      </c>
      <c r="I5152" s="20">
        <v>1.6274380814020823</v>
      </c>
      <c r="J5152" s="83">
        <v>22727.402531786356</v>
      </c>
      <c r="K5152" s="6">
        <v>85903.035928926212</v>
      </c>
      <c r="L5152" s="6">
        <v>37010.813383751665</v>
      </c>
      <c r="M5152" s="75">
        <v>36991.911718041833</v>
      </c>
      <c r="N5152" s="20">
        <v>1.6276348195226116</v>
      </c>
    </row>
    <row r="5153" spans="1:14" x14ac:dyDescent="0.3">
      <c r="A5153" s="56" t="s">
        <v>1240</v>
      </c>
      <c r="B5153" s="1" t="s">
        <v>7555</v>
      </c>
      <c r="C5153" s="139" t="s">
        <v>28</v>
      </c>
      <c r="D5153" s="139" t="s">
        <v>6425</v>
      </c>
      <c r="E5153" s="88">
        <v>6417.75</v>
      </c>
      <c r="F5153" s="6">
        <v>21067.92346200352</v>
      </c>
      <c r="G5153" s="6">
        <v>9076.2678702958037</v>
      </c>
      <c r="H5153" s="75">
        <v>9071.2575449447795</v>
      </c>
      <c r="I5153" s="20">
        <v>1.4134638377850148</v>
      </c>
      <c r="J5153" s="83">
        <v>6472.4788393313665</v>
      </c>
      <c r="K5153" s="6">
        <v>21247.585025354776</v>
      </c>
      <c r="L5153" s="6">
        <v>9154.395950329852</v>
      </c>
      <c r="M5153" s="75">
        <v>9149.7207401356191</v>
      </c>
      <c r="N5153" s="20">
        <v>1.413634708936464</v>
      </c>
    </row>
    <row r="5154" spans="1:14" x14ac:dyDescent="0.3">
      <c r="A5154" s="56" t="s">
        <v>1239</v>
      </c>
      <c r="B5154" s="1" t="s">
        <v>7554</v>
      </c>
      <c r="C5154" s="139" t="s">
        <v>28</v>
      </c>
      <c r="D5154" s="139" t="s">
        <v>6425</v>
      </c>
      <c r="E5154" s="88">
        <v>4215.9166666666661</v>
      </c>
      <c r="F5154" s="6">
        <v>11504.210305237562</v>
      </c>
      <c r="G5154" s="6">
        <v>4956.1265283153762</v>
      </c>
      <c r="H5154" s="75">
        <v>4953.3906233440193</v>
      </c>
      <c r="I5154" s="20">
        <v>1.174926122830706</v>
      </c>
      <c r="J5154" s="83">
        <v>4250.3828550695926</v>
      </c>
      <c r="K5154" s="6">
        <v>11598.260143305331</v>
      </c>
      <c r="L5154" s="6">
        <v>4997.0415724915365</v>
      </c>
      <c r="M5154" s="75">
        <v>4994.489550509149</v>
      </c>
      <c r="N5154" s="20">
        <v>1.1750681575783302</v>
      </c>
    </row>
    <row r="5155" spans="1:14" x14ac:dyDescent="0.3">
      <c r="A5155" s="56" t="s">
        <v>1238</v>
      </c>
      <c r="B5155" s="1" t="s">
        <v>7553</v>
      </c>
      <c r="C5155" s="139" t="s">
        <v>28</v>
      </c>
      <c r="D5155" s="139" t="s">
        <v>6425</v>
      </c>
      <c r="E5155" s="88">
        <v>4699</v>
      </c>
      <c r="F5155" s="6">
        <v>12881.885525524662</v>
      </c>
      <c r="G5155" s="6">
        <v>5549.6425129422432</v>
      </c>
      <c r="H5155" s="75">
        <v>5546.5789724023352</v>
      </c>
      <c r="I5155" s="20">
        <v>1.180374329091793</v>
      </c>
      <c r="J5155" s="83">
        <v>4740.2183106944849</v>
      </c>
      <c r="K5155" s="6">
        <v>12994.881814080069</v>
      </c>
      <c r="L5155" s="6">
        <v>5598.7677334564905</v>
      </c>
      <c r="M5155" s="75">
        <v>5595.9084059678589</v>
      </c>
      <c r="N5155" s="20">
        <v>1.1805170224634671</v>
      </c>
    </row>
    <row r="5156" spans="1:14" x14ac:dyDescent="0.3">
      <c r="A5156" s="56" t="s">
        <v>1237</v>
      </c>
      <c r="B5156" s="1" t="s">
        <v>7552</v>
      </c>
      <c r="C5156" s="139" t="s">
        <v>28</v>
      </c>
      <c r="D5156" s="139" t="s">
        <v>6425</v>
      </c>
      <c r="E5156" s="88">
        <v>9388.1666666666679</v>
      </c>
      <c r="F5156" s="6">
        <v>37883.627745593672</v>
      </c>
      <c r="G5156" s="6">
        <v>16320.638051382011</v>
      </c>
      <c r="H5156" s="75">
        <v>16311.628653715228</v>
      </c>
      <c r="I5156" s="20">
        <v>1.7374668806883018</v>
      </c>
      <c r="J5156" s="83">
        <v>9466.563694608958</v>
      </c>
      <c r="K5156" s="6">
        <v>38199.97958811812</v>
      </c>
      <c r="L5156" s="6">
        <v>16458.234572392896</v>
      </c>
      <c r="M5156" s="75">
        <v>16449.82924379782</v>
      </c>
      <c r="N5156" s="20">
        <v>1.7376769199963984</v>
      </c>
    </row>
    <row r="5157" spans="1:14" x14ac:dyDescent="0.3">
      <c r="A5157" s="56" t="s">
        <v>1236</v>
      </c>
      <c r="B5157" s="1" t="s">
        <v>7551</v>
      </c>
      <c r="C5157" s="139" t="s">
        <v>28</v>
      </c>
      <c r="D5157" s="139" t="s">
        <v>6425</v>
      </c>
      <c r="E5157" s="88">
        <v>5675.5</v>
      </c>
      <c r="F5157" s="6">
        <v>15310.669029851413</v>
      </c>
      <c r="G5157" s="6">
        <v>6595.9862460577879</v>
      </c>
      <c r="H5157" s="75">
        <v>6592.3450977823177</v>
      </c>
      <c r="I5157" s="20">
        <v>1.1615443745541922</v>
      </c>
      <c r="J5157" s="83">
        <v>5727.6889954475982</v>
      </c>
      <c r="K5157" s="6">
        <v>15451.458112099426</v>
      </c>
      <c r="L5157" s="6">
        <v>6657.169057062405</v>
      </c>
      <c r="M5157" s="75">
        <v>6653.7691970597152</v>
      </c>
      <c r="N5157" s="20">
        <v>1.161684791605859</v>
      </c>
    </row>
    <row r="5158" spans="1:14" x14ac:dyDescent="0.3">
      <c r="A5158" s="56" t="s">
        <v>1235</v>
      </c>
      <c r="B5158" s="1" t="s">
        <v>7550</v>
      </c>
      <c r="C5158" s="139" t="s">
        <v>28</v>
      </c>
      <c r="D5158" s="139" t="s">
        <v>6425</v>
      </c>
      <c r="E5158" s="88">
        <v>6945.25</v>
      </c>
      <c r="F5158" s="6">
        <v>21248.220853927214</v>
      </c>
      <c r="G5158" s="6">
        <v>9153.941753455978</v>
      </c>
      <c r="H5158" s="75">
        <v>9148.8885501917557</v>
      </c>
      <c r="I5158" s="20">
        <v>1.3172871459186863</v>
      </c>
      <c r="J5158" s="83">
        <v>7005.8317068884953</v>
      </c>
      <c r="K5158" s="6">
        <v>21433.563856364079</v>
      </c>
      <c r="L5158" s="6">
        <v>9234.5238262934981</v>
      </c>
      <c r="M5158" s="75">
        <v>9229.8076942662374</v>
      </c>
      <c r="N5158" s="20">
        <v>1.3174463904394127</v>
      </c>
    </row>
    <row r="5159" spans="1:14" x14ac:dyDescent="0.3">
      <c r="A5159" s="56" t="s">
        <v>1234</v>
      </c>
      <c r="B5159" s="1" t="s">
        <v>7549</v>
      </c>
      <c r="C5159" s="139" t="s">
        <v>28</v>
      </c>
      <c r="D5159" s="139" t="s">
        <v>6425</v>
      </c>
      <c r="E5159" s="88">
        <v>12002.250000000002</v>
      </c>
      <c r="F5159" s="6">
        <v>45288.058922772885</v>
      </c>
      <c r="G5159" s="6">
        <v>19510.539557928361</v>
      </c>
      <c r="H5159" s="75">
        <v>19499.769255381521</v>
      </c>
      <c r="I5159" s="20">
        <v>1.6246761445046987</v>
      </c>
      <c r="J5159" s="83">
        <v>12099.074162180023</v>
      </c>
      <c r="K5159" s="6">
        <v>45653.4052838266</v>
      </c>
      <c r="L5159" s="6">
        <v>19669.498813644655</v>
      </c>
      <c r="M5159" s="75">
        <v>19659.453471290231</v>
      </c>
      <c r="N5159" s="20">
        <v>1.6248725487395452</v>
      </c>
    </row>
    <row r="5160" spans="1:14" x14ac:dyDescent="0.3">
      <c r="A5160" s="56" t="s">
        <v>1233</v>
      </c>
      <c r="B5160" s="1" t="s">
        <v>7548</v>
      </c>
      <c r="C5160" s="139" t="s">
        <v>28</v>
      </c>
      <c r="D5160" s="139" t="s">
        <v>6425</v>
      </c>
      <c r="E5160" s="88">
        <v>4648.6666666666661</v>
      </c>
      <c r="F5160" s="6">
        <v>14675.664345201809</v>
      </c>
      <c r="G5160" s="6">
        <v>6322.4200055515948</v>
      </c>
      <c r="H5160" s="75">
        <v>6318.9298726372381</v>
      </c>
      <c r="I5160" s="20">
        <v>1.3592994133021452</v>
      </c>
      <c r="J5160" s="83">
        <v>4686.625019270552</v>
      </c>
      <c r="K5160" s="6">
        <v>14795.497424632063</v>
      </c>
      <c r="L5160" s="6">
        <v>6374.5522865559633</v>
      </c>
      <c r="M5160" s="75">
        <v>6371.2967607959372</v>
      </c>
      <c r="N5160" s="20">
        <v>1.3594637366118092</v>
      </c>
    </row>
    <row r="5161" spans="1:14" x14ac:dyDescent="0.3">
      <c r="A5161" s="56" t="s">
        <v>1232</v>
      </c>
      <c r="B5161" s="1" t="s">
        <v>7546</v>
      </c>
      <c r="C5161" s="139" t="s">
        <v>28</v>
      </c>
      <c r="D5161" s="139" t="s">
        <v>6425</v>
      </c>
      <c r="E5161" s="88">
        <v>7155.416666666667</v>
      </c>
      <c r="F5161" s="6">
        <v>15540.738961730156</v>
      </c>
      <c r="G5161" s="6">
        <v>6695.1026271476594</v>
      </c>
      <c r="H5161" s="75">
        <v>6691.4067641674255</v>
      </c>
      <c r="I5161" s="20">
        <v>0.9351526369301707</v>
      </c>
      <c r="J5161" s="83">
        <v>7223.0520236285283</v>
      </c>
      <c r="K5161" s="6">
        <v>15687.635149065307</v>
      </c>
      <c r="L5161" s="6">
        <v>6758.9245322461202</v>
      </c>
      <c r="M5161" s="75">
        <v>6755.4727050532983</v>
      </c>
      <c r="N5161" s="20">
        <v>0.9352656858837991</v>
      </c>
    </row>
    <row r="5162" spans="1:14" x14ac:dyDescent="0.3">
      <c r="A5162" s="56" t="s">
        <v>1231</v>
      </c>
      <c r="B5162" s="1" t="s">
        <v>7545</v>
      </c>
      <c r="C5162" s="139" t="s">
        <v>28</v>
      </c>
      <c r="D5162" s="139" t="s">
        <v>6425</v>
      </c>
      <c r="E5162" s="88">
        <v>17819.833333333336</v>
      </c>
      <c r="F5162" s="6">
        <v>59682.362855015417</v>
      </c>
      <c r="G5162" s="6">
        <v>25711.746740549348</v>
      </c>
      <c r="H5162" s="75">
        <v>25697.553217577763</v>
      </c>
      <c r="I5162" s="20">
        <v>1.4420759575516657</v>
      </c>
      <c r="J5162" s="83">
        <v>17964.802376501721</v>
      </c>
      <c r="K5162" s="6">
        <v>60167.894614784214</v>
      </c>
      <c r="L5162" s="6">
        <v>25922.980430208074</v>
      </c>
      <c r="M5162" s="75">
        <v>25909.741393680724</v>
      </c>
      <c r="N5162" s="20">
        <v>1.4422502875718313</v>
      </c>
    </row>
    <row r="5163" spans="1:14" x14ac:dyDescent="0.3">
      <c r="A5163" s="56" t="s">
        <v>1230</v>
      </c>
      <c r="B5163" s="1" t="s">
        <v>7544</v>
      </c>
      <c r="C5163" s="139" t="s">
        <v>28</v>
      </c>
      <c r="D5163" s="139" t="s">
        <v>6425</v>
      </c>
      <c r="E5163" s="88">
        <v>6015.5</v>
      </c>
      <c r="F5163" s="6">
        <v>20172.614393703225</v>
      </c>
      <c r="G5163" s="6">
        <v>8690.5599506114559</v>
      </c>
      <c r="H5163" s="75">
        <v>8685.7625456144469</v>
      </c>
      <c r="I5163" s="20">
        <v>1.4438970236247106</v>
      </c>
      <c r="J5163" s="83">
        <v>6069.1439361558778</v>
      </c>
      <c r="K5163" s="6">
        <v>20352.506079952571</v>
      </c>
      <c r="L5163" s="6">
        <v>8768.7564970349176</v>
      </c>
      <c r="M5163" s="75">
        <v>8764.2782354447336</v>
      </c>
      <c r="N5163" s="20">
        <v>1.4440715737903427</v>
      </c>
    </row>
    <row r="5164" spans="1:14" x14ac:dyDescent="0.3">
      <c r="A5164" s="56" t="s">
        <v>1229</v>
      </c>
      <c r="B5164" s="1" t="s">
        <v>7543</v>
      </c>
      <c r="C5164" s="139" t="s">
        <v>28</v>
      </c>
      <c r="D5164" s="139" t="s">
        <v>6425</v>
      </c>
      <c r="E5164" s="88">
        <v>38763.333333333328</v>
      </c>
      <c r="F5164" s="6">
        <v>127546.18844402368</v>
      </c>
      <c r="G5164" s="6">
        <v>54948.147796389247</v>
      </c>
      <c r="H5164" s="75">
        <v>54917.815053699138</v>
      </c>
      <c r="I5164" s="20">
        <v>1.4167464542187413</v>
      </c>
      <c r="J5164" s="83">
        <v>39099.787447767761</v>
      </c>
      <c r="K5164" s="6">
        <v>128653.25112909774</v>
      </c>
      <c r="L5164" s="6">
        <v>55429.489973923133</v>
      </c>
      <c r="M5164" s="75">
        <v>55401.181768991504</v>
      </c>
      <c r="N5164" s="20">
        <v>1.4169177221999043</v>
      </c>
    </row>
    <row r="5165" spans="1:14" x14ac:dyDescent="0.3">
      <c r="A5165" s="56" t="s">
        <v>1228</v>
      </c>
      <c r="B5165" s="1" t="s">
        <v>7542</v>
      </c>
      <c r="C5165" s="139" t="s">
        <v>28</v>
      </c>
      <c r="D5165" s="139" t="s">
        <v>6425</v>
      </c>
      <c r="E5165" s="88">
        <v>3946.3333333333335</v>
      </c>
      <c r="F5165" s="6">
        <v>13640.359440797118</v>
      </c>
      <c r="G5165" s="6">
        <v>5876.4005078656874</v>
      </c>
      <c r="H5165" s="75">
        <v>5873.1565887947563</v>
      </c>
      <c r="I5165" s="20">
        <v>1.4882565897782134</v>
      </c>
      <c r="J5165" s="83">
        <v>3980.7882283058361</v>
      </c>
      <c r="K5165" s="6">
        <v>13759.45154788045</v>
      </c>
      <c r="L5165" s="6">
        <v>5928.1780672188852</v>
      </c>
      <c r="M5165" s="75">
        <v>5925.150507707207</v>
      </c>
      <c r="N5165" s="20">
        <v>1.4884365024935935</v>
      </c>
    </row>
    <row r="5166" spans="1:14" x14ac:dyDescent="0.3">
      <c r="A5166" s="56" t="s">
        <v>1227</v>
      </c>
      <c r="B5166" s="1" t="s">
        <v>7541</v>
      </c>
      <c r="C5166" s="139" t="s">
        <v>28</v>
      </c>
      <c r="D5166" s="139" t="s">
        <v>6425</v>
      </c>
      <c r="E5166" s="88">
        <v>4101.5833333333339</v>
      </c>
      <c r="F5166" s="6">
        <v>13808.314227235829</v>
      </c>
      <c r="G5166" s="6">
        <v>5948.7570756387458</v>
      </c>
      <c r="H5166" s="75">
        <v>5945.4732139448106</v>
      </c>
      <c r="I5166" s="20">
        <v>1.4495556302919139</v>
      </c>
      <c r="J5166" s="83">
        <v>4135.8723339570179</v>
      </c>
      <c r="K5166" s="6">
        <v>13923.7509395176</v>
      </c>
      <c r="L5166" s="6">
        <v>5998.9654853489928</v>
      </c>
      <c r="M5166" s="75">
        <v>5995.9017742375081</v>
      </c>
      <c r="N5166" s="20">
        <v>1.4497308645165305</v>
      </c>
    </row>
    <row r="5167" spans="1:14" x14ac:dyDescent="0.3">
      <c r="A5167" s="56" t="s">
        <v>1226</v>
      </c>
      <c r="B5167" s="1" t="s">
        <v>7540</v>
      </c>
      <c r="C5167" s="139" t="s">
        <v>28</v>
      </c>
      <c r="D5167" s="139" t="s">
        <v>6425</v>
      </c>
      <c r="E5167" s="88">
        <v>5811.75</v>
      </c>
      <c r="F5167" s="6">
        <v>26889.988245866723</v>
      </c>
      <c r="G5167" s="6">
        <v>11584.470429122313</v>
      </c>
      <c r="H5167" s="75">
        <v>11578.075513646187</v>
      </c>
      <c r="I5167" s="20">
        <v>1.9921840260930335</v>
      </c>
      <c r="J5167" s="83">
        <v>5859.9600225168761</v>
      </c>
      <c r="K5167" s="6">
        <v>27113.047898950867</v>
      </c>
      <c r="L5167" s="6">
        <v>11681.495830753161</v>
      </c>
      <c r="M5167" s="75">
        <v>11675.530014036454</v>
      </c>
      <c r="N5167" s="20">
        <v>1.9924248577077779</v>
      </c>
    </row>
    <row r="5168" spans="1:14" x14ac:dyDescent="0.3">
      <c r="A5168" s="56" t="s">
        <v>1225</v>
      </c>
      <c r="B5168" s="1" t="s">
        <v>7539</v>
      </c>
      <c r="C5168" s="139" t="s">
        <v>28</v>
      </c>
      <c r="D5168" s="139" t="s">
        <v>6425</v>
      </c>
      <c r="E5168" s="88">
        <v>2467.5833333333335</v>
      </c>
      <c r="F5168" s="6">
        <v>7919.4299857447195</v>
      </c>
      <c r="G5168" s="6">
        <v>3411.7680397077161</v>
      </c>
      <c r="H5168" s="75">
        <v>3409.8846589894024</v>
      </c>
      <c r="I5168" s="20">
        <v>1.381872138998103</v>
      </c>
      <c r="J5168" s="83">
        <v>2488.5708013069961</v>
      </c>
      <c r="K5168" s="6">
        <v>7986.7868935946999</v>
      </c>
      <c r="L5168" s="6">
        <v>3441.0597490314108</v>
      </c>
      <c r="M5168" s="75">
        <v>3439.3023771955272</v>
      </c>
      <c r="N5168" s="20">
        <v>1.3820391910847813</v>
      </c>
    </row>
    <row r="5169" spans="1:14" x14ac:dyDescent="0.3">
      <c r="A5169" s="56" t="s">
        <v>1224</v>
      </c>
      <c r="B5169" s="1" t="s">
        <v>7538</v>
      </c>
      <c r="C5169" s="139" t="s">
        <v>28</v>
      </c>
      <c r="D5169" s="139" t="s">
        <v>6425</v>
      </c>
      <c r="E5169" s="88">
        <v>4242.5</v>
      </c>
      <c r="F5169" s="6">
        <v>14520.024559355197</v>
      </c>
      <c r="G5169" s="6">
        <v>6255.3688607073</v>
      </c>
      <c r="H5169" s="75">
        <v>6251.9157416906846</v>
      </c>
      <c r="I5169" s="20">
        <v>1.4736395384067613</v>
      </c>
      <c r="J5169" s="83">
        <v>4278.8081435334925</v>
      </c>
      <c r="K5169" s="6">
        <v>14644.289765203377</v>
      </c>
      <c r="L5169" s="6">
        <v>6309.4053635771379</v>
      </c>
      <c r="M5169" s="75">
        <v>6306.1831087789624</v>
      </c>
      <c r="N5169" s="20">
        <v>1.4738176840925703</v>
      </c>
    </row>
    <row r="5170" spans="1:14" x14ac:dyDescent="0.3">
      <c r="A5170" s="56" t="s">
        <v>1223</v>
      </c>
      <c r="B5170" s="1" t="s">
        <v>7537</v>
      </c>
      <c r="C5170" s="139" t="s">
        <v>28</v>
      </c>
      <c r="D5170" s="139" t="s">
        <v>6425</v>
      </c>
      <c r="E5170" s="88">
        <v>7207.25</v>
      </c>
      <c r="F5170" s="6">
        <v>25301.953901734079</v>
      </c>
      <c r="G5170" s="6">
        <v>10900.329672650878</v>
      </c>
      <c r="H5170" s="75">
        <v>10894.3124198688</v>
      </c>
      <c r="I5170" s="20">
        <v>1.5115768732691111</v>
      </c>
      <c r="J5170" s="83">
        <v>7265.6422348640854</v>
      </c>
      <c r="K5170" s="6">
        <v>25506.947156408238</v>
      </c>
      <c r="L5170" s="6">
        <v>10989.516854516143</v>
      </c>
      <c r="M5170" s="75">
        <v>10983.904436011777</v>
      </c>
      <c r="N5170" s="20">
        <v>1.5117596051324493</v>
      </c>
    </row>
    <row r="5171" spans="1:14" x14ac:dyDescent="0.3">
      <c r="A5171" s="56" t="s">
        <v>1222</v>
      </c>
      <c r="B5171" s="1" t="s">
        <v>7536</v>
      </c>
      <c r="C5171" s="139" t="s">
        <v>20</v>
      </c>
      <c r="D5171" s="139" t="s">
        <v>6429</v>
      </c>
      <c r="E5171" s="88">
        <v>5040</v>
      </c>
      <c r="F5171" s="6">
        <v>6488.766515706222</v>
      </c>
      <c r="G5171" s="6">
        <v>2795.4241978604068</v>
      </c>
      <c r="H5171" s="75">
        <v>2800.4827109176763</v>
      </c>
      <c r="I5171" s="20">
        <v>0.55565133153128499</v>
      </c>
      <c r="J5171" s="83">
        <v>5095.3532545933194</v>
      </c>
      <c r="K5171" s="6">
        <v>6560.0312666864784</v>
      </c>
      <c r="L5171" s="6">
        <v>2826.3505518453239</v>
      </c>
      <c r="M5171" s="75">
        <v>2831.6146887259829</v>
      </c>
      <c r="N5171" s="20">
        <v>0.55572490212986914</v>
      </c>
    </row>
    <row r="5172" spans="1:14" x14ac:dyDescent="0.3">
      <c r="A5172" s="56" t="s">
        <v>1221</v>
      </c>
      <c r="B5172" s="1" t="s">
        <v>7535</v>
      </c>
      <c r="C5172" s="139" t="s">
        <v>20</v>
      </c>
      <c r="D5172" s="139" t="s">
        <v>6429</v>
      </c>
      <c r="E5172" s="88">
        <v>12332.5</v>
      </c>
      <c r="F5172" s="6">
        <v>15951.623164342274</v>
      </c>
      <c r="G5172" s="6">
        <v>6872.1155678537689</v>
      </c>
      <c r="H5172" s="75">
        <v>6884.5511353635802</v>
      </c>
      <c r="I5172" s="20">
        <v>0.55824456804083356</v>
      </c>
      <c r="J5172" s="83">
        <v>12453.936609339409</v>
      </c>
      <c r="K5172" s="6">
        <v>16108.696833958142</v>
      </c>
      <c r="L5172" s="6">
        <v>6940.3364611040288</v>
      </c>
      <c r="M5172" s="75">
        <v>6953.2629825877939</v>
      </c>
      <c r="N5172" s="20">
        <v>0.55831848199495648</v>
      </c>
    </row>
    <row r="5173" spans="1:14" x14ac:dyDescent="0.3">
      <c r="A5173" s="56" t="s">
        <v>1220</v>
      </c>
      <c r="B5173" s="1" t="s">
        <v>7534</v>
      </c>
      <c r="C5173" s="139" t="s">
        <v>20</v>
      </c>
      <c r="D5173" s="139" t="s">
        <v>6429</v>
      </c>
      <c r="E5173" s="88">
        <v>9838.4166666666679</v>
      </c>
      <c r="F5173" s="6">
        <v>15111.880893147058</v>
      </c>
      <c r="G5173" s="6">
        <v>6510.3463688568045</v>
      </c>
      <c r="H5173" s="75">
        <v>6522.1272900277008</v>
      </c>
      <c r="I5173" s="20">
        <v>0.66292448378662217</v>
      </c>
      <c r="J5173" s="83">
        <v>9928.5049988555838</v>
      </c>
      <c r="K5173" s="6">
        <v>15250.257238856597</v>
      </c>
      <c r="L5173" s="6">
        <v>6570.4828545118999</v>
      </c>
      <c r="M5173" s="75">
        <v>6582.7205159355999</v>
      </c>
      <c r="N5173" s="20">
        <v>0.66301225780662465</v>
      </c>
    </row>
    <row r="5174" spans="1:14" x14ac:dyDescent="0.3">
      <c r="A5174" s="56" t="s">
        <v>1219</v>
      </c>
      <c r="B5174" s="1" t="s">
        <v>7533</v>
      </c>
      <c r="C5174" s="139" t="s">
        <v>20</v>
      </c>
      <c r="D5174" s="139" t="s">
        <v>6429</v>
      </c>
      <c r="E5174" s="88">
        <v>5436.333333333333</v>
      </c>
      <c r="F5174" s="6">
        <v>7354.8354615712205</v>
      </c>
      <c r="G5174" s="6">
        <v>3168.5351862780526</v>
      </c>
      <c r="H5174" s="75">
        <v>3174.2688694251301</v>
      </c>
      <c r="I5174" s="20">
        <v>0.58389886616441178</v>
      </c>
      <c r="J5174" s="83">
        <v>5489.2114918374236</v>
      </c>
      <c r="K5174" s="6">
        <v>7426.3745176706389</v>
      </c>
      <c r="L5174" s="6">
        <v>3199.6094016836046</v>
      </c>
      <c r="M5174" s="75">
        <v>3205.5687409609313</v>
      </c>
      <c r="N5174" s="20">
        <v>0.58397617685667269</v>
      </c>
    </row>
    <row r="5175" spans="1:14" x14ac:dyDescent="0.3">
      <c r="A5175" s="56" t="s">
        <v>1218</v>
      </c>
      <c r="B5175" s="1" t="s">
        <v>19195</v>
      </c>
      <c r="C5175" s="139" t="s">
        <v>20</v>
      </c>
      <c r="D5175" s="139" t="s">
        <v>6429</v>
      </c>
      <c r="E5175" s="88">
        <v>10176.916666666664</v>
      </c>
      <c r="F5175" s="6">
        <v>22197.419099452884</v>
      </c>
      <c r="G5175" s="6">
        <v>9562.8656587446712</v>
      </c>
      <c r="H5175" s="75">
        <v>9580.1703242894218</v>
      </c>
      <c r="I5175" s="20">
        <v>0.94136275633151079</v>
      </c>
      <c r="J5175" s="83">
        <v>10271.128093546535</v>
      </c>
      <c r="K5175" s="6">
        <v>22402.908698602263</v>
      </c>
      <c r="L5175" s="6">
        <v>9652.1603006349014</v>
      </c>
      <c r="M5175" s="75">
        <v>9670.1376506077941</v>
      </c>
      <c r="N5175" s="20">
        <v>0.94148739676254745</v>
      </c>
    </row>
    <row r="5176" spans="1:14" x14ac:dyDescent="0.3">
      <c r="A5176" s="56" t="s">
        <v>1217</v>
      </c>
      <c r="B5176" s="1" t="s">
        <v>7532</v>
      </c>
      <c r="C5176" s="139" t="s">
        <v>20</v>
      </c>
      <c r="D5176" s="139" t="s">
        <v>6429</v>
      </c>
      <c r="E5176" s="88">
        <v>11449.5</v>
      </c>
      <c r="F5176" s="6">
        <v>17653.928463339773</v>
      </c>
      <c r="G5176" s="6">
        <v>7605.4853714127557</v>
      </c>
      <c r="H5176" s="75">
        <v>7619.24802220744</v>
      </c>
      <c r="I5176" s="20">
        <v>0.66546556812152846</v>
      </c>
      <c r="J5176" s="83">
        <v>11561.454927380455</v>
      </c>
      <c r="K5176" s="6">
        <v>17826.551222333001</v>
      </c>
      <c r="L5176" s="6">
        <v>7680.4638326349304</v>
      </c>
      <c r="M5176" s="75">
        <v>7694.7688567925106</v>
      </c>
      <c r="N5176" s="20">
        <v>0.66555367859190007</v>
      </c>
    </row>
    <row r="5177" spans="1:14" x14ac:dyDescent="0.3">
      <c r="A5177" s="56" t="s">
        <v>1216</v>
      </c>
      <c r="B5177" s="1" t="s">
        <v>7531</v>
      </c>
      <c r="C5177" s="139" t="s">
        <v>20</v>
      </c>
      <c r="D5177" s="139" t="s">
        <v>6429</v>
      </c>
      <c r="E5177" s="88">
        <v>7734.166666666667</v>
      </c>
      <c r="F5177" s="6">
        <v>12154.765281549726</v>
      </c>
      <c r="G5177" s="6">
        <v>5236.3919868458397</v>
      </c>
      <c r="H5177" s="75">
        <v>5245.8675996199991</v>
      </c>
      <c r="I5177" s="20">
        <v>0.67827185858679007</v>
      </c>
      <c r="J5177" s="83">
        <v>7803.0109926146688</v>
      </c>
      <c r="K5177" s="6">
        <v>12262.958789516255</v>
      </c>
      <c r="L5177" s="6">
        <v>5283.4230406820097</v>
      </c>
      <c r="M5177" s="75">
        <v>5293.2635263451975</v>
      </c>
      <c r="N5177" s="20">
        <v>0.6783616646644639</v>
      </c>
    </row>
    <row r="5178" spans="1:14" x14ac:dyDescent="0.3">
      <c r="A5178" s="56" t="s">
        <v>1215</v>
      </c>
      <c r="B5178" s="1" t="s">
        <v>7530</v>
      </c>
      <c r="C5178" s="139" t="s">
        <v>20</v>
      </c>
      <c r="D5178" s="139" t="s">
        <v>6429</v>
      </c>
      <c r="E5178" s="88">
        <v>8040.3333333333321</v>
      </c>
      <c r="F5178" s="6">
        <v>13513.980828673844</v>
      </c>
      <c r="G5178" s="6">
        <v>5821.9553633892619</v>
      </c>
      <c r="H5178" s="75">
        <v>5832.4905935153683</v>
      </c>
      <c r="I5178" s="20">
        <v>0.7254040786263467</v>
      </c>
      <c r="J5178" s="83">
        <v>8113.0219943600396</v>
      </c>
      <c r="K5178" s="6">
        <v>13636.154018621637</v>
      </c>
      <c r="L5178" s="6">
        <v>5875.056058238305</v>
      </c>
      <c r="M5178" s="75">
        <v>5885.9984727423789</v>
      </c>
      <c r="N5178" s="20">
        <v>0.72550012521033114</v>
      </c>
    </row>
    <row r="5179" spans="1:14" x14ac:dyDescent="0.3">
      <c r="A5179" s="56" t="s">
        <v>1214</v>
      </c>
      <c r="B5179" s="1" t="s">
        <v>7529</v>
      </c>
      <c r="C5179" s="139" t="s">
        <v>20</v>
      </c>
      <c r="D5179" s="139" t="s">
        <v>6429</v>
      </c>
      <c r="E5179" s="88">
        <v>14580.916666666668</v>
      </c>
      <c r="F5179" s="6">
        <v>36693.207692393764</v>
      </c>
      <c r="G5179" s="6">
        <v>15807.793427634424</v>
      </c>
      <c r="H5179" s="75">
        <v>15836.398721071288</v>
      </c>
      <c r="I5179" s="20">
        <v>1.0861044667565221</v>
      </c>
      <c r="J5179" s="83">
        <v>14706.222666528116</v>
      </c>
      <c r="K5179" s="6">
        <v>37008.543084751524</v>
      </c>
      <c r="L5179" s="6">
        <v>15944.911223481518</v>
      </c>
      <c r="M5179" s="75">
        <v>15974.608953359915</v>
      </c>
      <c r="N5179" s="20">
        <v>1.0862482716053723</v>
      </c>
    </row>
    <row r="5180" spans="1:14" x14ac:dyDescent="0.3">
      <c r="A5180" s="56" t="s">
        <v>1213</v>
      </c>
      <c r="B5180" s="1" t="s">
        <v>7528</v>
      </c>
      <c r="C5180" s="139" t="s">
        <v>20</v>
      </c>
      <c r="D5180" s="139" t="s">
        <v>6429</v>
      </c>
      <c r="E5180" s="88">
        <v>11602.916666666664</v>
      </c>
      <c r="F5180" s="6">
        <v>32399.068582440814</v>
      </c>
      <c r="G5180" s="6">
        <v>13957.836221147585</v>
      </c>
      <c r="H5180" s="75">
        <v>13983.093889314709</v>
      </c>
      <c r="I5180" s="20">
        <v>1.2051361128435849</v>
      </c>
      <c r="J5180" s="83">
        <v>11699.707434818101</v>
      </c>
      <c r="K5180" s="6">
        <v>32669.339482902815</v>
      </c>
      <c r="L5180" s="6">
        <v>14075.391095287219</v>
      </c>
      <c r="M5180" s="75">
        <v>14101.606804915318</v>
      </c>
      <c r="N5180" s="20">
        <v>1.2052956779884265</v>
      </c>
    </row>
    <row r="5181" spans="1:14" x14ac:dyDescent="0.3">
      <c r="A5181" s="56" t="s">
        <v>1212</v>
      </c>
      <c r="B5181" s="1" t="s">
        <v>7527</v>
      </c>
      <c r="C5181" s="139" t="s">
        <v>20</v>
      </c>
      <c r="D5181" s="139" t="s">
        <v>6429</v>
      </c>
      <c r="E5181" s="88">
        <v>7150.5833333333339</v>
      </c>
      <c r="F5181" s="6">
        <v>14913.204166456208</v>
      </c>
      <c r="G5181" s="6">
        <v>6424.7544881813355</v>
      </c>
      <c r="H5181" s="75">
        <v>6436.3805249356465</v>
      </c>
      <c r="I5181" s="20">
        <v>0.90011964407598155</v>
      </c>
      <c r="J5181" s="83">
        <v>7216.133594171919</v>
      </c>
      <c r="K5181" s="6">
        <v>15049.915309796534</v>
      </c>
      <c r="L5181" s="6">
        <v>6484.1667229665882</v>
      </c>
      <c r="M5181" s="75">
        <v>6496.2436187941148</v>
      </c>
      <c r="N5181" s="20">
        <v>0.90023882374361519</v>
      </c>
    </row>
    <row r="5182" spans="1:14" x14ac:dyDescent="0.3">
      <c r="A5182" s="56" t="s">
        <v>1211</v>
      </c>
      <c r="B5182" s="1" t="s">
        <v>7526</v>
      </c>
      <c r="C5182" s="139" t="s">
        <v>20</v>
      </c>
      <c r="D5182" s="139" t="s">
        <v>6429</v>
      </c>
      <c r="E5182" s="88">
        <v>9424.1666666666679</v>
      </c>
      <c r="F5182" s="6">
        <v>13079.968704027107</v>
      </c>
      <c r="G5182" s="6">
        <v>5634.9786872420163</v>
      </c>
      <c r="H5182" s="75">
        <v>5645.1755701654265</v>
      </c>
      <c r="I5182" s="20">
        <v>0.59901058309298005</v>
      </c>
      <c r="J5182" s="83">
        <v>9511.353926247768</v>
      </c>
      <c r="K5182" s="6">
        <v>13200.977453877033</v>
      </c>
      <c r="L5182" s="6">
        <v>5687.5628171371345</v>
      </c>
      <c r="M5182" s="75">
        <v>5698.1560215672107</v>
      </c>
      <c r="N5182" s="20">
        <v>0.59908989464080797</v>
      </c>
    </row>
    <row r="5183" spans="1:14" x14ac:dyDescent="0.3">
      <c r="A5183" s="56" t="s">
        <v>1210</v>
      </c>
      <c r="B5183" s="1" t="s">
        <v>7525</v>
      </c>
      <c r="C5183" s="139" t="s">
        <v>20</v>
      </c>
      <c r="D5183" s="139" t="s">
        <v>6429</v>
      </c>
      <c r="E5183" s="88">
        <v>32364.749999999993</v>
      </c>
      <c r="F5183" s="6">
        <v>105595.90989434646</v>
      </c>
      <c r="G5183" s="6">
        <v>45491.752708198037</v>
      </c>
      <c r="H5183" s="75">
        <v>45574.073175069796</v>
      </c>
      <c r="I5183" s="20">
        <v>1.4081392000577728</v>
      </c>
      <c r="J5183" s="83">
        <v>32635.00333122805</v>
      </c>
      <c r="K5183" s="6">
        <v>106477.66076259062</v>
      </c>
      <c r="L5183" s="6">
        <v>45875.268428035386</v>
      </c>
      <c r="M5183" s="75">
        <v>45960.712072768154</v>
      </c>
      <c r="N5183" s="20">
        <v>1.4083256436744067</v>
      </c>
    </row>
    <row r="5184" spans="1:14" x14ac:dyDescent="0.3">
      <c r="A5184" s="56" t="s">
        <v>1209</v>
      </c>
      <c r="B5184" s="1" t="s">
        <v>7524</v>
      </c>
      <c r="C5184" s="139" t="s">
        <v>20</v>
      </c>
      <c r="D5184" s="139" t="s">
        <v>6429</v>
      </c>
      <c r="E5184" s="88">
        <v>8205.75</v>
      </c>
      <c r="F5184" s="6">
        <v>10656.003731694331</v>
      </c>
      <c r="G5184" s="6">
        <v>4590.7108249258781</v>
      </c>
      <c r="H5184" s="75">
        <v>4599.0180330654548</v>
      </c>
      <c r="I5184" s="20">
        <v>0.56046285020448527</v>
      </c>
      <c r="J5184" s="83">
        <v>8290.9559842387353</v>
      </c>
      <c r="K5184" s="6">
        <v>10766.652397082704</v>
      </c>
      <c r="L5184" s="6">
        <v>4638.7483088006793</v>
      </c>
      <c r="M5184" s="75">
        <v>4647.3880743232212</v>
      </c>
      <c r="N5184" s="20">
        <v>0.56053705786859731</v>
      </c>
    </row>
    <row r="5185" spans="1:14" x14ac:dyDescent="0.3">
      <c r="A5185" s="56" t="s">
        <v>1208</v>
      </c>
      <c r="B5185" s="1" t="s">
        <v>7523</v>
      </c>
      <c r="C5185" s="139" t="s">
        <v>20</v>
      </c>
      <c r="D5185" s="139" t="s">
        <v>6429</v>
      </c>
      <c r="E5185" s="88">
        <v>14350.416666666668</v>
      </c>
      <c r="F5185" s="6">
        <v>48494.03596078173</v>
      </c>
      <c r="G5185" s="6">
        <v>20891.705881010239</v>
      </c>
      <c r="H5185" s="75">
        <v>20929.510864979617</v>
      </c>
      <c r="I5185" s="20">
        <v>1.4584601514459823</v>
      </c>
      <c r="J5185" s="83">
        <v>14463.930662755112</v>
      </c>
      <c r="K5185" s="6">
        <v>48877.631220503463</v>
      </c>
      <c r="L5185" s="6">
        <v>21058.637429748174</v>
      </c>
      <c r="M5185" s="75">
        <v>21097.859581394572</v>
      </c>
      <c r="N5185" s="20">
        <v>1.4586532577705138</v>
      </c>
    </row>
    <row r="5186" spans="1:14" x14ac:dyDescent="0.3">
      <c r="A5186" s="56" t="s">
        <v>1207</v>
      </c>
      <c r="B5186" s="1" t="s">
        <v>7522</v>
      </c>
      <c r="C5186" s="139" t="s">
        <v>20</v>
      </c>
      <c r="D5186" s="139" t="s">
        <v>6429</v>
      </c>
      <c r="E5186" s="88">
        <v>12626.416666666668</v>
      </c>
      <c r="F5186" s="6">
        <v>19553.37663820017</v>
      </c>
      <c r="G5186" s="6">
        <v>8423.7862576804491</v>
      </c>
      <c r="H5186" s="75">
        <v>8439.0296804170557</v>
      </c>
      <c r="I5186" s="20">
        <v>0.6683629966604715</v>
      </c>
      <c r="J5186" s="83">
        <v>12755.672778396838</v>
      </c>
      <c r="K5186" s="6">
        <v>19753.543756248917</v>
      </c>
      <c r="L5186" s="6">
        <v>8510.6971333957154</v>
      </c>
      <c r="M5186" s="75">
        <v>8526.5484844005568</v>
      </c>
      <c r="N5186" s="20">
        <v>0.66845149076269994</v>
      </c>
    </row>
    <row r="5187" spans="1:14" x14ac:dyDescent="0.3">
      <c r="A5187" s="56" t="s">
        <v>1206</v>
      </c>
      <c r="B5187" s="1" t="s">
        <v>7521</v>
      </c>
      <c r="C5187" s="139" t="s">
        <v>20</v>
      </c>
      <c r="D5187" s="139" t="s">
        <v>6429</v>
      </c>
      <c r="E5187" s="88">
        <v>34110.583333333328</v>
      </c>
      <c r="F5187" s="6">
        <v>48881.115289093119</v>
      </c>
      <c r="G5187" s="6">
        <v>21058.463448605569</v>
      </c>
      <c r="H5187" s="75">
        <v>21096.570191904972</v>
      </c>
      <c r="I5187" s="20">
        <v>0.61847579637517114</v>
      </c>
      <c r="J5187" s="83">
        <v>34452.4128168194</v>
      </c>
      <c r="K5187" s="6">
        <v>49370.963446429254</v>
      </c>
      <c r="L5187" s="6">
        <v>21271.18669244288</v>
      </c>
      <c r="M5187" s="75">
        <v>21310.804721526343</v>
      </c>
      <c r="N5187" s="20">
        <v>0.61855768519999199</v>
      </c>
    </row>
    <row r="5188" spans="1:14" x14ac:dyDescent="0.3">
      <c r="A5188" s="56" t="s">
        <v>1205</v>
      </c>
      <c r="B5188" s="1" t="s">
        <v>7520</v>
      </c>
      <c r="C5188" s="139" t="s">
        <v>20</v>
      </c>
      <c r="D5188" s="139" t="s">
        <v>6429</v>
      </c>
      <c r="E5188" s="88">
        <v>10808.25</v>
      </c>
      <c r="F5188" s="6">
        <v>27215.618598254903</v>
      </c>
      <c r="G5188" s="6">
        <v>11724.75517575642</v>
      </c>
      <c r="H5188" s="75">
        <v>11745.97192961984</v>
      </c>
      <c r="I5188" s="20">
        <v>1.0867598297245011</v>
      </c>
      <c r="J5188" s="83">
        <v>10905.587565729247</v>
      </c>
      <c r="K5188" s="6">
        <v>27460.718597252871</v>
      </c>
      <c r="L5188" s="6">
        <v>11831.287688453051</v>
      </c>
      <c r="M5188" s="75">
        <v>11853.323708657907</v>
      </c>
      <c r="N5188" s="20">
        <v>1.0869037213461945</v>
      </c>
    </row>
    <row r="5189" spans="1:14" x14ac:dyDescent="0.3">
      <c r="A5189" s="56" t="s">
        <v>1204</v>
      </c>
      <c r="B5189" s="1" t="s">
        <v>7519</v>
      </c>
      <c r="C5189" s="139" t="s">
        <v>20</v>
      </c>
      <c r="D5189" s="139" t="s">
        <v>6429</v>
      </c>
      <c r="E5189" s="88">
        <v>10495.833333333332</v>
      </c>
      <c r="F5189" s="6">
        <v>20882.200718377648</v>
      </c>
      <c r="G5189" s="6">
        <v>8996.2566924597522</v>
      </c>
      <c r="H5189" s="75">
        <v>9012.5360399663623</v>
      </c>
      <c r="I5189" s="20">
        <v>0.85867751075503262</v>
      </c>
      <c r="J5189" s="83">
        <v>10587.039364878769</v>
      </c>
      <c r="K5189" s="6">
        <v>21063.661551164481</v>
      </c>
      <c r="L5189" s="6">
        <v>9075.1536126576393</v>
      </c>
      <c r="M5189" s="75">
        <v>9092.0562756336967</v>
      </c>
      <c r="N5189" s="20">
        <v>0.85879120330802783</v>
      </c>
    </row>
    <row r="5190" spans="1:14" x14ac:dyDescent="0.3">
      <c r="A5190" s="56" t="s">
        <v>1203</v>
      </c>
      <c r="B5190" s="1" t="s">
        <v>7518</v>
      </c>
      <c r="C5190" s="139" t="s">
        <v>20</v>
      </c>
      <c r="D5190" s="139" t="s">
        <v>6429</v>
      </c>
      <c r="E5190" s="88">
        <v>14678.833333333334</v>
      </c>
      <c r="F5190" s="6">
        <v>26951.031706178077</v>
      </c>
      <c r="G5190" s="6">
        <v>11610.768549984336</v>
      </c>
      <c r="H5190" s="75">
        <v>11631.779037179796</v>
      </c>
      <c r="I5190" s="20">
        <v>0.79241849628238825</v>
      </c>
      <c r="J5190" s="83">
        <v>14819.61836784427</v>
      </c>
      <c r="K5190" s="6">
        <v>27209.519682892365</v>
      </c>
      <c r="L5190" s="6">
        <v>11723.060126515777</v>
      </c>
      <c r="M5190" s="75">
        <v>11744.894570628125</v>
      </c>
      <c r="N5190" s="20">
        <v>0.7925234158601745</v>
      </c>
    </row>
    <row r="5191" spans="1:14" x14ac:dyDescent="0.3">
      <c r="A5191" s="56" t="s">
        <v>1202</v>
      </c>
      <c r="B5191" s="1" t="s">
        <v>7517</v>
      </c>
      <c r="C5191" s="139" t="s">
        <v>20</v>
      </c>
      <c r="D5191" s="139" t="s">
        <v>6429</v>
      </c>
      <c r="E5191" s="88">
        <v>9572.5833333333339</v>
      </c>
      <c r="F5191" s="6">
        <v>21906.153041769183</v>
      </c>
      <c r="G5191" s="6">
        <v>9437.3853870021758</v>
      </c>
      <c r="H5191" s="75">
        <v>9454.4629873331651</v>
      </c>
      <c r="I5191" s="20">
        <v>0.98766055704222977</v>
      </c>
      <c r="J5191" s="83">
        <v>9653.1591208592472</v>
      </c>
      <c r="K5191" s="6">
        <v>22090.544806409907</v>
      </c>
      <c r="L5191" s="6">
        <v>9517.5801708788513</v>
      </c>
      <c r="M5191" s="75">
        <v>9535.3068625517717</v>
      </c>
      <c r="N5191" s="20">
        <v>0.98779132749891052</v>
      </c>
    </row>
    <row r="5192" spans="1:14" x14ac:dyDescent="0.3">
      <c r="A5192" s="56" t="s">
        <v>1201</v>
      </c>
      <c r="B5192" s="1" t="s">
        <v>7516</v>
      </c>
      <c r="C5192" s="139" t="s">
        <v>20</v>
      </c>
      <c r="D5192" s="139" t="s">
        <v>6429</v>
      </c>
      <c r="E5192" s="88">
        <v>12657.833333333334</v>
      </c>
      <c r="F5192" s="6">
        <v>26038.644844145434</v>
      </c>
      <c r="G5192" s="6">
        <v>11217.703349416184</v>
      </c>
      <c r="H5192" s="75">
        <v>11238.00255799749</v>
      </c>
      <c r="I5192" s="20">
        <v>0.88782987277950332</v>
      </c>
      <c r="J5192" s="83">
        <v>12780.6884601852</v>
      </c>
      <c r="K5192" s="6">
        <v>26291.372221030226</v>
      </c>
      <c r="L5192" s="6">
        <v>11327.48173976516</v>
      </c>
      <c r="M5192" s="75">
        <v>11348.579410877597</v>
      </c>
      <c r="N5192" s="20">
        <v>0.8879474252291687</v>
      </c>
    </row>
    <row r="5193" spans="1:14" x14ac:dyDescent="0.3">
      <c r="A5193" s="56" t="s">
        <v>1200</v>
      </c>
      <c r="B5193" s="1" t="s">
        <v>7515</v>
      </c>
      <c r="C5193" s="139" t="s">
        <v>20</v>
      </c>
      <c r="D5193" s="139" t="s">
        <v>6429</v>
      </c>
      <c r="E5193" s="88">
        <v>16773</v>
      </c>
      <c r="F5193" s="6">
        <v>24259.920813355297</v>
      </c>
      <c r="G5193" s="6">
        <v>10451.411607380005</v>
      </c>
      <c r="H5193" s="75">
        <v>10470.324158156125</v>
      </c>
      <c r="I5193" s="20">
        <v>0.62423681858678381</v>
      </c>
      <c r="J5193" s="83">
        <v>16936.834231814053</v>
      </c>
      <c r="K5193" s="6">
        <v>24496.885309290778</v>
      </c>
      <c r="L5193" s="6">
        <v>10554.33770018868</v>
      </c>
      <c r="M5193" s="75">
        <v>10573.995374394102</v>
      </c>
      <c r="N5193" s="20">
        <v>0.62431947019543765</v>
      </c>
    </row>
    <row r="5194" spans="1:14" x14ac:dyDescent="0.3">
      <c r="A5194" s="56" t="s">
        <v>1199</v>
      </c>
      <c r="B5194" s="1" t="s">
        <v>7514</v>
      </c>
      <c r="C5194" s="139" t="s">
        <v>20</v>
      </c>
      <c r="D5194" s="139" t="s">
        <v>6429</v>
      </c>
      <c r="E5194" s="88">
        <v>6246.0833333333339</v>
      </c>
      <c r="F5194" s="6">
        <v>8100.6403355518933</v>
      </c>
      <c r="G5194" s="6">
        <v>3489.8352340700931</v>
      </c>
      <c r="H5194" s="75">
        <v>3496.1503318333503</v>
      </c>
      <c r="I5194" s="20">
        <v>0.55973482024735766</v>
      </c>
      <c r="J5194" s="83">
        <v>6309.1928355637092</v>
      </c>
      <c r="K5194" s="6">
        <v>8182.488007451454</v>
      </c>
      <c r="L5194" s="6">
        <v>3525.3764128794423</v>
      </c>
      <c r="M5194" s="75">
        <v>3531.9425000129463</v>
      </c>
      <c r="N5194" s="20">
        <v>0.55980893151720834</v>
      </c>
    </row>
    <row r="5195" spans="1:14" x14ac:dyDescent="0.3">
      <c r="A5195" s="56" t="s">
        <v>1198</v>
      </c>
      <c r="B5195" s="1" t="s">
        <v>7513</v>
      </c>
      <c r="C5195" s="139" t="s">
        <v>20</v>
      </c>
      <c r="D5195" s="139" t="s">
        <v>6429</v>
      </c>
      <c r="E5195" s="88">
        <v>28288.416666666664</v>
      </c>
      <c r="F5195" s="6">
        <v>45486.033237721094</v>
      </c>
      <c r="G5195" s="6">
        <v>19595.828832742223</v>
      </c>
      <c r="H5195" s="75">
        <v>19631.288837736927</v>
      </c>
      <c r="I5195" s="20">
        <v>0.69396916303446687</v>
      </c>
      <c r="J5195" s="83">
        <v>28544.486404468014</v>
      </c>
      <c r="K5195" s="6">
        <v>45897.77761854152</v>
      </c>
      <c r="L5195" s="6">
        <v>19774.785184242417</v>
      </c>
      <c r="M5195" s="75">
        <v>19811.616134291242</v>
      </c>
      <c r="N5195" s="20">
        <v>0.69406104750198505</v>
      </c>
    </row>
    <row r="5196" spans="1:14" x14ac:dyDescent="0.3">
      <c r="A5196" s="56" t="s">
        <v>1197</v>
      </c>
      <c r="B5196" s="1" t="s">
        <v>7512</v>
      </c>
      <c r="C5196" s="139" t="s">
        <v>20</v>
      </c>
      <c r="D5196" s="139" t="s">
        <v>6429</v>
      </c>
      <c r="E5196" s="88">
        <v>8560.0833333333321</v>
      </c>
      <c r="F5196" s="6">
        <v>10478.313903405022</v>
      </c>
      <c r="G5196" s="6">
        <v>4514.1603057307002</v>
      </c>
      <c r="H5196" s="75">
        <v>4522.3289904214262</v>
      </c>
      <c r="I5196" s="20">
        <v>0.5283043183483136</v>
      </c>
      <c r="J5196" s="83">
        <v>8644.9103451341289</v>
      </c>
      <c r="K5196" s="6">
        <v>10582.149815104081</v>
      </c>
      <c r="L5196" s="6">
        <v>4559.2564659735999</v>
      </c>
      <c r="M5196" s="75">
        <v>4567.748176280109</v>
      </c>
      <c r="N5196" s="20">
        <v>0.52837426808608956</v>
      </c>
    </row>
    <row r="5197" spans="1:14" x14ac:dyDescent="0.3">
      <c r="A5197" s="56" t="s">
        <v>1196</v>
      </c>
      <c r="B5197" s="1" t="s">
        <v>7511</v>
      </c>
      <c r="C5197" s="139" t="s">
        <v>20</v>
      </c>
      <c r="D5197" s="139" t="s">
        <v>6429</v>
      </c>
      <c r="E5197" s="88">
        <v>13114</v>
      </c>
      <c r="F5197" s="6">
        <v>27399.074556889242</v>
      </c>
      <c r="G5197" s="6">
        <v>11803.789800406077</v>
      </c>
      <c r="H5197" s="75">
        <v>11825.149572878649</v>
      </c>
      <c r="I5197" s="20">
        <v>0.90171950380346566</v>
      </c>
      <c r="J5197" s="83">
        <v>13235.086431863278</v>
      </c>
      <c r="K5197" s="6">
        <v>27652.060386876248</v>
      </c>
      <c r="L5197" s="6">
        <v>11913.726163318166</v>
      </c>
      <c r="M5197" s="75">
        <v>11935.915726902715</v>
      </c>
      <c r="N5197" s="20">
        <v>0.90183889529932892</v>
      </c>
    </row>
    <row r="5198" spans="1:14" x14ac:dyDescent="0.3">
      <c r="A5198" s="56" t="s">
        <v>1195</v>
      </c>
      <c r="B5198" s="1" t="s">
        <v>19196</v>
      </c>
      <c r="C5198" s="139" t="s">
        <v>20</v>
      </c>
      <c r="D5198" s="139" t="s">
        <v>6429</v>
      </c>
      <c r="E5198" s="88">
        <v>12180</v>
      </c>
      <c r="F5198" s="6">
        <v>29875.937525713114</v>
      </c>
      <c r="G5198" s="6">
        <v>12870.846637953737</v>
      </c>
      <c r="H5198" s="75">
        <v>12894.13732343397</v>
      </c>
      <c r="I5198" s="20">
        <v>1.0586319641571404</v>
      </c>
      <c r="J5198" s="83">
        <v>12295.069985850787</v>
      </c>
      <c r="K5198" s="6">
        <v>30158.189061703491</v>
      </c>
      <c r="L5198" s="6">
        <v>12993.476834487015</v>
      </c>
      <c r="M5198" s="75">
        <v>13017.677456227921</v>
      </c>
      <c r="N5198" s="20">
        <v>1.0587721315298499</v>
      </c>
    </row>
    <row r="5199" spans="1:14" x14ac:dyDescent="0.3">
      <c r="A5199" s="56" t="s">
        <v>1194</v>
      </c>
      <c r="B5199" s="1" t="s">
        <v>7510</v>
      </c>
      <c r="C5199" s="139" t="s">
        <v>20</v>
      </c>
      <c r="D5199" s="139" t="s">
        <v>6429</v>
      </c>
      <c r="E5199" s="88">
        <v>8209.0833333333321</v>
      </c>
      <c r="F5199" s="6">
        <v>22107.032965984265</v>
      </c>
      <c r="G5199" s="6">
        <v>9523.9264267600356</v>
      </c>
      <c r="H5199" s="75">
        <v>9541.1606290764903</v>
      </c>
      <c r="I5199" s="20">
        <v>1.1622687018335167</v>
      </c>
      <c r="J5199" s="83">
        <v>8280.1878721386202</v>
      </c>
      <c r="K5199" s="6">
        <v>22298.517242555903</v>
      </c>
      <c r="L5199" s="6">
        <v>9607.1838611318017</v>
      </c>
      <c r="M5199" s="75">
        <v>9625.0774415475917</v>
      </c>
      <c r="N5199" s="20">
        <v>1.1624225911508952</v>
      </c>
    </row>
    <row r="5200" spans="1:14" x14ac:dyDescent="0.3">
      <c r="A5200" s="56" t="s">
        <v>1193</v>
      </c>
      <c r="B5200" s="1" t="s">
        <v>7509</v>
      </c>
      <c r="C5200" s="139" t="s">
        <v>20</v>
      </c>
      <c r="D5200" s="139" t="s">
        <v>6429</v>
      </c>
      <c r="E5200" s="88">
        <v>8403.4166666666679</v>
      </c>
      <c r="F5200" s="6">
        <v>24762.484927166304</v>
      </c>
      <c r="G5200" s="6">
        <v>10667.921152194573</v>
      </c>
      <c r="H5200" s="75">
        <v>10687.225491937928</v>
      </c>
      <c r="I5200" s="20">
        <v>1.2717714610451614</v>
      </c>
      <c r="J5200" s="83">
        <v>8476.61572328689</v>
      </c>
      <c r="K5200" s="6">
        <v>24978.181780974701</v>
      </c>
      <c r="L5200" s="6">
        <v>10761.701429574099</v>
      </c>
      <c r="M5200" s="75">
        <v>10781.74532305259</v>
      </c>
      <c r="N5200" s="20">
        <v>1.271939848993398</v>
      </c>
    </row>
    <row r="5201" spans="1:14" x14ac:dyDescent="0.3">
      <c r="A5201" s="56" t="s">
        <v>1192</v>
      </c>
      <c r="B5201" s="1" t="s">
        <v>7508</v>
      </c>
      <c r="C5201" s="139" t="s">
        <v>20</v>
      </c>
      <c r="D5201" s="139" t="s">
        <v>6429</v>
      </c>
      <c r="E5201" s="88">
        <v>7808.583333333333</v>
      </c>
      <c r="F5201" s="6">
        <v>9811.0779429863196</v>
      </c>
      <c r="G5201" s="6">
        <v>4226.7085157915362</v>
      </c>
      <c r="H5201" s="75">
        <v>4234.3570366252507</v>
      </c>
      <c r="I5201" s="20">
        <v>0.54226955849335678</v>
      </c>
      <c r="J5201" s="83">
        <v>7882.0689726913661</v>
      </c>
      <c r="K5201" s="6">
        <v>9903.4088184671709</v>
      </c>
      <c r="L5201" s="6">
        <v>4266.8249344126607</v>
      </c>
      <c r="M5201" s="75">
        <v>4274.7719848894285</v>
      </c>
      <c r="N5201" s="20">
        <v>0.54234135728829957</v>
      </c>
    </row>
    <row r="5202" spans="1:14" x14ac:dyDescent="0.3">
      <c r="A5202" s="56" t="s">
        <v>1191</v>
      </c>
      <c r="B5202" s="1" t="s">
        <v>7507</v>
      </c>
      <c r="C5202" s="139" t="s">
        <v>20</v>
      </c>
      <c r="D5202" s="139" t="s">
        <v>6429</v>
      </c>
      <c r="E5202" s="88">
        <v>11642.749999999996</v>
      </c>
      <c r="F5202" s="6">
        <v>21502.465726394697</v>
      </c>
      <c r="G5202" s="6">
        <v>9263.4729358397508</v>
      </c>
      <c r="H5202" s="75">
        <v>9280.2358295849899</v>
      </c>
      <c r="I5202" s="20">
        <v>0.79708280514354368</v>
      </c>
      <c r="J5202" s="83">
        <v>11748.178921463048</v>
      </c>
      <c r="K5202" s="6">
        <v>21697.177608925031</v>
      </c>
      <c r="L5202" s="6">
        <v>9348.1002476145823</v>
      </c>
      <c r="M5202" s="75">
        <v>9365.5112793938624</v>
      </c>
      <c r="N5202" s="20">
        <v>0.79718834229565327</v>
      </c>
    </row>
    <row r="5203" spans="1:14" x14ac:dyDescent="0.3">
      <c r="A5203" s="56" t="s">
        <v>1190</v>
      </c>
      <c r="B5203" s="1" t="s">
        <v>7506</v>
      </c>
      <c r="C5203" s="139" t="s">
        <v>20</v>
      </c>
      <c r="D5203" s="139" t="s">
        <v>6429</v>
      </c>
      <c r="E5203" s="88">
        <v>6953.1666666666661</v>
      </c>
      <c r="F5203" s="6">
        <v>17272.467727600917</v>
      </c>
      <c r="G5203" s="6">
        <v>7441.148348553801</v>
      </c>
      <c r="H5203" s="75">
        <v>7454.6136201612544</v>
      </c>
      <c r="I5203" s="20">
        <v>1.0721177813698202</v>
      </c>
      <c r="J5203" s="83">
        <v>7010.955999492533</v>
      </c>
      <c r="K5203" s="6">
        <v>17416.023093678872</v>
      </c>
      <c r="L5203" s="6">
        <v>7503.590223988901</v>
      </c>
      <c r="M5203" s="75">
        <v>7517.565817359533</v>
      </c>
      <c r="N5203" s="20">
        <v>1.0722597343220623</v>
      </c>
    </row>
    <row r="5204" spans="1:14" x14ac:dyDescent="0.3">
      <c r="A5204" s="56" t="s">
        <v>1189</v>
      </c>
      <c r="B5204" s="1" t="s">
        <v>7505</v>
      </c>
      <c r="C5204" s="139" t="s">
        <v>20</v>
      </c>
      <c r="D5204" s="139" t="s">
        <v>6429</v>
      </c>
      <c r="E5204" s="88">
        <v>8467.5833333333321</v>
      </c>
      <c r="F5204" s="6">
        <v>23255.032537267529</v>
      </c>
      <c r="G5204" s="6">
        <v>10018.495891223089</v>
      </c>
      <c r="H5204" s="75">
        <v>10036.62505112617</v>
      </c>
      <c r="I5204" s="20">
        <v>1.1852998259392591</v>
      </c>
      <c r="J5204" s="83">
        <v>8545.5654991047522</v>
      </c>
      <c r="K5204" s="6">
        <v>23469.199641499272</v>
      </c>
      <c r="L5204" s="6">
        <v>10111.565427282549</v>
      </c>
      <c r="M5204" s="75">
        <v>10130.398428890294</v>
      </c>
      <c r="N5204" s="20">
        <v>1.1854567646753831</v>
      </c>
    </row>
    <row r="5205" spans="1:14" x14ac:dyDescent="0.3">
      <c r="A5205" s="56" t="s">
        <v>1188</v>
      </c>
      <c r="B5205" s="1" t="s">
        <v>7504</v>
      </c>
      <c r="C5205" s="139" t="s">
        <v>20</v>
      </c>
      <c r="D5205" s="139" t="s">
        <v>6429</v>
      </c>
      <c r="E5205" s="88">
        <v>5744.333333333333</v>
      </c>
      <c r="F5205" s="6">
        <v>9194.1812284049101</v>
      </c>
      <c r="G5205" s="6">
        <v>3960.943366229244</v>
      </c>
      <c r="H5205" s="75">
        <v>3968.1109666787611</v>
      </c>
      <c r="I5205" s="20">
        <v>0.69078703069902414</v>
      </c>
      <c r="J5205" s="83">
        <v>5801.8630945788354</v>
      </c>
      <c r="K5205" s="6">
        <v>9286.2613742155081</v>
      </c>
      <c r="L5205" s="6">
        <v>4000.9306194741794</v>
      </c>
      <c r="M5205" s="75">
        <v>4008.3824362409209</v>
      </c>
      <c r="N5205" s="20">
        <v>0.69087849383869238</v>
      </c>
    </row>
    <row r="5206" spans="1:14" x14ac:dyDescent="0.3">
      <c r="A5206" s="56" t="s">
        <v>1187</v>
      </c>
      <c r="B5206" s="1" t="s">
        <v>7503</v>
      </c>
      <c r="C5206" s="139" t="s">
        <v>20</v>
      </c>
      <c r="D5206" s="139" t="s">
        <v>6429</v>
      </c>
      <c r="E5206" s="88">
        <v>10810.25</v>
      </c>
      <c r="F5206" s="6">
        <v>31001.621633815888</v>
      </c>
      <c r="G5206" s="6">
        <v>13355.802382211228</v>
      </c>
      <c r="H5206" s="75">
        <v>13379.970628587731</v>
      </c>
      <c r="I5206" s="20">
        <v>1.2377114894278791</v>
      </c>
      <c r="J5206" s="83">
        <v>10910.017354463089</v>
      </c>
      <c r="K5206" s="6">
        <v>31287.734330050615</v>
      </c>
      <c r="L5206" s="6">
        <v>13480.134711979072</v>
      </c>
      <c r="M5206" s="75">
        <v>13505.241744171963</v>
      </c>
      <c r="N5206" s="20">
        <v>1.237875367691071</v>
      </c>
    </row>
    <row r="5207" spans="1:14" x14ac:dyDescent="0.3">
      <c r="A5207" s="56" t="s">
        <v>1186</v>
      </c>
      <c r="B5207" s="1" t="s">
        <v>7502</v>
      </c>
      <c r="C5207" s="139" t="s">
        <v>20</v>
      </c>
      <c r="D5207" s="139" t="s">
        <v>6429</v>
      </c>
      <c r="E5207" s="88">
        <v>13716.833333333336</v>
      </c>
      <c r="F5207" s="6">
        <v>39372.882930293701</v>
      </c>
      <c r="G5207" s="6">
        <v>16962.223778040945</v>
      </c>
      <c r="H5207" s="75">
        <v>16992.918092888482</v>
      </c>
      <c r="I5207" s="20">
        <v>1.2388368131290126</v>
      </c>
      <c r="J5207" s="83">
        <v>13841.10318570532</v>
      </c>
      <c r="K5207" s="6">
        <v>39729.587880357998</v>
      </c>
      <c r="L5207" s="6">
        <v>17117.257230232</v>
      </c>
      <c r="M5207" s="75">
        <v>17149.138479011475</v>
      </c>
      <c r="N5207" s="20">
        <v>1.2390008403898467</v>
      </c>
    </row>
    <row r="5208" spans="1:14" x14ac:dyDescent="0.3">
      <c r="A5208" s="56" t="s">
        <v>1185</v>
      </c>
      <c r="B5208" s="1" t="s">
        <v>6448</v>
      </c>
      <c r="C5208" s="139" t="s">
        <v>20</v>
      </c>
      <c r="D5208" s="139" t="s">
        <v>6429</v>
      </c>
      <c r="E5208" s="88">
        <v>10379.5</v>
      </c>
      <c r="F5208" s="6">
        <v>22605.658258142106</v>
      </c>
      <c r="G5208" s="6">
        <v>9738.7390886102276</v>
      </c>
      <c r="H5208" s="75">
        <v>9756.3620092670571</v>
      </c>
      <c r="I5208" s="20">
        <v>0.93996454639116112</v>
      </c>
      <c r="J5208" s="83">
        <v>10471.425798897528</v>
      </c>
      <c r="K5208" s="6">
        <v>22805.864741593548</v>
      </c>
      <c r="L5208" s="6">
        <v>9825.7715210968272</v>
      </c>
      <c r="M5208" s="75">
        <v>9844.0722255906003</v>
      </c>
      <c r="N5208" s="20">
        <v>0.94008900169325771</v>
      </c>
    </row>
    <row r="5209" spans="1:14" x14ac:dyDescent="0.3">
      <c r="A5209" s="56" t="s">
        <v>1184</v>
      </c>
      <c r="B5209" s="1" t="s">
        <v>7501</v>
      </c>
      <c r="C5209" s="139" t="s">
        <v>20</v>
      </c>
      <c r="D5209" s="139" t="s">
        <v>6429</v>
      </c>
      <c r="E5209" s="88">
        <v>12671.833333333334</v>
      </c>
      <c r="F5209" s="6">
        <v>21122.204977718087</v>
      </c>
      <c r="G5209" s="6">
        <v>9099.6528791657875</v>
      </c>
      <c r="H5209" s="75">
        <v>9116.119329209796</v>
      </c>
      <c r="I5209" s="20">
        <v>0.71940019170152669</v>
      </c>
      <c r="J5209" s="83">
        <v>12794.400664785539</v>
      </c>
      <c r="K5209" s="6">
        <v>21326.50787773298</v>
      </c>
      <c r="L5209" s="6">
        <v>9188.3993930428642</v>
      </c>
      <c r="M5209" s="75">
        <v>9205.5129786480029</v>
      </c>
      <c r="N5209" s="20">
        <v>0.71949544334535709</v>
      </c>
    </row>
    <row r="5210" spans="1:14" x14ac:dyDescent="0.3">
      <c r="A5210" s="56" t="s">
        <v>1183</v>
      </c>
      <c r="B5210" s="1" t="s">
        <v>7500</v>
      </c>
      <c r="C5210" s="139" t="s">
        <v>20</v>
      </c>
      <c r="D5210" s="139" t="s">
        <v>6429</v>
      </c>
      <c r="E5210" s="88">
        <v>13471.333333333336</v>
      </c>
      <c r="F5210" s="6">
        <v>40048.47474764123</v>
      </c>
      <c r="G5210" s="6">
        <v>17253.275353023408</v>
      </c>
      <c r="H5210" s="75">
        <v>17284.496345787491</v>
      </c>
      <c r="I5210" s="20">
        <v>1.2830575799812556</v>
      </c>
      <c r="J5210" s="83">
        <v>13591.377383579209</v>
      </c>
      <c r="K5210" s="6">
        <v>40405.349675751029</v>
      </c>
      <c r="L5210" s="6">
        <v>17408.405190612044</v>
      </c>
      <c r="M5210" s="75">
        <v>17440.828708543151</v>
      </c>
      <c r="N5210" s="20">
        <v>1.2832274622596207</v>
      </c>
    </row>
    <row r="5211" spans="1:14" x14ac:dyDescent="0.3">
      <c r="A5211" s="56" t="s">
        <v>1182</v>
      </c>
      <c r="B5211" s="1" t="s">
        <v>7499</v>
      </c>
      <c r="C5211" s="139" t="s">
        <v>20</v>
      </c>
      <c r="D5211" s="139" t="s">
        <v>6429</v>
      </c>
      <c r="E5211" s="88">
        <v>23409.916666666664</v>
      </c>
      <c r="F5211" s="6">
        <v>37130.533914527936</v>
      </c>
      <c r="G5211" s="6">
        <v>15996.197849453829</v>
      </c>
      <c r="H5211" s="75">
        <v>16025.144073697742</v>
      </c>
      <c r="I5211" s="20">
        <v>0.6845451140163995</v>
      </c>
      <c r="J5211" s="83">
        <v>23637.809519772949</v>
      </c>
      <c r="K5211" s="6">
        <v>37491.995402478904</v>
      </c>
      <c r="L5211" s="6">
        <v>16153.20378634454</v>
      </c>
      <c r="M5211" s="75">
        <v>16183.289465467738</v>
      </c>
      <c r="N5211" s="20">
        <v>0.68463575069976224</v>
      </c>
    </row>
    <row r="5212" spans="1:14" x14ac:dyDescent="0.3">
      <c r="A5212" s="56" t="s">
        <v>1181</v>
      </c>
      <c r="B5212" s="1" t="s">
        <v>7498</v>
      </c>
      <c r="C5212" s="139" t="s">
        <v>20</v>
      </c>
      <c r="D5212" s="139" t="s">
        <v>6429</v>
      </c>
      <c r="E5212" s="88">
        <v>19689.416666666664</v>
      </c>
      <c r="F5212" s="6">
        <v>47275.261316772281</v>
      </c>
      <c r="G5212" s="6">
        <v>20366.645821697577</v>
      </c>
      <c r="H5212" s="75">
        <v>20403.500673244151</v>
      </c>
      <c r="I5212" s="20">
        <v>1.0362674028726508</v>
      </c>
      <c r="J5212" s="83">
        <v>19870.787467259535</v>
      </c>
      <c r="K5212" s="6">
        <v>47710.741561739422</v>
      </c>
      <c r="L5212" s="6">
        <v>20555.889943202088</v>
      </c>
      <c r="M5212" s="75">
        <v>20594.175717163893</v>
      </c>
      <c r="N5212" s="20">
        <v>1.0364046090823658</v>
      </c>
    </row>
    <row r="5213" spans="1:14" x14ac:dyDescent="0.3">
      <c r="A5213" s="56" t="s">
        <v>1180</v>
      </c>
      <c r="B5213" s="1" t="s">
        <v>7497</v>
      </c>
      <c r="C5213" s="139" t="s">
        <v>20</v>
      </c>
      <c r="D5213" s="139" t="s">
        <v>6429</v>
      </c>
      <c r="E5213" s="88">
        <v>7133.8333333333339</v>
      </c>
      <c r="F5213" s="6">
        <v>13234.889033868772</v>
      </c>
      <c r="G5213" s="6">
        <v>5701.71988338949</v>
      </c>
      <c r="H5213" s="75">
        <v>5712.0375391145471</v>
      </c>
      <c r="I5213" s="20">
        <v>0.80069680243644792</v>
      </c>
      <c r="J5213" s="83">
        <v>7202.5598324732982</v>
      </c>
      <c r="K5213" s="6">
        <v>13362.392375663092</v>
      </c>
      <c r="L5213" s="6">
        <v>5757.1074785449046</v>
      </c>
      <c r="M5213" s="75">
        <v>5767.8302113580503</v>
      </c>
      <c r="N5213" s="20">
        <v>0.80080281809716336</v>
      </c>
    </row>
    <row r="5214" spans="1:14" x14ac:dyDescent="0.3">
      <c r="A5214" s="56" t="s">
        <v>1179</v>
      </c>
      <c r="B5214" s="1" t="s">
        <v>7496</v>
      </c>
      <c r="C5214" s="139" t="s">
        <v>20</v>
      </c>
      <c r="D5214" s="139" t="s">
        <v>6429</v>
      </c>
      <c r="E5214" s="88">
        <v>12533.833333333336</v>
      </c>
      <c r="F5214" s="6">
        <v>23808.29378027967</v>
      </c>
      <c r="G5214" s="6">
        <v>10256.846256074541</v>
      </c>
      <c r="H5214" s="75">
        <v>10275.406727416412</v>
      </c>
      <c r="I5214" s="20">
        <v>0.81981357611396433</v>
      </c>
      <c r="J5214" s="83">
        <v>12648.446323479162</v>
      </c>
      <c r="K5214" s="6">
        <v>24026.00369135461</v>
      </c>
      <c r="L5214" s="6">
        <v>10351.461148751152</v>
      </c>
      <c r="M5214" s="75">
        <v>10370.740961146068</v>
      </c>
      <c r="N5214" s="20">
        <v>0.81992212291678734</v>
      </c>
    </row>
    <row r="5215" spans="1:14" x14ac:dyDescent="0.3">
      <c r="A5215" s="56" t="s">
        <v>1178</v>
      </c>
      <c r="B5215" s="1" t="s">
        <v>7495</v>
      </c>
      <c r="C5215" s="139" t="s">
        <v>20</v>
      </c>
      <c r="D5215" s="139" t="s">
        <v>6429</v>
      </c>
      <c r="E5215" s="88">
        <v>17186.5</v>
      </c>
      <c r="F5215" s="6">
        <v>55367.879699771853</v>
      </c>
      <c r="G5215" s="6">
        <v>23853.025120001672</v>
      </c>
      <c r="H5215" s="75">
        <v>23896.188815557165</v>
      </c>
      <c r="I5215" s="20">
        <v>1.3904046091733142</v>
      </c>
      <c r="J5215" s="83">
        <v>17340.696656277003</v>
      </c>
      <c r="K5215" s="6">
        <v>55864.638313500778</v>
      </c>
      <c r="L5215" s="6">
        <v>24068.947983193884</v>
      </c>
      <c r="M5215" s="75">
        <v>24113.77690106264</v>
      </c>
      <c r="N5215" s="20">
        <v>1.3905887046547181</v>
      </c>
    </row>
    <row r="5216" spans="1:14" x14ac:dyDescent="0.3">
      <c r="A5216" s="56" t="s">
        <v>1177</v>
      </c>
      <c r="B5216" s="1" t="s">
        <v>7494</v>
      </c>
      <c r="C5216" s="139" t="s">
        <v>20</v>
      </c>
      <c r="D5216" s="139" t="s">
        <v>6429</v>
      </c>
      <c r="E5216" s="88">
        <v>9026.3333333333339</v>
      </c>
      <c r="F5216" s="6">
        <v>28761.15295085805</v>
      </c>
      <c r="G5216" s="6">
        <v>12390.586519422995</v>
      </c>
      <c r="H5216" s="75">
        <v>12413.008141065859</v>
      </c>
      <c r="I5216" s="20">
        <v>1.3751993952212997</v>
      </c>
      <c r="J5216" s="83">
        <v>9100.7070359370518</v>
      </c>
      <c r="K5216" s="6">
        <v>28998.134386964313</v>
      </c>
      <c r="L5216" s="6">
        <v>12493.674160257397</v>
      </c>
      <c r="M5216" s="75">
        <v>12516.943889088097</v>
      </c>
      <c r="N5216" s="20">
        <v>1.3753814774677333</v>
      </c>
    </row>
    <row r="5217" spans="1:14" x14ac:dyDescent="0.3">
      <c r="A5217" s="56" t="s">
        <v>1176</v>
      </c>
      <c r="B5217" s="1" t="s">
        <v>7493</v>
      </c>
      <c r="C5217" s="139" t="s">
        <v>20</v>
      </c>
      <c r="D5217" s="139" t="s">
        <v>6429</v>
      </c>
      <c r="E5217" s="88">
        <v>7146.75</v>
      </c>
      <c r="F5217" s="6">
        <v>13553.075627181452</v>
      </c>
      <c r="G5217" s="6">
        <v>5838.7977856730831</v>
      </c>
      <c r="H5217" s="75">
        <v>5849.3634933249632</v>
      </c>
      <c r="I5217" s="20">
        <v>0.81846482573546897</v>
      </c>
      <c r="J5217" s="83">
        <v>7216.8447490439039</v>
      </c>
      <c r="K5217" s="6">
        <v>13686.003102587803</v>
      </c>
      <c r="L5217" s="6">
        <v>5896.5332403200791</v>
      </c>
      <c r="M5217" s="75">
        <v>5907.5156565239477</v>
      </c>
      <c r="N5217" s="20">
        <v>0.81857319395800809</v>
      </c>
    </row>
    <row r="5218" spans="1:14" x14ac:dyDescent="0.3">
      <c r="A5218" s="56" t="s">
        <v>1175</v>
      </c>
      <c r="B5218" s="1" t="s">
        <v>7492</v>
      </c>
      <c r="C5218" s="139" t="s">
        <v>20</v>
      </c>
      <c r="D5218" s="139" t="s">
        <v>6429</v>
      </c>
      <c r="E5218" s="88">
        <v>9969.8333333333358</v>
      </c>
      <c r="F5218" s="6">
        <v>34323.080161335456</v>
      </c>
      <c r="G5218" s="6">
        <v>14786.719262568025</v>
      </c>
      <c r="H5218" s="75">
        <v>14813.476851817315</v>
      </c>
      <c r="I5218" s="20">
        <v>1.4858299388305365</v>
      </c>
      <c r="J5218" s="83">
        <v>10055.879257295024</v>
      </c>
      <c r="K5218" s="6">
        <v>34619.309902289991</v>
      </c>
      <c r="L5218" s="6">
        <v>14915.524281679913</v>
      </c>
      <c r="M5218" s="75">
        <v>14943.304756898844</v>
      </c>
      <c r="N5218" s="20">
        <v>1.4860266690312778</v>
      </c>
    </row>
    <row r="5219" spans="1:14" x14ac:dyDescent="0.3">
      <c r="A5219" s="56" t="s">
        <v>1174</v>
      </c>
      <c r="B5219" s="1" t="s">
        <v>7491</v>
      </c>
      <c r="C5219" s="139" t="s">
        <v>20</v>
      </c>
      <c r="D5219" s="139" t="s">
        <v>6429</v>
      </c>
      <c r="E5219" s="88">
        <v>13033.583333333332</v>
      </c>
      <c r="F5219" s="6">
        <v>39267.226934564795</v>
      </c>
      <c r="G5219" s="6">
        <v>16916.70613976644</v>
      </c>
      <c r="H5219" s="75">
        <v>16947.318087305386</v>
      </c>
      <c r="I5219" s="20">
        <v>1.3002807941514207</v>
      </c>
      <c r="J5219" s="83">
        <v>13151.286467553369</v>
      </c>
      <c r="K5219" s="6">
        <v>39621.839750098596</v>
      </c>
      <c r="L5219" s="6">
        <v>17070.834587558718</v>
      </c>
      <c r="M5219" s="75">
        <v>17102.629373197509</v>
      </c>
      <c r="N5219" s="20">
        <v>1.300452956856565</v>
      </c>
    </row>
    <row r="5220" spans="1:14" x14ac:dyDescent="0.3">
      <c r="A5220" s="56" t="s">
        <v>1173</v>
      </c>
      <c r="B5220" s="1" t="s">
        <v>7490</v>
      </c>
      <c r="C5220" s="139" t="s">
        <v>20</v>
      </c>
      <c r="D5220" s="139" t="s">
        <v>6429</v>
      </c>
      <c r="E5220" s="88">
        <v>12493.999999999998</v>
      </c>
      <c r="F5220" s="6">
        <v>20884.668694366137</v>
      </c>
      <c r="G5220" s="6">
        <v>8997.3199206990885</v>
      </c>
      <c r="H5220" s="75">
        <v>9013.6011921905938</v>
      </c>
      <c r="I5220" s="20">
        <v>0.72143438387950976</v>
      </c>
      <c r="J5220" s="83">
        <v>12613.1538836933</v>
      </c>
      <c r="K5220" s="6">
        <v>21083.843449014897</v>
      </c>
      <c r="L5220" s="6">
        <v>9083.8488636111633</v>
      </c>
      <c r="M5220" s="75">
        <v>9100.7677216735665</v>
      </c>
      <c r="N5220" s="20">
        <v>0.72152990485903279</v>
      </c>
    </row>
    <row r="5221" spans="1:14" x14ac:dyDescent="0.3">
      <c r="A5221" s="56" t="s">
        <v>1172</v>
      </c>
      <c r="B5221" s="1" t="s">
        <v>7489</v>
      </c>
      <c r="C5221" s="139" t="s">
        <v>20</v>
      </c>
      <c r="D5221" s="139" t="s">
        <v>6429</v>
      </c>
      <c r="E5221" s="88">
        <v>8877.8333333333321</v>
      </c>
      <c r="F5221" s="6">
        <v>13967.329859788324</v>
      </c>
      <c r="G5221" s="6">
        <v>6017.2625683235819</v>
      </c>
      <c r="H5221" s="75">
        <v>6028.1512203192906</v>
      </c>
      <c r="I5221" s="20">
        <v>0.67901153287993976</v>
      </c>
      <c r="J5221" s="83">
        <v>8969.4368843157717</v>
      </c>
      <c r="K5221" s="6">
        <v>14111.448020702173</v>
      </c>
      <c r="L5221" s="6">
        <v>6079.8336592066053</v>
      </c>
      <c r="M5221" s="75">
        <v>6091.1574762656055</v>
      </c>
      <c r="N5221" s="20">
        <v>0.67910143689363456</v>
      </c>
    </row>
    <row r="5222" spans="1:14" x14ac:dyDescent="0.3">
      <c r="A5222" s="56" t="s">
        <v>1171</v>
      </c>
      <c r="B5222" s="1" t="s">
        <v>7488</v>
      </c>
      <c r="C5222" s="139" t="s">
        <v>20</v>
      </c>
      <c r="D5222" s="139" t="s">
        <v>6429</v>
      </c>
      <c r="E5222" s="88">
        <v>9437</v>
      </c>
      <c r="F5222" s="6">
        <v>18793.365157085216</v>
      </c>
      <c r="G5222" s="6">
        <v>8096.3658643255749</v>
      </c>
      <c r="H5222" s="75">
        <v>8111.0167972582103</v>
      </c>
      <c r="I5222" s="20">
        <v>0.85949102439951364</v>
      </c>
      <c r="J5222" s="83">
        <v>9519.635819601368</v>
      </c>
      <c r="K5222" s="6">
        <v>18957.930711056131</v>
      </c>
      <c r="L5222" s="6">
        <v>8167.9119730939119</v>
      </c>
      <c r="M5222" s="75">
        <v>8183.124879584745</v>
      </c>
      <c r="N5222" s="20">
        <v>0.85960482466517407</v>
      </c>
    </row>
    <row r="5223" spans="1:14" x14ac:dyDescent="0.3">
      <c r="A5223" s="56" t="s">
        <v>1170</v>
      </c>
      <c r="B5223" s="1" t="s">
        <v>7289</v>
      </c>
      <c r="C5223" s="139" t="s">
        <v>20</v>
      </c>
      <c r="D5223" s="139" t="s">
        <v>6429</v>
      </c>
      <c r="E5223" s="88">
        <v>15321.999999999998</v>
      </c>
      <c r="F5223" s="6">
        <v>30580.049313647443</v>
      </c>
      <c r="G5223" s="6">
        <v>13174.184895729861</v>
      </c>
      <c r="H5223" s="75">
        <v>13198.024492727318</v>
      </c>
      <c r="I5223" s="20">
        <v>0.86137739803728752</v>
      </c>
      <c r="J5223" s="83">
        <v>15468.657889462607</v>
      </c>
      <c r="K5223" s="6">
        <v>30872.752974527357</v>
      </c>
      <c r="L5223" s="6">
        <v>13301.342456956618</v>
      </c>
      <c r="M5223" s="75">
        <v>13326.116484843647</v>
      </c>
      <c r="N5223" s="20">
        <v>0.8614914480668372</v>
      </c>
    </row>
    <row r="5224" spans="1:14" x14ac:dyDescent="0.3">
      <c r="A5224" s="56" t="s">
        <v>1169</v>
      </c>
      <c r="B5224" s="1" t="s">
        <v>7487</v>
      </c>
      <c r="C5224" s="139" t="s">
        <v>20</v>
      </c>
      <c r="D5224" s="139" t="s">
        <v>6429</v>
      </c>
      <c r="E5224" s="88">
        <v>12358.25</v>
      </c>
      <c r="F5224" s="6">
        <v>42463.732087967073</v>
      </c>
      <c r="G5224" s="6">
        <v>18293.791882145582</v>
      </c>
      <c r="H5224" s="75">
        <v>18326.895761397125</v>
      </c>
      <c r="I5224" s="20">
        <v>1.482968523973631</v>
      </c>
      <c r="J5224" s="83">
        <v>12462.082690320465</v>
      </c>
      <c r="K5224" s="6">
        <v>42820.507808133043</v>
      </c>
      <c r="L5224" s="6">
        <v>18448.961743279138</v>
      </c>
      <c r="M5224" s="75">
        <v>18483.323319503026</v>
      </c>
      <c r="N5224" s="20">
        <v>1.4831648753108797</v>
      </c>
    </row>
    <row r="5225" spans="1:14" x14ac:dyDescent="0.3">
      <c r="A5225" s="56" t="s">
        <v>1168</v>
      </c>
      <c r="B5225" s="1" t="s">
        <v>7486</v>
      </c>
      <c r="C5225" s="139" t="s">
        <v>20</v>
      </c>
      <c r="D5225" s="139" t="s">
        <v>6429</v>
      </c>
      <c r="E5225" s="88">
        <v>6904.4166666666679</v>
      </c>
      <c r="F5225" s="6">
        <v>22289.871291292515</v>
      </c>
      <c r="G5225" s="6">
        <v>9602.6949689206758</v>
      </c>
      <c r="H5225" s="75">
        <v>9620.0717083516502</v>
      </c>
      <c r="I5225" s="20">
        <v>1.3933214307293613</v>
      </c>
      <c r="J5225" s="83">
        <v>6965.4900341307257</v>
      </c>
      <c r="K5225" s="6">
        <v>22487.037477202452</v>
      </c>
      <c r="L5225" s="6">
        <v>9688.4066857748949</v>
      </c>
      <c r="M5225" s="75">
        <v>9706.4515453964705</v>
      </c>
      <c r="N5225" s="20">
        <v>1.3935059124103404</v>
      </c>
    </row>
    <row r="5226" spans="1:14" x14ac:dyDescent="0.3">
      <c r="A5226" s="56" t="s">
        <v>1167</v>
      </c>
      <c r="B5226" s="1" t="s">
        <v>7485</v>
      </c>
      <c r="C5226" s="139" t="s">
        <v>20</v>
      </c>
      <c r="D5226" s="139" t="s">
        <v>6429</v>
      </c>
      <c r="E5226" s="88">
        <v>8062.6666666666661</v>
      </c>
      <c r="F5226" s="6">
        <v>25359.416488704748</v>
      </c>
      <c r="G5226" s="6">
        <v>10925.085118189047</v>
      </c>
      <c r="H5226" s="75">
        <v>10944.854813881186</v>
      </c>
      <c r="I5226" s="20">
        <v>1.3574733108005441</v>
      </c>
      <c r="J5226" s="83">
        <v>8127.7397607769963</v>
      </c>
      <c r="K5226" s="6">
        <v>25564.090173476437</v>
      </c>
      <c r="L5226" s="6">
        <v>11014.136584401424</v>
      </c>
      <c r="M5226" s="75">
        <v>11034.650643623378</v>
      </c>
      <c r="N5226" s="20">
        <v>1.3576530460380398</v>
      </c>
    </row>
    <row r="5227" spans="1:14" x14ac:dyDescent="0.3">
      <c r="A5227" s="56" t="s">
        <v>1166</v>
      </c>
      <c r="B5227" s="1" t="s">
        <v>7484</v>
      </c>
      <c r="C5227" s="139" t="s">
        <v>20</v>
      </c>
      <c r="D5227" s="139" t="s">
        <v>6429</v>
      </c>
      <c r="E5227" s="88">
        <v>14749.416666666664</v>
      </c>
      <c r="F5227" s="6">
        <v>45632.599923915994</v>
      </c>
      <c r="G5227" s="6">
        <v>19658.971197349998</v>
      </c>
      <c r="H5227" s="75">
        <v>19694.545462812246</v>
      </c>
      <c r="I5227" s="20">
        <v>1.3352762287420801</v>
      </c>
      <c r="J5227" s="83">
        <v>14875.067423552115</v>
      </c>
      <c r="K5227" s="6">
        <v>46021.345516278918</v>
      </c>
      <c r="L5227" s="6">
        <v>19828.023679877952</v>
      </c>
      <c r="M5227" s="75">
        <v>19864.953787735831</v>
      </c>
      <c r="N5227" s="20">
        <v>1.3354530249915431</v>
      </c>
    </row>
    <row r="5228" spans="1:14" x14ac:dyDescent="0.3">
      <c r="A5228" s="56" t="s">
        <v>1165</v>
      </c>
      <c r="B5228" s="1" t="s">
        <v>7483</v>
      </c>
      <c r="C5228" s="139" t="s">
        <v>20</v>
      </c>
      <c r="D5228" s="139" t="s">
        <v>6429</v>
      </c>
      <c r="E5228" s="88">
        <v>9098.6666666666679</v>
      </c>
      <c r="F5228" s="6">
        <v>15366.834443885688</v>
      </c>
      <c r="G5228" s="6">
        <v>6620.1828567840676</v>
      </c>
      <c r="H5228" s="75">
        <v>6632.1625346620031</v>
      </c>
      <c r="I5228" s="20">
        <v>0.72891587060323881</v>
      </c>
      <c r="J5228" s="83">
        <v>9177.1943378940759</v>
      </c>
      <c r="K5228" s="6">
        <v>15499.460659047118</v>
      </c>
      <c r="L5228" s="6">
        <v>6677.8506696249196</v>
      </c>
      <c r="M5228" s="75">
        <v>6690.2883058447269</v>
      </c>
      <c r="N5228" s="20">
        <v>0.72901238216341091</v>
      </c>
    </row>
    <row r="5229" spans="1:14" x14ac:dyDescent="0.3">
      <c r="A5229" s="56" t="s">
        <v>1164</v>
      </c>
      <c r="B5229" s="1" t="s">
        <v>6789</v>
      </c>
      <c r="C5229" s="139" t="s">
        <v>20</v>
      </c>
      <c r="D5229" s="139" t="s">
        <v>6429</v>
      </c>
      <c r="E5229" s="88">
        <v>15247.083333333334</v>
      </c>
      <c r="F5229" s="6">
        <v>47819.689992968415</v>
      </c>
      <c r="G5229" s="6">
        <v>20601.19103021509</v>
      </c>
      <c r="H5229" s="75">
        <v>20638.470307507392</v>
      </c>
      <c r="I5229" s="20">
        <v>1.3536012007219342</v>
      </c>
      <c r="J5229" s="83">
        <v>15381.336751402843</v>
      </c>
      <c r="K5229" s="6">
        <v>48240.75129972634</v>
      </c>
      <c r="L5229" s="6">
        <v>20784.241494367692</v>
      </c>
      <c r="M5229" s="75">
        <v>20822.952577858585</v>
      </c>
      <c r="N5229" s="20">
        <v>1.3537804232755937</v>
      </c>
    </row>
    <row r="5230" spans="1:14" x14ac:dyDescent="0.3">
      <c r="A5230" s="56" t="s">
        <v>1163</v>
      </c>
      <c r="B5230" s="1" t="s">
        <v>7482</v>
      </c>
      <c r="C5230" s="139" t="s">
        <v>20</v>
      </c>
      <c r="D5230" s="139" t="s">
        <v>6429</v>
      </c>
      <c r="E5230" s="88">
        <v>4505.25</v>
      </c>
      <c r="F5230" s="6">
        <v>6021.2566523602482</v>
      </c>
      <c r="G5230" s="6">
        <v>2594.0163676399184</v>
      </c>
      <c r="H5230" s="75">
        <v>2598.7104193249975</v>
      </c>
      <c r="I5230" s="20">
        <v>0.57681824966982909</v>
      </c>
      <c r="J5230" s="83">
        <v>4550.811992202398</v>
      </c>
      <c r="K5230" s="6">
        <v>6082.1501540845638</v>
      </c>
      <c r="L5230" s="6">
        <v>2620.458309657718</v>
      </c>
      <c r="M5230" s="75">
        <v>2625.3389679409206</v>
      </c>
      <c r="N5230" s="20">
        <v>0.57689462285836357</v>
      </c>
    </row>
    <row r="5231" spans="1:14" x14ac:dyDescent="0.3">
      <c r="A5231" s="56" t="s">
        <v>1162</v>
      </c>
      <c r="B5231" s="1" t="s">
        <v>7481</v>
      </c>
      <c r="C5231" s="139" t="s">
        <v>20</v>
      </c>
      <c r="D5231" s="139" t="s">
        <v>6429</v>
      </c>
      <c r="E5231" s="88">
        <v>10161.75</v>
      </c>
      <c r="F5231" s="6">
        <v>19748.318615223016</v>
      </c>
      <c r="G5231" s="6">
        <v>8507.7691716024347</v>
      </c>
      <c r="H5231" s="75">
        <v>8523.1645672192153</v>
      </c>
      <c r="I5231" s="20">
        <v>0.83874968063760824</v>
      </c>
      <c r="J5231" s="83">
        <v>10258.214644738366</v>
      </c>
      <c r="K5231" s="6">
        <v>19935.787755813715</v>
      </c>
      <c r="L5231" s="6">
        <v>8589.2158793895342</v>
      </c>
      <c r="M5231" s="75">
        <v>8605.213473197251</v>
      </c>
      <c r="N5231" s="20">
        <v>0.83886073466117517</v>
      </c>
    </row>
    <row r="5232" spans="1:14" x14ac:dyDescent="0.3">
      <c r="A5232" s="56" t="s">
        <v>1161</v>
      </c>
      <c r="B5232" s="1" t="s">
        <v>7480</v>
      </c>
      <c r="C5232" s="139" t="s">
        <v>20</v>
      </c>
      <c r="D5232" s="139" t="s">
        <v>6429</v>
      </c>
      <c r="E5232" s="88">
        <v>4537.083333333333</v>
      </c>
      <c r="F5232" s="6">
        <v>6622.4406325076516</v>
      </c>
      <c r="G5232" s="6">
        <v>2853.0123172402368</v>
      </c>
      <c r="H5232" s="75">
        <v>2858.1750399748962</v>
      </c>
      <c r="I5232" s="20">
        <v>0.62995868270178634</v>
      </c>
      <c r="J5232" s="83">
        <v>4583.3081162115013</v>
      </c>
      <c r="K5232" s="6">
        <v>6689.9114850071419</v>
      </c>
      <c r="L5232" s="6">
        <v>2882.3086733543723</v>
      </c>
      <c r="M5232" s="75">
        <v>2887.6770334040275</v>
      </c>
      <c r="N5232" s="20">
        <v>0.63004209190957494</v>
      </c>
    </row>
    <row r="5233" spans="1:14" x14ac:dyDescent="0.3">
      <c r="A5233" s="56" t="s">
        <v>1160</v>
      </c>
      <c r="B5233" s="1" t="s">
        <v>7479</v>
      </c>
      <c r="C5233" s="139" t="s">
        <v>20</v>
      </c>
      <c r="D5233" s="139" t="s">
        <v>6429</v>
      </c>
      <c r="E5233" s="88">
        <v>7996.166666666667</v>
      </c>
      <c r="F5233" s="6">
        <v>19999.14919802903</v>
      </c>
      <c r="G5233" s="6">
        <v>8615.8294445437004</v>
      </c>
      <c r="H5233" s="75">
        <v>8631.4203826838911</v>
      </c>
      <c r="I5233" s="20">
        <v>1.079444781793429</v>
      </c>
      <c r="J5233" s="83">
        <v>8065.0840024899899</v>
      </c>
      <c r="K5233" s="6">
        <v>20171.517801500857</v>
      </c>
      <c r="L5233" s="6">
        <v>8690.7787710327193</v>
      </c>
      <c r="M5233" s="75">
        <v>8706.9655278454484</v>
      </c>
      <c r="N5233" s="20">
        <v>1.0795877048716771</v>
      </c>
    </row>
    <row r="5234" spans="1:14" x14ac:dyDescent="0.3">
      <c r="A5234" s="56" t="s">
        <v>1159</v>
      </c>
      <c r="B5234" s="1" t="s">
        <v>7478</v>
      </c>
      <c r="C5234" s="139" t="s">
        <v>20</v>
      </c>
      <c r="D5234" s="139" t="s">
        <v>6429</v>
      </c>
      <c r="E5234" s="88">
        <v>5373.9166666666661</v>
      </c>
      <c r="F5234" s="6">
        <v>14117.197361813802</v>
      </c>
      <c r="G5234" s="6">
        <v>6081.8269567355937</v>
      </c>
      <c r="H5234" s="75">
        <v>6092.8324424490847</v>
      </c>
      <c r="I5234" s="20">
        <v>1.1337787353945605</v>
      </c>
      <c r="J5234" s="83">
        <v>5416.1273447816511</v>
      </c>
      <c r="K5234" s="6">
        <v>14228.084171321188</v>
      </c>
      <c r="L5234" s="6">
        <v>6130.0856527209098</v>
      </c>
      <c r="M5234" s="75">
        <v>6141.5030651664456</v>
      </c>
      <c r="N5234" s="20">
        <v>1.1339288525192603</v>
      </c>
    </row>
    <row r="5235" spans="1:14" x14ac:dyDescent="0.3">
      <c r="A5235" s="56" t="s">
        <v>1158</v>
      </c>
      <c r="B5235" s="1" t="s">
        <v>7477</v>
      </c>
      <c r="C5235" s="139" t="s">
        <v>20</v>
      </c>
      <c r="D5235" s="139" t="s">
        <v>6429</v>
      </c>
      <c r="E5235" s="88">
        <v>16388.333333333332</v>
      </c>
      <c r="F5235" s="6">
        <v>27161.781033795232</v>
      </c>
      <c r="G5235" s="6">
        <v>11701.561425437289</v>
      </c>
      <c r="H5235" s="75">
        <v>11722.736208608416</v>
      </c>
      <c r="I5235" s="20">
        <v>0.71530984696074951</v>
      </c>
      <c r="J5235" s="83">
        <v>16550.173284608027</v>
      </c>
      <c r="K5235" s="6">
        <v>27430.012172961913</v>
      </c>
      <c r="L5235" s="6">
        <v>11818.058007722613</v>
      </c>
      <c r="M5235" s="75">
        <v>11840.069387371044</v>
      </c>
      <c r="N5235" s="20">
        <v>0.71540455702554684</v>
      </c>
    </row>
    <row r="5236" spans="1:14" x14ac:dyDescent="0.3">
      <c r="A5236" s="56" t="s">
        <v>1157</v>
      </c>
      <c r="B5236" s="1" t="s">
        <v>7476</v>
      </c>
      <c r="C5236" s="139" t="s">
        <v>20</v>
      </c>
      <c r="D5236" s="139" t="s">
        <v>6429</v>
      </c>
      <c r="E5236" s="88">
        <v>12933</v>
      </c>
      <c r="F5236" s="6">
        <v>15986.581484428025</v>
      </c>
      <c r="G5236" s="6">
        <v>6887.1759547004394</v>
      </c>
      <c r="H5236" s="75">
        <v>6899.6387750198846</v>
      </c>
      <c r="I5236" s="20">
        <v>0.53349097464005912</v>
      </c>
      <c r="J5236" s="83">
        <v>13061.222649971536</v>
      </c>
      <c r="K5236" s="6">
        <v>16145.078495324124</v>
      </c>
      <c r="L5236" s="6">
        <v>6956.0112840581478</v>
      </c>
      <c r="M5236" s="75">
        <v>6968.967000226754</v>
      </c>
      <c r="N5236" s="20">
        <v>0.53356161111317868</v>
      </c>
    </row>
    <row r="5237" spans="1:14" x14ac:dyDescent="0.3">
      <c r="A5237" s="56" t="s">
        <v>1156</v>
      </c>
      <c r="B5237" s="1" t="s">
        <v>7000</v>
      </c>
      <c r="C5237" s="139" t="s">
        <v>20</v>
      </c>
      <c r="D5237" s="139" t="s">
        <v>6429</v>
      </c>
      <c r="E5237" s="88">
        <v>9948.6666666666642</v>
      </c>
      <c r="F5237" s="6">
        <v>25808.165723882285</v>
      </c>
      <c r="G5237" s="6">
        <v>11118.410685960705</v>
      </c>
      <c r="H5237" s="75">
        <v>11138.530217613205</v>
      </c>
      <c r="I5237" s="20">
        <v>1.119600303318355</v>
      </c>
      <c r="J5237" s="83">
        <v>10040.81858254994</v>
      </c>
      <c r="K5237" s="6">
        <v>26047.220061169242</v>
      </c>
      <c r="L5237" s="6">
        <v>11222.290230196964</v>
      </c>
      <c r="M5237" s="75">
        <v>11243.191979927786</v>
      </c>
      <c r="N5237" s="20">
        <v>1.11974854315837</v>
      </c>
    </row>
    <row r="5238" spans="1:14" x14ac:dyDescent="0.3">
      <c r="A5238" s="56" t="s">
        <v>1155</v>
      </c>
      <c r="B5238" s="1" t="s">
        <v>7475</v>
      </c>
      <c r="C5238" s="139" t="s">
        <v>20</v>
      </c>
      <c r="D5238" s="139" t="s">
        <v>6429</v>
      </c>
      <c r="E5238" s="88">
        <v>8560.25</v>
      </c>
      <c r="F5238" s="6">
        <v>21985.529958294999</v>
      </c>
      <c r="G5238" s="6">
        <v>9471.5817404494319</v>
      </c>
      <c r="H5238" s="75">
        <v>9488.7212214425963</v>
      </c>
      <c r="I5238" s="20">
        <v>1.1084630964565985</v>
      </c>
      <c r="J5238" s="83">
        <v>8644.5554235385625</v>
      </c>
      <c r="K5238" s="6">
        <v>22202.053940054157</v>
      </c>
      <c r="L5238" s="6">
        <v>9565.6232195471857</v>
      </c>
      <c r="M5238" s="75">
        <v>9583.4393924007709</v>
      </c>
      <c r="N5238" s="20">
        <v>1.108609861683076</v>
      </c>
    </row>
    <row r="5239" spans="1:14" x14ac:dyDescent="0.3">
      <c r="A5239" s="56" t="s">
        <v>1154</v>
      </c>
      <c r="B5239" s="1" t="s">
        <v>7474</v>
      </c>
      <c r="C5239" s="139" t="s">
        <v>20</v>
      </c>
      <c r="D5239" s="139" t="s">
        <v>6429</v>
      </c>
      <c r="E5239" s="88">
        <v>9748.5</v>
      </c>
      <c r="F5239" s="6">
        <v>23477.524116417393</v>
      </c>
      <c r="G5239" s="6">
        <v>10114.347443697698</v>
      </c>
      <c r="H5239" s="75">
        <v>10132.650053601721</v>
      </c>
      <c r="I5239" s="20">
        <v>1.0394060679696078</v>
      </c>
      <c r="J5239" s="83">
        <v>9849.4927812461501</v>
      </c>
      <c r="K5239" s="6">
        <v>23720.74722328415</v>
      </c>
      <c r="L5239" s="6">
        <v>10219.943210511037</v>
      </c>
      <c r="M5239" s="75">
        <v>10238.978068001579</v>
      </c>
      <c r="N5239" s="20">
        <v>1.0395436897519257</v>
      </c>
    </row>
    <row r="5240" spans="1:14" x14ac:dyDescent="0.3">
      <c r="A5240" s="56" t="s">
        <v>1153</v>
      </c>
      <c r="B5240" s="1" t="s">
        <v>7473</v>
      </c>
      <c r="C5240" s="139" t="s">
        <v>20</v>
      </c>
      <c r="D5240" s="139" t="s">
        <v>6429</v>
      </c>
      <c r="E5240" s="88">
        <v>15570.583333333334</v>
      </c>
      <c r="F5240" s="6">
        <v>34856.459001420793</v>
      </c>
      <c r="G5240" s="6">
        <v>15016.504093412566</v>
      </c>
      <c r="H5240" s="75">
        <v>15043.677494175574</v>
      </c>
      <c r="I5240" s="20">
        <v>0.96616017345799976</v>
      </c>
      <c r="J5240" s="83">
        <v>15721.484851228583</v>
      </c>
      <c r="K5240" s="6">
        <v>35194.268604257421</v>
      </c>
      <c r="L5240" s="6">
        <v>15163.241827302943</v>
      </c>
      <c r="M5240" s="75">
        <v>15191.483681619755</v>
      </c>
      <c r="N5240" s="20">
        <v>0.96628809717248754</v>
      </c>
    </row>
    <row r="5241" spans="1:14" x14ac:dyDescent="0.3">
      <c r="A5241" s="56" t="s">
        <v>1152</v>
      </c>
      <c r="B5241" s="1" t="s">
        <v>7472</v>
      </c>
      <c r="C5241" s="139" t="s">
        <v>20</v>
      </c>
      <c r="D5241" s="139" t="s">
        <v>6429</v>
      </c>
      <c r="E5241" s="88">
        <v>5097.3333333333321</v>
      </c>
      <c r="F5241" s="6">
        <v>13965.725764409119</v>
      </c>
      <c r="G5241" s="6">
        <v>6016.5715083158202</v>
      </c>
      <c r="H5241" s="75">
        <v>6027.4589097907392</v>
      </c>
      <c r="I5241" s="20">
        <v>1.1824729747169906</v>
      </c>
      <c r="J5241" s="83">
        <v>5139.4587522889542</v>
      </c>
      <c r="K5241" s="6">
        <v>14081.14141615743</v>
      </c>
      <c r="L5241" s="6">
        <v>6066.7762384417711</v>
      </c>
      <c r="M5241" s="75">
        <v>6078.0757357821258</v>
      </c>
      <c r="N5241" s="20">
        <v>1.1826295391659951</v>
      </c>
    </row>
    <row r="5242" spans="1:14" x14ac:dyDescent="0.3">
      <c r="A5242" s="56" t="s">
        <v>1151</v>
      </c>
      <c r="B5242" s="1" t="s">
        <v>7471</v>
      </c>
      <c r="C5242" s="139" t="s">
        <v>20</v>
      </c>
      <c r="D5242" s="139" t="s">
        <v>6429</v>
      </c>
      <c r="E5242" s="88">
        <v>20605.583333333328</v>
      </c>
      <c r="F5242" s="6">
        <v>34869.890384767423</v>
      </c>
      <c r="G5242" s="6">
        <v>15022.290464971324</v>
      </c>
      <c r="H5242" s="75">
        <v>15049.474336573105</v>
      </c>
      <c r="I5242" s="20">
        <v>0.73035905332647422</v>
      </c>
      <c r="J5242" s="83">
        <v>20796.118141316809</v>
      </c>
      <c r="K5242" s="6">
        <v>35192.323764176726</v>
      </c>
      <c r="L5242" s="6">
        <v>15162.403904492539</v>
      </c>
      <c r="M5242" s="75">
        <v>15190.644198160631</v>
      </c>
      <c r="N5242" s="20">
        <v>0.73045575597017454</v>
      </c>
    </row>
    <row r="5243" spans="1:14" x14ac:dyDescent="0.3">
      <c r="A5243" s="56" t="s">
        <v>1150</v>
      </c>
      <c r="B5243" s="1" t="s">
        <v>7470</v>
      </c>
      <c r="C5243" s="139" t="s">
        <v>20</v>
      </c>
      <c r="D5243" s="139" t="s">
        <v>6429</v>
      </c>
      <c r="E5243" s="88">
        <v>9512.75</v>
      </c>
      <c r="F5243" s="6">
        <v>19556.885977947077</v>
      </c>
      <c r="G5243" s="6">
        <v>8425.2981156311507</v>
      </c>
      <c r="H5243" s="75">
        <v>8440.544274179083</v>
      </c>
      <c r="I5243" s="20">
        <v>0.88728751141143025</v>
      </c>
      <c r="J5243" s="83">
        <v>9600.2056903968751</v>
      </c>
      <c r="K5243" s="6">
        <v>19736.682668201138</v>
      </c>
      <c r="L5243" s="6">
        <v>8503.4326336439299</v>
      </c>
      <c r="M5243" s="75">
        <v>8519.2704543663931</v>
      </c>
      <c r="N5243" s="20">
        <v>0.88740499205014478</v>
      </c>
    </row>
    <row r="5244" spans="1:14" x14ac:dyDescent="0.3">
      <c r="A5244" s="56" t="s">
        <v>1149</v>
      </c>
      <c r="B5244" s="1" t="s">
        <v>7469</v>
      </c>
      <c r="C5244" s="139" t="s">
        <v>20</v>
      </c>
      <c r="D5244" s="139" t="s">
        <v>6429</v>
      </c>
      <c r="E5244" s="88">
        <v>15896.75</v>
      </c>
      <c r="F5244" s="6">
        <v>22350.738636568818</v>
      </c>
      <c r="G5244" s="6">
        <v>9628.9172176998636</v>
      </c>
      <c r="H5244" s="75">
        <v>9646.3414081001556</v>
      </c>
      <c r="I5244" s="20">
        <v>0.60681217280891731</v>
      </c>
      <c r="J5244" s="83">
        <v>16023.272343033466</v>
      </c>
      <c r="K5244" s="6">
        <v>22528.628319732186</v>
      </c>
      <c r="L5244" s="6">
        <v>9706.3258535283439</v>
      </c>
      <c r="M5244" s="75">
        <v>9724.4040879737822</v>
      </c>
      <c r="N5244" s="20">
        <v>0.60689251732039118</v>
      </c>
    </row>
    <row r="5245" spans="1:14" x14ac:dyDescent="0.3">
      <c r="A5245" s="56" t="s">
        <v>1148</v>
      </c>
      <c r="B5245" s="1" t="s">
        <v>7468</v>
      </c>
      <c r="C5245" s="139" t="s">
        <v>20</v>
      </c>
      <c r="D5245" s="139" t="s">
        <v>6429</v>
      </c>
      <c r="E5245" s="88">
        <v>25155.333333333336</v>
      </c>
      <c r="F5245" s="6">
        <v>43145.437881550766</v>
      </c>
      <c r="G5245" s="6">
        <v>18587.477418000941</v>
      </c>
      <c r="H5245" s="75">
        <v>18621.11274150305</v>
      </c>
      <c r="I5245" s="20">
        <v>0.74024511998130471</v>
      </c>
      <c r="J5245" s="83">
        <v>25385.686003887167</v>
      </c>
      <c r="K5245" s="6">
        <v>43540.529717804035</v>
      </c>
      <c r="L5245" s="6">
        <v>18759.178911309078</v>
      </c>
      <c r="M5245" s="75">
        <v>18794.118273481767</v>
      </c>
      <c r="N5245" s="20">
        <v>0.74034313158225973</v>
      </c>
    </row>
    <row r="5246" spans="1:14" x14ac:dyDescent="0.3">
      <c r="A5246" s="56" t="s">
        <v>1147</v>
      </c>
      <c r="B5246" s="1" t="s">
        <v>7467</v>
      </c>
      <c r="C5246" s="139" t="s">
        <v>20</v>
      </c>
      <c r="D5246" s="139" t="s">
        <v>6429</v>
      </c>
      <c r="E5246" s="88">
        <v>12249.666666666668</v>
      </c>
      <c r="F5246" s="6">
        <v>25113.455033678816</v>
      </c>
      <c r="G5246" s="6">
        <v>10819.122513207627</v>
      </c>
      <c r="H5246" s="75">
        <v>10838.700462251334</v>
      </c>
      <c r="I5246" s="20">
        <v>0.88481595109401612</v>
      </c>
      <c r="J5246" s="83">
        <v>12362.173842612559</v>
      </c>
      <c r="K5246" s="6">
        <v>25344.109791964755</v>
      </c>
      <c r="L5246" s="6">
        <v>10919.3593421285</v>
      </c>
      <c r="M5246" s="75">
        <v>10939.696876758993</v>
      </c>
      <c r="N5246" s="20">
        <v>0.88493310448763707</v>
      </c>
    </row>
    <row r="5247" spans="1:14" x14ac:dyDescent="0.3">
      <c r="A5247" s="56" t="s">
        <v>1146</v>
      </c>
      <c r="B5247" s="1" t="s">
        <v>7466</v>
      </c>
      <c r="C5247" s="139" t="s">
        <v>20</v>
      </c>
      <c r="D5247" s="139" t="s">
        <v>6429</v>
      </c>
      <c r="E5247" s="88">
        <v>8372.0833333333321</v>
      </c>
      <c r="F5247" s="6">
        <v>22815.730419281477</v>
      </c>
      <c r="G5247" s="6">
        <v>9829.2402341090528</v>
      </c>
      <c r="H5247" s="75">
        <v>9847.0269228360576</v>
      </c>
      <c r="I5247" s="20">
        <v>1.1761740215401653</v>
      </c>
      <c r="J5247" s="83">
        <v>8450.6641525455234</v>
      </c>
      <c r="K5247" s="6">
        <v>23029.880077841768</v>
      </c>
      <c r="L5247" s="6">
        <v>9922.2871996793729</v>
      </c>
      <c r="M5247" s="75">
        <v>9940.7676666385123</v>
      </c>
      <c r="N5247" s="20">
        <v>1.1763297519809892</v>
      </c>
    </row>
    <row r="5248" spans="1:14" x14ac:dyDescent="0.3">
      <c r="A5248" s="56" t="s">
        <v>1145</v>
      </c>
      <c r="B5248" s="1" t="s">
        <v>7465</v>
      </c>
      <c r="C5248" s="139" t="s">
        <v>20</v>
      </c>
      <c r="D5248" s="139" t="s">
        <v>6429</v>
      </c>
      <c r="E5248" s="88">
        <v>5015.916666666667</v>
      </c>
      <c r="F5248" s="6">
        <v>8446.3294502969457</v>
      </c>
      <c r="G5248" s="6">
        <v>3638.7614920817191</v>
      </c>
      <c r="H5248" s="75">
        <v>3645.3460821893932</v>
      </c>
      <c r="I5248" s="20">
        <v>0.72675571075863032</v>
      </c>
      <c r="J5248" s="83">
        <v>5061.9067806385347</v>
      </c>
      <c r="K5248" s="6">
        <v>8523.7724542137639</v>
      </c>
      <c r="L5248" s="6">
        <v>3672.4167919918582</v>
      </c>
      <c r="M5248" s="75">
        <v>3679.2567448997711</v>
      </c>
      <c r="N5248" s="20">
        <v>0.72685193630445544</v>
      </c>
    </row>
    <row r="5249" spans="1:14" x14ac:dyDescent="0.3">
      <c r="A5249" s="56" t="s">
        <v>1144</v>
      </c>
      <c r="B5249" s="1" t="s">
        <v>7464</v>
      </c>
      <c r="C5249" s="139" t="s">
        <v>20</v>
      </c>
      <c r="D5249" s="139" t="s">
        <v>6429</v>
      </c>
      <c r="E5249" s="88">
        <v>13887.916666666668</v>
      </c>
      <c r="F5249" s="6">
        <v>32777.618997452766</v>
      </c>
      <c r="G5249" s="6">
        <v>14120.919449319394</v>
      </c>
      <c r="H5249" s="75">
        <v>14146.47222784571</v>
      </c>
      <c r="I5249" s="20">
        <v>1.0186173036161441</v>
      </c>
      <c r="J5249" s="83">
        <v>14015.667946916392</v>
      </c>
      <c r="K5249" s="6">
        <v>33079.131664252724</v>
      </c>
      <c r="L5249" s="6">
        <v>14251.94762540346</v>
      </c>
      <c r="M5249" s="75">
        <v>14278.492175253132</v>
      </c>
      <c r="N5249" s="20">
        <v>1.0187521728776805</v>
      </c>
    </row>
    <row r="5250" spans="1:14" x14ac:dyDescent="0.3">
      <c r="A5250" s="56" t="s">
        <v>1143</v>
      </c>
      <c r="B5250" s="1" t="s">
        <v>7463</v>
      </c>
      <c r="C5250" s="139" t="s">
        <v>20</v>
      </c>
      <c r="D5250" s="139" t="s">
        <v>6429</v>
      </c>
      <c r="E5250" s="88">
        <v>16170.333333333334</v>
      </c>
      <c r="F5250" s="6">
        <v>42135.972813085107</v>
      </c>
      <c r="G5250" s="6">
        <v>18152.589974840015</v>
      </c>
      <c r="H5250" s="75">
        <v>18185.438339492961</v>
      </c>
      <c r="I5250" s="20">
        <v>1.1246174067423653</v>
      </c>
      <c r="J5250" s="83">
        <v>16319.179272718444</v>
      </c>
      <c r="K5250" s="6">
        <v>42523.829286169712</v>
      </c>
      <c r="L5250" s="6">
        <v>18321.139562227971</v>
      </c>
      <c r="M5250" s="75">
        <v>18355.263066972369</v>
      </c>
      <c r="N5250" s="20">
        <v>1.1247663108682031</v>
      </c>
    </row>
    <row r="5251" spans="1:14" x14ac:dyDescent="0.3">
      <c r="A5251" s="56" t="s">
        <v>1142</v>
      </c>
      <c r="B5251" s="1" t="s">
        <v>7462</v>
      </c>
      <c r="C5251" s="139" t="s">
        <v>20</v>
      </c>
      <c r="D5251" s="139" t="s">
        <v>6429</v>
      </c>
      <c r="E5251" s="88">
        <v>8988.25</v>
      </c>
      <c r="F5251" s="6">
        <v>27081.594390718419</v>
      </c>
      <c r="G5251" s="6">
        <v>11667.016233857417</v>
      </c>
      <c r="H5251" s="75">
        <v>11688.128505119688</v>
      </c>
      <c r="I5251" s="20">
        <v>1.3003786615992756</v>
      </c>
      <c r="J5251" s="83">
        <v>9063.8085217813932</v>
      </c>
      <c r="K5251" s="6">
        <v>27309.252192809588</v>
      </c>
      <c r="L5251" s="6">
        <v>11766.029286719771</v>
      </c>
      <c r="M5251" s="75">
        <v>11787.943761789642</v>
      </c>
      <c r="N5251" s="20">
        <v>1.3005508372624854</v>
      </c>
    </row>
    <row r="5252" spans="1:14" x14ac:dyDescent="0.3">
      <c r="A5252" s="56" t="s">
        <v>1141</v>
      </c>
      <c r="B5252" s="1" t="s">
        <v>7461</v>
      </c>
      <c r="C5252" s="139" t="s">
        <v>20</v>
      </c>
      <c r="D5252" s="139" t="s">
        <v>6429</v>
      </c>
      <c r="E5252" s="88">
        <v>3741.166666666667</v>
      </c>
      <c r="F5252" s="6">
        <v>10925.087002857528</v>
      </c>
      <c r="G5252" s="6">
        <v>4706.6345348680234</v>
      </c>
      <c r="H5252" s="75">
        <v>4715.1515149630832</v>
      </c>
      <c r="I5252" s="20">
        <v>1.2603425442053948</v>
      </c>
      <c r="J5252" s="83">
        <v>3774.5049250000216</v>
      </c>
      <c r="K5252" s="6">
        <v>11022.442562036655</v>
      </c>
      <c r="L5252" s="6">
        <v>4748.9539838171295</v>
      </c>
      <c r="M5252" s="75">
        <v>4757.7990097090669</v>
      </c>
      <c r="N5252" s="20">
        <v>1.260509418916453</v>
      </c>
    </row>
    <row r="5253" spans="1:14" x14ac:dyDescent="0.3">
      <c r="A5253" s="56" t="s">
        <v>1140</v>
      </c>
      <c r="B5253" s="1" t="s">
        <v>7460</v>
      </c>
      <c r="C5253" s="139" t="s">
        <v>20</v>
      </c>
      <c r="D5253" s="139" t="s">
        <v>6429</v>
      </c>
      <c r="E5253" s="88">
        <v>7807.4999999999991</v>
      </c>
      <c r="F5253" s="6">
        <v>15154.638180407848</v>
      </c>
      <c r="G5253" s="6">
        <v>6528.7666271839253</v>
      </c>
      <c r="H5253" s="75">
        <v>6540.5808810838353</v>
      </c>
      <c r="I5253" s="20">
        <v>0.83773050029892238</v>
      </c>
      <c r="J5253" s="83">
        <v>7880.5404673984713</v>
      </c>
      <c r="K5253" s="6">
        <v>15296.41235344041</v>
      </c>
      <c r="L5253" s="6">
        <v>6590.3685118008989</v>
      </c>
      <c r="M5253" s="75">
        <v>6602.6432106762568</v>
      </c>
      <c r="N5253" s="20">
        <v>0.8378414193786794</v>
      </c>
    </row>
    <row r="5254" spans="1:14" x14ac:dyDescent="0.3">
      <c r="A5254" s="56" t="s">
        <v>1139</v>
      </c>
      <c r="B5254" s="1" t="s">
        <v>7459</v>
      </c>
      <c r="C5254" s="139" t="s">
        <v>20</v>
      </c>
      <c r="D5254" s="139" t="s">
        <v>6429</v>
      </c>
      <c r="E5254" s="88">
        <v>7939.25</v>
      </c>
      <c r="F5254" s="6">
        <v>13203.247982400764</v>
      </c>
      <c r="G5254" s="6">
        <v>5688.0886083689875</v>
      </c>
      <c r="H5254" s="75">
        <v>5698.3815973609135</v>
      </c>
      <c r="I5254" s="20">
        <v>0.71774809929916727</v>
      </c>
      <c r="J5254" s="83">
        <v>8010.9284415563689</v>
      </c>
      <c r="K5254" s="6">
        <v>13322.451715607396</v>
      </c>
      <c r="L5254" s="6">
        <v>5739.8992821201791</v>
      </c>
      <c r="M5254" s="75">
        <v>5750.5899643083985</v>
      </c>
      <c r="N5254" s="20">
        <v>0.71784313219894025</v>
      </c>
    </row>
    <row r="5255" spans="1:14" x14ac:dyDescent="0.3">
      <c r="A5255" s="56" t="s">
        <v>1138</v>
      </c>
      <c r="B5255" s="1" t="s">
        <v>7458</v>
      </c>
      <c r="C5255" s="139" t="s">
        <v>20</v>
      </c>
      <c r="D5255" s="139" t="s">
        <v>6429</v>
      </c>
      <c r="E5255" s="88">
        <v>3918.416666666667</v>
      </c>
      <c r="F5255" s="6">
        <v>9608.7642033488282</v>
      </c>
      <c r="G5255" s="6">
        <v>4139.5497742998614</v>
      </c>
      <c r="H5255" s="75">
        <v>4147.0405753741816</v>
      </c>
      <c r="I5255" s="20">
        <v>1.0583459923117369</v>
      </c>
      <c r="J5255" s="83">
        <v>3968.4284524902182</v>
      </c>
      <c r="K5255" s="6">
        <v>9731.4033962286612</v>
      </c>
      <c r="L5255" s="6">
        <v>4192.7174187163582</v>
      </c>
      <c r="M5255" s="75">
        <v>4200.5264423987301</v>
      </c>
      <c r="N5255" s="20">
        <v>1.0584861218205581</v>
      </c>
    </row>
    <row r="5256" spans="1:14" x14ac:dyDescent="0.3">
      <c r="A5256" s="56" t="s">
        <v>1137</v>
      </c>
      <c r="B5256" s="1" t="s">
        <v>7457</v>
      </c>
      <c r="C5256" s="139" t="s">
        <v>20</v>
      </c>
      <c r="D5256" s="139" t="s">
        <v>6429</v>
      </c>
      <c r="E5256" s="88">
        <v>3581.5</v>
      </c>
      <c r="F5256" s="6">
        <v>9495.212865968826</v>
      </c>
      <c r="G5256" s="6">
        <v>4090.6307454762573</v>
      </c>
      <c r="H5256" s="75">
        <v>4098.033024190986</v>
      </c>
      <c r="I5256" s="20">
        <v>1.1442225392128957</v>
      </c>
      <c r="J5256" s="83">
        <v>3612.7421181530149</v>
      </c>
      <c r="K5256" s="6">
        <v>9578.0414467999362</v>
      </c>
      <c r="L5256" s="6">
        <v>4126.642332672006</v>
      </c>
      <c r="M5256" s="75">
        <v>4134.3282901278226</v>
      </c>
      <c r="N5256" s="20">
        <v>1.1443740391416215</v>
      </c>
    </row>
    <row r="5257" spans="1:14" x14ac:dyDescent="0.3">
      <c r="A5257" s="56" t="s">
        <v>1136</v>
      </c>
      <c r="B5257" s="1" t="s">
        <v>7456</v>
      </c>
      <c r="C5257" s="139" t="s">
        <v>20</v>
      </c>
      <c r="D5257" s="139" t="s">
        <v>6429</v>
      </c>
      <c r="E5257" s="88">
        <v>10753.75</v>
      </c>
      <c r="F5257" s="6">
        <v>14675.070703267675</v>
      </c>
      <c r="G5257" s="6">
        <v>6322.1642587893211</v>
      </c>
      <c r="H5257" s="75">
        <v>6333.6046514416294</v>
      </c>
      <c r="I5257" s="20">
        <v>0.58896707208570309</v>
      </c>
      <c r="J5257" s="83">
        <v>10850.480751751335</v>
      </c>
      <c r="K5257" s="6">
        <v>14807.074015705761</v>
      </c>
      <c r="L5257" s="6">
        <v>6379.5399921383723</v>
      </c>
      <c r="M5257" s="75">
        <v>6391.4220184964715</v>
      </c>
      <c r="N5257" s="20">
        <v>0.58904505382997496</v>
      </c>
    </row>
    <row r="5258" spans="1:14" x14ac:dyDescent="0.3">
      <c r="A5258" s="56" t="s">
        <v>1135</v>
      </c>
      <c r="B5258" s="1" t="s">
        <v>7455</v>
      </c>
      <c r="C5258" s="139" t="s">
        <v>20</v>
      </c>
      <c r="D5258" s="139" t="s">
        <v>6429</v>
      </c>
      <c r="E5258" s="88">
        <v>6890.25</v>
      </c>
      <c r="F5258" s="6">
        <v>15290.039398555497</v>
      </c>
      <c r="G5258" s="6">
        <v>6587.0987987474318</v>
      </c>
      <c r="H5258" s="75">
        <v>6599.0186087385209</v>
      </c>
      <c r="I5258" s="20">
        <v>0.95773282663742543</v>
      </c>
      <c r="J5258" s="83">
        <v>6949.8453606901021</v>
      </c>
      <c r="K5258" s="6">
        <v>15422.286474194665</v>
      </c>
      <c r="L5258" s="6">
        <v>6644.6006299408682</v>
      </c>
      <c r="M5258" s="75">
        <v>6656.9763372679308</v>
      </c>
      <c r="N5258" s="20">
        <v>0.95785963453536616</v>
      </c>
    </row>
    <row r="5259" spans="1:14" x14ac:dyDescent="0.3">
      <c r="A5259" s="56" t="s">
        <v>1134</v>
      </c>
      <c r="B5259" s="1" t="s">
        <v>7454</v>
      </c>
      <c r="C5259" s="139" t="s">
        <v>20</v>
      </c>
      <c r="D5259" s="139" t="s">
        <v>6429</v>
      </c>
      <c r="E5259" s="88">
        <v>7227.1666666666661</v>
      </c>
      <c r="F5259" s="6">
        <v>11469.618685159243</v>
      </c>
      <c r="G5259" s="6">
        <v>4941.224119425171</v>
      </c>
      <c r="H5259" s="75">
        <v>4950.1656055674666</v>
      </c>
      <c r="I5259" s="20">
        <v>0.68493862586547982</v>
      </c>
      <c r="J5259" s="83">
        <v>7296.4672079498614</v>
      </c>
      <c r="K5259" s="6">
        <v>11579.599652785108</v>
      </c>
      <c r="L5259" s="6">
        <v>4989.001810860007</v>
      </c>
      <c r="M5259" s="75">
        <v>4998.2939308389232</v>
      </c>
      <c r="N5259" s="20">
        <v>0.68502931465148431</v>
      </c>
    </row>
    <row r="5260" spans="1:14" x14ac:dyDescent="0.3">
      <c r="A5260" s="56" t="s">
        <v>1133</v>
      </c>
      <c r="B5260" s="1" t="s">
        <v>7453</v>
      </c>
      <c r="C5260" s="139" t="s">
        <v>20</v>
      </c>
      <c r="D5260" s="139" t="s">
        <v>6429</v>
      </c>
      <c r="E5260" s="88">
        <v>7240.0833333333339</v>
      </c>
      <c r="F5260" s="6">
        <v>15485.745907205985</v>
      </c>
      <c r="G5260" s="6">
        <v>6671.4110803861877</v>
      </c>
      <c r="H5260" s="75">
        <v>6683.4834592710722</v>
      </c>
      <c r="I5260" s="20">
        <v>0.92312244922656117</v>
      </c>
      <c r="J5260" s="83">
        <v>7302.8176173296415</v>
      </c>
      <c r="K5260" s="6">
        <v>15619.927675137382</v>
      </c>
      <c r="L5260" s="6">
        <v>6729.7531687997225</v>
      </c>
      <c r="M5260" s="75">
        <v>6742.2874745073004</v>
      </c>
      <c r="N5260" s="20">
        <v>0.92324467456339065</v>
      </c>
    </row>
    <row r="5261" spans="1:14" x14ac:dyDescent="0.3">
      <c r="A5261" s="56" t="s">
        <v>1132</v>
      </c>
      <c r="B5261" s="1" t="s">
        <v>7452</v>
      </c>
      <c r="C5261" s="139" t="s">
        <v>20</v>
      </c>
      <c r="D5261" s="139" t="s">
        <v>6429</v>
      </c>
      <c r="E5261" s="88">
        <v>11117.666666666668</v>
      </c>
      <c r="F5261" s="6">
        <v>28582.37331874279</v>
      </c>
      <c r="G5261" s="6">
        <v>12313.566502060699</v>
      </c>
      <c r="H5261" s="75">
        <v>12335.848750665367</v>
      </c>
      <c r="I5261" s="20">
        <v>1.1095717402331453</v>
      </c>
      <c r="J5261" s="83">
        <v>11222.545817326965</v>
      </c>
      <c r="K5261" s="6">
        <v>28852.006788372986</v>
      </c>
      <c r="L5261" s="6">
        <v>12430.715951351322</v>
      </c>
      <c r="M5261" s="75">
        <v>12453.868419204178</v>
      </c>
      <c r="N5261" s="20">
        <v>1.1097186522487725</v>
      </c>
    </row>
    <row r="5262" spans="1:14" x14ac:dyDescent="0.3">
      <c r="A5262" s="56" t="s">
        <v>1131</v>
      </c>
      <c r="B5262" s="1" t="s">
        <v>7451</v>
      </c>
      <c r="C5262" s="139" t="s">
        <v>20</v>
      </c>
      <c r="D5262" s="139" t="s">
        <v>6429</v>
      </c>
      <c r="E5262" s="88">
        <v>7681.0833333333339</v>
      </c>
      <c r="F5262" s="6">
        <v>16110.407650571711</v>
      </c>
      <c r="G5262" s="6">
        <v>6940.5214804376474</v>
      </c>
      <c r="H5262" s="75">
        <v>6953.0808331684157</v>
      </c>
      <c r="I5262" s="20">
        <v>0.9052213771714166</v>
      </c>
      <c r="J5262" s="83">
        <v>7746.4012357149677</v>
      </c>
      <c r="K5262" s="6">
        <v>16247.406298884996</v>
      </c>
      <c r="L5262" s="6">
        <v>7000.0986111311295</v>
      </c>
      <c r="M5262" s="75">
        <v>7013.1364408663849</v>
      </c>
      <c r="N5262" s="20">
        <v>0.90534123233020158</v>
      </c>
    </row>
    <row r="5263" spans="1:14" x14ac:dyDescent="0.3">
      <c r="A5263" s="56" t="s">
        <v>1130</v>
      </c>
      <c r="B5263" s="1" t="s">
        <v>7450</v>
      </c>
      <c r="C5263" s="139" t="s">
        <v>20</v>
      </c>
      <c r="D5263" s="139" t="s">
        <v>6429</v>
      </c>
      <c r="E5263" s="88">
        <v>5788.583333333333</v>
      </c>
      <c r="F5263" s="6">
        <v>18939.216908094219</v>
      </c>
      <c r="G5263" s="6">
        <v>8159.200227849673</v>
      </c>
      <c r="H5263" s="75">
        <v>8173.9648639006318</v>
      </c>
      <c r="I5263" s="20">
        <v>1.4120838196854093</v>
      </c>
      <c r="J5263" s="83">
        <v>5837.083385367845</v>
      </c>
      <c r="K5263" s="6">
        <v>19097.900467203755</v>
      </c>
      <c r="L5263" s="6">
        <v>8228.2171121164156</v>
      </c>
      <c r="M5263" s="75">
        <v>8243.5423381870733</v>
      </c>
      <c r="N5263" s="20">
        <v>1.412270785586452</v>
      </c>
    </row>
    <row r="5264" spans="1:14" x14ac:dyDescent="0.3">
      <c r="A5264" s="56" t="s">
        <v>1129</v>
      </c>
      <c r="B5264" s="1" t="s">
        <v>7449</v>
      </c>
      <c r="C5264" s="139" t="s">
        <v>20</v>
      </c>
      <c r="D5264" s="139" t="s">
        <v>6429</v>
      </c>
      <c r="E5264" s="88">
        <v>8568.0833333333321</v>
      </c>
      <c r="F5264" s="6">
        <v>15972.787120133627</v>
      </c>
      <c r="G5264" s="6">
        <v>6881.2332073925618</v>
      </c>
      <c r="H5264" s="75">
        <v>6893.685273900519</v>
      </c>
      <c r="I5264" s="20">
        <v>0.80457729059208338</v>
      </c>
      <c r="J5264" s="83">
        <v>8648.1308376538291</v>
      </c>
      <c r="K5264" s="6">
        <v>16122.013230135974</v>
      </c>
      <c r="L5264" s="6">
        <v>6946.0737513936247</v>
      </c>
      <c r="M5264" s="75">
        <v>6959.0109587002744</v>
      </c>
      <c r="N5264" s="20">
        <v>0.80468382004592798</v>
      </c>
    </row>
    <row r="5265" spans="1:14" x14ac:dyDescent="0.3">
      <c r="A5265" s="56" t="s">
        <v>1128</v>
      </c>
      <c r="B5265" s="1" t="s">
        <v>7448</v>
      </c>
      <c r="C5265" s="139" t="s">
        <v>20</v>
      </c>
      <c r="D5265" s="139" t="s">
        <v>6429</v>
      </c>
      <c r="E5265" s="88">
        <v>5067</v>
      </c>
      <c r="F5265" s="6">
        <v>15538.303324386032</v>
      </c>
      <c r="G5265" s="6">
        <v>6694.0533307131991</v>
      </c>
      <c r="H5265" s="75">
        <v>6706.1666823130709</v>
      </c>
      <c r="I5265" s="20">
        <v>1.3234984571369786</v>
      </c>
      <c r="J5265" s="83">
        <v>5108.8145875554437</v>
      </c>
      <c r="K5265" s="6">
        <v>15666.530627488575</v>
      </c>
      <c r="L5265" s="6">
        <v>6749.8317743338621</v>
      </c>
      <c r="M5265" s="75">
        <v>6762.40347686323</v>
      </c>
      <c r="N5265" s="20">
        <v>1.3236736939594091</v>
      </c>
    </row>
    <row r="5266" spans="1:14" x14ac:dyDescent="0.3">
      <c r="A5266" s="56" t="s">
        <v>1127</v>
      </c>
      <c r="B5266" s="1" t="s">
        <v>7447</v>
      </c>
      <c r="C5266" s="139" t="s">
        <v>20</v>
      </c>
      <c r="D5266" s="139" t="s">
        <v>6429</v>
      </c>
      <c r="E5266" s="88">
        <v>5609.3333333333339</v>
      </c>
      <c r="F5266" s="6">
        <v>7453.2790709587571</v>
      </c>
      <c r="G5266" s="6">
        <v>3210.9456578431073</v>
      </c>
      <c r="H5266" s="75">
        <v>3216.7560856661239</v>
      </c>
      <c r="I5266" s="20">
        <v>0.57346495465880498</v>
      </c>
      <c r="J5266" s="83">
        <v>5660.7714721219381</v>
      </c>
      <c r="K5266" s="6">
        <v>7521.6263736594065</v>
      </c>
      <c r="L5266" s="6">
        <v>3240.6480987253835</v>
      </c>
      <c r="M5266" s="75">
        <v>3246.6838734323105</v>
      </c>
      <c r="N5266" s="20">
        <v>0.57354088385682389</v>
      </c>
    </row>
    <row r="5267" spans="1:14" x14ac:dyDescent="0.3">
      <c r="A5267" s="56" t="s">
        <v>1126</v>
      </c>
      <c r="B5267" s="1" t="s">
        <v>7446</v>
      </c>
      <c r="C5267" s="139" t="s">
        <v>20</v>
      </c>
      <c r="D5267" s="139" t="s">
        <v>6429</v>
      </c>
      <c r="E5267" s="88">
        <v>7073.25</v>
      </c>
      <c r="F5267" s="6">
        <v>18114.156593263386</v>
      </c>
      <c r="G5267" s="6">
        <v>7803.7561595217785</v>
      </c>
      <c r="H5267" s="75">
        <v>7817.8775949943993</v>
      </c>
      <c r="I5267" s="20">
        <v>1.1052737560519421</v>
      </c>
      <c r="J5267" s="83">
        <v>7138.8574835019162</v>
      </c>
      <c r="K5267" s="6">
        <v>18282.173308329817</v>
      </c>
      <c r="L5267" s="6">
        <v>7876.7659052682629</v>
      </c>
      <c r="M5267" s="75">
        <v>7891.4365461323869</v>
      </c>
      <c r="N5267" s="20">
        <v>1.1054200989961909</v>
      </c>
    </row>
    <row r="5268" spans="1:14" x14ac:dyDescent="0.3">
      <c r="A5268" s="56" t="s">
        <v>1125</v>
      </c>
      <c r="B5268" s="1" t="s">
        <v>7445</v>
      </c>
      <c r="C5268" s="139" t="s">
        <v>20</v>
      </c>
      <c r="D5268" s="139" t="s">
        <v>6429</v>
      </c>
      <c r="E5268" s="88">
        <v>10626.916666666664</v>
      </c>
      <c r="F5268" s="6">
        <v>18693.560462339941</v>
      </c>
      <c r="G5268" s="6">
        <v>8053.3690238512427</v>
      </c>
      <c r="H5268" s="75">
        <v>8067.9421510329212</v>
      </c>
      <c r="I5268" s="20">
        <v>0.75919877835680682</v>
      </c>
      <c r="J5268" s="83">
        <v>10722.053826688489</v>
      </c>
      <c r="K5268" s="6">
        <v>18860.914014538364</v>
      </c>
      <c r="L5268" s="6">
        <v>8126.1129049806741</v>
      </c>
      <c r="M5268" s="75">
        <v>8141.2479598349191</v>
      </c>
      <c r="N5268" s="20">
        <v>0.75929929950270991</v>
      </c>
    </row>
    <row r="5269" spans="1:14" x14ac:dyDescent="0.3">
      <c r="A5269" s="56" t="s">
        <v>1124</v>
      </c>
      <c r="B5269" s="1" t="s">
        <v>7444</v>
      </c>
      <c r="C5269" s="139" t="s">
        <v>20</v>
      </c>
      <c r="D5269" s="139" t="s">
        <v>6429</v>
      </c>
      <c r="E5269" s="88">
        <v>6951.583333333333</v>
      </c>
      <c r="F5269" s="6">
        <v>17542.67373214275</v>
      </c>
      <c r="G5269" s="6">
        <v>7557.5557430370354</v>
      </c>
      <c r="H5269" s="75">
        <v>7571.2316618605382</v>
      </c>
      <c r="I5269" s="20">
        <v>1.0891377257258714</v>
      </c>
      <c r="J5269" s="83">
        <v>7005.5264822710669</v>
      </c>
      <c r="K5269" s="6">
        <v>17678.802009187413</v>
      </c>
      <c r="L5269" s="6">
        <v>7616.8069607188809</v>
      </c>
      <c r="M5269" s="75">
        <v>7630.9934226241812</v>
      </c>
      <c r="N5269" s="20">
        <v>1.0892819321911047</v>
      </c>
    </row>
    <row r="5270" spans="1:14" x14ac:dyDescent="0.3">
      <c r="A5270" s="56" t="s">
        <v>1123</v>
      </c>
      <c r="B5270" s="1" t="s">
        <v>7443</v>
      </c>
      <c r="C5270" s="139" t="s">
        <v>20</v>
      </c>
      <c r="D5270" s="139" t="s">
        <v>6429</v>
      </c>
      <c r="E5270" s="88">
        <v>7741.5</v>
      </c>
      <c r="F5270" s="6">
        <v>12218.439619032364</v>
      </c>
      <c r="G5270" s="6">
        <v>5263.8235153730029</v>
      </c>
      <c r="H5270" s="75">
        <v>5273.3487673916616</v>
      </c>
      <c r="I5270" s="20">
        <v>0.68117919878468791</v>
      </c>
      <c r="J5270" s="83">
        <v>7823.6800032528081</v>
      </c>
      <c r="K5270" s="6">
        <v>12348.144638426063</v>
      </c>
      <c r="L5270" s="6">
        <v>5320.1248582935077</v>
      </c>
      <c r="M5270" s="75">
        <v>5330.0337018578593</v>
      </c>
      <c r="N5270" s="20">
        <v>0.68126938980656426</v>
      </c>
    </row>
    <row r="5271" spans="1:14" x14ac:dyDescent="0.3">
      <c r="A5271" s="56" t="s">
        <v>1122</v>
      </c>
      <c r="B5271" s="1" t="s">
        <v>7442</v>
      </c>
      <c r="C5271" s="139" t="s">
        <v>20</v>
      </c>
      <c r="D5271" s="139" t="s">
        <v>6429</v>
      </c>
      <c r="E5271" s="88">
        <v>8265.9166666666679</v>
      </c>
      <c r="F5271" s="6">
        <v>20501.205859440386</v>
      </c>
      <c r="G5271" s="6">
        <v>8832.1203738920121</v>
      </c>
      <c r="H5271" s="75">
        <v>8848.1027053996604</v>
      </c>
      <c r="I5271" s="20">
        <v>1.0704321205028269</v>
      </c>
      <c r="J5271" s="83">
        <v>8338.5032520966524</v>
      </c>
      <c r="K5271" s="6">
        <v>20681.23580536701</v>
      </c>
      <c r="L5271" s="6">
        <v>8910.3877489393562</v>
      </c>
      <c r="M5271" s="75">
        <v>8926.9835320560469</v>
      </c>
      <c r="N5271" s="20">
        <v>1.0705738502664044</v>
      </c>
    </row>
    <row r="5272" spans="1:14" x14ac:dyDescent="0.3">
      <c r="A5272" s="56" t="s">
        <v>1121</v>
      </c>
      <c r="B5272" s="1" t="s">
        <v>7441</v>
      </c>
      <c r="C5272" s="139" t="s">
        <v>20</v>
      </c>
      <c r="D5272" s="139" t="s">
        <v>6429</v>
      </c>
      <c r="E5272" s="88">
        <v>3646.9166666666665</v>
      </c>
      <c r="F5272" s="6">
        <v>13951.204693561403</v>
      </c>
      <c r="G5272" s="6">
        <v>6010.3156887038349</v>
      </c>
      <c r="H5272" s="75">
        <v>6021.1917698413199</v>
      </c>
      <c r="I5272" s="20">
        <v>1.6510362918011983</v>
      </c>
      <c r="J5272" s="83">
        <v>3677.3694923128792</v>
      </c>
      <c r="K5272" s="6">
        <v>14067.701351675605</v>
      </c>
      <c r="L5272" s="6">
        <v>6060.9856663970995</v>
      </c>
      <c r="M5272" s="75">
        <v>6072.2743786761876</v>
      </c>
      <c r="N5272" s="20">
        <v>1.651254896025429</v>
      </c>
    </row>
    <row r="5273" spans="1:14" x14ac:dyDescent="0.3">
      <c r="A5273" s="56" t="s">
        <v>1120</v>
      </c>
      <c r="B5273" s="1" t="s">
        <v>7440</v>
      </c>
      <c r="C5273" s="139" t="s">
        <v>20</v>
      </c>
      <c r="D5273" s="139" t="s">
        <v>6429</v>
      </c>
      <c r="E5273" s="88">
        <v>5520.666666666667</v>
      </c>
      <c r="F5273" s="6">
        <v>7854.1665383288537</v>
      </c>
      <c r="G5273" s="6">
        <v>3383.6519070497598</v>
      </c>
      <c r="H5273" s="75">
        <v>3389.7748587528204</v>
      </c>
      <c r="I5273" s="20">
        <v>0.61401549186441617</v>
      </c>
      <c r="J5273" s="83">
        <v>5574.090344349871</v>
      </c>
      <c r="K5273" s="6">
        <v>7930.1715730373226</v>
      </c>
      <c r="L5273" s="6">
        <v>3416.6673740570964</v>
      </c>
      <c r="M5273" s="75">
        <v>3423.0309883373475</v>
      </c>
      <c r="N5273" s="20">
        <v>0.61409679012595719</v>
      </c>
    </row>
    <row r="5274" spans="1:14" x14ac:dyDescent="0.3">
      <c r="A5274" s="56" t="s">
        <v>1119</v>
      </c>
      <c r="B5274" s="1" t="s">
        <v>7439</v>
      </c>
      <c r="C5274" s="139" t="s">
        <v>20</v>
      </c>
      <c r="D5274" s="139" t="s">
        <v>6429</v>
      </c>
      <c r="E5274" s="88">
        <v>3903.8333333333335</v>
      </c>
      <c r="F5274" s="6">
        <v>12935.031587718589</v>
      </c>
      <c r="G5274" s="6">
        <v>5572.5383573093186</v>
      </c>
      <c r="H5274" s="75">
        <v>5582.6222501453894</v>
      </c>
      <c r="I5274" s="20">
        <v>1.4300360116497604</v>
      </c>
      <c r="J5274" s="83">
        <v>3934.9318269303312</v>
      </c>
      <c r="K5274" s="6">
        <v>13038.073895793805</v>
      </c>
      <c r="L5274" s="6">
        <v>5617.3767856125223</v>
      </c>
      <c r="M5274" s="75">
        <v>5627.8392670943022</v>
      </c>
      <c r="N5274" s="20">
        <v>1.4302253544973409</v>
      </c>
    </row>
    <row r="5275" spans="1:14" x14ac:dyDescent="0.3">
      <c r="A5275" s="56" t="s">
        <v>1118</v>
      </c>
      <c r="B5275" s="1" t="s">
        <v>7438</v>
      </c>
      <c r="C5275" s="139" t="s">
        <v>20</v>
      </c>
      <c r="D5275" s="139" t="s">
        <v>6429</v>
      </c>
      <c r="E5275" s="88">
        <v>9210.0833333333321</v>
      </c>
      <c r="F5275" s="6">
        <v>12564.922799679654</v>
      </c>
      <c r="G5275" s="6">
        <v>5413.0918647563003</v>
      </c>
      <c r="H5275" s="75">
        <v>5422.8872281573276</v>
      </c>
      <c r="I5275" s="20">
        <v>0.58879893176760922</v>
      </c>
      <c r="J5275" s="83">
        <v>9287.6565816875227</v>
      </c>
      <c r="K5275" s="6">
        <v>12670.752664797499</v>
      </c>
      <c r="L5275" s="6">
        <v>5459.1186124841333</v>
      </c>
      <c r="M5275" s="75">
        <v>5469.2863348160663</v>
      </c>
      <c r="N5275" s="20">
        <v>0.58887689124938802</v>
      </c>
    </row>
    <row r="5276" spans="1:14" x14ac:dyDescent="0.3">
      <c r="A5276" s="56" t="s">
        <v>1117</v>
      </c>
      <c r="B5276" s="1" t="s">
        <v>7437</v>
      </c>
      <c r="C5276" s="139" t="s">
        <v>20</v>
      </c>
      <c r="D5276" s="139" t="s">
        <v>6429</v>
      </c>
      <c r="E5276" s="88">
        <v>8557</v>
      </c>
      <c r="F5276" s="6">
        <v>11054.052050518416</v>
      </c>
      <c r="G5276" s="6">
        <v>4762.1939411183239</v>
      </c>
      <c r="H5276" s="75">
        <v>4770.8114597943213</v>
      </c>
      <c r="I5276" s="20">
        <v>0.55753318450325129</v>
      </c>
      <c r="J5276" s="83">
        <v>8637.3295150981394</v>
      </c>
      <c r="K5276" s="6">
        <v>11157.822839473392</v>
      </c>
      <c r="L5276" s="6">
        <v>4807.2817731655432</v>
      </c>
      <c r="M5276" s="75">
        <v>4816.235435782276</v>
      </c>
      <c r="N5276" s="20">
        <v>0.55760700426716936</v>
      </c>
    </row>
    <row r="5277" spans="1:14" x14ac:dyDescent="0.3">
      <c r="A5277" s="56" t="s">
        <v>1116</v>
      </c>
      <c r="B5277" s="1" t="s">
        <v>7436</v>
      </c>
      <c r="C5277" s="139" t="s">
        <v>20</v>
      </c>
      <c r="D5277" s="139" t="s">
        <v>6429</v>
      </c>
      <c r="E5277" s="88">
        <v>4439.75</v>
      </c>
      <c r="F5277" s="6">
        <v>16380.83090631493</v>
      </c>
      <c r="G5277" s="6">
        <v>7057.0224688672661</v>
      </c>
      <c r="H5277" s="75">
        <v>7069.7926381787902</v>
      </c>
      <c r="I5277" s="20">
        <v>1.5923853005639486</v>
      </c>
      <c r="J5277" s="83">
        <v>4476.6381864187915</v>
      </c>
      <c r="K5277" s="6">
        <v>16516.932971558886</v>
      </c>
      <c r="L5277" s="6">
        <v>7116.2225790026514</v>
      </c>
      <c r="M5277" s="75">
        <v>7129.476692051242</v>
      </c>
      <c r="N5277" s="20">
        <v>1.5925961391475911</v>
      </c>
    </row>
    <row r="5278" spans="1:14" x14ac:dyDescent="0.3">
      <c r="A5278" s="56" t="s">
        <v>1115</v>
      </c>
      <c r="B5278" s="1" t="s">
        <v>7435</v>
      </c>
      <c r="C5278" s="139" t="s">
        <v>20</v>
      </c>
      <c r="D5278" s="139" t="s">
        <v>6429</v>
      </c>
      <c r="E5278" s="88">
        <v>12579.583333333334</v>
      </c>
      <c r="F5278" s="6">
        <v>40866.69455315161</v>
      </c>
      <c r="G5278" s="6">
        <v>17605.772462906458</v>
      </c>
      <c r="H5278" s="75">
        <v>17637.63132352414</v>
      </c>
      <c r="I5278" s="20">
        <v>1.4020839050199707</v>
      </c>
      <c r="J5278" s="83">
        <v>12681.986326663631</v>
      </c>
      <c r="K5278" s="6">
        <v>41199.36629106749</v>
      </c>
      <c r="L5278" s="6">
        <v>17750.502538572946</v>
      </c>
      <c r="M5278" s="75">
        <v>17783.563219953227</v>
      </c>
      <c r="N5278" s="20">
        <v>1.4022695468897981</v>
      </c>
    </row>
    <row r="5279" spans="1:14" x14ac:dyDescent="0.3">
      <c r="A5279" s="56" t="s">
        <v>1114</v>
      </c>
      <c r="B5279" s="1" t="s">
        <v>7434</v>
      </c>
      <c r="C5279" s="139" t="s">
        <v>20</v>
      </c>
      <c r="D5279" s="139" t="s">
        <v>6429</v>
      </c>
      <c r="E5279" s="88">
        <v>5891</v>
      </c>
      <c r="F5279" s="6">
        <v>11478.842155170689</v>
      </c>
      <c r="G5279" s="6">
        <v>4945.1976806861321</v>
      </c>
      <c r="H5279" s="75">
        <v>4954.1463572618286</v>
      </c>
      <c r="I5279" s="20">
        <v>0.84096865680900168</v>
      </c>
      <c r="J5279" s="83">
        <v>5940.8432065810484</v>
      </c>
      <c r="K5279" s="6">
        <v>11575.96357782413</v>
      </c>
      <c r="L5279" s="6">
        <v>4987.4352295352055</v>
      </c>
      <c r="M5279" s="75">
        <v>4996.7244317237137</v>
      </c>
      <c r="N5279" s="20">
        <v>0.84108000463444743</v>
      </c>
    </row>
    <row r="5280" spans="1:14" x14ac:dyDescent="0.3">
      <c r="A5280" s="56" t="s">
        <v>1113</v>
      </c>
      <c r="B5280" s="1" t="s">
        <v>7433</v>
      </c>
      <c r="C5280" s="139" t="s">
        <v>20</v>
      </c>
      <c r="D5280" s="139" t="s">
        <v>6429</v>
      </c>
      <c r="E5280" s="88">
        <v>3051.3333333333335</v>
      </c>
      <c r="F5280" s="6">
        <v>9897.3010634226121</v>
      </c>
      <c r="G5280" s="6">
        <v>4263.8542809688197</v>
      </c>
      <c r="H5280" s="75">
        <v>4271.5700196288353</v>
      </c>
      <c r="I5280" s="20">
        <v>1.3999027811761531</v>
      </c>
      <c r="J5280" s="83">
        <v>3077.2970886079142</v>
      </c>
      <c r="K5280" s="6">
        <v>9981.5170682367552</v>
      </c>
      <c r="L5280" s="6">
        <v>4300.4774104246299</v>
      </c>
      <c r="M5280" s="75">
        <v>4308.4871393402009</v>
      </c>
      <c r="N5280" s="20">
        <v>1.4000881342559108</v>
      </c>
    </row>
    <row r="5281" spans="1:14" x14ac:dyDescent="0.3">
      <c r="A5281" s="56" t="s">
        <v>1112</v>
      </c>
      <c r="B5281" s="1" t="s">
        <v>7432</v>
      </c>
      <c r="C5281" s="139" t="s">
        <v>20</v>
      </c>
      <c r="D5281" s="139" t="s">
        <v>6429</v>
      </c>
      <c r="E5281" s="88">
        <v>4591.083333333333</v>
      </c>
      <c r="F5281" s="6">
        <v>8447.1130603437323</v>
      </c>
      <c r="G5281" s="6">
        <v>3639.0990789684056</v>
      </c>
      <c r="H5281" s="75">
        <v>3645.6842799628553</v>
      </c>
      <c r="I5281" s="20">
        <v>0.79407930879702082</v>
      </c>
      <c r="J5281" s="83">
        <v>4628.4328993109521</v>
      </c>
      <c r="K5281" s="6">
        <v>8515.8323546063893</v>
      </c>
      <c r="L5281" s="6">
        <v>3668.9958471831078</v>
      </c>
      <c r="M5281" s="75">
        <v>3675.8294285099287</v>
      </c>
      <c r="N5281" s="20">
        <v>0.7941844482734447</v>
      </c>
    </row>
    <row r="5282" spans="1:14" x14ac:dyDescent="0.3">
      <c r="A5282" s="56" t="s">
        <v>1111</v>
      </c>
      <c r="B5282" s="1" t="s">
        <v>7431</v>
      </c>
      <c r="C5282" s="139" t="s">
        <v>20</v>
      </c>
      <c r="D5282" s="139" t="s">
        <v>6429</v>
      </c>
      <c r="E5282" s="88">
        <v>2436.0833333333335</v>
      </c>
      <c r="F5282" s="6">
        <v>8162.4474822088305</v>
      </c>
      <c r="G5282" s="6">
        <v>3516.4623584930937</v>
      </c>
      <c r="H5282" s="75">
        <v>3522.8256398760941</v>
      </c>
      <c r="I5282" s="20">
        <v>1.4461022706705822</v>
      </c>
      <c r="J5282" s="83">
        <v>2456.8218447830122</v>
      </c>
      <c r="K5282" s="6">
        <v>8231.9348467217533</v>
      </c>
      <c r="L5282" s="6">
        <v>3546.6802902204431</v>
      </c>
      <c r="M5282" s="75">
        <v>3553.2860562700457</v>
      </c>
      <c r="N5282" s="20">
        <v>1.446293740759161</v>
      </c>
    </row>
    <row r="5283" spans="1:14" x14ac:dyDescent="0.3">
      <c r="A5283" s="56" t="s">
        <v>1110</v>
      </c>
      <c r="B5283" s="1" t="s">
        <v>7430</v>
      </c>
      <c r="C5283" s="139" t="s">
        <v>20</v>
      </c>
      <c r="D5283" s="139" t="s">
        <v>6429</v>
      </c>
      <c r="E5283" s="88">
        <v>3342</v>
      </c>
      <c r="F5283" s="6">
        <v>7834.645936481943</v>
      </c>
      <c r="G5283" s="6">
        <v>3375.2422404933245</v>
      </c>
      <c r="H5283" s="75">
        <v>3381.3499743242228</v>
      </c>
      <c r="I5283" s="20">
        <v>1.0117743789120954</v>
      </c>
      <c r="J5283" s="83">
        <v>3368.8508702924137</v>
      </c>
      <c r="K5283" s="6">
        <v>7897.5923942400104</v>
      </c>
      <c r="L5283" s="6">
        <v>3402.6308281582897</v>
      </c>
      <c r="M5283" s="75">
        <v>3408.9682990789015</v>
      </c>
      <c r="N5283" s="20">
        <v>1.0119083421413086</v>
      </c>
    </row>
    <row r="5284" spans="1:14" x14ac:dyDescent="0.3">
      <c r="A5284" s="56" t="s">
        <v>1109</v>
      </c>
      <c r="B5284" s="1" t="s">
        <v>7429</v>
      </c>
      <c r="C5284" s="139" t="s">
        <v>20</v>
      </c>
      <c r="D5284" s="139" t="s">
        <v>6429</v>
      </c>
      <c r="E5284" s="88">
        <v>394.58333333333331</v>
      </c>
      <c r="F5284" s="6">
        <v>1051.7508927795354</v>
      </c>
      <c r="G5284" s="6">
        <v>453.10459063069044</v>
      </c>
      <c r="H5284" s="75">
        <v>453.92451466575039</v>
      </c>
      <c r="I5284" s="20">
        <v>1.1503894775055976</v>
      </c>
      <c r="J5284" s="83">
        <v>397.66993405113601</v>
      </c>
      <c r="K5284" s="6">
        <v>1059.9781410851817</v>
      </c>
      <c r="L5284" s="6">
        <v>456.68529343966384</v>
      </c>
      <c r="M5284" s="75">
        <v>457.53587932841026</v>
      </c>
      <c r="N5284" s="20">
        <v>1.1505417939631719</v>
      </c>
    </row>
    <row r="5285" spans="1:14" x14ac:dyDescent="0.3">
      <c r="A5285" s="56" t="s">
        <v>1108</v>
      </c>
      <c r="B5285" s="1" t="s">
        <v>7428</v>
      </c>
      <c r="C5285" s="139" t="s">
        <v>20</v>
      </c>
      <c r="D5285" s="139" t="s">
        <v>6429</v>
      </c>
      <c r="E5285" s="88">
        <v>6184.4166666666661</v>
      </c>
      <c r="F5285" s="6">
        <v>24094.627689285036</v>
      </c>
      <c r="G5285" s="6">
        <v>10380.201709836687</v>
      </c>
      <c r="H5285" s="75">
        <v>10398.985401387505</v>
      </c>
      <c r="I5285" s="20">
        <v>1.6814820155046968</v>
      </c>
      <c r="J5285" s="83">
        <v>6238.8198831368445</v>
      </c>
      <c r="K5285" s="6">
        <v>24306.583855339264</v>
      </c>
      <c r="L5285" s="6">
        <v>10472.347447775675</v>
      </c>
      <c r="M5285" s="75">
        <v>10491.852413425077</v>
      </c>
      <c r="N5285" s="20">
        <v>1.6817046508721822</v>
      </c>
    </row>
    <row r="5286" spans="1:14" x14ac:dyDescent="0.3">
      <c r="A5286" s="56" t="s">
        <v>1107</v>
      </c>
      <c r="B5286" s="1" t="s">
        <v>7427</v>
      </c>
      <c r="C5286" s="139" t="s">
        <v>20</v>
      </c>
      <c r="D5286" s="139" t="s">
        <v>6429</v>
      </c>
      <c r="E5286" s="88">
        <v>5043.75</v>
      </c>
      <c r="F5286" s="6">
        <v>23953.997198723784</v>
      </c>
      <c r="G5286" s="6">
        <v>10319.616716476186</v>
      </c>
      <c r="H5286" s="75">
        <v>10338.290775299269</v>
      </c>
      <c r="I5286" s="20">
        <v>2.0497230781262492</v>
      </c>
      <c r="J5286" s="83">
        <v>5083.9192128180439</v>
      </c>
      <c r="K5286" s="6">
        <v>24144.770573954193</v>
      </c>
      <c r="L5286" s="6">
        <v>10402.63115549806</v>
      </c>
      <c r="M5286" s="75">
        <v>10422.006273098315</v>
      </c>
      <c r="N5286" s="20">
        <v>2.0499944701759611</v>
      </c>
    </row>
    <row r="5287" spans="1:14" x14ac:dyDescent="0.3">
      <c r="A5287" s="56" t="s">
        <v>1106</v>
      </c>
      <c r="B5287" s="1" t="s">
        <v>7426</v>
      </c>
      <c r="C5287" s="139" t="s">
        <v>20</v>
      </c>
      <c r="D5287" s="139" t="s">
        <v>6429</v>
      </c>
      <c r="E5287" s="88">
        <v>4161.6666666666661</v>
      </c>
      <c r="F5287" s="6">
        <v>15227.254946200106</v>
      </c>
      <c r="G5287" s="6">
        <v>6560.0506414529991</v>
      </c>
      <c r="H5287" s="75">
        <v>6571.9215059362996</v>
      </c>
      <c r="I5287" s="20">
        <v>1.5791561488032761</v>
      </c>
      <c r="J5287" s="83">
        <v>4198.8846134971591</v>
      </c>
      <c r="K5287" s="6">
        <v>15363.432879310727</v>
      </c>
      <c r="L5287" s="6">
        <v>6619.2439077522067</v>
      </c>
      <c r="M5287" s="75">
        <v>6631.572387655071</v>
      </c>
      <c r="N5287" s="20">
        <v>1.5793652357909829</v>
      </c>
    </row>
    <row r="5288" spans="1:14" x14ac:dyDescent="0.3">
      <c r="A5288" s="56" t="s">
        <v>1105</v>
      </c>
      <c r="B5288" s="1" t="s">
        <v>7425</v>
      </c>
      <c r="C5288" s="139" t="s">
        <v>20</v>
      </c>
      <c r="D5288" s="139" t="s">
        <v>6429</v>
      </c>
      <c r="E5288" s="88">
        <v>3262</v>
      </c>
      <c r="F5288" s="6">
        <v>11349.120157822408</v>
      </c>
      <c r="G5288" s="6">
        <v>4889.3121730932153</v>
      </c>
      <c r="H5288" s="75">
        <v>4898.1597209850843</v>
      </c>
      <c r="I5288" s="20">
        <v>1.5015817660898481</v>
      </c>
      <c r="J5288" s="83">
        <v>3287.9590185679376</v>
      </c>
      <c r="K5288" s="6">
        <v>11439.436534556518</v>
      </c>
      <c r="L5288" s="6">
        <v>4928.6133629321012</v>
      </c>
      <c r="M5288" s="75">
        <v>4937.7930081666173</v>
      </c>
      <c r="N5288" s="20">
        <v>1.5017805818994852</v>
      </c>
    </row>
    <row r="5289" spans="1:14" x14ac:dyDescent="0.3">
      <c r="A5289" s="56" t="s">
        <v>1104</v>
      </c>
      <c r="B5289" s="1" t="s">
        <v>7424</v>
      </c>
      <c r="C5289" s="139" t="s">
        <v>20</v>
      </c>
      <c r="D5289" s="139" t="s">
        <v>6429</v>
      </c>
      <c r="E5289" s="88">
        <v>8633.75</v>
      </c>
      <c r="F5289" s="6">
        <v>19086.178435861588</v>
      </c>
      <c r="G5289" s="6">
        <v>8222.5126940758873</v>
      </c>
      <c r="H5289" s="75">
        <v>8237.3918984050124</v>
      </c>
      <c r="I5289" s="20">
        <v>0.9540920108185913</v>
      </c>
      <c r="J5289" s="83">
        <v>8713.0089701915003</v>
      </c>
      <c r="K5289" s="6">
        <v>19261.3920855176</v>
      </c>
      <c r="L5289" s="6">
        <v>8298.6565059025397</v>
      </c>
      <c r="M5289" s="75">
        <v>8314.1129268139939</v>
      </c>
      <c r="N5289" s="20">
        <v>0.95421833665703903</v>
      </c>
    </row>
    <row r="5290" spans="1:14" x14ac:dyDescent="0.3">
      <c r="A5290" s="56" t="s">
        <v>1103</v>
      </c>
      <c r="B5290" s="1" t="s">
        <v>7423</v>
      </c>
      <c r="C5290" s="139" t="s">
        <v>20</v>
      </c>
      <c r="D5290" s="139" t="s">
        <v>6429</v>
      </c>
      <c r="E5290" s="88">
        <v>11137.75</v>
      </c>
      <c r="F5290" s="6">
        <v>87224.269271291443</v>
      </c>
      <c r="G5290" s="6">
        <v>37577.069905577002</v>
      </c>
      <c r="H5290" s="75">
        <v>37645.06820755807</v>
      </c>
      <c r="I5290" s="20">
        <v>3.3799527020769968</v>
      </c>
      <c r="J5290" s="83">
        <v>11237.709212566424</v>
      </c>
      <c r="K5290" s="6">
        <v>88007.090691510079</v>
      </c>
      <c r="L5290" s="6">
        <v>37917.332895257809</v>
      </c>
      <c r="M5290" s="75">
        <v>37987.954719001442</v>
      </c>
      <c r="N5290" s="20">
        <v>3.380400222184242</v>
      </c>
    </row>
    <row r="5291" spans="1:14" x14ac:dyDescent="0.3">
      <c r="A5291" s="56" t="s">
        <v>1102</v>
      </c>
      <c r="B5291" s="1" t="s">
        <v>7422</v>
      </c>
      <c r="C5291" s="139" t="s">
        <v>20</v>
      </c>
      <c r="D5291" s="139" t="s">
        <v>6429</v>
      </c>
      <c r="E5291" s="88">
        <v>6461.666666666667</v>
      </c>
      <c r="F5291" s="6">
        <v>16541.898341502445</v>
      </c>
      <c r="G5291" s="6">
        <v>7126.4118982327163</v>
      </c>
      <c r="H5291" s="75">
        <v>7139.3076325067068</v>
      </c>
      <c r="I5291" s="20">
        <v>1.1048709258457632</v>
      </c>
      <c r="J5291" s="83">
        <v>6520.7152268630271</v>
      </c>
      <c r="K5291" s="6">
        <v>16693.062945058846</v>
      </c>
      <c r="L5291" s="6">
        <v>7192.1071331397779</v>
      </c>
      <c r="M5291" s="75">
        <v>7205.502582753943</v>
      </c>
      <c r="N5291" s="20">
        <v>1.1050172154535802</v>
      </c>
    </row>
    <row r="5292" spans="1:14" x14ac:dyDescent="0.3">
      <c r="A5292" s="56" t="s">
        <v>1101</v>
      </c>
      <c r="B5292" s="1" t="s">
        <v>7421</v>
      </c>
      <c r="C5292" s="139" t="s">
        <v>20</v>
      </c>
      <c r="D5292" s="139" t="s">
        <v>6429</v>
      </c>
      <c r="E5292" s="88">
        <v>13185.25</v>
      </c>
      <c r="F5292" s="6">
        <v>49802.236995895655</v>
      </c>
      <c r="G5292" s="6">
        <v>21455.291705892625</v>
      </c>
      <c r="H5292" s="75">
        <v>21494.116537317084</v>
      </c>
      <c r="I5292" s="20">
        <v>1.6301637464073175</v>
      </c>
      <c r="J5292" s="83">
        <v>13295.784355891896</v>
      </c>
      <c r="K5292" s="6">
        <v>50219.738233135518</v>
      </c>
      <c r="L5292" s="6">
        <v>21636.876273677357</v>
      </c>
      <c r="M5292" s="75">
        <v>21677.175407236766</v>
      </c>
      <c r="N5292" s="20">
        <v>1.6303795870178008</v>
      </c>
    </row>
    <row r="5293" spans="1:14" x14ac:dyDescent="0.3">
      <c r="A5293" s="56" t="s">
        <v>1100</v>
      </c>
      <c r="B5293" s="1" t="s">
        <v>7420</v>
      </c>
      <c r="C5293" s="139" t="s">
        <v>20</v>
      </c>
      <c r="D5293" s="139" t="s">
        <v>6429</v>
      </c>
      <c r="E5293" s="88">
        <v>4966.3333333333339</v>
      </c>
      <c r="F5293" s="6">
        <v>17634.431268355511</v>
      </c>
      <c r="G5293" s="6">
        <v>7597.0857887621114</v>
      </c>
      <c r="H5293" s="75">
        <v>7610.8332399321571</v>
      </c>
      <c r="I5293" s="20">
        <v>1.5324853828979441</v>
      </c>
      <c r="J5293" s="83">
        <v>5009.8314870195745</v>
      </c>
      <c r="K5293" s="6">
        <v>17788.884292346458</v>
      </c>
      <c r="L5293" s="6">
        <v>7664.2352593208952</v>
      </c>
      <c r="M5293" s="75">
        <v>7678.510057422036</v>
      </c>
      <c r="N5293" s="20">
        <v>1.5326882904778298</v>
      </c>
    </row>
    <row r="5294" spans="1:14" x14ac:dyDescent="0.3">
      <c r="A5294" s="56" t="s">
        <v>1099</v>
      </c>
      <c r="B5294" s="1" t="s">
        <v>7419</v>
      </c>
      <c r="C5294" s="139" t="s">
        <v>20</v>
      </c>
      <c r="D5294" s="139" t="s">
        <v>6429</v>
      </c>
      <c r="E5294" s="88">
        <v>9759.1666666666679</v>
      </c>
      <c r="F5294" s="6">
        <v>70933.627615709571</v>
      </c>
      <c r="G5294" s="6">
        <v>30558.90184968265</v>
      </c>
      <c r="H5294" s="75">
        <v>30614.200292094629</v>
      </c>
      <c r="I5294" s="20">
        <v>3.1369686918720476</v>
      </c>
      <c r="J5294" s="83">
        <v>9845.428882532462</v>
      </c>
      <c r="K5294" s="6">
        <v>71560.616794860485</v>
      </c>
      <c r="L5294" s="6">
        <v>30831.46719065966</v>
      </c>
      <c r="M5294" s="75">
        <v>30888.891441666743</v>
      </c>
      <c r="N5294" s="20">
        <v>3.1373840398633237</v>
      </c>
    </row>
    <row r="5295" spans="1:14" x14ac:dyDescent="0.3">
      <c r="A5295" s="56" t="s">
        <v>1098</v>
      </c>
      <c r="B5295" s="1" t="s">
        <v>7418</v>
      </c>
      <c r="C5295" s="139" t="s">
        <v>20</v>
      </c>
      <c r="D5295" s="139" t="s">
        <v>6429</v>
      </c>
      <c r="E5295" s="88">
        <v>12775.249999999998</v>
      </c>
      <c r="F5295" s="6">
        <v>35334.821146485054</v>
      </c>
      <c r="G5295" s="6">
        <v>15222.587192937915</v>
      </c>
      <c r="H5295" s="75">
        <v>15250.13351529566</v>
      </c>
      <c r="I5295" s="20">
        <v>1.1937248598106232</v>
      </c>
      <c r="J5295" s="83">
        <v>12890.595482720993</v>
      </c>
      <c r="K5295" s="6">
        <v>35653.853024687152</v>
      </c>
      <c r="L5295" s="6">
        <v>15361.251048218926</v>
      </c>
      <c r="M5295" s="75">
        <v>15389.86169884158</v>
      </c>
      <c r="N5295" s="20">
        <v>1.1938829140570497</v>
      </c>
    </row>
    <row r="5296" spans="1:14" x14ac:dyDescent="0.3">
      <c r="A5296" s="56" t="s">
        <v>1097</v>
      </c>
      <c r="B5296" s="1" t="s">
        <v>7417</v>
      </c>
      <c r="C5296" s="139" t="s">
        <v>20</v>
      </c>
      <c r="D5296" s="139" t="s">
        <v>6429</v>
      </c>
      <c r="E5296" s="88">
        <v>6201.4166666666661</v>
      </c>
      <c r="F5296" s="6">
        <v>11265.488289100456</v>
      </c>
      <c r="G5296" s="6">
        <v>4853.2827445459334</v>
      </c>
      <c r="H5296" s="75">
        <v>4862.0650946996948</v>
      </c>
      <c r="I5296" s="20">
        <v>0.78402490205727648</v>
      </c>
      <c r="J5296" s="83">
        <v>6259.2073982647526</v>
      </c>
      <c r="K5296" s="6">
        <v>11370.470883406078</v>
      </c>
      <c r="L5296" s="6">
        <v>4898.899921293907</v>
      </c>
      <c r="M5296" s="75">
        <v>4908.0242246233374</v>
      </c>
      <c r="N5296" s="20">
        <v>0.78412871028750297</v>
      </c>
    </row>
    <row r="5297" spans="1:14" x14ac:dyDescent="0.3">
      <c r="A5297" s="56" t="s">
        <v>1096</v>
      </c>
      <c r="B5297" s="1" t="s">
        <v>7416</v>
      </c>
      <c r="C5297" s="139" t="s">
        <v>20</v>
      </c>
      <c r="D5297" s="139" t="s">
        <v>6429</v>
      </c>
      <c r="E5297" s="88">
        <v>5924.666666666667</v>
      </c>
      <c r="F5297" s="6">
        <v>27513.12681621416</v>
      </c>
      <c r="G5297" s="6">
        <v>11852.924631312046</v>
      </c>
      <c r="H5297" s="75">
        <v>11874.373316652973</v>
      </c>
      <c r="I5297" s="20">
        <v>2.004226395294189</v>
      </c>
      <c r="J5297" s="83">
        <v>5978.7462245732222</v>
      </c>
      <c r="K5297" s="6">
        <v>27764.262925392937</v>
      </c>
      <c r="L5297" s="6">
        <v>11962.067961361954</v>
      </c>
      <c r="M5297" s="75">
        <v>11984.347562554114</v>
      </c>
      <c r="N5297" s="20">
        <v>2.0044917633896708</v>
      </c>
    </row>
    <row r="5298" spans="1:14" x14ac:dyDescent="0.3">
      <c r="A5298" s="56" t="s">
        <v>1095</v>
      </c>
      <c r="B5298" s="1" t="s">
        <v>6637</v>
      </c>
      <c r="C5298" s="139" t="s">
        <v>20</v>
      </c>
      <c r="D5298" s="139" t="s">
        <v>6429</v>
      </c>
      <c r="E5298" s="88">
        <v>6027.666666666667</v>
      </c>
      <c r="F5298" s="6">
        <v>19625.418972274962</v>
      </c>
      <c r="G5298" s="6">
        <v>8454.8228011368283</v>
      </c>
      <c r="H5298" s="75">
        <v>8470.1223866413056</v>
      </c>
      <c r="I5298" s="20">
        <v>1.4052074965395076</v>
      </c>
      <c r="J5298" s="83">
        <v>6084.2380103048563</v>
      </c>
      <c r="K5298" s="6">
        <v>19809.60903820274</v>
      </c>
      <c r="L5298" s="6">
        <v>8534.8525275009615</v>
      </c>
      <c r="M5298" s="75">
        <v>8550.7488684313757</v>
      </c>
      <c r="N5298" s="20">
        <v>1.4053935519861316</v>
      </c>
    </row>
    <row r="5299" spans="1:14" x14ac:dyDescent="0.3">
      <c r="A5299" s="56" t="s">
        <v>1094</v>
      </c>
      <c r="B5299" s="1" t="s">
        <v>7415</v>
      </c>
      <c r="C5299" s="139" t="s">
        <v>20</v>
      </c>
      <c r="D5299" s="139" t="s">
        <v>6429</v>
      </c>
      <c r="E5299" s="88">
        <v>8904.75</v>
      </c>
      <c r="F5299" s="6">
        <v>20940.612986440869</v>
      </c>
      <c r="G5299" s="6">
        <v>9021.4212699184409</v>
      </c>
      <c r="H5299" s="75">
        <v>9037.7461544650996</v>
      </c>
      <c r="I5299" s="20">
        <v>1.0149354169926275</v>
      </c>
      <c r="J5299" s="83">
        <v>8988.9699056305362</v>
      </c>
      <c r="K5299" s="6">
        <v>21138.666435393803</v>
      </c>
      <c r="L5299" s="6">
        <v>9107.4690220382581</v>
      </c>
      <c r="M5299" s="75">
        <v>9124.4318731386174</v>
      </c>
      <c r="N5299" s="20">
        <v>1.0150697987567219</v>
      </c>
    </row>
    <row r="5300" spans="1:14" x14ac:dyDescent="0.3">
      <c r="A5300" s="56" t="s">
        <v>1093</v>
      </c>
      <c r="B5300" s="1" t="s">
        <v>7414</v>
      </c>
      <c r="C5300" s="139" t="s">
        <v>20</v>
      </c>
      <c r="D5300" s="139" t="s">
        <v>6429</v>
      </c>
      <c r="E5300" s="88">
        <v>3514.6666666666661</v>
      </c>
      <c r="F5300" s="6">
        <v>12847.379894828602</v>
      </c>
      <c r="G5300" s="6">
        <v>5534.7771491205185</v>
      </c>
      <c r="H5300" s="75">
        <v>5544.7927104436731</v>
      </c>
      <c r="I5300" s="20">
        <v>1.5776155283887541</v>
      </c>
      <c r="J5300" s="83">
        <v>3544.7945268022067</v>
      </c>
      <c r="K5300" s="6">
        <v>12957.508137785608</v>
      </c>
      <c r="L5300" s="6">
        <v>5582.6655067558713</v>
      </c>
      <c r="M5300" s="75">
        <v>5593.0633377564554</v>
      </c>
      <c r="N5300" s="20">
        <v>1.5778244113917688</v>
      </c>
    </row>
    <row r="5301" spans="1:14" x14ac:dyDescent="0.3">
      <c r="A5301" s="56" t="s">
        <v>1092</v>
      </c>
      <c r="B5301" s="1" t="s">
        <v>7413</v>
      </c>
      <c r="C5301" s="139" t="s">
        <v>20</v>
      </c>
      <c r="D5301" s="139" t="s">
        <v>6429</v>
      </c>
      <c r="E5301" s="88">
        <v>11828.333333333334</v>
      </c>
      <c r="F5301" s="6">
        <v>36377.244763289353</v>
      </c>
      <c r="G5301" s="6">
        <v>15671.673501681258</v>
      </c>
      <c r="H5301" s="75">
        <v>15700.0324767156</v>
      </c>
      <c r="I5301" s="20">
        <v>1.3273241490812118</v>
      </c>
      <c r="J5301" s="83">
        <v>11937.371078227327</v>
      </c>
      <c r="K5301" s="6">
        <v>36712.583024620551</v>
      </c>
      <c r="L5301" s="6">
        <v>15817.398587448328</v>
      </c>
      <c r="M5301" s="75">
        <v>15846.858822381289</v>
      </c>
      <c r="N5301" s="20">
        <v>1.3274998924415202</v>
      </c>
    </row>
    <row r="5302" spans="1:14" x14ac:dyDescent="0.3">
      <c r="A5302" s="56" t="s">
        <v>1091</v>
      </c>
      <c r="B5302" s="1" t="s">
        <v>7412</v>
      </c>
      <c r="C5302" s="139" t="s">
        <v>20</v>
      </c>
      <c r="D5302" s="139" t="s">
        <v>6429</v>
      </c>
      <c r="E5302" s="88">
        <v>3910.5</v>
      </c>
      <c r="F5302" s="6">
        <v>7323.0433511489264</v>
      </c>
      <c r="G5302" s="6">
        <v>3154.8388335798295</v>
      </c>
      <c r="H5302" s="75">
        <v>3160.5477322312254</v>
      </c>
      <c r="I5302" s="20">
        <v>0.80822087513904239</v>
      </c>
      <c r="J5302" s="83">
        <v>3944.7744031363</v>
      </c>
      <c r="K5302" s="6">
        <v>7387.2277112056663</v>
      </c>
      <c r="L5302" s="6">
        <v>3182.7432323686608</v>
      </c>
      <c r="M5302" s="75">
        <v>3188.6711580536894</v>
      </c>
      <c r="N5302" s="20">
        <v>0.8083278870189714</v>
      </c>
    </row>
    <row r="5303" spans="1:14" x14ac:dyDescent="0.3">
      <c r="A5303" s="56" t="s">
        <v>1090</v>
      </c>
      <c r="B5303" s="1" t="s">
        <v>7411</v>
      </c>
      <c r="C5303" s="139" t="s">
        <v>20</v>
      </c>
      <c r="D5303" s="139" t="s">
        <v>6429</v>
      </c>
      <c r="E5303" s="88">
        <v>12672.333333333332</v>
      </c>
      <c r="F5303" s="6">
        <v>27301.983638033165</v>
      </c>
      <c r="G5303" s="6">
        <v>11761.96208117688</v>
      </c>
      <c r="H5303" s="75">
        <v>11783.246163504093</v>
      </c>
      <c r="I5303" s="20">
        <v>0.92984029488156039</v>
      </c>
      <c r="J5303" s="83">
        <v>12785.747148353377</v>
      </c>
      <c r="K5303" s="6">
        <v>27546.328703819854</v>
      </c>
      <c r="L5303" s="6">
        <v>11868.172294959102</v>
      </c>
      <c r="M5303" s="75">
        <v>11890.277013513252</v>
      </c>
      <c r="N5303" s="20">
        <v>0.92996340968971458</v>
      </c>
    </row>
    <row r="5304" spans="1:14" x14ac:dyDescent="0.3">
      <c r="A5304" s="56" t="s">
        <v>1089</v>
      </c>
      <c r="B5304" s="1" t="s">
        <v>7410</v>
      </c>
      <c r="C5304" s="139" t="s">
        <v>20</v>
      </c>
      <c r="D5304" s="139" t="s">
        <v>6429</v>
      </c>
      <c r="E5304" s="88">
        <v>9697.6666666666642</v>
      </c>
      <c r="F5304" s="6">
        <v>33618.38729283234</v>
      </c>
      <c r="G5304" s="6">
        <v>14483.130669588907</v>
      </c>
      <c r="H5304" s="75">
        <v>14509.338894322143</v>
      </c>
      <c r="I5304" s="20">
        <v>1.4961680363993553</v>
      </c>
      <c r="J5304" s="83">
        <v>9789.4416507474016</v>
      </c>
      <c r="K5304" s="6">
        <v>33936.538768302707</v>
      </c>
      <c r="L5304" s="6">
        <v>14621.356389351597</v>
      </c>
      <c r="M5304" s="75">
        <v>14648.588970732626</v>
      </c>
      <c r="N5304" s="20">
        <v>1.4963661354081659</v>
      </c>
    </row>
    <row r="5305" spans="1:14" x14ac:dyDescent="0.3">
      <c r="A5305" s="56" t="s">
        <v>1088</v>
      </c>
      <c r="B5305" s="1" t="s">
        <v>7409</v>
      </c>
      <c r="C5305" s="139" t="s">
        <v>20</v>
      </c>
      <c r="D5305" s="139" t="s">
        <v>6429</v>
      </c>
      <c r="E5305" s="88">
        <v>7030.6666666666661</v>
      </c>
      <c r="F5305" s="6">
        <v>37323.63184380329</v>
      </c>
      <c r="G5305" s="6">
        <v>16079.386329536521</v>
      </c>
      <c r="H5305" s="75">
        <v>16108.483089077738</v>
      </c>
      <c r="I5305" s="20">
        <v>2.2911743441699799</v>
      </c>
      <c r="J5305" s="83">
        <v>7095.4096370771576</v>
      </c>
      <c r="K5305" s="6">
        <v>37667.332221966877</v>
      </c>
      <c r="L5305" s="6">
        <v>16228.746614781234</v>
      </c>
      <c r="M5305" s="75">
        <v>16258.972993998759</v>
      </c>
      <c r="N5305" s="20">
        <v>2.2914777053938193</v>
      </c>
    </row>
    <row r="5306" spans="1:14" x14ac:dyDescent="0.3">
      <c r="A5306" s="56" t="s">
        <v>1087</v>
      </c>
      <c r="B5306" s="1" t="s">
        <v>7408</v>
      </c>
      <c r="C5306" s="139" t="s">
        <v>20</v>
      </c>
      <c r="D5306" s="139" t="s">
        <v>6429</v>
      </c>
      <c r="E5306" s="88">
        <v>6537.5</v>
      </c>
      <c r="F5306" s="6">
        <v>41326.419180414574</v>
      </c>
      <c r="G5306" s="6">
        <v>17803.826337135491</v>
      </c>
      <c r="H5306" s="75">
        <v>17836.04358991047</v>
      </c>
      <c r="I5306" s="20">
        <v>2.7282667059136476</v>
      </c>
      <c r="J5306" s="83">
        <v>6593.5989502078901</v>
      </c>
      <c r="K5306" s="6">
        <v>41681.0453726704</v>
      </c>
      <c r="L5306" s="6">
        <v>17958.031113172008</v>
      </c>
      <c r="M5306" s="75">
        <v>17991.478320853003</v>
      </c>
      <c r="N5306" s="20">
        <v>2.7286279400244307</v>
      </c>
    </row>
    <row r="5307" spans="1:14" x14ac:dyDescent="0.3">
      <c r="A5307" s="56" t="s">
        <v>1086</v>
      </c>
      <c r="B5307" s="1" t="s">
        <v>7407</v>
      </c>
      <c r="C5307" s="139" t="s">
        <v>20</v>
      </c>
      <c r="D5307" s="139" t="s">
        <v>6429</v>
      </c>
      <c r="E5307" s="88">
        <v>2467</v>
      </c>
      <c r="F5307" s="6">
        <v>7287.6005395776692</v>
      </c>
      <c r="G5307" s="6">
        <v>3139.5697230537103</v>
      </c>
      <c r="H5307" s="75">
        <v>3145.2509911955653</v>
      </c>
      <c r="I5307" s="20">
        <v>1.2749294654217938</v>
      </c>
      <c r="J5307" s="83">
        <v>2489.8052600210085</v>
      </c>
      <c r="K5307" s="6">
        <v>7354.9680406860243</v>
      </c>
      <c r="L5307" s="6">
        <v>3168.8443447157074</v>
      </c>
      <c r="M5307" s="75">
        <v>3174.7463834324526</v>
      </c>
      <c r="N5307" s="20">
        <v>1.2750982715032357</v>
      </c>
    </row>
    <row r="5308" spans="1:14" x14ac:dyDescent="0.3">
      <c r="A5308" s="56" t="s">
        <v>1085</v>
      </c>
      <c r="B5308" s="1" t="s">
        <v>7406</v>
      </c>
      <c r="C5308" s="139" t="s">
        <v>20</v>
      </c>
      <c r="D5308" s="139" t="s">
        <v>6429</v>
      </c>
      <c r="E5308" s="88">
        <v>6218.8333333333339</v>
      </c>
      <c r="F5308" s="6">
        <v>28367.857396541825</v>
      </c>
      <c r="G5308" s="6">
        <v>12221.150940752488</v>
      </c>
      <c r="H5308" s="75">
        <v>12243.265957019421</v>
      </c>
      <c r="I5308" s="20">
        <v>1.9687400032727607</v>
      </c>
      <c r="J5308" s="83">
        <v>6271.4293728201865</v>
      </c>
      <c r="K5308" s="6">
        <v>28607.779720844763</v>
      </c>
      <c r="L5308" s="6">
        <v>12325.492168259107</v>
      </c>
      <c r="M5308" s="75">
        <v>12348.448654620235</v>
      </c>
      <c r="N5308" s="20">
        <v>1.9690006728190717</v>
      </c>
    </row>
    <row r="5309" spans="1:14" x14ac:dyDescent="0.3">
      <c r="A5309" s="56" t="s">
        <v>1084</v>
      </c>
      <c r="B5309" s="1" t="s">
        <v>7405</v>
      </c>
      <c r="C5309" s="139" t="s">
        <v>20</v>
      </c>
      <c r="D5309" s="139" t="s">
        <v>6429</v>
      </c>
      <c r="E5309" s="88">
        <v>16054.75</v>
      </c>
      <c r="F5309" s="6">
        <v>37494.41008889849</v>
      </c>
      <c r="G5309" s="6">
        <v>16152.959270965635</v>
      </c>
      <c r="H5309" s="75">
        <v>16182.189165823191</v>
      </c>
      <c r="I5309" s="20">
        <v>1.0079377857533247</v>
      </c>
      <c r="J5309" s="83">
        <v>16200.578873011418</v>
      </c>
      <c r="K5309" s="6">
        <v>37834.980173608121</v>
      </c>
      <c r="L5309" s="6">
        <v>16300.97674012274</v>
      </c>
      <c r="M5309" s="75">
        <v>16331.337649455949</v>
      </c>
      <c r="N5309" s="20">
        <v>1.0080712410012931</v>
      </c>
    </row>
    <row r="5310" spans="1:14" x14ac:dyDescent="0.3">
      <c r="A5310" s="56" t="s">
        <v>1083</v>
      </c>
      <c r="B5310" s="1" t="s">
        <v>7404</v>
      </c>
      <c r="C5310" s="139" t="s">
        <v>20</v>
      </c>
      <c r="D5310" s="139" t="s">
        <v>6429</v>
      </c>
      <c r="E5310" s="88">
        <v>7274.9166666666661</v>
      </c>
      <c r="F5310" s="6">
        <v>40765.946829434622</v>
      </c>
      <c r="G5310" s="6">
        <v>17562.369356310446</v>
      </c>
      <c r="H5310" s="75">
        <v>17594.149676010577</v>
      </c>
      <c r="I5310" s="20">
        <v>2.4184675209581661</v>
      </c>
      <c r="J5310" s="83">
        <v>7337.4969099586679</v>
      </c>
      <c r="K5310" s="6">
        <v>41116.623405883125</v>
      </c>
      <c r="L5310" s="6">
        <v>17714.853257388921</v>
      </c>
      <c r="M5310" s="75">
        <v>17747.847541239094</v>
      </c>
      <c r="N5310" s="20">
        <v>2.4187877363397852</v>
      </c>
    </row>
    <row r="5311" spans="1:14" x14ac:dyDescent="0.3">
      <c r="A5311" s="56" t="s">
        <v>1082</v>
      </c>
      <c r="B5311" s="1" t="s">
        <v>7403</v>
      </c>
      <c r="C5311" s="139" t="s">
        <v>20</v>
      </c>
      <c r="D5311" s="139" t="s">
        <v>6429</v>
      </c>
      <c r="E5311" s="88">
        <v>5542.833333333333</v>
      </c>
      <c r="F5311" s="6">
        <v>22216.402870646532</v>
      </c>
      <c r="G5311" s="6">
        <v>9571.0440533953224</v>
      </c>
      <c r="H5311" s="75">
        <v>9588.3635183097558</v>
      </c>
      <c r="I5311" s="20">
        <v>1.7298668283326379</v>
      </c>
      <c r="J5311" s="83">
        <v>5591.9119517646577</v>
      </c>
      <c r="K5311" s="6">
        <v>22413.116409343056</v>
      </c>
      <c r="L5311" s="6">
        <v>9656.5582322471837</v>
      </c>
      <c r="M5311" s="75">
        <v>9674.543773459478</v>
      </c>
      <c r="N5311" s="20">
        <v>1.7300958700550446</v>
      </c>
    </row>
    <row r="5312" spans="1:14" x14ac:dyDescent="0.3">
      <c r="A5312" s="56" t="s">
        <v>1081</v>
      </c>
      <c r="B5312" s="1" t="s">
        <v>7402</v>
      </c>
      <c r="C5312" s="139" t="s">
        <v>20</v>
      </c>
      <c r="D5312" s="139" t="s">
        <v>6429</v>
      </c>
      <c r="E5312" s="88">
        <v>6209.083333333333</v>
      </c>
      <c r="F5312" s="6">
        <v>17958.269907178317</v>
      </c>
      <c r="G5312" s="6">
        <v>7736.598647635401</v>
      </c>
      <c r="H5312" s="75">
        <v>7750.5985569543045</v>
      </c>
      <c r="I5312" s="20">
        <v>1.2482677620616525</v>
      </c>
      <c r="J5312" s="83">
        <v>6265.3110840282807</v>
      </c>
      <c r="K5312" s="6">
        <v>18120.89505956314</v>
      </c>
      <c r="L5312" s="6">
        <v>7807.2801286200383</v>
      </c>
      <c r="M5312" s="75">
        <v>7821.8213507751852</v>
      </c>
      <c r="N5312" s="20">
        <v>1.2484330380202202</v>
      </c>
    </row>
    <row r="5313" spans="1:14" x14ac:dyDescent="0.3">
      <c r="A5313" s="56" t="s">
        <v>1080</v>
      </c>
      <c r="B5313" s="1" t="s">
        <v>7401</v>
      </c>
      <c r="C5313" s="139" t="s">
        <v>20</v>
      </c>
      <c r="D5313" s="139" t="s">
        <v>6429</v>
      </c>
      <c r="E5313" s="88">
        <v>7119.416666666667</v>
      </c>
      <c r="F5313" s="6">
        <v>17535.716240241843</v>
      </c>
      <c r="G5313" s="6">
        <v>7554.5583873502292</v>
      </c>
      <c r="H5313" s="75">
        <v>7568.2288822517066</v>
      </c>
      <c r="I5313" s="20">
        <v>1.0630405883794374</v>
      </c>
      <c r="J5313" s="83">
        <v>7182.6299527775036</v>
      </c>
      <c r="K5313" s="6">
        <v>17691.415829091984</v>
      </c>
      <c r="L5313" s="6">
        <v>7622.2415501893929</v>
      </c>
      <c r="M5313" s="75">
        <v>7636.4381341309872</v>
      </c>
      <c r="N5313" s="20">
        <v>1.063181339472737</v>
      </c>
    </row>
    <row r="5314" spans="1:14" x14ac:dyDescent="0.3">
      <c r="A5314" s="56" t="s">
        <v>1079</v>
      </c>
      <c r="B5314" s="1" t="s">
        <v>7400</v>
      </c>
      <c r="C5314" s="139" t="s">
        <v>20</v>
      </c>
      <c r="D5314" s="139" t="s">
        <v>6429</v>
      </c>
      <c r="E5314" s="88">
        <v>4106.2500000000009</v>
      </c>
      <c r="F5314" s="6">
        <v>18557.973763263799</v>
      </c>
      <c r="G5314" s="6">
        <v>7994.9569452862279</v>
      </c>
      <c r="H5314" s="75">
        <v>8009.4243717794916</v>
      </c>
      <c r="I5314" s="20">
        <v>1.9505447480741527</v>
      </c>
      <c r="J5314" s="83">
        <v>4142.4416937502619</v>
      </c>
      <c r="K5314" s="6">
        <v>18721.540156704388</v>
      </c>
      <c r="L5314" s="6">
        <v>8066.0645052112559</v>
      </c>
      <c r="M5314" s="75">
        <v>8081.0877186678917</v>
      </c>
      <c r="N5314" s="20">
        <v>1.9508030084913204</v>
      </c>
    </row>
    <row r="5315" spans="1:14" x14ac:dyDescent="0.3">
      <c r="A5315" s="56" t="s">
        <v>1078</v>
      </c>
      <c r="B5315" s="1" t="s">
        <v>7399</v>
      </c>
      <c r="C5315" s="139" t="s">
        <v>20</v>
      </c>
      <c r="D5315" s="139" t="s">
        <v>6429</v>
      </c>
      <c r="E5315" s="88">
        <v>9260.1666666666679</v>
      </c>
      <c r="F5315" s="6">
        <v>19380.184900074855</v>
      </c>
      <c r="G5315" s="6">
        <v>8349.1735598043397</v>
      </c>
      <c r="H5315" s="75">
        <v>8364.2819657135424</v>
      </c>
      <c r="I5315" s="20">
        <v>0.90325393341158811</v>
      </c>
      <c r="J5315" s="83">
        <v>9351.3171403346732</v>
      </c>
      <c r="K5315" s="6">
        <v>19570.949612741872</v>
      </c>
      <c r="L5315" s="6">
        <v>8432.0275299617169</v>
      </c>
      <c r="M5315" s="75">
        <v>8447.7323571885518</v>
      </c>
      <c r="N5315" s="20">
        <v>0.90337352807245475</v>
      </c>
    </row>
    <row r="5316" spans="1:14" x14ac:dyDescent="0.3">
      <c r="A5316" s="56" t="s">
        <v>1077</v>
      </c>
      <c r="B5316" s="1" t="s">
        <v>7398</v>
      </c>
      <c r="C5316" s="139" t="s">
        <v>20</v>
      </c>
      <c r="D5316" s="139" t="s">
        <v>6429</v>
      </c>
      <c r="E5316" s="88">
        <v>5788.4166666666661</v>
      </c>
      <c r="F5316" s="6">
        <v>52455.724521851276</v>
      </c>
      <c r="G5316" s="6">
        <v>22598.440133382279</v>
      </c>
      <c r="H5316" s="75">
        <v>22639.333570799085</v>
      </c>
      <c r="I5316" s="20">
        <v>3.9111444242033522</v>
      </c>
      <c r="J5316" s="83">
        <v>5837.1172138917882</v>
      </c>
      <c r="K5316" s="6">
        <v>52897.058074084227</v>
      </c>
      <c r="L5316" s="6">
        <v>22790.383643125308</v>
      </c>
      <c r="M5316" s="75">
        <v>22832.831208230709</v>
      </c>
      <c r="N5316" s="20">
        <v>3.9116622763529101</v>
      </c>
    </row>
    <row r="5317" spans="1:14" x14ac:dyDescent="0.3">
      <c r="A5317" s="56" t="s">
        <v>1076</v>
      </c>
      <c r="B5317" s="1" t="s">
        <v>7000</v>
      </c>
      <c r="C5317" s="139" t="s">
        <v>20</v>
      </c>
      <c r="D5317" s="139" t="s">
        <v>6429</v>
      </c>
      <c r="E5317" s="88">
        <v>9726.4166666666661</v>
      </c>
      <c r="F5317" s="6">
        <v>40232.567683345944</v>
      </c>
      <c r="G5317" s="6">
        <v>17332.584393636669</v>
      </c>
      <c r="H5317" s="75">
        <v>17363.948901584532</v>
      </c>
      <c r="I5317" s="20">
        <v>1.785235970929808</v>
      </c>
      <c r="J5317" s="83">
        <v>9812.088846309065</v>
      </c>
      <c r="K5317" s="6">
        <v>40586.944005497055</v>
      </c>
      <c r="L5317" s="6">
        <v>17486.644030218813</v>
      </c>
      <c r="M5317" s="75">
        <v>17519.213269621308</v>
      </c>
      <c r="N5317" s="20">
        <v>1.7854723437620901</v>
      </c>
    </row>
    <row r="5318" spans="1:14" x14ac:dyDescent="0.3">
      <c r="A5318" s="56" t="s">
        <v>1075</v>
      </c>
      <c r="B5318" s="1" t="s">
        <v>7397</v>
      </c>
      <c r="C5318" s="139" t="s">
        <v>20</v>
      </c>
      <c r="D5318" s="139" t="s">
        <v>6429</v>
      </c>
      <c r="E5318" s="88">
        <v>6654.4166666666661</v>
      </c>
      <c r="F5318" s="6">
        <v>15677.532482495055</v>
      </c>
      <c r="G5318" s="6">
        <v>6754.0346163217373</v>
      </c>
      <c r="H5318" s="75">
        <v>6766.2565081984922</v>
      </c>
      <c r="I5318" s="20">
        <v>1.0168068588328794</v>
      </c>
      <c r="J5318" s="83">
        <v>6714.6374598262573</v>
      </c>
      <c r="K5318" s="6">
        <v>15819.410198931171</v>
      </c>
      <c r="L5318" s="6">
        <v>6815.6990306847465</v>
      </c>
      <c r="M5318" s="75">
        <v>6828.3934123535291</v>
      </c>
      <c r="N5318" s="20">
        <v>1.0169414883838293</v>
      </c>
    </row>
    <row r="5319" spans="1:14" x14ac:dyDescent="0.3">
      <c r="A5319" s="56" t="s">
        <v>1074</v>
      </c>
      <c r="B5319" s="1" t="s">
        <v>7396</v>
      </c>
      <c r="C5319" s="139" t="s">
        <v>20</v>
      </c>
      <c r="D5319" s="139" t="s">
        <v>6429</v>
      </c>
      <c r="E5319" s="88">
        <v>9276.6666666666661</v>
      </c>
      <c r="F5319" s="6">
        <v>39955.36450528456</v>
      </c>
      <c r="G5319" s="6">
        <v>17213.16254823648</v>
      </c>
      <c r="H5319" s="75">
        <v>17244.310954111268</v>
      </c>
      <c r="I5319" s="20">
        <v>1.8588908682117788</v>
      </c>
      <c r="J5319" s="83">
        <v>9358.5635363608435</v>
      </c>
      <c r="K5319" s="6">
        <v>40308.101042884919</v>
      </c>
      <c r="L5319" s="6">
        <v>17366.506194099158</v>
      </c>
      <c r="M5319" s="75">
        <v>17398.851674274949</v>
      </c>
      <c r="N5319" s="20">
        <v>1.8591369932655968</v>
      </c>
    </row>
    <row r="5320" spans="1:14" x14ac:dyDescent="0.3">
      <c r="A5320" s="56" t="s">
        <v>1073</v>
      </c>
      <c r="B5320" s="1" t="s">
        <v>7395</v>
      </c>
      <c r="C5320" s="139" t="s">
        <v>20</v>
      </c>
      <c r="D5320" s="139" t="s">
        <v>6429</v>
      </c>
      <c r="E5320" s="88">
        <v>10153.083333333334</v>
      </c>
      <c r="F5320" s="6">
        <v>49461.484997242194</v>
      </c>
      <c r="G5320" s="6">
        <v>21308.492405871653</v>
      </c>
      <c r="H5320" s="75">
        <v>21347.051593829005</v>
      </c>
      <c r="I5320" s="20">
        <v>2.102519096218292</v>
      </c>
      <c r="J5320" s="83">
        <v>10237.86560185957</v>
      </c>
      <c r="K5320" s="6">
        <v>49874.50799381065</v>
      </c>
      <c r="L5320" s="6">
        <v>21488.135873248993</v>
      </c>
      <c r="M5320" s="75">
        <v>21528.157974708814</v>
      </c>
      <c r="N5320" s="20">
        <v>2.1027974786852561</v>
      </c>
    </row>
    <row r="5321" spans="1:14" x14ac:dyDescent="0.3">
      <c r="A5321" s="56" t="s">
        <v>1072</v>
      </c>
      <c r="B5321" s="1" t="s">
        <v>7394</v>
      </c>
      <c r="C5321" s="139" t="s">
        <v>20</v>
      </c>
      <c r="D5321" s="139" t="s">
        <v>6429</v>
      </c>
      <c r="E5321" s="88">
        <v>2675.8333333333335</v>
      </c>
      <c r="F5321" s="6">
        <v>16498.401455555442</v>
      </c>
      <c r="G5321" s="6">
        <v>7107.6730135443077</v>
      </c>
      <c r="H5321" s="75">
        <v>7120.5348385128882</v>
      </c>
      <c r="I5321" s="20">
        <v>2.6610531940876565</v>
      </c>
      <c r="J5321" s="83">
        <v>2701.8037652079352</v>
      </c>
      <c r="K5321" s="6">
        <v>16658.527501413308</v>
      </c>
      <c r="L5321" s="6">
        <v>7177.2277421372573</v>
      </c>
      <c r="M5321" s="75">
        <v>7190.5954785751901</v>
      </c>
      <c r="N5321" s="20">
        <v>2.6614055288437242</v>
      </c>
    </row>
    <row r="5322" spans="1:14" x14ac:dyDescent="0.3">
      <c r="A5322" s="56" t="s">
        <v>1071</v>
      </c>
      <c r="B5322" s="1" t="s">
        <v>7393</v>
      </c>
      <c r="C5322" s="139" t="s">
        <v>20</v>
      </c>
      <c r="D5322" s="139" t="s">
        <v>6429</v>
      </c>
      <c r="E5322" s="88">
        <v>3079.416666666667</v>
      </c>
      <c r="F5322" s="6">
        <v>19883.314277175839</v>
      </c>
      <c r="G5322" s="6">
        <v>8565.9266255831972</v>
      </c>
      <c r="H5322" s="75">
        <v>8581.4272611276319</v>
      </c>
      <c r="I5322" s="20">
        <v>2.7867054673106804</v>
      </c>
      <c r="J5322" s="83">
        <v>3107.9691959774236</v>
      </c>
      <c r="K5322" s="6">
        <v>20067.673516326344</v>
      </c>
      <c r="L5322" s="6">
        <v>8646.0380768534942</v>
      </c>
      <c r="M5322" s="75">
        <v>8662.1415031897031</v>
      </c>
      <c r="N5322" s="20">
        <v>2.7870744389619184</v>
      </c>
    </row>
    <row r="5323" spans="1:14" x14ac:dyDescent="0.3">
      <c r="A5323" s="56" t="s">
        <v>1070</v>
      </c>
      <c r="B5323" s="1" t="s">
        <v>7392</v>
      </c>
      <c r="C5323" s="139" t="s">
        <v>20</v>
      </c>
      <c r="D5323" s="139" t="s">
        <v>6429</v>
      </c>
      <c r="E5323" s="88">
        <v>6466.0833333333321</v>
      </c>
      <c r="F5323" s="6">
        <v>16254.3805357726</v>
      </c>
      <c r="G5323" s="6">
        <v>7002.5464101607567</v>
      </c>
      <c r="H5323" s="75">
        <v>7015.2180012835088</v>
      </c>
      <c r="I5323" s="20">
        <v>1.0849253929529998</v>
      </c>
      <c r="J5323" s="83">
        <v>6521.7528836244865</v>
      </c>
      <c r="K5323" s="6">
        <v>16394.322136899675</v>
      </c>
      <c r="L5323" s="6">
        <v>7063.3964283162813</v>
      </c>
      <c r="M5323" s="75">
        <v>7076.552151556888</v>
      </c>
      <c r="N5323" s="20">
        <v>1.0850690416874658</v>
      </c>
    </row>
    <row r="5324" spans="1:14" x14ac:dyDescent="0.3">
      <c r="A5324" s="56" t="s">
        <v>1069</v>
      </c>
      <c r="B5324" s="1" t="s">
        <v>7391</v>
      </c>
      <c r="C5324" s="139" t="s">
        <v>20</v>
      </c>
      <c r="D5324" s="139" t="s">
        <v>6429</v>
      </c>
      <c r="E5324" s="88">
        <v>5606.25</v>
      </c>
      <c r="F5324" s="6">
        <v>41695.437644965248</v>
      </c>
      <c r="G5324" s="6">
        <v>17962.803107645777</v>
      </c>
      <c r="H5324" s="75">
        <v>17995.308039861338</v>
      </c>
      <c r="I5324" s="20">
        <v>3.2098654251703613</v>
      </c>
      <c r="J5324" s="83">
        <v>5657.0675062484752</v>
      </c>
      <c r="K5324" s="6">
        <v>42073.383359668645</v>
      </c>
      <c r="L5324" s="6">
        <v>18127.067607204222</v>
      </c>
      <c r="M5324" s="75">
        <v>18160.82964888266</v>
      </c>
      <c r="N5324" s="20">
        <v>3.2102904249990369</v>
      </c>
    </row>
    <row r="5325" spans="1:14" x14ac:dyDescent="0.3">
      <c r="A5325" s="56" t="s">
        <v>1068</v>
      </c>
      <c r="B5325" s="1" t="s">
        <v>7390</v>
      </c>
      <c r="C5325" s="139" t="s">
        <v>20</v>
      </c>
      <c r="D5325" s="139" t="s">
        <v>6429</v>
      </c>
      <c r="E5325" s="88">
        <v>7704.333333333333</v>
      </c>
      <c r="F5325" s="6">
        <v>34198.576866010502</v>
      </c>
      <c r="G5325" s="6">
        <v>14733.082022944394</v>
      </c>
      <c r="H5325" s="75">
        <v>14759.742551905949</v>
      </c>
      <c r="I5325" s="20">
        <v>1.9157715422367434</v>
      </c>
      <c r="J5325" s="83">
        <v>7782.0249751292886</v>
      </c>
      <c r="K5325" s="6">
        <v>34543.440395254504</v>
      </c>
      <c r="L5325" s="6">
        <v>14882.836354692898</v>
      </c>
      <c r="M5325" s="75">
        <v>14910.555947965713</v>
      </c>
      <c r="N5325" s="20">
        <v>1.9160251985336236</v>
      </c>
    </row>
    <row r="5326" spans="1:14" x14ac:dyDescent="0.3">
      <c r="A5326" s="56" t="s">
        <v>1067</v>
      </c>
      <c r="B5326" s="1" t="s">
        <v>7389</v>
      </c>
      <c r="C5326" s="139" t="s">
        <v>20</v>
      </c>
      <c r="D5326" s="139" t="s">
        <v>6429</v>
      </c>
      <c r="E5326" s="88">
        <v>10121.083333333332</v>
      </c>
      <c r="F5326" s="6">
        <v>38787.064528334064</v>
      </c>
      <c r="G5326" s="6">
        <v>16709.847470089964</v>
      </c>
      <c r="H5326" s="75">
        <v>16740.085092586447</v>
      </c>
      <c r="I5326" s="20">
        <v>1.6539815493321481</v>
      </c>
      <c r="J5326" s="83">
        <v>10202.365383930535</v>
      </c>
      <c r="K5326" s="6">
        <v>39098.562026939355</v>
      </c>
      <c r="L5326" s="6">
        <v>16845.383485041864</v>
      </c>
      <c r="M5326" s="75">
        <v>16876.758363297697</v>
      </c>
      <c r="N5326" s="20">
        <v>1.654200543520997</v>
      </c>
    </row>
    <row r="5327" spans="1:14" x14ac:dyDescent="0.3">
      <c r="A5327" s="56" t="s">
        <v>1066</v>
      </c>
      <c r="B5327" s="1" t="s">
        <v>7388</v>
      </c>
      <c r="C5327" s="139" t="s">
        <v>20</v>
      </c>
      <c r="D5327" s="139" t="s">
        <v>6429</v>
      </c>
      <c r="E5327" s="88">
        <v>6436.9999999999982</v>
      </c>
      <c r="F5327" s="6">
        <v>15436.153797388883</v>
      </c>
      <c r="G5327" s="6">
        <v>6650.0463135279388</v>
      </c>
      <c r="H5327" s="75">
        <v>6662.0800313923601</v>
      </c>
      <c r="I5327" s="20">
        <v>1.0349666042243844</v>
      </c>
      <c r="J5327" s="83">
        <v>6501.3914573986231</v>
      </c>
      <c r="K5327" s="6">
        <v>15590.566790964023</v>
      </c>
      <c r="L5327" s="6">
        <v>6717.1032060461221</v>
      </c>
      <c r="M5327" s="75">
        <v>6729.6139509341019</v>
      </c>
      <c r="N5327" s="20">
        <v>1.0351036382028282</v>
      </c>
    </row>
    <row r="5328" spans="1:14" x14ac:dyDescent="0.3">
      <c r="A5328" s="56" t="s">
        <v>1065</v>
      </c>
      <c r="B5328" s="1" t="s">
        <v>7387</v>
      </c>
      <c r="C5328" s="139" t="s">
        <v>20</v>
      </c>
      <c r="D5328" s="139" t="s">
        <v>6429</v>
      </c>
      <c r="E5328" s="88">
        <v>3615.916666666667</v>
      </c>
      <c r="F5328" s="6">
        <v>14360.168949529896</v>
      </c>
      <c r="G5328" s="6">
        <v>6186.5014975824697</v>
      </c>
      <c r="H5328" s="75">
        <v>6197.6963991034227</v>
      </c>
      <c r="I5328" s="20">
        <v>1.7140042126072472</v>
      </c>
      <c r="J5328" s="83">
        <v>3648.3461718122517</v>
      </c>
      <c r="K5328" s="6">
        <v>14488.958746356035</v>
      </c>
      <c r="L5328" s="6">
        <v>6242.4819156558851</v>
      </c>
      <c r="M5328" s="75">
        <v>6254.1086684865259</v>
      </c>
      <c r="N5328" s="20">
        <v>1.714231154051894</v>
      </c>
    </row>
    <row r="5329" spans="1:14" x14ac:dyDescent="0.3">
      <c r="A5329" s="56" t="s">
        <v>1064</v>
      </c>
      <c r="B5329" s="1" t="s">
        <v>7386</v>
      </c>
      <c r="C5329" s="139" t="s">
        <v>20</v>
      </c>
      <c r="D5329" s="139" t="s">
        <v>6429</v>
      </c>
      <c r="E5329" s="88">
        <v>2333.75</v>
      </c>
      <c r="F5329" s="6">
        <v>11009.614523743612</v>
      </c>
      <c r="G5329" s="6">
        <v>4743.0498191440356</v>
      </c>
      <c r="H5329" s="75">
        <v>4751.6326952097806</v>
      </c>
      <c r="I5329" s="20">
        <v>2.0360504317985133</v>
      </c>
      <c r="J5329" s="83">
        <v>2356.5408611191865</v>
      </c>
      <c r="K5329" s="6">
        <v>11117.131865183965</v>
      </c>
      <c r="L5329" s="6">
        <v>4789.7503083046849</v>
      </c>
      <c r="M5329" s="75">
        <v>4798.6713182022831</v>
      </c>
      <c r="N5329" s="20">
        <v>2.0363200135317245</v>
      </c>
    </row>
    <row r="5330" spans="1:14" x14ac:dyDescent="0.3">
      <c r="A5330" s="56" t="s">
        <v>1063</v>
      </c>
      <c r="B5330" s="1" t="s">
        <v>7385</v>
      </c>
      <c r="C5330" s="139" t="s">
        <v>20</v>
      </c>
      <c r="D5330" s="139" t="s">
        <v>6429</v>
      </c>
      <c r="E5330" s="88">
        <v>3832.5833333333339</v>
      </c>
      <c r="F5330" s="6">
        <v>17934.801018683669</v>
      </c>
      <c r="G5330" s="6">
        <v>7726.4880205021809</v>
      </c>
      <c r="H5330" s="75">
        <v>7740.4696339433394</v>
      </c>
      <c r="I5330" s="20">
        <v>2.0196480965258434</v>
      </c>
      <c r="J5330" s="83">
        <v>3861.065437243853</v>
      </c>
      <c r="K5330" s="6">
        <v>18068.084713205284</v>
      </c>
      <c r="L5330" s="6">
        <v>7784.5271042054064</v>
      </c>
      <c r="M5330" s="75">
        <v>7799.02594837779</v>
      </c>
      <c r="N5330" s="20">
        <v>2.0199155065201313</v>
      </c>
    </row>
    <row r="5331" spans="1:14" x14ac:dyDescent="0.3">
      <c r="A5331" s="56" t="s">
        <v>1062</v>
      </c>
      <c r="B5331" s="1" t="s">
        <v>7384</v>
      </c>
      <c r="C5331" s="139" t="s">
        <v>20</v>
      </c>
      <c r="D5331" s="139" t="s">
        <v>6429</v>
      </c>
      <c r="E5331" s="88">
        <v>10199.75</v>
      </c>
      <c r="F5331" s="6">
        <v>39071.952691120401</v>
      </c>
      <c r="G5331" s="6">
        <v>16832.580082214205</v>
      </c>
      <c r="H5331" s="75">
        <v>16863.039797844693</v>
      </c>
      <c r="I5331" s="20">
        <v>1.6532797174288285</v>
      </c>
      <c r="J5331" s="83">
        <v>10290.591169713718</v>
      </c>
      <c r="K5331" s="6">
        <v>39419.93591477396</v>
      </c>
      <c r="L5331" s="6">
        <v>16983.845517965805</v>
      </c>
      <c r="M5331" s="75">
        <v>17015.478284647266</v>
      </c>
      <c r="N5331" s="20">
        <v>1.6534986186921496</v>
      </c>
    </row>
    <row r="5332" spans="1:14" x14ac:dyDescent="0.3">
      <c r="A5332" s="56" t="s">
        <v>1061</v>
      </c>
      <c r="B5332" s="1" t="s">
        <v>7383</v>
      </c>
      <c r="C5332" s="139" t="s">
        <v>20</v>
      </c>
      <c r="D5332" s="139" t="s">
        <v>6429</v>
      </c>
      <c r="E5332" s="88">
        <v>2359.3333333333335</v>
      </c>
      <c r="F5332" s="6">
        <v>11539.877020477732</v>
      </c>
      <c r="G5332" s="6">
        <v>4971.4920987360765</v>
      </c>
      <c r="H5332" s="75">
        <v>4980.488356876368</v>
      </c>
      <c r="I5332" s="20">
        <v>2.1109727423889662</v>
      </c>
      <c r="J5332" s="83">
        <v>2378.9895622996628</v>
      </c>
      <c r="K5332" s="6">
        <v>11636.018782963374</v>
      </c>
      <c r="L5332" s="6">
        <v>5013.3096583734423</v>
      </c>
      <c r="M5332" s="75">
        <v>5022.6470522255868</v>
      </c>
      <c r="N5332" s="20">
        <v>2.1112522441546226</v>
      </c>
    </row>
    <row r="5333" spans="1:14" x14ac:dyDescent="0.3">
      <c r="A5333" s="56" t="s">
        <v>1060</v>
      </c>
      <c r="B5333" s="1" t="s">
        <v>7382</v>
      </c>
      <c r="C5333" s="139" t="s">
        <v>20</v>
      </c>
      <c r="D5333" s="139" t="s">
        <v>6429</v>
      </c>
      <c r="E5333" s="88">
        <v>8527.0833333333339</v>
      </c>
      <c r="F5333" s="6">
        <v>18275.77360697099</v>
      </c>
      <c r="G5333" s="6">
        <v>7873.3823526989572</v>
      </c>
      <c r="H5333" s="75">
        <v>7887.6297815745047</v>
      </c>
      <c r="I5333" s="20">
        <v>0.92500911193641877</v>
      </c>
      <c r="J5333" s="83">
        <v>8613.2540792202926</v>
      </c>
      <c r="K5333" s="6">
        <v>18460.460091412588</v>
      </c>
      <c r="L5333" s="6">
        <v>7953.5797080182065</v>
      </c>
      <c r="M5333" s="75">
        <v>7968.3934161928364</v>
      </c>
      <c r="N5333" s="20">
        <v>0.9251315870754121</v>
      </c>
    </row>
    <row r="5334" spans="1:14" x14ac:dyDescent="0.3">
      <c r="A5334" s="56" t="s">
        <v>1059</v>
      </c>
      <c r="B5334" s="1" t="s">
        <v>7381</v>
      </c>
      <c r="C5334" s="139" t="s">
        <v>20</v>
      </c>
      <c r="D5334" s="139" t="s">
        <v>6429</v>
      </c>
      <c r="E5334" s="88">
        <v>4216.5833333333339</v>
      </c>
      <c r="F5334" s="6">
        <v>14549.425609775577</v>
      </c>
      <c r="G5334" s="6">
        <v>6268.0351213268959</v>
      </c>
      <c r="H5334" s="75">
        <v>6279.3775635683714</v>
      </c>
      <c r="I5334" s="20">
        <v>1.4892098808834255</v>
      </c>
      <c r="J5334" s="83">
        <v>4254.090281901872</v>
      </c>
      <c r="K5334" s="6">
        <v>14678.844268179329</v>
      </c>
      <c r="L5334" s="6">
        <v>6324.2929661790922</v>
      </c>
      <c r="M5334" s="75">
        <v>6336.0720937984952</v>
      </c>
      <c r="N5334" s="20">
        <v>1.4894070586028638</v>
      </c>
    </row>
    <row r="5335" spans="1:14" x14ac:dyDescent="0.3">
      <c r="A5335" s="56" t="s">
        <v>1058</v>
      </c>
      <c r="B5335" s="1" t="s">
        <v>7380</v>
      </c>
      <c r="C5335" s="139" t="s">
        <v>20</v>
      </c>
      <c r="D5335" s="139" t="s">
        <v>6429</v>
      </c>
      <c r="E5335" s="88">
        <v>8408.4166666666679</v>
      </c>
      <c r="F5335" s="6">
        <v>25352.25818875953</v>
      </c>
      <c r="G5335" s="6">
        <v>10922.001252429049</v>
      </c>
      <c r="H5335" s="75">
        <v>10941.765367653212</v>
      </c>
      <c r="I5335" s="20">
        <v>1.3012872460316403</v>
      </c>
      <c r="J5335" s="83">
        <v>8484.5697209684658</v>
      </c>
      <c r="K5335" s="6">
        <v>25581.867634991595</v>
      </c>
      <c r="L5335" s="6">
        <v>11021.795898224962</v>
      </c>
      <c r="M5335" s="75">
        <v>11042.324223078742</v>
      </c>
      <c r="N5335" s="20">
        <v>1.3014595419952919</v>
      </c>
    </row>
    <row r="5336" spans="1:14" x14ac:dyDescent="0.3">
      <c r="A5336" s="56" t="s">
        <v>1057</v>
      </c>
      <c r="B5336" s="1" t="s">
        <v>7379</v>
      </c>
      <c r="C5336" s="139" t="s">
        <v>20</v>
      </c>
      <c r="D5336" s="139" t="s">
        <v>6429</v>
      </c>
      <c r="E5336" s="88">
        <v>4741.9166666666661</v>
      </c>
      <c r="F5336" s="6">
        <v>39011.529134019322</v>
      </c>
      <c r="G5336" s="6">
        <v>16806.549021729548</v>
      </c>
      <c r="H5336" s="75">
        <v>16836.961632359136</v>
      </c>
      <c r="I5336" s="20">
        <v>3.5506658627543302</v>
      </c>
      <c r="J5336" s="83">
        <v>4783.1006889329365</v>
      </c>
      <c r="K5336" s="6">
        <v>39350.348180712121</v>
      </c>
      <c r="L5336" s="6">
        <v>16953.864055595932</v>
      </c>
      <c r="M5336" s="75">
        <v>16985.440981178101</v>
      </c>
      <c r="N5336" s="20">
        <v>3.5511359860098173</v>
      </c>
    </row>
    <row r="5337" spans="1:14" x14ac:dyDescent="0.3">
      <c r="A5337" s="56" t="s">
        <v>1056</v>
      </c>
      <c r="B5337" s="1" t="s">
        <v>7378</v>
      </c>
      <c r="C5337" s="139" t="s">
        <v>20</v>
      </c>
      <c r="D5337" s="139" t="s">
        <v>6429</v>
      </c>
      <c r="E5337" s="88">
        <v>8800.6666666666661</v>
      </c>
      <c r="F5337" s="6">
        <v>44835.088969247401</v>
      </c>
      <c r="G5337" s="6">
        <v>19315.395663333933</v>
      </c>
      <c r="H5337" s="75">
        <v>19350.348205149978</v>
      </c>
      <c r="I5337" s="20">
        <v>2.198736634173545</v>
      </c>
      <c r="J5337" s="83">
        <v>8873.3697109709756</v>
      </c>
      <c r="K5337" s="6">
        <v>45205.475393728746</v>
      </c>
      <c r="L5337" s="6">
        <v>19476.510877978071</v>
      </c>
      <c r="M5337" s="75">
        <v>19512.786285907347</v>
      </c>
      <c r="N5337" s="20">
        <v>2.1990277562515925</v>
      </c>
    </row>
    <row r="5338" spans="1:14" x14ac:dyDescent="0.3">
      <c r="A5338" s="56" t="s">
        <v>1055</v>
      </c>
      <c r="B5338" s="1" t="s">
        <v>7377</v>
      </c>
      <c r="C5338" s="139" t="s">
        <v>20</v>
      </c>
      <c r="D5338" s="139" t="s">
        <v>6429</v>
      </c>
      <c r="E5338" s="88">
        <v>8271.9166666666679</v>
      </c>
      <c r="F5338" s="6">
        <v>73856.87497462277</v>
      </c>
      <c r="G5338" s="6">
        <v>31818.265456565045</v>
      </c>
      <c r="H5338" s="75">
        <v>31875.842804358945</v>
      </c>
      <c r="I5338" s="20">
        <v>3.8535014421517308</v>
      </c>
      <c r="J5338" s="83">
        <v>8337.5534953971619</v>
      </c>
      <c r="K5338" s="6">
        <v>74442.921866610166</v>
      </c>
      <c r="L5338" s="6">
        <v>32073.291230660172</v>
      </c>
      <c r="M5338" s="75">
        <v>32133.028404855067</v>
      </c>
      <c r="N5338" s="20">
        <v>3.8540116621254015</v>
      </c>
    </row>
    <row r="5339" spans="1:14" x14ac:dyDescent="0.3">
      <c r="A5339" s="56" t="s">
        <v>1054</v>
      </c>
      <c r="B5339" s="1" t="s">
        <v>7376</v>
      </c>
      <c r="C5339" s="139" t="s">
        <v>20</v>
      </c>
      <c r="D5339" s="139" t="s">
        <v>6429</v>
      </c>
      <c r="E5339" s="88">
        <v>2675.4166666666661</v>
      </c>
      <c r="F5339" s="6">
        <v>18155.09508695242</v>
      </c>
      <c r="G5339" s="6">
        <v>7821.3928637559766</v>
      </c>
      <c r="H5339" s="75">
        <v>7835.5462140623895</v>
      </c>
      <c r="I5339" s="20">
        <v>2.9287199678787945</v>
      </c>
      <c r="J5339" s="83">
        <v>2699.4155880261746</v>
      </c>
      <c r="K5339" s="6">
        <v>18317.949234007214</v>
      </c>
      <c r="L5339" s="6">
        <v>7892.1797505946679</v>
      </c>
      <c r="M5339" s="75">
        <v>7906.8791000673536</v>
      </c>
      <c r="N5339" s="20">
        <v>2.9291077428536672</v>
      </c>
    </row>
    <row r="5340" spans="1:14" x14ac:dyDescent="0.3">
      <c r="A5340" s="56" t="s">
        <v>1053</v>
      </c>
      <c r="B5340" s="1" t="s">
        <v>7375</v>
      </c>
      <c r="C5340" s="139" t="s">
        <v>20</v>
      </c>
      <c r="D5340" s="139" t="s">
        <v>6429</v>
      </c>
      <c r="E5340" s="88">
        <v>9365</v>
      </c>
      <c r="F5340" s="6">
        <v>58657.9784047945</v>
      </c>
      <c r="G5340" s="6">
        <v>25270.431881534449</v>
      </c>
      <c r="H5340" s="75">
        <v>25316.160472470099</v>
      </c>
      <c r="I5340" s="20">
        <v>2.703273942602253</v>
      </c>
      <c r="J5340" s="83">
        <v>9440.7392652648123</v>
      </c>
      <c r="K5340" s="6">
        <v>59132.373726342645</v>
      </c>
      <c r="L5340" s="6">
        <v>25476.832398969724</v>
      </c>
      <c r="M5340" s="75">
        <v>25524.283530941382</v>
      </c>
      <c r="N5340" s="20">
        <v>2.7036318675649209</v>
      </c>
    </row>
    <row r="5341" spans="1:14" x14ac:dyDescent="0.3">
      <c r="A5341" s="56" t="s">
        <v>1052</v>
      </c>
      <c r="B5341" s="1" t="s">
        <v>7374</v>
      </c>
      <c r="C5341" s="139" t="s">
        <v>20</v>
      </c>
      <c r="D5341" s="139" t="s">
        <v>6429</v>
      </c>
      <c r="E5341" s="88">
        <v>4147</v>
      </c>
      <c r="F5341" s="6">
        <v>13796.307371952083</v>
      </c>
      <c r="G5341" s="6">
        <v>5943.5844047283117</v>
      </c>
      <c r="H5341" s="75">
        <v>5954.3397310009086</v>
      </c>
      <c r="I5341" s="20">
        <v>1.435818599228577</v>
      </c>
      <c r="J5341" s="83">
        <v>4186.5174663292191</v>
      </c>
      <c r="K5341" s="6">
        <v>13927.774724746556</v>
      </c>
      <c r="L5341" s="6">
        <v>6000.6991093425422</v>
      </c>
      <c r="M5341" s="75">
        <v>6011.8755366511086</v>
      </c>
      <c r="N5341" s="20">
        <v>1.436008707715337</v>
      </c>
    </row>
    <row r="5342" spans="1:14" x14ac:dyDescent="0.3">
      <c r="A5342" s="56" t="s">
        <v>1051</v>
      </c>
      <c r="B5342" s="1" t="s">
        <v>7373</v>
      </c>
      <c r="C5342" s="139" t="s">
        <v>20</v>
      </c>
      <c r="D5342" s="139" t="s">
        <v>6429</v>
      </c>
      <c r="E5342" s="88">
        <v>3564.5833333333335</v>
      </c>
      <c r="F5342" s="6">
        <v>7491.3039982323526</v>
      </c>
      <c r="G5342" s="6">
        <v>3227.3271691157347</v>
      </c>
      <c r="H5342" s="75">
        <v>3233.1672404142332</v>
      </c>
      <c r="I5342" s="20">
        <v>0.90702529245986663</v>
      </c>
      <c r="J5342" s="83">
        <v>3599.3526061912362</v>
      </c>
      <c r="K5342" s="6">
        <v>7564.3748647037128</v>
      </c>
      <c r="L5342" s="6">
        <v>3259.0660324732294</v>
      </c>
      <c r="M5342" s="75">
        <v>3265.1361109660911</v>
      </c>
      <c r="N5342" s="20">
        <v>0.90714538646470477</v>
      </c>
    </row>
    <row r="5343" spans="1:14" x14ac:dyDescent="0.3">
      <c r="A5343" s="56" t="s">
        <v>1050</v>
      </c>
      <c r="B5343" s="1" t="s">
        <v>7372</v>
      </c>
      <c r="C5343" s="139" t="s">
        <v>20</v>
      </c>
      <c r="D5343" s="139" t="s">
        <v>6429</v>
      </c>
      <c r="E5343" s="88">
        <v>1707.8333333333335</v>
      </c>
      <c r="F5343" s="6">
        <v>3187.5750416901978</v>
      </c>
      <c r="G5343" s="6">
        <v>1373.2385627481408</v>
      </c>
      <c r="H5343" s="75">
        <v>1375.7235327236187</v>
      </c>
      <c r="I5343" s="20">
        <v>0.80553734715933556</v>
      </c>
      <c r="J5343" s="83">
        <v>1724.4349631919872</v>
      </c>
      <c r="K5343" s="6">
        <v>3218.5610518329654</v>
      </c>
      <c r="L5343" s="6">
        <v>1386.6979340771986</v>
      </c>
      <c r="M5343" s="75">
        <v>1389.2806879158345</v>
      </c>
      <c r="N5343" s="20">
        <v>0.80564400372875133</v>
      </c>
    </row>
    <row r="5344" spans="1:14" x14ac:dyDescent="0.3">
      <c r="A5344" s="56" t="s">
        <v>1049</v>
      </c>
      <c r="B5344" s="1" t="s">
        <v>7371</v>
      </c>
      <c r="C5344" s="139" t="s">
        <v>20</v>
      </c>
      <c r="D5344" s="139" t="s">
        <v>6429</v>
      </c>
      <c r="E5344" s="88">
        <v>8277.75</v>
      </c>
      <c r="F5344" s="6">
        <v>14588.32802952454</v>
      </c>
      <c r="G5344" s="6">
        <v>6284.7946649563901</v>
      </c>
      <c r="H5344" s="75">
        <v>6296.1674347489934</v>
      </c>
      <c r="I5344" s="20">
        <v>0.7606133834374067</v>
      </c>
      <c r="J5344" s="83">
        <v>8354.5080179228371</v>
      </c>
      <c r="K5344" s="6">
        <v>14723.602849898974</v>
      </c>
      <c r="L5344" s="6">
        <v>6343.5769355689263</v>
      </c>
      <c r="M5344" s="75">
        <v>6355.3919799837186</v>
      </c>
      <c r="N5344" s="20">
        <v>0.76071409188303651</v>
      </c>
    </row>
    <row r="5345" spans="1:14" x14ac:dyDescent="0.3">
      <c r="A5345" s="56" t="s">
        <v>1048</v>
      </c>
      <c r="B5345" s="1" t="s">
        <v>7370</v>
      </c>
      <c r="C5345" s="139" t="s">
        <v>20</v>
      </c>
      <c r="D5345" s="139" t="s">
        <v>6429</v>
      </c>
      <c r="E5345" s="88">
        <v>5503.9999999999991</v>
      </c>
      <c r="F5345" s="6">
        <v>21492.807497672657</v>
      </c>
      <c r="G5345" s="6">
        <v>9259.3120762661001</v>
      </c>
      <c r="H5345" s="75">
        <v>9276.0674406487142</v>
      </c>
      <c r="I5345" s="20">
        <v>1.6853320204666997</v>
      </c>
      <c r="J5345" s="83">
        <v>5550.5587056450513</v>
      </c>
      <c r="K5345" s="6">
        <v>21674.616599738409</v>
      </c>
      <c r="L5345" s="6">
        <v>9338.3799706566624</v>
      </c>
      <c r="M5345" s="75">
        <v>9355.7728982172739</v>
      </c>
      <c r="N5345" s="20">
        <v>1.6855551655912095</v>
      </c>
    </row>
    <row r="5346" spans="1:14" x14ac:dyDescent="0.3">
      <c r="A5346" s="56" t="s">
        <v>1047</v>
      </c>
      <c r="B5346" s="1" t="s">
        <v>7369</v>
      </c>
      <c r="C5346" s="139" t="s">
        <v>20</v>
      </c>
      <c r="D5346" s="139" t="s">
        <v>6429</v>
      </c>
      <c r="E5346" s="88">
        <v>8079.166666666667</v>
      </c>
      <c r="F5346" s="6">
        <v>31487.925663806302</v>
      </c>
      <c r="G5346" s="6">
        <v>13565.306923584647</v>
      </c>
      <c r="H5346" s="75">
        <v>13589.854282891096</v>
      </c>
      <c r="I5346" s="20">
        <v>1.6820861412552155</v>
      </c>
      <c r="J5346" s="83">
        <v>8147.3110942434123</v>
      </c>
      <c r="K5346" s="6">
        <v>31753.513286697176</v>
      </c>
      <c r="L5346" s="6">
        <v>13680.812812073083</v>
      </c>
      <c r="M5346" s="75">
        <v>13706.293611414978</v>
      </c>
      <c r="N5346" s="20">
        <v>1.682308856611519</v>
      </c>
    </row>
    <row r="5347" spans="1:14" x14ac:dyDescent="0.3">
      <c r="A5347" s="56" t="s">
        <v>1046</v>
      </c>
      <c r="B5347" s="1" t="s">
        <v>7368</v>
      </c>
      <c r="C5347" s="139" t="s">
        <v>20</v>
      </c>
      <c r="D5347" s="139" t="s">
        <v>6429</v>
      </c>
      <c r="E5347" s="88">
        <v>8424.8333333333339</v>
      </c>
      <c r="F5347" s="6">
        <v>67264.473990077604</v>
      </c>
      <c r="G5347" s="6">
        <v>28978.194514023107</v>
      </c>
      <c r="H5347" s="75">
        <v>29030.632557393223</v>
      </c>
      <c r="I5347" s="20">
        <v>3.4458405773479064</v>
      </c>
      <c r="J5347" s="83">
        <v>8490.5196296439099</v>
      </c>
      <c r="K5347" s="6">
        <v>67788.918094177061</v>
      </c>
      <c r="L5347" s="6">
        <v>29206.453182234756</v>
      </c>
      <c r="M5347" s="75">
        <v>29260.850810741755</v>
      </c>
      <c r="N5347" s="20">
        <v>3.4462968212899527</v>
      </c>
    </row>
    <row r="5348" spans="1:14" x14ac:dyDescent="0.3">
      <c r="A5348" s="56" t="s">
        <v>1045</v>
      </c>
      <c r="B5348" s="1" t="s">
        <v>7367</v>
      </c>
      <c r="C5348" s="139" t="s">
        <v>20</v>
      </c>
      <c r="D5348" s="139" t="s">
        <v>6429</v>
      </c>
      <c r="E5348" s="88">
        <v>8786.9166666666679</v>
      </c>
      <c r="F5348" s="6">
        <v>66856.434685613262</v>
      </c>
      <c r="G5348" s="6">
        <v>28802.407183315983</v>
      </c>
      <c r="H5348" s="75">
        <v>28854.52712737639</v>
      </c>
      <c r="I5348" s="20">
        <v>3.2838057104645793</v>
      </c>
      <c r="J5348" s="83">
        <v>8867.1794203030331</v>
      </c>
      <c r="K5348" s="6">
        <v>67467.124618127753</v>
      </c>
      <c r="L5348" s="6">
        <v>29067.810372217849</v>
      </c>
      <c r="M5348" s="75">
        <v>29121.949775598114</v>
      </c>
      <c r="N5348" s="20">
        <v>3.2842405003013777</v>
      </c>
    </row>
    <row r="5349" spans="1:14" x14ac:dyDescent="0.3">
      <c r="A5349" s="56" t="s">
        <v>1044</v>
      </c>
      <c r="B5349" s="1" t="s">
        <v>7366</v>
      </c>
      <c r="C5349" s="139" t="s">
        <v>20</v>
      </c>
      <c r="D5349" s="139" t="s">
        <v>6429</v>
      </c>
      <c r="E5349" s="88">
        <v>7717.25</v>
      </c>
      <c r="F5349" s="6">
        <v>20240.9225274165</v>
      </c>
      <c r="G5349" s="6">
        <v>8719.9877639609695</v>
      </c>
      <c r="H5349" s="75">
        <v>8735.7671837703092</v>
      </c>
      <c r="I5349" s="20">
        <v>1.1319792910389463</v>
      </c>
      <c r="J5349" s="83">
        <v>7784.8868355483692</v>
      </c>
      <c r="K5349" s="6">
        <v>20418.321464645975</v>
      </c>
      <c r="L5349" s="6">
        <v>8797.1126650600236</v>
      </c>
      <c r="M5349" s="75">
        <v>8813.4974709692615</v>
      </c>
      <c r="N5349" s="20">
        <v>1.1321291699095632</v>
      </c>
    </row>
    <row r="5350" spans="1:14" x14ac:dyDescent="0.3">
      <c r="A5350" s="56" t="s">
        <v>1043</v>
      </c>
      <c r="B5350" s="1" t="s">
        <v>7365</v>
      </c>
      <c r="C5350" s="139" t="s">
        <v>20</v>
      </c>
      <c r="D5350" s="139" t="s">
        <v>6429</v>
      </c>
      <c r="E5350" s="88">
        <v>57276.833333333336</v>
      </c>
      <c r="F5350" s="6">
        <v>258586.49108986848</v>
      </c>
      <c r="G5350" s="6">
        <v>111401.59422946327</v>
      </c>
      <c r="H5350" s="75">
        <v>111603.18310439741</v>
      </c>
      <c r="I5350" s="20">
        <v>1.9484873134466361</v>
      </c>
      <c r="J5350" s="83">
        <v>57937.798659238222</v>
      </c>
      <c r="K5350" s="6">
        <v>261570.53707165545</v>
      </c>
      <c r="L5350" s="6">
        <v>112696.11404952528</v>
      </c>
      <c r="M5350" s="75">
        <v>112906.01291358788</v>
      </c>
      <c r="N5350" s="20">
        <v>1.9487453014507126</v>
      </c>
    </row>
    <row r="5351" spans="1:14" x14ac:dyDescent="0.3">
      <c r="A5351" s="56" t="s">
        <v>1042</v>
      </c>
      <c r="B5351" s="1" t="s">
        <v>7364</v>
      </c>
      <c r="C5351" s="139" t="s">
        <v>20</v>
      </c>
      <c r="D5351" s="139" t="s">
        <v>6429</v>
      </c>
      <c r="E5351" s="88">
        <v>9625.0833333333358</v>
      </c>
      <c r="F5351" s="6">
        <v>44513.947385303538</v>
      </c>
      <c r="G5351" s="6">
        <v>19177.044722130711</v>
      </c>
      <c r="H5351" s="75">
        <v>19211.746908368128</v>
      </c>
      <c r="I5351" s="20">
        <v>1.9960083713597068</v>
      </c>
      <c r="J5351" s="83">
        <v>9732.0947748928957</v>
      </c>
      <c r="K5351" s="6">
        <v>45008.852365784158</v>
      </c>
      <c r="L5351" s="6">
        <v>19391.797012914834</v>
      </c>
      <c r="M5351" s="75">
        <v>19427.914639502691</v>
      </c>
      <c r="N5351" s="20">
        <v>1.9962726513538809</v>
      </c>
    </row>
    <row r="5352" spans="1:14" x14ac:dyDescent="0.3">
      <c r="A5352" s="56" t="s">
        <v>1041</v>
      </c>
      <c r="B5352" s="1" t="s">
        <v>7363</v>
      </c>
      <c r="C5352" s="139" t="s">
        <v>20</v>
      </c>
      <c r="D5352" s="139" t="s">
        <v>6429</v>
      </c>
      <c r="E5352" s="88">
        <v>3341.6666666666661</v>
      </c>
      <c r="F5352" s="6">
        <v>11980.951531959234</v>
      </c>
      <c r="G5352" s="6">
        <v>5161.5113203354922</v>
      </c>
      <c r="H5352" s="75">
        <v>5170.8514313745063</v>
      </c>
      <c r="I5352" s="20">
        <v>1.5473869620073339</v>
      </c>
      <c r="J5352" s="83">
        <v>3373.3963341098433</v>
      </c>
      <c r="K5352" s="6">
        <v>12094.712611588726</v>
      </c>
      <c r="L5352" s="6">
        <v>5210.935173094219</v>
      </c>
      <c r="M5352" s="75">
        <v>5220.6406485914104</v>
      </c>
      <c r="N5352" s="20">
        <v>1.5475918426196458</v>
      </c>
    </row>
    <row r="5353" spans="1:14" x14ac:dyDescent="0.3">
      <c r="A5353" s="56" t="s">
        <v>1040</v>
      </c>
      <c r="B5353" s="1" t="s">
        <v>7362</v>
      </c>
      <c r="C5353" s="139" t="s">
        <v>20</v>
      </c>
      <c r="D5353" s="139" t="s">
        <v>6429</v>
      </c>
      <c r="E5353" s="88">
        <v>5751.25</v>
      </c>
      <c r="F5353" s="6">
        <v>21482.132037063158</v>
      </c>
      <c r="G5353" s="6">
        <v>9254.7129832275587</v>
      </c>
      <c r="H5353" s="75">
        <v>9271.4600252338387</v>
      </c>
      <c r="I5353" s="20">
        <v>1.6120773788713478</v>
      </c>
      <c r="J5353" s="83">
        <v>5800.6102654810693</v>
      </c>
      <c r="K5353" s="6">
        <v>21666.503041705422</v>
      </c>
      <c r="L5353" s="6">
        <v>9334.8842923143329</v>
      </c>
      <c r="M5353" s="75">
        <v>9352.270709101087</v>
      </c>
      <c r="N5353" s="20">
        <v>1.6122908247698768</v>
      </c>
    </row>
    <row r="5354" spans="1:14" x14ac:dyDescent="0.3">
      <c r="A5354" s="56" t="s">
        <v>1039</v>
      </c>
      <c r="B5354" s="1" t="s">
        <v>7361</v>
      </c>
      <c r="C5354" s="139" t="s">
        <v>20</v>
      </c>
      <c r="D5354" s="139" t="s">
        <v>6429</v>
      </c>
      <c r="E5354" s="88">
        <v>8762.6666666666661</v>
      </c>
      <c r="F5354" s="6">
        <v>68073.092267847183</v>
      </c>
      <c r="G5354" s="6">
        <v>29326.555191670832</v>
      </c>
      <c r="H5354" s="75">
        <v>29379.623617734876</v>
      </c>
      <c r="I5354" s="20">
        <v>3.3528176678790564</v>
      </c>
      <c r="J5354" s="83">
        <v>8843.0793961585823</v>
      </c>
      <c r="K5354" s="6">
        <v>68697.781459213511</v>
      </c>
      <c r="L5354" s="6">
        <v>29598.031570948788</v>
      </c>
      <c r="M5354" s="75">
        <v>29653.158522375885</v>
      </c>
      <c r="N5354" s="20">
        <v>3.3532615951924125</v>
      </c>
    </row>
    <row r="5355" spans="1:14" x14ac:dyDescent="0.3">
      <c r="A5355" s="56" t="s">
        <v>1038</v>
      </c>
      <c r="B5355" s="1" t="s">
        <v>7360</v>
      </c>
      <c r="C5355" s="139" t="s">
        <v>20</v>
      </c>
      <c r="D5355" s="139" t="s">
        <v>6429</v>
      </c>
      <c r="E5355" s="88">
        <v>9406</v>
      </c>
      <c r="F5355" s="6">
        <v>43280.408431779055</v>
      </c>
      <c r="G5355" s="6">
        <v>18645.624053604708</v>
      </c>
      <c r="H5355" s="75">
        <v>18679.364597457869</v>
      </c>
      <c r="I5355" s="20">
        <v>1.9858988515264584</v>
      </c>
      <c r="J5355" s="83">
        <v>9482.618028074352</v>
      </c>
      <c r="K5355" s="6">
        <v>43632.955693983546</v>
      </c>
      <c r="L5355" s="6">
        <v>18799.000094800442</v>
      </c>
      <c r="M5355" s="75">
        <v>18834.013624758336</v>
      </c>
      <c r="N5355" s="20">
        <v>1.9861617929772275</v>
      </c>
    </row>
    <row r="5356" spans="1:14" x14ac:dyDescent="0.3">
      <c r="A5356" s="56" t="s">
        <v>1037</v>
      </c>
      <c r="B5356" s="1" t="s">
        <v>7359</v>
      </c>
      <c r="C5356" s="139" t="s">
        <v>20</v>
      </c>
      <c r="D5356" s="139" t="s">
        <v>6429</v>
      </c>
      <c r="E5356" s="88">
        <v>2222.75</v>
      </c>
      <c r="F5356" s="6">
        <v>7015.2019012029477</v>
      </c>
      <c r="G5356" s="6">
        <v>3022.2177204298273</v>
      </c>
      <c r="H5356" s="75">
        <v>3027.6866320219951</v>
      </c>
      <c r="I5356" s="20">
        <v>1.3621354772340548</v>
      </c>
      <c r="J5356" s="83">
        <v>2242.1922824967696</v>
      </c>
      <c r="K5356" s="6">
        <v>7076.5635195293735</v>
      </c>
      <c r="L5356" s="6">
        <v>3048.8954084959587</v>
      </c>
      <c r="M5356" s="75">
        <v>3054.5740398160037</v>
      </c>
      <c r="N5356" s="20">
        <v>1.3623158297622071</v>
      </c>
    </row>
    <row r="5357" spans="1:14" x14ac:dyDescent="0.3">
      <c r="A5357" s="56" t="s">
        <v>1036</v>
      </c>
      <c r="B5357" s="1" t="s">
        <v>7358</v>
      </c>
      <c r="C5357" s="139" t="s">
        <v>20</v>
      </c>
      <c r="D5357" s="139" t="s">
        <v>6429</v>
      </c>
      <c r="E5357" s="88">
        <v>5034.916666666667</v>
      </c>
      <c r="F5357" s="6">
        <v>20299.625708819982</v>
      </c>
      <c r="G5357" s="6">
        <v>8745.2776697372774</v>
      </c>
      <c r="H5357" s="75">
        <v>8761.1028533769113</v>
      </c>
      <c r="I5357" s="20">
        <v>1.7400690882093865</v>
      </c>
      <c r="J5357" s="83">
        <v>5077.2785851038989</v>
      </c>
      <c r="K5357" s="6">
        <v>20470.4192185272</v>
      </c>
      <c r="L5357" s="6">
        <v>8819.5586732337742</v>
      </c>
      <c r="M5357" s="75">
        <v>8835.98528530162</v>
      </c>
      <c r="N5357" s="20">
        <v>1.7402994807543744</v>
      </c>
    </row>
    <row r="5358" spans="1:14" x14ac:dyDescent="0.3">
      <c r="A5358" s="56" t="s">
        <v>1035</v>
      </c>
      <c r="B5358" s="1" t="s">
        <v>7357</v>
      </c>
      <c r="C5358" s="139" t="s">
        <v>20</v>
      </c>
      <c r="D5358" s="139" t="s">
        <v>6429</v>
      </c>
      <c r="E5358" s="88">
        <v>4209.75</v>
      </c>
      <c r="F5358" s="6">
        <v>29120.764271322787</v>
      </c>
      <c r="G5358" s="6">
        <v>12545.510600081219</v>
      </c>
      <c r="H5358" s="75">
        <v>12568.212567542614</v>
      </c>
      <c r="I5358" s="20">
        <v>2.985500936526543</v>
      </c>
      <c r="J5358" s="83">
        <v>4248.6711807022975</v>
      </c>
      <c r="K5358" s="6">
        <v>29389.999862128218</v>
      </c>
      <c r="L5358" s="6">
        <v>12662.507075369103</v>
      </c>
      <c r="M5358" s="75">
        <v>12686.091259027262</v>
      </c>
      <c r="N5358" s="20">
        <v>2.9858962295430627</v>
      </c>
    </row>
    <row r="5359" spans="1:14" x14ac:dyDescent="0.3">
      <c r="A5359" s="56" t="s">
        <v>1034</v>
      </c>
      <c r="B5359" s="1" t="s">
        <v>7356</v>
      </c>
      <c r="C5359" s="139" t="s">
        <v>20</v>
      </c>
      <c r="D5359" s="139" t="s">
        <v>6429</v>
      </c>
      <c r="E5359" s="88">
        <v>2440.083333333333</v>
      </c>
      <c r="F5359" s="6">
        <v>11429.524818910091</v>
      </c>
      <c r="G5359" s="6">
        <v>4923.9512889685093</v>
      </c>
      <c r="H5359" s="75">
        <v>4932.8615187317309</v>
      </c>
      <c r="I5359" s="20">
        <v>2.0215955132946544</v>
      </c>
      <c r="J5359" s="83">
        <v>2464.4598523366994</v>
      </c>
      <c r="K5359" s="6">
        <v>11543.706177038956</v>
      </c>
      <c r="L5359" s="6">
        <v>4973.5373197838808</v>
      </c>
      <c r="M5359" s="75">
        <v>4982.8006368254673</v>
      </c>
      <c r="N5359" s="20">
        <v>2.0218631811352012</v>
      </c>
    </row>
    <row r="5360" spans="1:14" x14ac:dyDescent="0.3">
      <c r="A5360" s="56" t="s">
        <v>1033</v>
      </c>
      <c r="B5360" s="1" t="s">
        <v>7355</v>
      </c>
      <c r="C5360" s="139" t="s">
        <v>20</v>
      </c>
      <c r="D5360" s="139" t="s">
        <v>6429</v>
      </c>
      <c r="E5360" s="88">
        <v>7905.7499999999982</v>
      </c>
      <c r="F5360" s="6">
        <v>36717.212150492829</v>
      </c>
      <c r="G5360" s="6">
        <v>15818.13478340123</v>
      </c>
      <c r="H5360" s="75">
        <v>15846.75879023523</v>
      </c>
      <c r="I5360" s="20">
        <v>2.0044598918806229</v>
      </c>
      <c r="J5360" s="83">
        <v>7966.661508170756</v>
      </c>
      <c r="K5360" s="6">
        <v>37000.107608597653</v>
      </c>
      <c r="L5360" s="6">
        <v>15941.276848626685</v>
      </c>
      <c r="M5360" s="75">
        <v>15970.967809406075</v>
      </c>
      <c r="N5360" s="20">
        <v>2.0047252908920448</v>
      </c>
    </row>
    <row r="5361" spans="1:14" x14ac:dyDescent="0.3">
      <c r="A5361" s="56" t="s">
        <v>1032</v>
      </c>
      <c r="B5361" s="1" t="s">
        <v>7354</v>
      </c>
      <c r="C5361" s="139" t="s">
        <v>20</v>
      </c>
      <c r="D5361" s="139" t="s">
        <v>6429</v>
      </c>
      <c r="E5361" s="88">
        <v>4402.5833333333339</v>
      </c>
      <c r="F5361" s="6">
        <v>13026.424286751269</v>
      </c>
      <c r="G5361" s="6">
        <v>5611.9112276022051</v>
      </c>
      <c r="H5361" s="75">
        <v>5622.0663683650246</v>
      </c>
      <c r="I5361" s="20">
        <v>1.2769926069993052</v>
      </c>
      <c r="J5361" s="83">
        <v>4439.9804840472643</v>
      </c>
      <c r="K5361" s="6">
        <v>13137.07549206222</v>
      </c>
      <c r="L5361" s="6">
        <v>5660.0310360072981</v>
      </c>
      <c r="M5361" s="75">
        <v>5670.5729619205104</v>
      </c>
      <c r="N5361" s="20">
        <v>1.2771616862494628</v>
      </c>
    </row>
    <row r="5362" spans="1:14" x14ac:dyDescent="0.3">
      <c r="A5362" s="56" t="s">
        <v>1031</v>
      </c>
      <c r="B5362" s="1" t="s">
        <v>7353</v>
      </c>
      <c r="C5362" s="139" t="s">
        <v>20</v>
      </c>
      <c r="D5362" s="139" t="s">
        <v>6429</v>
      </c>
      <c r="E5362" s="88">
        <v>2579.666666666667</v>
      </c>
      <c r="F5362" s="6">
        <v>5162.7364037012157</v>
      </c>
      <c r="G5362" s="6">
        <v>2224.1574319476717</v>
      </c>
      <c r="H5362" s="75">
        <v>2228.182198356842</v>
      </c>
      <c r="I5362" s="20">
        <v>0.86374810635360189</v>
      </c>
      <c r="J5362" s="83">
        <v>2602.0924650288107</v>
      </c>
      <c r="K5362" s="6">
        <v>5207.617584313557</v>
      </c>
      <c r="L5362" s="6">
        <v>2243.6711404057814</v>
      </c>
      <c r="M5362" s="75">
        <v>2247.8500247237826</v>
      </c>
      <c r="N5362" s="20">
        <v>0.86386247027501162</v>
      </c>
    </row>
    <row r="5363" spans="1:14" x14ac:dyDescent="0.3">
      <c r="A5363" s="56" t="s">
        <v>1030</v>
      </c>
      <c r="B5363" s="1" t="s">
        <v>7352</v>
      </c>
      <c r="C5363" s="139" t="s">
        <v>20</v>
      </c>
      <c r="D5363" s="139" t="s">
        <v>6429</v>
      </c>
      <c r="E5363" s="88">
        <v>3362.1666666666665</v>
      </c>
      <c r="F5363" s="6">
        <v>18111.556586100818</v>
      </c>
      <c r="G5363" s="6">
        <v>7802.6360509588858</v>
      </c>
      <c r="H5363" s="75">
        <v>7816.7554595177389</v>
      </c>
      <c r="I5363" s="20">
        <v>2.3249161134737735</v>
      </c>
      <c r="J5363" s="83">
        <v>3387.3797848548202</v>
      </c>
      <c r="K5363" s="6">
        <v>18247.376389831585</v>
      </c>
      <c r="L5363" s="6">
        <v>7861.773859376739</v>
      </c>
      <c r="M5363" s="75">
        <v>7876.4165772425486</v>
      </c>
      <c r="N5363" s="20">
        <v>2.3252239422513186</v>
      </c>
    </row>
    <row r="5364" spans="1:14" x14ac:dyDescent="0.3">
      <c r="A5364" s="56" t="s">
        <v>1029</v>
      </c>
      <c r="B5364" s="1" t="s">
        <v>7351</v>
      </c>
      <c r="C5364" s="139" t="s">
        <v>20</v>
      </c>
      <c r="D5364" s="139" t="s">
        <v>6429</v>
      </c>
      <c r="E5364" s="88">
        <v>3341.9166666666665</v>
      </c>
      <c r="F5364" s="6">
        <v>26198.807320642907</v>
      </c>
      <c r="G5364" s="6">
        <v>11286.702913710347</v>
      </c>
      <c r="H5364" s="75">
        <v>11307.12698176636</v>
      </c>
      <c r="I5364" s="20">
        <v>3.3834257731640109</v>
      </c>
      <c r="J5364" s="83">
        <v>3369.6878766867176</v>
      </c>
      <c r="K5364" s="6">
        <v>26416.518488498608</v>
      </c>
      <c r="L5364" s="6">
        <v>11381.400266635124</v>
      </c>
      <c r="M5364" s="75">
        <v>11402.598362128982</v>
      </c>
      <c r="N5364" s="20">
        <v>3.3838737531206333</v>
      </c>
    </row>
    <row r="5365" spans="1:14" x14ac:dyDescent="0.3">
      <c r="A5365" s="56" t="s">
        <v>1028</v>
      </c>
      <c r="B5365" s="1" t="s">
        <v>7350</v>
      </c>
      <c r="C5365" s="139" t="s">
        <v>20</v>
      </c>
      <c r="D5365" s="139" t="s">
        <v>6429</v>
      </c>
      <c r="E5365" s="88">
        <v>16.75</v>
      </c>
      <c r="F5365" s="6">
        <v>71.679418581700403</v>
      </c>
      <c r="G5365" s="6">
        <v>30.880195905776386</v>
      </c>
      <c r="H5365" s="75">
        <v>30.93607575196215</v>
      </c>
      <c r="I5365" s="20">
        <v>1.8469298956395312</v>
      </c>
      <c r="J5365" s="83">
        <v>16.958092287436585</v>
      </c>
      <c r="K5365" s="6">
        <v>72.56992211452372</v>
      </c>
      <c r="L5365" s="6">
        <v>31.266320399621801</v>
      </c>
      <c r="M5365" s="75">
        <v>31.324554573804718</v>
      </c>
      <c r="N5365" s="20">
        <v>1.8471744370097301</v>
      </c>
    </row>
    <row r="5366" spans="1:14" x14ac:dyDescent="0.3">
      <c r="A5366" s="56" t="s">
        <v>1027</v>
      </c>
      <c r="B5366" s="1" t="s">
        <v>7349</v>
      </c>
      <c r="C5366" s="139" t="s">
        <v>20</v>
      </c>
      <c r="D5366" s="139" t="s">
        <v>6429</v>
      </c>
      <c r="E5366" s="88">
        <v>2627.166666666667</v>
      </c>
      <c r="F5366" s="6">
        <v>23022.107085477997</v>
      </c>
      <c r="G5366" s="6">
        <v>9918.149324174643</v>
      </c>
      <c r="H5366" s="75">
        <v>9936.0969000376153</v>
      </c>
      <c r="I5366" s="20">
        <v>3.7820580727162141</v>
      </c>
      <c r="J5366" s="83">
        <v>2650.0182903270615</v>
      </c>
      <c r="K5366" s="6">
        <v>23222.357999765878</v>
      </c>
      <c r="L5366" s="6">
        <v>10005.215170405805</v>
      </c>
      <c r="M5366" s="75">
        <v>10023.850092440891</v>
      </c>
      <c r="N5366" s="20">
        <v>3.7825588332840381</v>
      </c>
    </row>
    <row r="5367" spans="1:14" x14ac:dyDescent="0.3">
      <c r="A5367" s="56" t="s">
        <v>1026</v>
      </c>
      <c r="B5367" s="1" t="s">
        <v>7348</v>
      </c>
      <c r="C5367" s="139" t="s">
        <v>20</v>
      </c>
      <c r="D5367" s="139" t="s">
        <v>6429</v>
      </c>
      <c r="E5367" s="88">
        <v>4140.083333333333</v>
      </c>
      <c r="F5367" s="6">
        <v>8866.5598878775836</v>
      </c>
      <c r="G5367" s="6">
        <v>3819.8008823952614</v>
      </c>
      <c r="H5367" s="75">
        <v>3826.7130757770583</v>
      </c>
      <c r="I5367" s="20">
        <v>0.92430822465982376</v>
      </c>
      <c r="J5367" s="83">
        <v>4174.184320895718</v>
      </c>
      <c r="K5367" s="6">
        <v>8939.5918594862833</v>
      </c>
      <c r="L5367" s="6">
        <v>3851.570115776793</v>
      </c>
      <c r="M5367" s="75">
        <v>3858.7437454886722</v>
      </c>
      <c r="N5367" s="20">
        <v>0.92443060699836155</v>
      </c>
    </row>
    <row r="5368" spans="1:14" x14ac:dyDescent="0.3">
      <c r="A5368" s="56" t="s">
        <v>1025</v>
      </c>
      <c r="B5368" s="1" t="s">
        <v>7347</v>
      </c>
      <c r="C5368" s="139" t="s">
        <v>20</v>
      </c>
      <c r="D5368" s="139" t="s">
        <v>6429</v>
      </c>
      <c r="E5368" s="88">
        <v>3229.833333333333</v>
      </c>
      <c r="F5368" s="6">
        <v>13276.339503430316</v>
      </c>
      <c r="G5368" s="6">
        <v>5719.5771518463753</v>
      </c>
      <c r="H5368" s="75">
        <v>5729.9271215314129</v>
      </c>
      <c r="I5368" s="20">
        <v>1.7740627859635936</v>
      </c>
      <c r="J5368" s="83">
        <v>3256.0613751735746</v>
      </c>
      <c r="K5368" s="6">
        <v>13384.150759320059</v>
      </c>
      <c r="L5368" s="6">
        <v>5766.4819490551945</v>
      </c>
      <c r="M5368" s="75">
        <v>5777.2221420152846</v>
      </c>
      <c r="N5368" s="20">
        <v>1.7742976794186847</v>
      </c>
    </row>
    <row r="5369" spans="1:14" x14ac:dyDescent="0.3">
      <c r="A5369" s="56" t="s">
        <v>1024</v>
      </c>
      <c r="B5369" s="1" t="s">
        <v>7346</v>
      </c>
      <c r="C5369" s="139" t="s">
        <v>20</v>
      </c>
      <c r="D5369" s="139" t="s">
        <v>6429</v>
      </c>
      <c r="E5369" s="88">
        <v>14596.083333333332</v>
      </c>
      <c r="F5369" s="6">
        <v>52648.323551757334</v>
      </c>
      <c r="G5369" s="6">
        <v>22681.413682728002</v>
      </c>
      <c r="H5369" s="75">
        <v>22722.457266510108</v>
      </c>
      <c r="I5369" s="20">
        <v>1.5567503108603411</v>
      </c>
      <c r="J5369" s="83">
        <v>14721.051119587548</v>
      </c>
      <c r="K5369" s="6">
        <v>53099.08450550124</v>
      </c>
      <c r="L5369" s="6">
        <v>22877.425532517282</v>
      </c>
      <c r="M5369" s="75">
        <v>22920.035214957992</v>
      </c>
      <c r="N5369" s="20">
        <v>1.5569564312198492</v>
      </c>
    </row>
    <row r="5370" spans="1:14" x14ac:dyDescent="0.3">
      <c r="A5370" s="56" t="s">
        <v>1023</v>
      </c>
      <c r="B5370" s="1" t="s">
        <v>7345</v>
      </c>
      <c r="C5370" s="139" t="s">
        <v>20</v>
      </c>
      <c r="D5370" s="139" t="s">
        <v>6429</v>
      </c>
      <c r="E5370" s="88">
        <v>11872.166666666666</v>
      </c>
      <c r="F5370" s="6">
        <v>36180.420478684056</v>
      </c>
      <c r="G5370" s="6">
        <v>15586.879671208175</v>
      </c>
      <c r="H5370" s="75">
        <v>15615.085205952864</v>
      </c>
      <c r="I5370" s="20">
        <v>1.3152683620754031</v>
      </c>
      <c r="J5370" s="83">
        <v>11974.920755102479</v>
      </c>
      <c r="K5370" s="6">
        <v>36493.563498816155</v>
      </c>
      <c r="L5370" s="6">
        <v>15723.035324156317</v>
      </c>
      <c r="M5370" s="75">
        <v>15752.319805542307</v>
      </c>
      <c r="N5370" s="20">
        <v>1.3154425091982582</v>
      </c>
    </row>
    <row r="5371" spans="1:14" x14ac:dyDescent="0.3">
      <c r="A5371" s="56" t="s">
        <v>1022</v>
      </c>
      <c r="B5371" s="1" t="s">
        <v>7344</v>
      </c>
      <c r="C5371" s="139" t="s">
        <v>20</v>
      </c>
      <c r="D5371" s="139" t="s">
        <v>6429</v>
      </c>
      <c r="E5371" s="88">
        <v>7341.9999999999982</v>
      </c>
      <c r="F5371" s="6">
        <v>26608.004256285178</v>
      </c>
      <c r="G5371" s="6">
        <v>11462.988963272453</v>
      </c>
      <c r="H5371" s="75">
        <v>11483.73203310437</v>
      </c>
      <c r="I5371" s="20">
        <v>1.564114959562023</v>
      </c>
      <c r="J5371" s="83">
        <v>7406.4714975818679</v>
      </c>
      <c r="K5371" s="6">
        <v>26841.654199361648</v>
      </c>
      <c r="L5371" s="6">
        <v>11564.567465411883</v>
      </c>
      <c r="M5371" s="75">
        <v>11586.106713635638</v>
      </c>
      <c r="N5371" s="20">
        <v>1.5643220550323289</v>
      </c>
    </row>
    <row r="5372" spans="1:14" x14ac:dyDescent="0.3">
      <c r="A5372" s="56" t="s">
        <v>1021</v>
      </c>
      <c r="B5372" s="1" t="s">
        <v>7343</v>
      </c>
      <c r="C5372" s="139" t="s">
        <v>20</v>
      </c>
      <c r="D5372" s="139" t="s">
        <v>6429</v>
      </c>
      <c r="E5372" s="88">
        <v>8661.4166666666679</v>
      </c>
      <c r="F5372" s="6">
        <v>25963.94164032034</v>
      </c>
      <c r="G5372" s="6">
        <v>11185.520477197728</v>
      </c>
      <c r="H5372" s="75">
        <v>11205.761448650135</v>
      </c>
      <c r="I5372" s="20">
        <v>1.2937561925378027</v>
      </c>
      <c r="J5372" s="83">
        <v>8739.334183098932</v>
      </c>
      <c r="K5372" s="6">
        <v>26197.511496991898</v>
      </c>
      <c r="L5372" s="6">
        <v>11287.042403670908</v>
      </c>
      <c r="M5372" s="75">
        <v>11308.064755676016</v>
      </c>
      <c r="N5372" s="20">
        <v>1.2939274913579542</v>
      </c>
    </row>
    <row r="5373" spans="1:14" x14ac:dyDescent="0.3">
      <c r="A5373" s="56" t="s">
        <v>1020</v>
      </c>
      <c r="B5373" s="1" t="s">
        <v>7342</v>
      </c>
      <c r="C5373" s="139" t="s">
        <v>20</v>
      </c>
      <c r="D5373" s="139" t="s">
        <v>6429</v>
      </c>
      <c r="E5373" s="88">
        <v>3420.3333333333339</v>
      </c>
      <c r="F5373" s="6">
        <v>12558.062899719887</v>
      </c>
      <c r="G5373" s="6">
        <v>5410.1365526340323</v>
      </c>
      <c r="H5373" s="75">
        <v>5419.9265681937659</v>
      </c>
      <c r="I5373" s="20">
        <v>1.5846194040133803</v>
      </c>
      <c r="J5373" s="83">
        <v>3450.119872237678</v>
      </c>
      <c r="K5373" s="6">
        <v>12667.426868862965</v>
      </c>
      <c r="L5373" s="6">
        <v>5457.6857130370481</v>
      </c>
      <c r="M5373" s="75">
        <v>5467.8507665638599</v>
      </c>
      <c r="N5373" s="20">
        <v>1.5848292143593035</v>
      </c>
    </row>
    <row r="5374" spans="1:14" x14ac:dyDescent="0.3">
      <c r="A5374" s="56" t="s">
        <v>1019</v>
      </c>
      <c r="B5374" s="1" t="s">
        <v>7341</v>
      </c>
      <c r="C5374" s="139" t="s">
        <v>20</v>
      </c>
      <c r="D5374" s="139" t="s">
        <v>6429</v>
      </c>
      <c r="E5374" s="88">
        <v>2964.833333333333</v>
      </c>
      <c r="F5374" s="6">
        <v>10720.786089173751</v>
      </c>
      <c r="G5374" s="6">
        <v>4618.6196993250524</v>
      </c>
      <c r="H5374" s="75">
        <v>4626.9774104994349</v>
      </c>
      <c r="I5374" s="20">
        <v>1.5606197348359443</v>
      </c>
      <c r="J5374" s="83">
        <v>2991.4575457226583</v>
      </c>
      <c r="K5374" s="6">
        <v>10817.058781000842</v>
      </c>
      <c r="L5374" s="6">
        <v>4660.465600260407</v>
      </c>
      <c r="M5374" s="75">
        <v>4669.1458146914702</v>
      </c>
      <c r="N5374" s="20">
        <v>1.5608263675236367</v>
      </c>
    </row>
    <row r="5375" spans="1:14" x14ac:dyDescent="0.3">
      <c r="A5375" s="56" t="s">
        <v>1018</v>
      </c>
      <c r="B5375" s="1" t="s">
        <v>7340</v>
      </c>
      <c r="C5375" s="139" t="s">
        <v>20</v>
      </c>
      <c r="D5375" s="139" t="s">
        <v>6429</v>
      </c>
      <c r="E5375" s="88">
        <v>8112.916666666667</v>
      </c>
      <c r="F5375" s="6">
        <v>44594.849963168497</v>
      </c>
      <c r="G5375" s="6">
        <v>19211.898345432703</v>
      </c>
      <c r="H5375" s="75">
        <v>19246.663601707471</v>
      </c>
      <c r="I5375" s="20">
        <v>2.3723482432385561</v>
      </c>
      <c r="J5375" s="83">
        <v>8181.6826664379623</v>
      </c>
      <c r="K5375" s="6">
        <v>44972.840958067769</v>
      </c>
      <c r="L5375" s="6">
        <v>19376.281711549</v>
      </c>
      <c r="M5375" s="75">
        <v>19412.370440564304</v>
      </c>
      <c r="N5375" s="20">
        <v>2.3726623522317345</v>
      </c>
    </row>
    <row r="5376" spans="1:14" x14ac:dyDescent="0.3">
      <c r="A5376" s="56" t="s">
        <v>1017</v>
      </c>
      <c r="B5376" s="1" t="s">
        <v>7339</v>
      </c>
      <c r="C5376" s="139" t="s">
        <v>20</v>
      </c>
      <c r="D5376" s="139" t="s">
        <v>6429</v>
      </c>
      <c r="E5376" s="88">
        <v>12104.333333333336</v>
      </c>
      <c r="F5376" s="6">
        <v>57680.115259383376</v>
      </c>
      <c r="G5376" s="6">
        <v>24849.158856490085</v>
      </c>
      <c r="H5376" s="75">
        <v>24894.125124805974</v>
      </c>
      <c r="I5376" s="20">
        <v>2.0566291789281501</v>
      </c>
      <c r="J5376" s="83">
        <v>12213.883041673995</v>
      </c>
      <c r="K5376" s="6">
        <v>58202.146471653454</v>
      </c>
      <c r="L5376" s="6">
        <v>25076.049505146664</v>
      </c>
      <c r="M5376" s="75">
        <v>25122.754170615386</v>
      </c>
      <c r="N5376" s="20">
        <v>2.056901485374969</v>
      </c>
    </row>
    <row r="5377" spans="1:14" x14ac:dyDescent="0.3">
      <c r="A5377" s="56" t="s">
        <v>1016</v>
      </c>
      <c r="B5377" s="1" t="s">
        <v>7338</v>
      </c>
      <c r="C5377" s="139" t="s">
        <v>20</v>
      </c>
      <c r="D5377" s="139" t="s">
        <v>6429</v>
      </c>
      <c r="E5377" s="88">
        <v>6872.3333333333339</v>
      </c>
      <c r="F5377" s="6">
        <v>12700.889665040628</v>
      </c>
      <c r="G5377" s="6">
        <v>5471.6677226820384</v>
      </c>
      <c r="H5377" s="75">
        <v>5481.5690831415395</v>
      </c>
      <c r="I5377" s="20">
        <v>0.7976285225505465</v>
      </c>
      <c r="J5377" s="83">
        <v>6940.6717394717052</v>
      </c>
      <c r="K5377" s="6">
        <v>12827.187170436397</v>
      </c>
      <c r="L5377" s="6">
        <v>5526.5174911427521</v>
      </c>
      <c r="M5377" s="75">
        <v>5536.8107452926088</v>
      </c>
      <c r="N5377" s="20">
        <v>0.7977341319579605</v>
      </c>
    </row>
    <row r="5378" spans="1:14" x14ac:dyDescent="0.3">
      <c r="A5378" s="56" t="s">
        <v>1015</v>
      </c>
      <c r="B5378" s="1" t="s">
        <v>7337</v>
      </c>
      <c r="C5378" s="139" t="s">
        <v>20</v>
      </c>
      <c r="D5378" s="139" t="s">
        <v>6429</v>
      </c>
      <c r="E5378" s="88">
        <v>10348.083333333332</v>
      </c>
      <c r="F5378" s="6">
        <v>34610.975628374603</v>
      </c>
      <c r="G5378" s="6">
        <v>14910.747450832705</v>
      </c>
      <c r="H5378" s="75">
        <v>14937.729477650464</v>
      </c>
      <c r="I5378" s="20">
        <v>1.4435262063973651</v>
      </c>
      <c r="J5378" s="83">
        <v>10441.492640278801</v>
      </c>
      <c r="K5378" s="6">
        <v>34923.399402131705</v>
      </c>
      <c r="L5378" s="6">
        <v>15046.539438582071</v>
      </c>
      <c r="M5378" s="75">
        <v>15074.563932264646</v>
      </c>
      <c r="N5378" s="20">
        <v>1.4437173354040822</v>
      </c>
    </row>
    <row r="5379" spans="1:14" x14ac:dyDescent="0.3">
      <c r="A5379" s="56" t="s">
        <v>1014</v>
      </c>
      <c r="B5379" s="1" t="s">
        <v>7336</v>
      </c>
      <c r="C5379" s="139" t="s">
        <v>20</v>
      </c>
      <c r="D5379" s="139" t="s">
        <v>6429</v>
      </c>
      <c r="E5379" s="88">
        <v>4778.8333333333339</v>
      </c>
      <c r="F5379" s="6">
        <v>14398.822044757675</v>
      </c>
      <c r="G5379" s="6">
        <v>6203.1536297651264</v>
      </c>
      <c r="H5379" s="75">
        <v>6214.3786644687798</v>
      </c>
      <c r="I5379" s="20">
        <v>1.3003966095913464</v>
      </c>
      <c r="J5379" s="83">
        <v>4825.4362350631882</v>
      </c>
      <c r="K5379" s="6">
        <v>14539.238510863941</v>
      </c>
      <c r="L5379" s="6">
        <v>6264.1446538939235</v>
      </c>
      <c r="M5379" s="75">
        <v>6275.8117540265721</v>
      </c>
      <c r="N5379" s="20">
        <v>1.3005687876309471</v>
      </c>
    </row>
    <row r="5380" spans="1:14" x14ac:dyDescent="0.3">
      <c r="A5380" s="56" t="s">
        <v>1013</v>
      </c>
      <c r="B5380" s="1" t="s">
        <v>7335</v>
      </c>
      <c r="C5380" s="139" t="s">
        <v>20</v>
      </c>
      <c r="D5380" s="139" t="s">
        <v>6429</v>
      </c>
      <c r="E5380" s="88">
        <v>10684.75</v>
      </c>
      <c r="F5380" s="6">
        <v>39245.881222140648</v>
      </c>
      <c r="G5380" s="6">
        <v>16907.510197689222</v>
      </c>
      <c r="H5380" s="75">
        <v>16938.105504536172</v>
      </c>
      <c r="I5380" s="20">
        <v>1.5852598801596829</v>
      </c>
      <c r="J5380" s="83">
        <v>10777.529024555464</v>
      </c>
      <c r="K5380" s="6">
        <v>39586.665477982839</v>
      </c>
      <c r="L5380" s="6">
        <v>17055.67996109985</v>
      </c>
      <c r="M5380" s="75">
        <v>17087.446520930622</v>
      </c>
      <c r="N5380" s="20">
        <v>1.585469775307371</v>
      </c>
    </row>
    <row r="5381" spans="1:14" x14ac:dyDescent="0.3">
      <c r="A5381" s="56" t="s">
        <v>1012</v>
      </c>
      <c r="B5381" s="1" t="s">
        <v>7334</v>
      </c>
      <c r="C5381" s="139" t="s">
        <v>20</v>
      </c>
      <c r="D5381" s="139" t="s">
        <v>6429</v>
      </c>
      <c r="E5381" s="88">
        <v>2050.1666666666661</v>
      </c>
      <c r="F5381" s="6">
        <v>8398.0263099869244</v>
      </c>
      <c r="G5381" s="6">
        <v>3617.9520259176275</v>
      </c>
      <c r="H5381" s="75">
        <v>3624.4989598597772</v>
      </c>
      <c r="I5381" s="20">
        <v>1.7679045410258247</v>
      </c>
      <c r="J5381" s="83">
        <v>2067.3716008883157</v>
      </c>
      <c r="K5381" s="6">
        <v>8468.5022827964567</v>
      </c>
      <c r="L5381" s="6">
        <v>3648.6039665440312</v>
      </c>
      <c r="M5381" s="75">
        <v>3655.399567567642</v>
      </c>
      <c r="N5381" s="20">
        <v>1.768138619103105</v>
      </c>
    </row>
    <row r="5382" spans="1:14" x14ac:dyDescent="0.3">
      <c r="A5382" s="56" t="s">
        <v>1011</v>
      </c>
      <c r="B5382" s="1" t="s">
        <v>7333</v>
      </c>
      <c r="C5382" s="139" t="s">
        <v>20</v>
      </c>
      <c r="D5382" s="139" t="s">
        <v>6429</v>
      </c>
      <c r="E5382" s="88">
        <v>5731.416666666667</v>
      </c>
      <c r="F5382" s="6">
        <v>28911.359110674821</v>
      </c>
      <c r="G5382" s="6">
        <v>12455.296804929976</v>
      </c>
      <c r="H5382" s="75">
        <v>12477.835524301487</v>
      </c>
      <c r="I5382" s="20">
        <v>2.1770944689593588</v>
      </c>
      <c r="J5382" s="83">
        <v>5783.1848378308468</v>
      </c>
      <c r="K5382" s="6">
        <v>29172.496674749524</v>
      </c>
      <c r="L5382" s="6">
        <v>12568.797117491662</v>
      </c>
      <c r="M5382" s="75">
        <v>12592.206764397813</v>
      </c>
      <c r="N5382" s="20">
        <v>2.1773827255227225</v>
      </c>
    </row>
    <row r="5383" spans="1:14" x14ac:dyDescent="0.3">
      <c r="A5383" s="56" t="s">
        <v>1010</v>
      </c>
      <c r="B5383" s="1" t="s">
        <v>7332</v>
      </c>
      <c r="C5383" s="139" t="s">
        <v>20</v>
      </c>
      <c r="D5383" s="139" t="s">
        <v>6429</v>
      </c>
      <c r="E5383" s="88">
        <v>8840.75</v>
      </c>
      <c r="F5383" s="6">
        <v>59030.566007628113</v>
      </c>
      <c r="G5383" s="6">
        <v>25430.946271790719</v>
      </c>
      <c r="H5383" s="75">
        <v>25476.965324596025</v>
      </c>
      <c r="I5383" s="20">
        <v>2.8817651584533017</v>
      </c>
      <c r="J5383" s="83">
        <v>8914.7955525876896</v>
      </c>
      <c r="K5383" s="6">
        <v>59524.975518088075</v>
      </c>
      <c r="L5383" s="6">
        <v>25645.982551712157</v>
      </c>
      <c r="M5383" s="75">
        <v>25693.748729372976</v>
      </c>
      <c r="N5383" s="20">
        <v>2.8821467164117829</v>
      </c>
    </row>
    <row r="5384" spans="1:14" x14ac:dyDescent="0.3">
      <c r="A5384" s="56" t="s">
        <v>1009</v>
      </c>
      <c r="B5384" s="1" t="s">
        <v>7331</v>
      </c>
      <c r="C5384" s="139" t="s">
        <v>20</v>
      </c>
      <c r="D5384" s="139" t="s">
        <v>6429</v>
      </c>
      <c r="E5384" s="88">
        <v>7354.9166666666661</v>
      </c>
      <c r="F5384" s="6">
        <v>13150.222429216397</v>
      </c>
      <c r="G5384" s="6">
        <v>5665.2446804640895</v>
      </c>
      <c r="H5384" s="75">
        <v>5675.4963317915299</v>
      </c>
      <c r="I5384" s="20">
        <v>0.77166018175481665</v>
      </c>
      <c r="J5384" s="83">
        <v>7424.9730412428671</v>
      </c>
      <c r="K5384" s="6">
        <v>13275.479716282176</v>
      </c>
      <c r="L5384" s="6">
        <v>5719.6616748867655</v>
      </c>
      <c r="M5384" s="75">
        <v>5730.3146641092117</v>
      </c>
      <c r="N5384" s="20">
        <v>0.77176235284350791</v>
      </c>
    </row>
    <row r="5385" spans="1:14" x14ac:dyDescent="0.3">
      <c r="A5385" s="56" t="s">
        <v>1008</v>
      </c>
      <c r="B5385" s="1" t="s">
        <v>7330</v>
      </c>
      <c r="C5385" s="139" t="s">
        <v>20</v>
      </c>
      <c r="D5385" s="139" t="s">
        <v>6429</v>
      </c>
      <c r="E5385" s="88">
        <v>14716</v>
      </c>
      <c r="F5385" s="6">
        <v>41528.625545057912</v>
      </c>
      <c r="G5385" s="6">
        <v>17890.938820427527</v>
      </c>
      <c r="H5385" s="75">
        <v>17923.313709254497</v>
      </c>
      <c r="I5385" s="20">
        <v>1.2179473844288187</v>
      </c>
      <c r="J5385" s="83">
        <v>14852.203198657569</v>
      </c>
      <c r="K5385" s="6">
        <v>41912.991652362165</v>
      </c>
      <c r="L5385" s="6">
        <v>18057.963791684444</v>
      </c>
      <c r="M5385" s="75">
        <v>18091.597126064476</v>
      </c>
      <c r="N5385" s="20">
        <v>1.218108645840484</v>
      </c>
    </row>
    <row r="5386" spans="1:14" x14ac:dyDescent="0.3">
      <c r="A5386" s="56" t="s">
        <v>1007</v>
      </c>
      <c r="B5386" s="1" t="s">
        <v>7329</v>
      </c>
      <c r="C5386" s="139" t="s">
        <v>20</v>
      </c>
      <c r="D5386" s="139" t="s">
        <v>6429</v>
      </c>
      <c r="E5386" s="88">
        <v>7789.1666666666661</v>
      </c>
      <c r="F5386" s="6">
        <v>25053.905407803497</v>
      </c>
      <c r="G5386" s="6">
        <v>10793.467950858609</v>
      </c>
      <c r="H5386" s="75">
        <v>10812.999476200783</v>
      </c>
      <c r="I5386" s="20">
        <v>1.3882100536472601</v>
      </c>
      <c r="J5386" s="83">
        <v>7856.2635422152225</v>
      </c>
      <c r="K5386" s="6">
        <v>25269.722945813901</v>
      </c>
      <c r="L5386" s="6">
        <v>10887.310210787287</v>
      </c>
      <c r="M5386" s="75">
        <v>10907.588053241883</v>
      </c>
      <c r="N5386" s="20">
        <v>1.3883938585601829</v>
      </c>
    </row>
    <row r="5387" spans="1:14" x14ac:dyDescent="0.3">
      <c r="A5387" s="56" t="s">
        <v>1006</v>
      </c>
      <c r="B5387" s="1" t="s">
        <v>19197</v>
      </c>
      <c r="C5387" s="139" t="s">
        <v>20</v>
      </c>
      <c r="D5387" s="139" t="s">
        <v>6429</v>
      </c>
      <c r="E5387" s="88">
        <v>12007.583333333332</v>
      </c>
      <c r="F5387" s="6">
        <v>60958.972280343813</v>
      </c>
      <c r="G5387" s="6">
        <v>26261.722590372519</v>
      </c>
      <c r="H5387" s="75">
        <v>26309.244990275711</v>
      </c>
      <c r="I5387" s="20">
        <v>2.1910524590939655</v>
      </c>
      <c r="J5387" s="83">
        <v>12114.362112434763</v>
      </c>
      <c r="K5387" s="6">
        <v>61501.056766012436</v>
      </c>
      <c r="L5387" s="6">
        <v>26497.365433669562</v>
      </c>
      <c r="M5387" s="75">
        <v>26546.717329713952</v>
      </c>
      <c r="N5387" s="20">
        <v>2.1913425637545645</v>
      </c>
    </row>
    <row r="5388" spans="1:14" x14ac:dyDescent="0.3">
      <c r="A5388" s="56" t="s">
        <v>1005</v>
      </c>
      <c r="B5388" s="1" t="s">
        <v>7327</v>
      </c>
      <c r="C5388" s="139" t="s">
        <v>20</v>
      </c>
      <c r="D5388" s="139" t="s">
        <v>6429</v>
      </c>
      <c r="E5388" s="88">
        <v>8059.666666666667</v>
      </c>
      <c r="F5388" s="6">
        <v>23120.028539648163</v>
      </c>
      <c r="G5388" s="6">
        <v>9960.3348461554979</v>
      </c>
      <c r="H5388" s="75">
        <v>9978.358759632607</v>
      </c>
      <c r="I5388" s="20">
        <v>1.2380609735265238</v>
      </c>
      <c r="J5388" s="83">
        <v>8131.8723906259756</v>
      </c>
      <c r="K5388" s="6">
        <v>23327.158495229269</v>
      </c>
      <c r="L5388" s="6">
        <v>10050.36784211498</v>
      </c>
      <c r="M5388" s="75">
        <v>10069.086861943331</v>
      </c>
      <c r="N5388" s="20">
        <v>1.2382248980628965</v>
      </c>
    </row>
    <row r="5389" spans="1:14" x14ac:dyDescent="0.3">
      <c r="A5389" s="56" t="s">
        <v>1004</v>
      </c>
      <c r="B5389" s="1" t="s">
        <v>7326</v>
      </c>
      <c r="C5389" s="139" t="s">
        <v>20</v>
      </c>
      <c r="D5389" s="139" t="s">
        <v>6429</v>
      </c>
      <c r="E5389" s="88">
        <v>12405.666666666668</v>
      </c>
      <c r="F5389" s="6">
        <v>72750.664245507607</v>
      </c>
      <c r="G5389" s="6">
        <v>31341.699034793466</v>
      </c>
      <c r="H5389" s="75">
        <v>31398.414002749265</v>
      </c>
      <c r="I5389" s="20">
        <v>2.5309735338218498</v>
      </c>
      <c r="J5389" s="83">
        <v>12511.005700500042</v>
      </c>
      <c r="K5389" s="6">
        <v>73368.404902924201</v>
      </c>
      <c r="L5389" s="6">
        <v>31610.341971759004</v>
      </c>
      <c r="M5389" s="75">
        <v>31669.216893298773</v>
      </c>
      <c r="N5389" s="20">
        <v>2.5313086454778784</v>
      </c>
    </row>
    <row r="5390" spans="1:14" x14ac:dyDescent="0.3">
      <c r="A5390" s="56" t="s">
        <v>1003</v>
      </c>
      <c r="B5390" s="1" t="s">
        <v>7325</v>
      </c>
      <c r="C5390" s="139" t="s">
        <v>20</v>
      </c>
      <c r="D5390" s="139" t="s">
        <v>6429</v>
      </c>
      <c r="E5390" s="88">
        <v>2574.25</v>
      </c>
      <c r="F5390" s="6">
        <v>9232.5509980513452</v>
      </c>
      <c r="G5390" s="6">
        <v>3977.4734389751734</v>
      </c>
      <c r="H5390" s="75">
        <v>3984.6709517324134</v>
      </c>
      <c r="I5390" s="20">
        <v>1.5478958732572257</v>
      </c>
      <c r="J5390" s="83">
        <v>2598.4715023098097</v>
      </c>
      <c r="K5390" s="6">
        <v>9319.4214478230206</v>
      </c>
      <c r="L5390" s="6">
        <v>4015.2174404556231</v>
      </c>
      <c r="M5390" s="75">
        <v>4022.6958667245676</v>
      </c>
      <c r="N5390" s="20">
        <v>1.5481008212515508</v>
      </c>
    </row>
    <row r="5391" spans="1:14" x14ac:dyDescent="0.3">
      <c r="A5391" s="56" t="s">
        <v>1002</v>
      </c>
      <c r="B5391" s="1" t="s">
        <v>7324</v>
      </c>
      <c r="C5391" s="139" t="s">
        <v>20</v>
      </c>
      <c r="D5391" s="139" t="s">
        <v>6429</v>
      </c>
      <c r="E5391" s="88">
        <v>6711.5</v>
      </c>
      <c r="F5391" s="6">
        <v>20966.610982073984</v>
      </c>
      <c r="G5391" s="6">
        <v>9032.6214611894266</v>
      </c>
      <c r="H5391" s="75">
        <v>9048.9666132553521</v>
      </c>
      <c r="I5391" s="20">
        <v>1.3482778236244286</v>
      </c>
      <c r="J5391" s="83">
        <v>6772.8047708654531</v>
      </c>
      <c r="K5391" s="6">
        <v>21158.12603565085</v>
      </c>
      <c r="L5391" s="6">
        <v>9115.853075358933</v>
      </c>
      <c r="M5391" s="75">
        <v>9132.8315419335522</v>
      </c>
      <c r="N5391" s="20">
        <v>1.3484563413403288</v>
      </c>
    </row>
    <row r="5392" spans="1:14" x14ac:dyDescent="0.3">
      <c r="A5392" s="56" t="s">
        <v>1001</v>
      </c>
      <c r="B5392" s="1" t="s">
        <v>7323</v>
      </c>
      <c r="C5392" s="139" t="s">
        <v>20</v>
      </c>
      <c r="D5392" s="139" t="s">
        <v>6429</v>
      </c>
      <c r="E5392" s="88">
        <v>22157.5</v>
      </c>
      <c r="F5392" s="6">
        <v>68360.267031763098</v>
      </c>
      <c r="G5392" s="6">
        <v>29450.272893967911</v>
      </c>
      <c r="H5392" s="75">
        <v>29503.565195754632</v>
      </c>
      <c r="I5392" s="20">
        <v>1.3315385398061439</v>
      </c>
      <c r="J5392" s="83">
        <v>22361.0182011496</v>
      </c>
      <c r="K5392" s="6">
        <v>68988.160908617909</v>
      </c>
      <c r="L5392" s="6">
        <v>29723.139833959129</v>
      </c>
      <c r="M5392" s="75">
        <v>29778.499802136739</v>
      </c>
      <c r="N5392" s="20">
        <v>1.3317148411697013</v>
      </c>
    </row>
    <row r="5393" spans="1:14" x14ac:dyDescent="0.3">
      <c r="A5393" s="56" t="s">
        <v>1000</v>
      </c>
      <c r="B5393" s="1" t="s">
        <v>7322</v>
      </c>
      <c r="C5393" s="139" t="s">
        <v>20</v>
      </c>
      <c r="D5393" s="139" t="s">
        <v>6429</v>
      </c>
      <c r="E5393" s="88">
        <v>5383.3333333333339</v>
      </c>
      <c r="F5393" s="6">
        <v>15857.131567052413</v>
      </c>
      <c r="G5393" s="6">
        <v>6831.4076618258368</v>
      </c>
      <c r="H5393" s="75">
        <v>6843.7695655695788</v>
      </c>
      <c r="I5393" s="20">
        <v>1.2712884641924913</v>
      </c>
      <c r="J5393" s="83">
        <v>5432.4288548426885</v>
      </c>
      <c r="K5393" s="6">
        <v>16001.747197503228</v>
      </c>
      <c r="L5393" s="6">
        <v>6894.2578447490978</v>
      </c>
      <c r="M5393" s="75">
        <v>6907.0985438483722</v>
      </c>
      <c r="N5393" s="20">
        <v>1.2714567881898911</v>
      </c>
    </row>
    <row r="5394" spans="1:14" x14ac:dyDescent="0.3">
      <c r="A5394" s="56" t="s">
        <v>999</v>
      </c>
      <c r="B5394" s="1" t="s">
        <v>7321</v>
      </c>
      <c r="C5394" s="139" t="s">
        <v>20</v>
      </c>
      <c r="D5394" s="139" t="s">
        <v>6429</v>
      </c>
      <c r="E5394" s="88">
        <v>2760.0833333333335</v>
      </c>
      <c r="F5394" s="6">
        <v>9049.1831173424507</v>
      </c>
      <c r="G5394" s="6">
        <v>3898.4767591588652</v>
      </c>
      <c r="H5394" s="75">
        <v>3905.5313219707491</v>
      </c>
      <c r="I5394" s="20">
        <v>1.4150048568475888</v>
      </c>
      <c r="J5394" s="83">
        <v>2783.4240634067864</v>
      </c>
      <c r="K5394" s="6">
        <v>9125.7078142515311</v>
      </c>
      <c r="L5394" s="6">
        <v>3931.7570706971587</v>
      </c>
      <c r="M5394" s="75">
        <v>3939.0800502858497</v>
      </c>
      <c r="N5394" s="20">
        <v>1.4151922095063705</v>
      </c>
    </row>
    <row r="5395" spans="1:14" x14ac:dyDescent="0.3">
      <c r="A5395" s="56" t="s">
        <v>998</v>
      </c>
      <c r="B5395" s="1" t="s">
        <v>7320</v>
      </c>
      <c r="C5395" s="139" t="s">
        <v>20</v>
      </c>
      <c r="D5395" s="139" t="s">
        <v>6429</v>
      </c>
      <c r="E5395" s="88">
        <v>12068</v>
      </c>
      <c r="F5395" s="6">
        <v>56914.564388456398</v>
      </c>
      <c r="G5395" s="6">
        <v>24519.352039724163</v>
      </c>
      <c r="H5395" s="75">
        <v>24563.721499838182</v>
      </c>
      <c r="I5395" s="20">
        <v>2.0354426168245094</v>
      </c>
      <c r="J5395" s="83">
        <v>12170.08289745814</v>
      </c>
      <c r="K5395" s="6">
        <v>57396.003205190034</v>
      </c>
      <c r="L5395" s="6">
        <v>24728.727461484188</v>
      </c>
      <c r="M5395" s="75">
        <v>24774.785232398968</v>
      </c>
      <c r="N5395" s="20">
        <v>2.0357121180804336</v>
      </c>
    </row>
    <row r="5396" spans="1:14" x14ac:dyDescent="0.3">
      <c r="A5396" s="56" t="s">
        <v>997</v>
      </c>
      <c r="B5396" s="1" t="s">
        <v>7319</v>
      </c>
      <c r="C5396" s="139" t="s">
        <v>20</v>
      </c>
      <c r="D5396" s="139" t="s">
        <v>6429</v>
      </c>
      <c r="E5396" s="88">
        <v>5561.25</v>
      </c>
      <c r="F5396" s="6">
        <v>28470.79077541345</v>
      </c>
      <c r="G5396" s="6">
        <v>12265.495649006172</v>
      </c>
      <c r="H5396" s="75">
        <v>12287.690910083853</v>
      </c>
      <c r="I5396" s="20">
        <v>2.2095196062187195</v>
      </c>
      <c r="J5396" s="83">
        <v>5612.7822138151478</v>
      </c>
      <c r="K5396" s="6">
        <v>28734.609679027737</v>
      </c>
      <c r="L5396" s="6">
        <v>12380.13610328444</v>
      </c>
      <c r="M5396" s="75">
        <v>12403.194365114816</v>
      </c>
      <c r="N5396" s="20">
        <v>2.2098121560081085</v>
      </c>
    </row>
    <row r="5397" spans="1:14" x14ac:dyDescent="0.3">
      <c r="A5397" s="56" t="s">
        <v>996</v>
      </c>
      <c r="B5397" s="1" t="s">
        <v>7318</v>
      </c>
      <c r="C5397" s="139" t="s">
        <v>20</v>
      </c>
      <c r="D5397" s="139" t="s">
        <v>6429</v>
      </c>
      <c r="E5397" s="88">
        <v>7089.8333333333339</v>
      </c>
      <c r="F5397" s="6">
        <v>19571.21700669808</v>
      </c>
      <c r="G5397" s="6">
        <v>8431.4720632456665</v>
      </c>
      <c r="H5397" s="75">
        <v>8446.7293939780011</v>
      </c>
      <c r="I5397" s="20">
        <v>1.1913861718392065</v>
      </c>
      <c r="J5397" s="83">
        <v>7149.5482281744808</v>
      </c>
      <c r="K5397" s="6">
        <v>19736.057717406122</v>
      </c>
      <c r="L5397" s="6">
        <v>8503.163377301611</v>
      </c>
      <c r="M5397" s="75">
        <v>8519.0006965285193</v>
      </c>
      <c r="N5397" s="20">
        <v>1.1915439164334032</v>
      </c>
    </row>
    <row r="5398" spans="1:14" x14ac:dyDescent="0.3">
      <c r="A5398" s="56" t="s">
        <v>995</v>
      </c>
      <c r="B5398" s="1" t="s">
        <v>7317</v>
      </c>
      <c r="C5398" s="139" t="s">
        <v>20</v>
      </c>
      <c r="D5398" s="139" t="s">
        <v>6429</v>
      </c>
      <c r="E5398" s="88">
        <v>4661.75</v>
      </c>
      <c r="F5398" s="6">
        <v>7025.4927186207105</v>
      </c>
      <c r="G5398" s="6">
        <v>3026.6511054122802</v>
      </c>
      <c r="H5398" s="75">
        <v>3032.1280395206154</v>
      </c>
      <c r="I5398" s="20">
        <v>0.65042699405172211</v>
      </c>
      <c r="J5398" s="83">
        <v>4709.2921681303214</v>
      </c>
      <c r="K5398" s="6">
        <v>7097.1411673850189</v>
      </c>
      <c r="L5398" s="6">
        <v>3057.7611659913277</v>
      </c>
      <c r="M5398" s="75">
        <v>3063.4563099697107</v>
      </c>
      <c r="N5398" s="20">
        <v>0.65051311335095208</v>
      </c>
    </row>
    <row r="5399" spans="1:14" x14ac:dyDescent="0.3">
      <c r="A5399" s="56" t="s">
        <v>994</v>
      </c>
      <c r="B5399" s="1" t="s">
        <v>7316</v>
      </c>
      <c r="C5399" s="139" t="s">
        <v>20</v>
      </c>
      <c r="D5399" s="139" t="s">
        <v>6429</v>
      </c>
      <c r="E5399" s="88">
        <v>3849.75</v>
      </c>
      <c r="F5399" s="6">
        <v>12454.83443092422</v>
      </c>
      <c r="G5399" s="6">
        <v>5365.6647167495075</v>
      </c>
      <c r="H5399" s="75">
        <v>5375.3742574522685</v>
      </c>
      <c r="I5399" s="20">
        <v>1.3962917741287795</v>
      </c>
      <c r="J5399" s="83">
        <v>3883.8875453012597</v>
      </c>
      <c r="K5399" s="6">
        <v>12565.277310229465</v>
      </c>
      <c r="L5399" s="6">
        <v>5413.6751817335326</v>
      </c>
      <c r="M5399" s="75">
        <v>5423.7582647274185</v>
      </c>
      <c r="N5399" s="20">
        <v>1.3964766490958522</v>
      </c>
    </row>
    <row r="5400" spans="1:14" x14ac:dyDescent="0.3">
      <c r="A5400" s="56" t="s">
        <v>993</v>
      </c>
      <c r="B5400" s="1" t="s">
        <v>19198</v>
      </c>
      <c r="C5400" s="139" t="s">
        <v>20</v>
      </c>
      <c r="D5400" s="139" t="s">
        <v>6429</v>
      </c>
      <c r="E5400" s="88">
        <v>6456.5</v>
      </c>
      <c r="F5400" s="6">
        <v>19416.975543792356</v>
      </c>
      <c r="G5400" s="6">
        <v>8365.0233296263577</v>
      </c>
      <c r="H5400" s="75">
        <v>8380.1604167881796</v>
      </c>
      <c r="I5400" s="20">
        <v>1.2979416737842762</v>
      </c>
      <c r="J5400" s="83">
        <v>6509.6615803524528</v>
      </c>
      <c r="K5400" s="6">
        <v>19576.851189354646</v>
      </c>
      <c r="L5400" s="6">
        <v>8434.5701892324087</v>
      </c>
      <c r="M5400" s="75">
        <v>8450.2797522151941</v>
      </c>
      <c r="N5400" s="20">
        <v>1.2981135267799391</v>
      </c>
    </row>
    <row r="5401" spans="1:14" x14ac:dyDescent="0.3">
      <c r="A5401" s="56" t="s">
        <v>992</v>
      </c>
      <c r="B5401" s="1" t="s">
        <v>7314</v>
      </c>
      <c r="C5401" s="139" t="s">
        <v>20</v>
      </c>
      <c r="D5401" s="139" t="s">
        <v>6429</v>
      </c>
      <c r="E5401" s="88">
        <v>5180.5</v>
      </c>
      <c r="F5401" s="6">
        <v>13000.587915101902</v>
      </c>
      <c r="G5401" s="6">
        <v>5600.7806655271579</v>
      </c>
      <c r="H5401" s="75">
        <v>5610.9156647695472</v>
      </c>
      <c r="I5401" s="20">
        <v>1.0830838075030493</v>
      </c>
      <c r="J5401" s="83">
        <v>5230.7800460570215</v>
      </c>
      <c r="K5401" s="6">
        <v>13126.766886077614</v>
      </c>
      <c r="L5401" s="6">
        <v>5655.5896342778115</v>
      </c>
      <c r="M5401" s="75">
        <v>5666.1232879876234</v>
      </c>
      <c r="N5401" s="20">
        <v>1.0832272124037723</v>
      </c>
    </row>
    <row r="5402" spans="1:14" x14ac:dyDescent="0.3">
      <c r="A5402" s="56" t="s">
        <v>991</v>
      </c>
      <c r="B5402" s="1" t="s">
        <v>7313</v>
      </c>
      <c r="C5402" s="139" t="s">
        <v>20</v>
      </c>
      <c r="D5402" s="139" t="s">
        <v>6429</v>
      </c>
      <c r="E5402" s="88">
        <v>4168.833333333333</v>
      </c>
      <c r="F5402" s="6">
        <v>6466.1808368923321</v>
      </c>
      <c r="G5402" s="6">
        <v>2785.6940661121571</v>
      </c>
      <c r="H5402" s="75">
        <v>2790.7349718243463</v>
      </c>
      <c r="I5402" s="20">
        <v>0.66942829052676922</v>
      </c>
      <c r="J5402" s="83">
        <v>4209.6333355314009</v>
      </c>
      <c r="K5402" s="6">
        <v>6529.4647754102971</v>
      </c>
      <c r="L5402" s="6">
        <v>2813.1811604241079</v>
      </c>
      <c r="M5402" s="75">
        <v>2818.4207690384374</v>
      </c>
      <c r="N5402" s="20">
        <v>0.66951692567843457</v>
      </c>
    </row>
    <row r="5403" spans="1:14" x14ac:dyDescent="0.3">
      <c r="A5403" s="56" t="s">
        <v>990</v>
      </c>
      <c r="B5403" s="1" t="s">
        <v>7312</v>
      </c>
      <c r="C5403" s="139" t="s">
        <v>20</v>
      </c>
      <c r="D5403" s="139" t="s">
        <v>6429</v>
      </c>
      <c r="E5403" s="88">
        <v>4752.333333333333</v>
      </c>
      <c r="F5403" s="6">
        <v>13698.269520621105</v>
      </c>
      <c r="G5403" s="6">
        <v>5901.3487377100128</v>
      </c>
      <c r="H5403" s="75">
        <v>5912.0276356275645</v>
      </c>
      <c r="I5403" s="20">
        <v>1.2440262963374269</v>
      </c>
      <c r="J5403" s="83">
        <v>4791.6705536800973</v>
      </c>
      <c r="K5403" s="6">
        <v>13811.656315844933</v>
      </c>
      <c r="L5403" s="6">
        <v>5950.6701817755138</v>
      </c>
      <c r="M5403" s="75">
        <v>5961.7534291625261</v>
      </c>
      <c r="N5403" s="20">
        <v>1.2441910107079006</v>
      </c>
    </row>
    <row r="5404" spans="1:14" x14ac:dyDescent="0.3">
      <c r="A5404" s="56" t="s">
        <v>989</v>
      </c>
      <c r="B5404" s="1" t="s">
        <v>7311</v>
      </c>
      <c r="C5404" s="139" t="s">
        <v>20</v>
      </c>
      <c r="D5404" s="139" t="s">
        <v>6429</v>
      </c>
      <c r="E5404" s="88">
        <v>7900.916666666667</v>
      </c>
      <c r="F5404" s="6">
        <v>16289.940010129363</v>
      </c>
      <c r="G5404" s="6">
        <v>7017.8657801580412</v>
      </c>
      <c r="H5404" s="75">
        <v>7030.5650927383167</v>
      </c>
      <c r="I5404" s="20">
        <v>0.88984169677421188</v>
      </c>
      <c r="J5404" s="83">
        <v>7970.2759622542308</v>
      </c>
      <c r="K5404" s="6">
        <v>16432.943513638395</v>
      </c>
      <c r="L5404" s="6">
        <v>7080.0362193509427</v>
      </c>
      <c r="M5404" s="75">
        <v>7093.2229345495762</v>
      </c>
      <c r="N5404" s="20">
        <v>0.88995951559792696</v>
      </c>
    </row>
    <row r="5405" spans="1:14" x14ac:dyDescent="0.3">
      <c r="A5405" s="56" t="s">
        <v>988</v>
      </c>
      <c r="B5405" s="1" t="s">
        <v>7310</v>
      </c>
      <c r="C5405" s="139" t="s">
        <v>20</v>
      </c>
      <c r="D5405" s="139" t="s">
        <v>6429</v>
      </c>
      <c r="E5405" s="88">
        <v>4190.5</v>
      </c>
      <c r="F5405" s="6">
        <v>12371.032743748741</v>
      </c>
      <c r="G5405" s="6">
        <v>5329.5621287484091</v>
      </c>
      <c r="H5405" s="75">
        <v>5339.2063393259796</v>
      </c>
      <c r="I5405" s="20">
        <v>1.2741215461940054</v>
      </c>
      <c r="J5405" s="83">
        <v>4227.9306394316336</v>
      </c>
      <c r="K5405" s="6">
        <v>12481.534036202671</v>
      </c>
      <c r="L5405" s="6">
        <v>5377.5948889518613</v>
      </c>
      <c r="M5405" s="75">
        <v>5387.610771647549</v>
      </c>
      <c r="N5405" s="20">
        <v>1.2742902453035068</v>
      </c>
    </row>
    <row r="5406" spans="1:14" x14ac:dyDescent="0.3">
      <c r="A5406" s="56" t="s">
        <v>987</v>
      </c>
      <c r="B5406" s="1" t="s">
        <v>7309</v>
      </c>
      <c r="C5406" s="139" t="s">
        <v>20</v>
      </c>
      <c r="D5406" s="139" t="s">
        <v>6429</v>
      </c>
      <c r="E5406" s="88">
        <v>7316.8333333333321</v>
      </c>
      <c r="F5406" s="6">
        <v>35151.084616072199</v>
      </c>
      <c r="G5406" s="6">
        <v>15143.431695216774</v>
      </c>
      <c r="H5406" s="75">
        <v>15170.834780237199</v>
      </c>
      <c r="I5406" s="20">
        <v>2.0734153819143804</v>
      </c>
      <c r="J5406" s="83">
        <v>7374.892409293986</v>
      </c>
      <c r="K5406" s="6">
        <v>35430.008489126194</v>
      </c>
      <c r="L5406" s="6">
        <v>15264.808958099158</v>
      </c>
      <c r="M5406" s="75">
        <v>15293.239983316493</v>
      </c>
      <c r="N5406" s="20">
        <v>2.0736899109258391</v>
      </c>
    </row>
    <row r="5407" spans="1:14" x14ac:dyDescent="0.3">
      <c r="A5407" s="56" t="s">
        <v>986</v>
      </c>
      <c r="B5407" s="1" t="s">
        <v>7308</v>
      </c>
      <c r="C5407" s="139" t="s">
        <v>20</v>
      </c>
      <c r="D5407" s="139" t="s">
        <v>6429</v>
      </c>
      <c r="E5407" s="88">
        <v>6839.333333333333</v>
      </c>
      <c r="F5407" s="6">
        <v>20675.306887687533</v>
      </c>
      <c r="G5407" s="6">
        <v>8907.1248028626687</v>
      </c>
      <c r="H5407" s="75">
        <v>8923.2428600621788</v>
      </c>
      <c r="I5407" s="20">
        <v>1.3046948328388019</v>
      </c>
      <c r="J5407" s="83">
        <v>6898.596933711151</v>
      </c>
      <c r="K5407" s="6">
        <v>20854.460770875074</v>
      </c>
      <c r="L5407" s="6">
        <v>8985.0206976180289</v>
      </c>
      <c r="M5407" s="75">
        <v>9001.7554861590088</v>
      </c>
      <c r="N5407" s="20">
        <v>1.3048675799814338</v>
      </c>
    </row>
    <row r="5408" spans="1:14" x14ac:dyDescent="0.3">
      <c r="A5408" s="56" t="s">
        <v>985</v>
      </c>
      <c r="B5408" s="1" t="s">
        <v>7307</v>
      </c>
      <c r="C5408" s="139" t="s">
        <v>20</v>
      </c>
      <c r="D5408" s="139" t="s">
        <v>6429</v>
      </c>
      <c r="E5408" s="88">
        <v>6097.75</v>
      </c>
      <c r="F5408" s="6">
        <v>15927.67230281875</v>
      </c>
      <c r="G5408" s="6">
        <v>6861.7973020168947</v>
      </c>
      <c r="H5408" s="75">
        <v>6874.2141979123926</v>
      </c>
      <c r="I5408" s="20">
        <v>1.1273361810360203</v>
      </c>
      <c r="J5408" s="83">
        <v>6148.7198326427169</v>
      </c>
      <c r="K5408" s="6">
        <v>16060.808425431633</v>
      </c>
      <c r="L5408" s="6">
        <v>6919.7040244031205</v>
      </c>
      <c r="M5408" s="75">
        <v>6932.5921175429894</v>
      </c>
      <c r="N5408" s="20">
        <v>1.127485445139133</v>
      </c>
    </row>
    <row r="5409" spans="1:14" x14ac:dyDescent="0.3">
      <c r="A5409" s="56" t="s">
        <v>984</v>
      </c>
      <c r="B5409" s="1" t="s">
        <v>7306</v>
      </c>
      <c r="C5409" s="139" t="s">
        <v>20</v>
      </c>
      <c r="D5409" s="139" t="s">
        <v>6429</v>
      </c>
      <c r="E5409" s="88">
        <v>16095.25</v>
      </c>
      <c r="F5409" s="6">
        <v>62337.650111825962</v>
      </c>
      <c r="G5409" s="6">
        <v>26855.670509726719</v>
      </c>
      <c r="H5409" s="75">
        <v>26904.267699390868</v>
      </c>
      <c r="I5409" s="20">
        <v>1.6715656917035069</v>
      </c>
      <c r="J5409" s="83">
        <v>16227.2787961793</v>
      </c>
      <c r="K5409" s="6">
        <v>62849.003765910915</v>
      </c>
      <c r="L5409" s="6">
        <v>27078.120401464959</v>
      </c>
      <c r="M5409" s="75">
        <v>27128.55396575556</v>
      </c>
      <c r="N5409" s="20">
        <v>1.6717870141075628</v>
      </c>
    </row>
    <row r="5410" spans="1:14" x14ac:dyDescent="0.3">
      <c r="A5410" s="56" t="s">
        <v>983</v>
      </c>
      <c r="B5410" s="1" t="s">
        <v>7305</v>
      </c>
      <c r="C5410" s="139" t="s">
        <v>20</v>
      </c>
      <c r="D5410" s="139" t="s">
        <v>6429</v>
      </c>
      <c r="E5410" s="88">
        <v>4609.25</v>
      </c>
      <c r="F5410" s="6">
        <v>11879.547713294827</v>
      </c>
      <c r="G5410" s="6">
        <v>5117.8255616071119</v>
      </c>
      <c r="H5410" s="75">
        <v>5127.0866202500301</v>
      </c>
      <c r="I5410" s="20">
        <v>1.1123472626240778</v>
      </c>
      <c r="J5410" s="83">
        <v>4648.4012988246413</v>
      </c>
      <c r="K5410" s="6">
        <v>11980.453440349074</v>
      </c>
      <c r="L5410" s="6">
        <v>5161.7072870433503</v>
      </c>
      <c r="M5410" s="75">
        <v>5171.3210745755268</v>
      </c>
      <c r="N5410" s="20">
        <v>1.1124945421306691</v>
      </c>
    </row>
    <row r="5411" spans="1:14" x14ac:dyDescent="0.3">
      <c r="A5411" s="56" t="s">
        <v>982</v>
      </c>
      <c r="B5411" s="1" t="s">
        <v>7304</v>
      </c>
      <c r="C5411" s="139" t="s">
        <v>20</v>
      </c>
      <c r="D5411" s="139" t="s">
        <v>6429</v>
      </c>
      <c r="E5411" s="88">
        <v>2264</v>
      </c>
      <c r="F5411" s="6">
        <v>11159.726032665381</v>
      </c>
      <c r="G5411" s="6">
        <v>4807.7193281179734</v>
      </c>
      <c r="H5411" s="75">
        <v>4816.419228124415</v>
      </c>
      <c r="I5411" s="20">
        <v>2.1273936519984167</v>
      </c>
      <c r="J5411" s="83">
        <v>2285.7425474507381</v>
      </c>
      <c r="K5411" s="6">
        <v>11266.899563055164</v>
      </c>
      <c r="L5411" s="6">
        <v>4854.2768323894825</v>
      </c>
      <c r="M5411" s="75">
        <v>4863.318024284672</v>
      </c>
      <c r="N5411" s="20">
        <v>2.1276753279623173</v>
      </c>
    </row>
    <row r="5412" spans="1:14" x14ac:dyDescent="0.3">
      <c r="A5412" s="56" t="s">
        <v>981</v>
      </c>
      <c r="B5412" s="1" t="s">
        <v>7303</v>
      </c>
      <c r="C5412" s="139" t="s">
        <v>20</v>
      </c>
      <c r="D5412" s="139" t="s">
        <v>6429</v>
      </c>
      <c r="E5412" s="88">
        <v>5931.8333333333321</v>
      </c>
      <c r="F5412" s="6">
        <v>11670.039838455192</v>
      </c>
      <c r="G5412" s="6">
        <v>5027.5675161756099</v>
      </c>
      <c r="H5412" s="75">
        <v>5036.6652466547066</v>
      </c>
      <c r="I5412" s="20">
        <v>0.84909082295884486</v>
      </c>
      <c r="J5412" s="83">
        <v>5981.3529412835469</v>
      </c>
      <c r="K5412" s="6">
        <v>11767.462635942818</v>
      </c>
      <c r="L5412" s="6">
        <v>5069.9414625984818</v>
      </c>
      <c r="M5412" s="75">
        <v>5079.384334367739</v>
      </c>
      <c r="N5412" s="20">
        <v>0.84920324619361898</v>
      </c>
    </row>
    <row r="5413" spans="1:14" x14ac:dyDescent="0.3">
      <c r="A5413" s="56" t="s">
        <v>980</v>
      </c>
      <c r="B5413" s="1" t="s">
        <v>7302</v>
      </c>
      <c r="C5413" s="139" t="s">
        <v>20</v>
      </c>
      <c r="D5413" s="139" t="s">
        <v>6429</v>
      </c>
      <c r="E5413" s="88">
        <v>4116.1666666666661</v>
      </c>
      <c r="F5413" s="6">
        <v>12124.709287205877</v>
      </c>
      <c r="G5413" s="6">
        <v>5223.4435699662708</v>
      </c>
      <c r="H5413" s="75">
        <v>5232.8957516862438</v>
      </c>
      <c r="I5413" s="20">
        <v>1.2713031748842964</v>
      </c>
      <c r="J5413" s="83">
        <v>4154.4326820609622</v>
      </c>
      <c r="K5413" s="6">
        <v>12237.426859113944</v>
      </c>
      <c r="L5413" s="6">
        <v>5272.4227599442174</v>
      </c>
      <c r="M5413" s="75">
        <v>5282.2427573549867</v>
      </c>
      <c r="N5413" s="20">
        <v>1.2714715008294544</v>
      </c>
    </row>
    <row r="5414" spans="1:14" x14ac:dyDescent="0.3">
      <c r="A5414" s="56" t="s">
        <v>979</v>
      </c>
      <c r="B5414" s="1" t="s">
        <v>7301</v>
      </c>
      <c r="C5414" s="139" t="s">
        <v>20</v>
      </c>
      <c r="D5414" s="139" t="s">
        <v>6429</v>
      </c>
      <c r="E5414" s="88">
        <v>3540.5833333333335</v>
      </c>
      <c r="F5414" s="6">
        <v>11232.660822268566</v>
      </c>
      <c r="G5414" s="6">
        <v>4839.1403501610839</v>
      </c>
      <c r="H5414" s="75">
        <v>4847.8971086759402</v>
      </c>
      <c r="I5414" s="20">
        <v>1.3692368325396305</v>
      </c>
      <c r="J5414" s="83">
        <v>3568.5069498801395</v>
      </c>
      <c r="K5414" s="6">
        <v>11321.24975919554</v>
      </c>
      <c r="L5414" s="6">
        <v>4877.6932919472802</v>
      </c>
      <c r="M5414" s="75">
        <v>4886.7780974870302</v>
      </c>
      <c r="N5414" s="20">
        <v>1.3694181253174158</v>
      </c>
    </row>
    <row r="5415" spans="1:14" x14ac:dyDescent="0.3">
      <c r="A5415" s="56" t="s">
        <v>978</v>
      </c>
      <c r="B5415" s="1" t="s">
        <v>7300</v>
      </c>
      <c r="C5415" s="139" t="s">
        <v>20</v>
      </c>
      <c r="D5415" s="139" t="s">
        <v>6429</v>
      </c>
      <c r="E5415" s="88">
        <v>2781.416666666667</v>
      </c>
      <c r="F5415" s="6">
        <v>17163.756553978874</v>
      </c>
      <c r="G5415" s="6">
        <v>7394.3145097054958</v>
      </c>
      <c r="H5415" s="75">
        <v>7407.6950322485618</v>
      </c>
      <c r="I5415" s="20">
        <v>2.6632813130893349</v>
      </c>
      <c r="J5415" s="83">
        <v>2806.460165517668</v>
      </c>
      <c r="K5415" s="6">
        <v>17318.29669271097</v>
      </c>
      <c r="L5415" s="6">
        <v>7461.4853839238622</v>
      </c>
      <c r="M5415" s="75">
        <v>7475.3825561512649</v>
      </c>
      <c r="N5415" s="20">
        <v>2.6636339428578304</v>
      </c>
    </row>
    <row r="5416" spans="1:14" x14ac:dyDescent="0.3">
      <c r="A5416" s="56" t="s">
        <v>977</v>
      </c>
      <c r="B5416" s="1" t="s">
        <v>7299</v>
      </c>
      <c r="C5416" s="139" t="s">
        <v>20</v>
      </c>
      <c r="D5416" s="139" t="s">
        <v>6429</v>
      </c>
      <c r="E5416" s="88">
        <v>2596.916666666667</v>
      </c>
      <c r="F5416" s="6">
        <v>16582.73638574281</v>
      </c>
      <c r="G5416" s="6">
        <v>7144.0053278601317</v>
      </c>
      <c r="H5416" s="75">
        <v>7156.9328986595274</v>
      </c>
      <c r="I5416" s="20">
        <v>2.7559347554444154</v>
      </c>
      <c r="J5416" s="83">
        <v>2619.5195096241778</v>
      </c>
      <c r="K5416" s="6">
        <v>16727.067927506854</v>
      </c>
      <c r="L5416" s="6">
        <v>7206.7579780824681</v>
      </c>
      <c r="M5416" s="75">
        <v>7220.1807152010597</v>
      </c>
      <c r="N5416" s="20">
        <v>2.7562996529225843</v>
      </c>
    </row>
    <row r="5417" spans="1:14" x14ac:dyDescent="0.3">
      <c r="A5417" s="56" t="s">
        <v>976</v>
      </c>
      <c r="B5417" s="1" t="s">
        <v>7298</v>
      </c>
      <c r="C5417" s="139" t="s">
        <v>20</v>
      </c>
      <c r="D5417" s="139" t="s">
        <v>6429</v>
      </c>
      <c r="E5417" s="88">
        <v>2994.6666666666665</v>
      </c>
      <c r="F5417" s="6">
        <v>8193.0345511812629</v>
      </c>
      <c r="G5417" s="6">
        <v>3529.6395675266135</v>
      </c>
      <c r="H5417" s="75">
        <v>3536.0266939789976</v>
      </c>
      <c r="I5417" s="20">
        <v>1.1807747197169405</v>
      </c>
      <c r="J5417" s="83">
        <v>3021.7809086168581</v>
      </c>
      <c r="K5417" s="6">
        <v>8267.2157358852965</v>
      </c>
      <c r="L5417" s="6">
        <v>3561.880852001811</v>
      </c>
      <c r="M5417" s="75">
        <v>3568.5149294149232</v>
      </c>
      <c r="N5417" s="20">
        <v>1.1809310593097626</v>
      </c>
    </row>
    <row r="5418" spans="1:14" x14ac:dyDescent="0.3">
      <c r="A5418" s="56" t="s">
        <v>975</v>
      </c>
      <c r="B5418" s="1" t="s">
        <v>7297</v>
      </c>
      <c r="C5418" s="139" t="s">
        <v>20</v>
      </c>
      <c r="D5418" s="139" t="s">
        <v>6429</v>
      </c>
      <c r="E5418" s="88">
        <v>3366.3333333333335</v>
      </c>
      <c r="F5418" s="6">
        <v>10744.87618257016</v>
      </c>
      <c r="G5418" s="6">
        <v>4628.9979476170874</v>
      </c>
      <c r="H5418" s="75">
        <v>4637.3744389481762</v>
      </c>
      <c r="I5418" s="20">
        <v>1.377574345662395</v>
      </c>
      <c r="J5418" s="83">
        <v>3393.2388517044565</v>
      </c>
      <c r="K5418" s="6">
        <v>10830.754922106427</v>
      </c>
      <c r="L5418" s="6">
        <v>4666.3665013991713</v>
      </c>
      <c r="M5418" s="75">
        <v>4675.05770638174</v>
      </c>
      <c r="N5418" s="20">
        <v>1.3777567423623638</v>
      </c>
    </row>
    <row r="5419" spans="1:14" x14ac:dyDescent="0.3">
      <c r="A5419" s="56" t="s">
        <v>974</v>
      </c>
      <c r="B5419" s="1" t="s">
        <v>7296</v>
      </c>
      <c r="C5419" s="139" t="s">
        <v>20</v>
      </c>
      <c r="D5419" s="139" t="s">
        <v>6429</v>
      </c>
      <c r="E5419" s="88">
        <v>3797</v>
      </c>
      <c r="F5419" s="6">
        <v>14847.783374674524</v>
      </c>
      <c r="G5419" s="6">
        <v>6396.5705700287808</v>
      </c>
      <c r="H5419" s="75">
        <v>6408.1456060376277</v>
      </c>
      <c r="I5419" s="20">
        <v>1.6876864909237892</v>
      </c>
      <c r="J5419" s="83">
        <v>3831.78498629963</v>
      </c>
      <c r="K5419" s="6">
        <v>14983.806535398233</v>
      </c>
      <c r="L5419" s="6">
        <v>6455.6841497277519</v>
      </c>
      <c r="M5419" s="75">
        <v>6467.7079961682712</v>
      </c>
      <c r="N5419" s="20">
        <v>1.6879099477901975</v>
      </c>
    </row>
    <row r="5420" spans="1:14" x14ac:dyDescent="0.3">
      <c r="A5420" s="56" t="s">
        <v>973</v>
      </c>
      <c r="B5420" s="1" t="s">
        <v>7295</v>
      </c>
      <c r="C5420" s="139" t="s">
        <v>20</v>
      </c>
      <c r="D5420" s="139" t="s">
        <v>6429</v>
      </c>
      <c r="E5420" s="88">
        <v>874.91666666666663</v>
      </c>
      <c r="F5420" s="6">
        <v>2792.614492543918</v>
      </c>
      <c r="G5420" s="6">
        <v>1203.0856879896969</v>
      </c>
      <c r="H5420" s="75">
        <v>1205.2627545924572</v>
      </c>
      <c r="I5420" s="20">
        <v>1.3775743456623952</v>
      </c>
      <c r="J5420" s="83">
        <v>882.8653456802557</v>
      </c>
      <c r="K5420" s="6">
        <v>2817.9855902217105</v>
      </c>
      <c r="L5420" s="6">
        <v>1214.1123729793271</v>
      </c>
      <c r="M5420" s="75">
        <v>1216.3736826090517</v>
      </c>
      <c r="N5420" s="20">
        <v>1.3777567423623642</v>
      </c>
    </row>
    <row r="5421" spans="1:14" x14ac:dyDescent="0.3">
      <c r="A5421" s="56" t="s">
        <v>972</v>
      </c>
      <c r="B5421" s="1" t="s">
        <v>7294</v>
      </c>
      <c r="C5421" s="139" t="s">
        <v>20</v>
      </c>
      <c r="D5421" s="139" t="s">
        <v>6429</v>
      </c>
      <c r="E5421" s="88">
        <v>3340.25</v>
      </c>
      <c r="F5421" s="6">
        <v>12389.538931064892</v>
      </c>
      <c r="G5421" s="6">
        <v>5337.5347755848279</v>
      </c>
      <c r="H5421" s="75">
        <v>5347.19341321721</v>
      </c>
      <c r="I5421" s="20">
        <v>1.6008362886661807</v>
      </c>
      <c r="J5421" s="83">
        <v>3372.4910515595111</v>
      </c>
      <c r="K5421" s="6">
        <v>12509.126316283075</v>
      </c>
      <c r="L5421" s="6">
        <v>5389.4828591248006</v>
      </c>
      <c r="M5421" s="75">
        <v>5399.5208834130026</v>
      </c>
      <c r="N5421" s="20">
        <v>1.6010482461965763</v>
      </c>
    </row>
    <row r="5422" spans="1:14" x14ac:dyDescent="0.3">
      <c r="A5422" s="56" t="s">
        <v>971</v>
      </c>
      <c r="B5422" s="1" t="s">
        <v>7293</v>
      </c>
      <c r="C5422" s="139" t="s">
        <v>20</v>
      </c>
      <c r="D5422" s="139" t="s">
        <v>6429</v>
      </c>
      <c r="E5422" s="88">
        <v>9099.6666666666679</v>
      </c>
      <c r="F5422" s="6">
        <v>23629.057830772686</v>
      </c>
      <c r="G5422" s="6">
        <v>10179.629652708472</v>
      </c>
      <c r="H5422" s="75">
        <v>10198.050395276205</v>
      </c>
      <c r="I5422" s="20">
        <v>1.1207059301010516</v>
      </c>
      <c r="J5422" s="83">
        <v>9187.7189696721143</v>
      </c>
      <c r="K5422" s="6">
        <v>23857.702795040434</v>
      </c>
      <c r="L5422" s="6">
        <v>10278.949706071107</v>
      </c>
      <c r="M5422" s="75">
        <v>10298.094464390926</v>
      </c>
      <c r="N5422" s="20">
        <v>1.1208543163307527</v>
      </c>
    </row>
    <row r="5423" spans="1:14" x14ac:dyDescent="0.3">
      <c r="A5423" s="56" t="s">
        <v>970</v>
      </c>
      <c r="B5423" s="1" t="s">
        <v>7292</v>
      </c>
      <c r="C5423" s="139" t="s">
        <v>20</v>
      </c>
      <c r="D5423" s="139" t="s">
        <v>6429</v>
      </c>
      <c r="E5423" s="88">
        <v>2496.25</v>
      </c>
      <c r="F5423" s="6">
        <v>12410.771664875527</v>
      </c>
      <c r="G5423" s="6">
        <v>5346.6820453682776</v>
      </c>
      <c r="H5423" s="75">
        <v>5356.3572356167788</v>
      </c>
      <c r="I5423" s="20">
        <v>2.145761536551539</v>
      </c>
      <c r="J5423" s="83">
        <v>2517.8546566649316</v>
      </c>
      <c r="K5423" s="6">
        <v>12518.18496913852</v>
      </c>
      <c r="L5423" s="6">
        <v>5393.385725964321</v>
      </c>
      <c r="M5423" s="75">
        <v>5403.431019423454</v>
      </c>
      <c r="N5423" s="20">
        <v>2.1460456445014437</v>
      </c>
    </row>
    <row r="5424" spans="1:14" x14ac:dyDescent="0.3">
      <c r="A5424" s="56" t="s">
        <v>969</v>
      </c>
      <c r="B5424" s="1" t="s">
        <v>7291</v>
      </c>
      <c r="C5424" s="139" t="s">
        <v>20</v>
      </c>
      <c r="D5424" s="139" t="s">
        <v>6429</v>
      </c>
      <c r="E5424" s="88">
        <v>10181.083333333334</v>
      </c>
      <c r="F5424" s="6">
        <v>16126.416052476561</v>
      </c>
      <c r="G5424" s="6">
        <v>6947.4180568432821</v>
      </c>
      <c r="H5424" s="75">
        <v>6959.9898894051339</v>
      </c>
      <c r="I5424" s="20">
        <v>0.68361977419611208</v>
      </c>
      <c r="J5424" s="83">
        <v>10284.27431020575</v>
      </c>
      <c r="K5424" s="6">
        <v>16289.866303439318</v>
      </c>
      <c r="L5424" s="6">
        <v>7018.3922521863005</v>
      </c>
      <c r="M5424" s="75">
        <v>7031.464154209757</v>
      </c>
      <c r="N5424" s="20">
        <v>0.6837102883605487</v>
      </c>
    </row>
    <row r="5425" spans="1:14" x14ac:dyDescent="0.3">
      <c r="A5425" s="56" t="s">
        <v>968</v>
      </c>
      <c r="B5425" s="1" t="s">
        <v>7290</v>
      </c>
      <c r="C5425" s="139" t="s">
        <v>20</v>
      </c>
      <c r="D5425" s="139" t="s">
        <v>6429</v>
      </c>
      <c r="E5425" s="88">
        <v>7774.3333333333339</v>
      </c>
      <c r="F5425" s="6">
        <v>29982.430619089751</v>
      </c>
      <c r="G5425" s="6">
        <v>12916.724906097532</v>
      </c>
      <c r="H5425" s="75">
        <v>12940.098611470999</v>
      </c>
      <c r="I5425" s="20">
        <v>1.6644640841406764</v>
      </c>
      <c r="J5425" s="83">
        <v>7845.9685199708711</v>
      </c>
      <c r="K5425" s="6">
        <v>30258.698296478447</v>
      </c>
      <c r="L5425" s="6">
        <v>13036.780641987805</v>
      </c>
      <c r="M5425" s="75">
        <v>13061.061917973808</v>
      </c>
      <c r="N5425" s="20">
        <v>1.6646844662616997</v>
      </c>
    </row>
    <row r="5426" spans="1:14" x14ac:dyDescent="0.3">
      <c r="A5426" s="56" t="s">
        <v>967</v>
      </c>
      <c r="B5426" s="1" t="s">
        <v>7289</v>
      </c>
      <c r="C5426" s="139" t="s">
        <v>20</v>
      </c>
      <c r="D5426" s="139" t="s">
        <v>6429</v>
      </c>
      <c r="E5426" s="88">
        <v>12102</v>
      </c>
      <c r="F5426" s="6">
        <v>29736.227674954196</v>
      </c>
      <c r="G5426" s="6">
        <v>12810.658265241354</v>
      </c>
      <c r="H5426" s="75">
        <v>12833.840035706295</v>
      </c>
      <c r="I5426" s="20">
        <v>1.0604726520993468</v>
      </c>
      <c r="J5426" s="83">
        <v>12216.009792384291</v>
      </c>
      <c r="K5426" s="6">
        <v>30016.364936854174</v>
      </c>
      <c r="L5426" s="6">
        <v>12932.372751711002</v>
      </c>
      <c r="M5426" s="75">
        <v>12956.45956582267</v>
      </c>
      <c r="N5426" s="20">
        <v>1.0606130631869655</v>
      </c>
    </row>
    <row r="5427" spans="1:14" x14ac:dyDescent="0.3">
      <c r="A5427" s="56" t="s">
        <v>966</v>
      </c>
      <c r="B5427" s="1" t="s">
        <v>7288</v>
      </c>
      <c r="C5427" s="139" t="s">
        <v>20</v>
      </c>
      <c r="D5427" s="139" t="s">
        <v>6429</v>
      </c>
      <c r="E5427" s="88">
        <v>11613.333333333332</v>
      </c>
      <c r="F5427" s="6">
        <v>16692.997997720318</v>
      </c>
      <c r="G5427" s="6">
        <v>7191.5071107445901</v>
      </c>
      <c r="H5427" s="75">
        <v>7204.5206392992159</v>
      </c>
      <c r="I5427" s="20">
        <v>0.62036630074333099</v>
      </c>
      <c r="J5427" s="83">
        <v>11733.570904050186</v>
      </c>
      <c r="K5427" s="6">
        <v>16865.827405920136</v>
      </c>
      <c r="L5427" s="6">
        <v>7266.5416761234746</v>
      </c>
      <c r="M5427" s="75">
        <v>7280.0757616271831</v>
      </c>
      <c r="N5427" s="20">
        <v>0.62044843987896736</v>
      </c>
    </row>
    <row r="5428" spans="1:14" x14ac:dyDescent="0.3">
      <c r="A5428" s="56" t="s">
        <v>965</v>
      </c>
      <c r="B5428" s="1" t="s">
        <v>7287</v>
      </c>
      <c r="C5428" s="139" t="s">
        <v>20</v>
      </c>
      <c r="D5428" s="139" t="s">
        <v>6429</v>
      </c>
      <c r="E5428" s="88">
        <v>6146.0833333333339</v>
      </c>
      <c r="F5428" s="6">
        <v>19084.462508086443</v>
      </c>
      <c r="G5428" s="6">
        <v>8221.7734555761181</v>
      </c>
      <c r="H5428" s="75">
        <v>8236.6513222021495</v>
      </c>
      <c r="I5428" s="20">
        <v>1.3401463786751153</v>
      </c>
      <c r="J5428" s="83">
        <v>6203.9583754209507</v>
      </c>
      <c r="K5428" s="6">
        <v>19264.172741575258</v>
      </c>
      <c r="L5428" s="6">
        <v>8299.8545350678833</v>
      </c>
      <c r="M5428" s="75">
        <v>8315.313187333657</v>
      </c>
      <c r="N5428" s="20">
        <v>1.3403238197531342</v>
      </c>
    </row>
    <row r="5429" spans="1:14" x14ac:dyDescent="0.3">
      <c r="A5429" s="56" t="s">
        <v>964</v>
      </c>
      <c r="B5429" s="1" t="s">
        <v>7286</v>
      </c>
      <c r="C5429" s="139" t="s">
        <v>20</v>
      </c>
      <c r="D5429" s="139" t="s">
        <v>6429</v>
      </c>
      <c r="E5429" s="88">
        <v>9894.9166666666679</v>
      </c>
      <c r="F5429" s="6">
        <v>23846.373457531863</v>
      </c>
      <c r="G5429" s="6">
        <v>10273.251354174439</v>
      </c>
      <c r="H5429" s="75">
        <v>10291.841511673783</v>
      </c>
      <c r="I5429" s="20">
        <v>1.0401140159516704</v>
      </c>
      <c r="J5429" s="83">
        <v>9994.3941738945941</v>
      </c>
      <c r="K5429" s="6">
        <v>24086.110472798769</v>
      </c>
      <c r="L5429" s="6">
        <v>10377.35779893437</v>
      </c>
      <c r="M5429" s="75">
        <v>10396.685844380643</v>
      </c>
      <c r="N5429" s="20">
        <v>1.0402517314693107</v>
      </c>
    </row>
    <row r="5430" spans="1:14" x14ac:dyDescent="0.3">
      <c r="A5430" s="56" t="s">
        <v>963</v>
      </c>
      <c r="B5430" s="1" t="s">
        <v>7285</v>
      </c>
      <c r="C5430" s="139" t="s">
        <v>20</v>
      </c>
      <c r="D5430" s="139" t="s">
        <v>6429</v>
      </c>
      <c r="E5430" s="88">
        <v>5551.8333333333339</v>
      </c>
      <c r="F5430" s="6">
        <v>9316.6881440953493</v>
      </c>
      <c r="G5430" s="6">
        <v>4013.720545943966</v>
      </c>
      <c r="H5430" s="75">
        <v>4020.983650343444</v>
      </c>
      <c r="I5430" s="20">
        <v>0.72426231281140352</v>
      </c>
      <c r="J5430" s="83">
        <v>5606.5371101667151</v>
      </c>
      <c r="K5430" s="6">
        <v>9408.4880952935964</v>
      </c>
      <c r="L5430" s="6">
        <v>4053.5912771029944</v>
      </c>
      <c r="M5430" s="75">
        <v>4061.1411754434471</v>
      </c>
      <c r="N5430" s="20">
        <v>0.72435820822073993</v>
      </c>
    </row>
    <row r="5431" spans="1:14" x14ac:dyDescent="0.3">
      <c r="A5431" s="56" t="s">
        <v>962</v>
      </c>
      <c r="B5431" s="1" t="s">
        <v>7284</v>
      </c>
      <c r="C5431" s="139" t="s">
        <v>20</v>
      </c>
      <c r="D5431" s="139" t="s">
        <v>6429</v>
      </c>
      <c r="E5431" s="88">
        <v>6480.7500000000009</v>
      </c>
      <c r="F5431" s="6">
        <v>18779.028122547334</v>
      </c>
      <c r="G5431" s="6">
        <v>8090.1893293592229</v>
      </c>
      <c r="H5431" s="75">
        <v>8104.8290854254656</v>
      </c>
      <c r="I5431" s="20">
        <v>1.2506004838059583</v>
      </c>
      <c r="J5431" s="83">
        <v>6541.9855601447571</v>
      </c>
      <c r="K5431" s="6">
        <v>18956.468126568212</v>
      </c>
      <c r="L5431" s="6">
        <v>8167.2818272445256</v>
      </c>
      <c r="M5431" s="75">
        <v>8182.4935600755653</v>
      </c>
      <c r="N5431" s="20">
        <v>1.2507660686268021</v>
      </c>
    </row>
    <row r="5432" spans="1:14" x14ac:dyDescent="0.3">
      <c r="A5432" s="56" t="s">
        <v>961</v>
      </c>
      <c r="B5432" s="1" t="s">
        <v>7283</v>
      </c>
      <c r="C5432" s="139" t="s">
        <v>20</v>
      </c>
      <c r="D5432" s="139" t="s">
        <v>6429</v>
      </c>
      <c r="E5432" s="88">
        <v>11457.5</v>
      </c>
      <c r="F5432" s="6">
        <v>21237.952505958961</v>
      </c>
      <c r="G5432" s="6">
        <v>9149.5180485325491</v>
      </c>
      <c r="H5432" s="75">
        <v>9166.0747330427748</v>
      </c>
      <c r="I5432" s="20">
        <v>0.80000652263083349</v>
      </c>
      <c r="J5432" s="83">
        <v>11580.77865970369</v>
      </c>
      <c r="K5432" s="6">
        <v>21466.465385713294</v>
      </c>
      <c r="L5432" s="6">
        <v>9248.6992550151481</v>
      </c>
      <c r="M5432" s="75">
        <v>9265.9251503714986</v>
      </c>
      <c r="N5432" s="20">
        <v>0.80011244689556826</v>
      </c>
    </row>
    <row r="5433" spans="1:14" x14ac:dyDescent="0.3">
      <c r="A5433" s="56" t="s">
        <v>960</v>
      </c>
      <c r="B5433" s="1" t="s">
        <v>7282</v>
      </c>
      <c r="C5433" s="139" t="s">
        <v>20</v>
      </c>
      <c r="D5433" s="139" t="s">
        <v>6429</v>
      </c>
      <c r="E5433" s="88">
        <v>10971.000000000002</v>
      </c>
      <c r="F5433" s="6">
        <v>25839.803556822724</v>
      </c>
      <c r="G5433" s="6">
        <v>11132.040574407994</v>
      </c>
      <c r="H5433" s="75">
        <v>11152.184770284526</v>
      </c>
      <c r="I5433" s="20">
        <v>1.0165148819874692</v>
      </c>
      <c r="J5433" s="83">
        <v>11075.51103879004</v>
      </c>
      <c r="K5433" s="6">
        <v>26085.956570390681</v>
      </c>
      <c r="L5433" s="6">
        <v>11238.979625378744</v>
      </c>
      <c r="M5433" s="75">
        <v>11259.912459456351</v>
      </c>
      <c r="N5433" s="20">
        <v>1.0166494728794433</v>
      </c>
    </row>
    <row r="5434" spans="1:14" x14ac:dyDescent="0.3">
      <c r="A5434" s="56" t="s">
        <v>959</v>
      </c>
      <c r="B5434" s="1" t="s">
        <v>7281</v>
      </c>
      <c r="C5434" s="139" t="s">
        <v>20</v>
      </c>
      <c r="D5434" s="139" t="s">
        <v>6429</v>
      </c>
      <c r="E5434" s="88">
        <v>3558.166666666667</v>
      </c>
      <c r="F5434" s="6">
        <v>7088.9487723568545</v>
      </c>
      <c r="G5434" s="6">
        <v>3053.9885951625092</v>
      </c>
      <c r="H5434" s="75">
        <v>3059.5149983456849</v>
      </c>
      <c r="I5434" s="20">
        <v>0.85985713570069366</v>
      </c>
      <c r="J5434" s="83">
        <v>3591.0915272862289</v>
      </c>
      <c r="K5434" s="6">
        <v>7154.5450954452608</v>
      </c>
      <c r="L5434" s="6">
        <v>3082.4933078295944</v>
      </c>
      <c r="M5434" s="75">
        <v>3088.2345159382398</v>
      </c>
      <c r="N5434" s="20">
        <v>0.85997098444104658</v>
      </c>
    </row>
    <row r="5435" spans="1:14" x14ac:dyDescent="0.3">
      <c r="A5435" s="56" t="s">
        <v>958</v>
      </c>
      <c r="B5435" s="1" t="s">
        <v>7280</v>
      </c>
      <c r="C5435" s="139" t="s">
        <v>20</v>
      </c>
      <c r="D5435" s="139" t="s">
        <v>6429</v>
      </c>
      <c r="E5435" s="88">
        <v>5906.416666666667</v>
      </c>
      <c r="F5435" s="6">
        <v>34620.260380951062</v>
      </c>
      <c r="G5435" s="6">
        <v>14914.747413223176</v>
      </c>
      <c r="H5435" s="75">
        <v>14941.736678249004</v>
      </c>
      <c r="I5435" s="20">
        <v>2.5297464641419367</v>
      </c>
      <c r="J5435" s="83">
        <v>5960.7166633926163</v>
      </c>
      <c r="K5435" s="6">
        <v>34938.537964709489</v>
      </c>
      <c r="L5435" s="6">
        <v>15053.061798454522</v>
      </c>
      <c r="M5435" s="75">
        <v>15081.09844016846</v>
      </c>
      <c r="N5435" s="20">
        <v>2.5300814133287228</v>
      </c>
    </row>
    <row r="5436" spans="1:14" x14ac:dyDescent="0.3">
      <c r="A5436" s="56" t="s">
        <v>957</v>
      </c>
      <c r="B5436" s="1" t="s">
        <v>7279</v>
      </c>
      <c r="C5436" s="139" t="s">
        <v>20</v>
      </c>
      <c r="D5436" s="139" t="s">
        <v>6429</v>
      </c>
      <c r="E5436" s="88">
        <v>6052.6666666666661</v>
      </c>
      <c r="F5436" s="6">
        <v>34912.22938613555</v>
      </c>
      <c r="G5436" s="6">
        <v>15040.530521637136</v>
      </c>
      <c r="H5436" s="75">
        <v>15067.747399880585</v>
      </c>
      <c r="I5436" s="20">
        <v>2.4894394867078842</v>
      </c>
      <c r="J5436" s="83">
        <v>6107.2792403820813</v>
      </c>
      <c r="K5436" s="6">
        <v>35227.238754059297</v>
      </c>
      <c r="L5436" s="6">
        <v>15177.446820739509</v>
      </c>
      <c r="M5436" s="75">
        <v>15205.715132153013</v>
      </c>
      <c r="N5436" s="20">
        <v>2.4897690990794974</v>
      </c>
    </row>
    <row r="5437" spans="1:14" x14ac:dyDescent="0.3">
      <c r="A5437" s="56" t="s">
        <v>956</v>
      </c>
      <c r="B5437" s="1" t="s">
        <v>7278</v>
      </c>
      <c r="C5437" s="139" t="s">
        <v>20</v>
      </c>
      <c r="D5437" s="139" t="s">
        <v>6429</v>
      </c>
      <c r="E5437" s="88">
        <v>9037.75</v>
      </c>
      <c r="F5437" s="6">
        <v>18161.932871359524</v>
      </c>
      <c r="G5437" s="6">
        <v>7824.3386482814494</v>
      </c>
      <c r="H5437" s="75">
        <v>7838.4973291883134</v>
      </c>
      <c r="I5437" s="20">
        <v>0.86730627968115004</v>
      </c>
      <c r="J5437" s="83">
        <v>9132.7955073484663</v>
      </c>
      <c r="K5437" s="6">
        <v>18352.932857438707</v>
      </c>
      <c r="L5437" s="6">
        <v>7907.2522371990035</v>
      </c>
      <c r="M5437" s="75">
        <v>7921.9796594925101</v>
      </c>
      <c r="N5437" s="20">
        <v>0.8674211147198353</v>
      </c>
    </row>
    <row r="5438" spans="1:14" x14ac:dyDescent="0.3">
      <c r="A5438" s="56" t="s">
        <v>955</v>
      </c>
      <c r="B5438" s="1" t="s">
        <v>7277</v>
      </c>
      <c r="C5438" s="139" t="s">
        <v>20</v>
      </c>
      <c r="D5438" s="139" t="s">
        <v>6429</v>
      </c>
      <c r="E5438" s="88">
        <v>14428.916666666664</v>
      </c>
      <c r="F5438" s="6">
        <v>20946.174064666313</v>
      </c>
      <c r="G5438" s="6">
        <v>9023.8170369105137</v>
      </c>
      <c r="H5438" s="75">
        <v>9040.1462567629278</v>
      </c>
      <c r="I5438" s="20">
        <v>0.62652979884811832</v>
      </c>
      <c r="J5438" s="83">
        <v>14578.674024672891</v>
      </c>
      <c r="K5438" s="6">
        <v>21163.573870953198</v>
      </c>
      <c r="L5438" s="6">
        <v>9118.2002428779888</v>
      </c>
      <c r="M5438" s="75">
        <v>9135.1830811010914</v>
      </c>
      <c r="N5438" s="20">
        <v>0.62661275405710715</v>
      </c>
    </row>
    <row r="5439" spans="1:14" x14ac:dyDescent="0.3">
      <c r="A5439" s="56" t="s">
        <v>954</v>
      </c>
      <c r="B5439" s="1" t="s">
        <v>7276</v>
      </c>
      <c r="C5439" s="139" t="s">
        <v>20</v>
      </c>
      <c r="D5439" s="139" t="s">
        <v>6429</v>
      </c>
      <c r="E5439" s="88">
        <v>6347.75</v>
      </c>
      <c r="F5439" s="6">
        <v>33171.047179450041</v>
      </c>
      <c r="G5439" s="6">
        <v>14290.412165294505</v>
      </c>
      <c r="H5439" s="75">
        <v>14316.271652590649</v>
      </c>
      <c r="I5439" s="20">
        <v>2.2553301016250873</v>
      </c>
      <c r="J5439" s="83">
        <v>6401.6742057991723</v>
      </c>
      <c r="K5439" s="6">
        <v>33452.835588678303</v>
      </c>
      <c r="L5439" s="6">
        <v>14412.955744128556</v>
      </c>
      <c r="M5439" s="75">
        <v>14439.800174959131</v>
      </c>
      <c r="N5439" s="20">
        <v>2.2556287169188258</v>
      </c>
    </row>
    <row r="5440" spans="1:14" x14ac:dyDescent="0.3">
      <c r="A5440" s="56" t="s">
        <v>953</v>
      </c>
      <c r="B5440" s="1" t="s">
        <v>7275</v>
      </c>
      <c r="C5440" s="139" t="s">
        <v>20</v>
      </c>
      <c r="D5440" s="139" t="s">
        <v>6429</v>
      </c>
      <c r="E5440" s="88">
        <v>10185.583333333334</v>
      </c>
      <c r="F5440" s="6">
        <v>19655.053652057639</v>
      </c>
      <c r="G5440" s="6">
        <v>8467.5897115750176</v>
      </c>
      <c r="H5440" s="75">
        <v>8482.9123996852468</v>
      </c>
      <c r="I5440" s="20">
        <v>0.83283520659283916</v>
      </c>
      <c r="J5440" s="83">
        <v>10286.250719814574</v>
      </c>
      <c r="K5440" s="6">
        <v>19849.310850447637</v>
      </c>
      <c r="L5440" s="6">
        <v>8551.957817763443</v>
      </c>
      <c r="M5440" s="75">
        <v>8567.886017653911</v>
      </c>
      <c r="N5440" s="20">
        <v>0.83294547751489778</v>
      </c>
    </row>
    <row r="5441" spans="1:14" x14ac:dyDescent="0.3">
      <c r="A5441" s="56" t="s">
        <v>952</v>
      </c>
      <c r="B5441" s="1" t="s">
        <v>7274</v>
      </c>
      <c r="C5441" s="139" t="s">
        <v>20</v>
      </c>
      <c r="D5441" s="139" t="s">
        <v>6429</v>
      </c>
      <c r="E5441" s="88">
        <v>16228.75</v>
      </c>
      <c r="F5441" s="6">
        <v>46136.348236990118</v>
      </c>
      <c r="G5441" s="6">
        <v>19875.990906810988</v>
      </c>
      <c r="H5441" s="75">
        <v>19911.957884418618</v>
      </c>
      <c r="I5441" s="20">
        <v>1.2269557350023026</v>
      </c>
      <c r="J5441" s="83">
        <v>16384.495637626038</v>
      </c>
      <c r="K5441" s="6">
        <v>46579.114006005409</v>
      </c>
      <c r="L5441" s="6">
        <v>20068.334924543204</v>
      </c>
      <c r="M5441" s="75">
        <v>20105.712617108878</v>
      </c>
      <c r="N5441" s="20">
        <v>1.227118189157882</v>
      </c>
    </row>
    <row r="5442" spans="1:14" x14ac:dyDescent="0.3">
      <c r="A5442" s="56" t="s">
        <v>951</v>
      </c>
      <c r="B5442" s="1" t="s">
        <v>7273</v>
      </c>
      <c r="C5442" s="139" t="s">
        <v>20</v>
      </c>
      <c r="D5442" s="139" t="s">
        <v>6429</v>
      </c>
      <c r="E5442" s="88">
        <v>7684</v>
      </c>
      <c r="F5442" s="6">
        <v>36155.040862457383</v>
      </c>
      <c r="G5442" s="6">
        <v>15575.945883844934</v>
      </c>
      <c r="H5442" s="75">
        <v>15604.131633146617</v>
      </c>
      <c r="I5442" s="20">
        <v>2.0307303010341773</v>
      </c>
      <c r="J5442" s="83">
        <v>7749.5845912006607</v>
      </c>
      <c r="K5442" s="6">
        <v>36463.631905508846</v>
      </c>
      <c r="L5442" s="6">
        <v>15710.139474758262</v>
      </c>
      <c r="M5442" s="75">
        <v>15739.399937355647</v>
      </c>
      <c r="N5442" s="20">
        <v>2.0309991783594565</v>
      </c>
    </row>
    <row r="5443" spans="1:14" x14ac:dyDescent="0.3">
      <c r="A5443" s="56" t="s">
        <v>950</v>
      </c>
      <c r="B5443" s="1" t="s">
        <v>7272</v>
      </c>
      <c r="C5443" s="139" t="s">
        <v>20</v>
      </c>
      <c r="D5443" s="139" t="s">
        <v>6429</v>
      </c>
      <c r="E5443" s="88">
        <v>9273.0833333333339</v>
      </c>
      <c r="F5443" s="6">
        <v>17698.501658199209</v>
      </c>
      <c r="G5443" s="6">
        <v>7624.6879405273039</v>
      </c>
      <c r="H5443" s="75">
        <v>7638.4853396963754</v>
      </c>
      <c r="I5443" s="20">
        <v>0.8237265928840326</v>
      </c>
      <c r="J5443" s="83">
        <v>9378.0229093176513</v>
      </c>
      <c r="K5443" s="6">
        <v>17898.788142511599</v>
      </c>
      <c r="L5443" s="6">
        <v>7711.5866811260958</v>
      </c>
      <c r="M5443" s="75">
        <v>7725.9496722384356</v>
      </c>
      <c r="N5443" s="20">
        <v>0.82383565778691181</v>
      </c>
    </row>
    <row r="5444" spans="1:14" x14ac:dyDescent="0.3">
      <c r="A5444" s="56" t="s">
        <v>949</v>
      </c>
      <c r="B5444" s="1" t="s">
        <v>7271</v>
      </c>
      <c r="C5444" s="139" t="s">
        <v>20</v>
      </c>
      <c r="D5444" s="139" t="s">
        <v>6429</v>
      </c>
      <c r="E5444" s="88">
        <v>9741.8333333333339</v>
      </c>
      <c r="F5444" s="6">
        <v>15797.274183664755</v>
      </c>
      <c r="G5444" s="6">
        <v>6805.6205145248132</v>
      </c>
      <c r="H5444" s="75">
        <v>6817.9357546453984</v>
      </c>
      <c r="I5444" s="20">
        <v>0.69986167093586749</v>
      </c>
      <c r="J5444" s="83">
        <v>9842.4132735129697</v>
      </c>
      <c r="K5444" s="6">
        <v>15960.373760307855</v>
      </c>
      <c r="L5444" s="6">
        <v>6876.4323447941342</v>
      </c>
      <c r="M5444" s="75">
        <v>6889.2398435277755</v>
      </c>
      <c r="N5444" s="20">
        <v>0.6999543355964829</v>
      </c>
    </row>
    <row r="5445" spans="1:14" x14ac:dyDescent="0.3">
      <c r="A5445" s="56" t="s">
        <v>948</v>
      </c>
      <c r="B5445" s="1" t="s">
        <v>7270</v>
      </c>
      <c r="C5445" s="139" t="s">
        <v>20</v>
      </c>
      <c r="D5445" s="139" t="s">
        <v>6429</v>
      </c>
      <c r="E5445" s="88">
        <v>2236.5833333333335</v>
      </c>
      <c r="F5445" s="6">
        <v>6552.2552829417527</v>
      </c>
      <c r="G5445" s="6">
        <v>2822.7757809067284</v>
      </c>
      <c r="H5445" s="75">
        <v>2827.8837885416301</v>
      </c>
      <c r="I5445" s="20">
        <v>1.2643766706099169</v>
      </c>
      <c r="J5445" s="83">
        <v>2256.6343821140977</v>
      </c>
      <c r="K5445" s="6">
        <v>6610.9964835687288</v>
      </c>
      <c r="L5445" s="6">
        <v>2848.3086131721907</v>
      </c>
      <c r="M5445" s="75">
        <v>2853.6136474002728</v>
      </c>
      <c r="N5445" s="20">
        <v>1.2645440794564617</v>
      </c>
    </row>
    <row r="5446" spans="1:14" x14ac:dyDescent="0.3">
      <c r="A5446" s="56" t="s">
        <v>947</v>
      </c>
      <c r="B5446" s="1" t="s">
        <v>7269</v>
      </c>
      <c r="C5446" s="139" t="s">
        <v>20</v>
      </c>
      <c r="D5446" s="139" t="s">
        <v>6429</v>
      </c>
      <c r="E5446" s="88">
        <v>5290.416666666667</v>
      </c>
      <c r="F5446" s="6">
        <v>16785.920418348949</v>
      </c>
      <c r="G5446" s="6">
        <v>7231.53900009063</v>
      </c>
      <c r="H5446" s="75">
        <v>7244.624969112474</v>
      </c>
      <c r="I5446" s="20">
        <v>1.3693864634063115</v>
      </c>
      <c r="J5446" s="83">
        <v>5332.3860052099444</v>
      </c>
      <c r="K5446" s="6">
        <v>16919.084594478405</v>
      </c>
      <c r="L5446" s="6">
        <v>7289.4872198491257</v>
      </c>
      <c r="M5446" s="75">
        <v>7303.0640419068313</v>
      </c>
      <c r="N5446" s="20">
        <v>1.36956777599586</v>
      </c>
    </row>
    <row r="5447" spans="1:14" x14ac:dyDescent="0.3">
      <c r="A5447" s="56" t="s">
        <v>946</v>
      </c>
      <c r="B5447" s="1" t="s">
        <v>7268</v>
      </c>
      <c r="C5447" s="139" t="s">
        <v>20</v>
      </c>
      <c r="D5447" s="139" t="s">
        <v>6429</v>
      </c>
      <c r="E5447" s="88">
        <v>7619.916666666667</v>
      </c>
      <c r="F5447" s="6">
        <v>47602.759818600767</v>
      </c>
      <c r="G5447" s="6">
        <v>20507.735385416414</v>
      </c>
      <c r="H5447" s="75">
        <v>20544.845548268106</v>
      </c>
      <c r="I5447" s="20">
        <v>2.6962034425050279</v>
      </c>
      <c r="J5447" s="83">
        <v>7686.6834962985486</v>
      </c>
      <c r="K5447" s="6">
        <v>48019.862195680464</v>
      </c>
      <c r="L5447" s="6">
        <v>20689.072734382189</v>
      </c>
      <c r="M5447" s="75">
        <v>20727.60656407171</v>
      </c>
      <c r="N5447" s="20">
        <v>2.6965604313034222</v>
      </c>
    </row>
    <row r="5448" spans="1:14" x14ac:dyDescent="0.3">
      <c r="A5448" s="56" t="s">
        <v>945</v>
      </c>
      <c r="B5448" s="1" t="s">
        <v>7267</v>
      </c>
      <c r="C5448" s="139" t="s">
        <v>20</v>
      </c>
      <c r="D5448" s="139" t="s">
        <v>6429</v>
      </c>
      <c r="E5448" s="88">
        <v>5751.083333333333</v>
      </c>
      <c r="F5448" s="6">
        <v>25607.176191227205</v>
      </c>
      <c r="G5448" s="6">
        <v>11031.82242581285</v>
      </c>
      <c r="H5448" s="75">
        <v>11051.785270031329</v>
      </c>
      <c r="I5448" s="20">
        <v>1.9216875551037624</v>
      </c>
      <c r="J5448" s="83">
        <v>5801.2067778499204</v>
      </c>
      <c r="K5448" s="6">
        <v>25830.3549908819</v>
      </c>
      <c r="L5448" s="6">
        <v>11128.855201282506</v>
      </c>
      <c r="M5448" s="75">
        <v>11149.582926322251</v>
      </c>
      <c r="N5448" s="20">
        <v>1.921941994705898</v>
      </c>
    </row>
    <row r="5449" spans="1:14" x14ac:dyDescent="0.3">
      <c r="A5449" s="56" t="s">
        <v>944</v>
      </c>
      <c r="B5449" s="1" t="s">
        <v>7266</v>
      </c>
      <c r="C5449" s="139" t="s">
        <v>20</v>
      </c>
      <c r="D5449" s="139" t="s">
        <v>6429</v>
      </c>
      <c r="E5449" s="88">
        <v>7108.5833333333339</v>
      </c>
      <c r="F5449" s="6">
        <v>44645.662122945272</v>
      </c>
      <c r="G5449" s="6">
        <v>19233.788721768749</v>
      </c>
      <c r="H5449" s="75">
        <v>19268.593590190616</v>
      </c>
      <c r="I5449" s="20">
        <v>2.7106095105950243</v>
      </c>
      <c r="J5449" s="83">
        <v>7172.8561982680803</v>
      </c>
      <c r="K5449" s="6">
        <v>45049.329700153634</v>
      </c>
      <c r="L5449" s="6">
        <v>19409.236432283666</v>
      </c>
      <c r="M5449" s="75">
        <v>19445.386540154006</v>
      </c>
      <c r="N5449" s="20">
        <v>2.7109684068180799</v>
      </c>
    </row>
    <row r="5450" spans="1:14" x14ac:dyDescent="0.3">
      <c r="A5450" s="56" t="s">
        <v>943</v>
      </c>
      <c r="B5450" s="1" t="s">
        <v>7265</v>
      </c>
      <c r="C5450" s="139" t="s">
        <v>20</v>
      </c>
      <c r="D5450" s="139" t="s">
        <v>6429</v>
      </c>
      <c r="E5450" s="88">
        <v>3767.8333333333339</v>
      </c>
      <c r="F5450" s="6">
        <v>13861.724009242111</v>
      </c>
      <c r="G5450" s="6">
        <v>5971.7665330851523</v>
      </c>
      <c r="H5450" s="75">
        <v>5982.5728568644545</v>
      </c>
      <c r="I5450" s="20">
        <v>1.5878018817705455</v>
      </c>
      <c r="J5450" s="83">
        <v>3806.3522094936725</v>
      </c>
      <c r="K5450" s="6">
        <v>14003.433576318004</v>
      </c>
      <c r="L5450" s="6">
        <v>6033.296276672655</v>
      </c>
      <c r="M5450" s="75">
        <v>6044.5334168855834</v>
      </c>
      <c r="N5450" s="20">
        <v>1.588012113490054</v>
      </c>
    </row>
    <row r="5451" spans="1:14" x14ac:dyDescent="0.3">
      <c r="A5451" s="56" t="s">
        <v>942</v>
      </c>
      <c r="B5451" s="1" t="s">
        <v>7264</v>
      </c>
      <c r="C5451" s="139" t="s">
        <v>20</v>
      </c>
      <c r="D5451" s="139" t="s">
        <v>6429</v>
      </c>
      <c r="E5451" s="88">
        <v>1891</v>
      </c>
      <c r="F5451" s="6">
        <v>3479.8190834055072</v>
      </c>
      <c r="G5451" s="6">
        <v>1499.140159594639</v>
      </c>
      <c r="H5451" s="75">
        <v>1501.852957200738</v>
      </c>
      <c r="I5451" s="20">
        <v>0.79421097683804232</v>
      </c>
      <c r="J5451" s="83">
        <v>1910.5681951661886</v>
      </c>
      <c r="K5451" s="6">
        <v>3515.8284852918669</v>
      </c>
      <c r="L5451" s="6">
        <v>1514.7738441523334</v>
      </c>
      <c r="M5451" s="75">
        <v>1517.5951420460617</v>
      </c>
      <c r="N5451" s="20">
        <v>0.79431613374787458</v>
      </c>
    </row>
    <row r="5452" spans="1:14" x14ac:dyDescent="0.3">
      <c r="A5452" s="56" t="s">
        <v>941</v>
      </c>
      <c r="B5452" s="1" t="s">
        <v>7263</v>
      </c>
      <c r="C5452" s="139" t="s">
        <v>20</v>
      </c>
      <c r="D5452" s="139" t="s">
        <v>6429</v>
      </c>
      <c r="E5452" s="88">
        <v>5656.4166666666661</v>
      </c>
      <c r="F5452" s="6">
        <v>28225.82622434738</v>
      </c>
      <c r="G5452" s="6">
        <v>12159.962520019242</v>
      </c>
      <c r="H5452" s="75">
        <v>12181.966811614953</v>
      </c>
      <c r="I5452" s="20">
        <v>2.1536544299155747</v>
      </c>
      <c r="J5452" s="83">
        <v>5706.6270781793701</v>
      </c>
      <c r="K5452" s="6">
        <v>28476.37890345999</v>
      </c>
      <c r="L5452" s="6">
        <v>12268.878905664709</v>
      </c>
      <c r="M5452" s="75">
        <v>12291.729948642898</v>
      </c>
      <c r="N5452" s="20">
        <v>2.1539395829181158</v>
      </c>
    </row>
    <row r="5453" spans="1:14" x14ac:dyDescent="0.3">
      <c r="A5453" s="56" t="s">
        <v>940</v>
      </c>
      <c r="B5453" s="1" t="s">
        <v>7262</v>
      </c>
      <c r="C5453" s="139" t="s">
        <v>20</v>
      </c>
      <c r="D5453" s="139" t="s">
        <v>6429</v>
      </c>
      <c r="E5453" s="88">
        <v>5770.9166666666661</v>
      </c>
      <c r="F5453" s="6">
        <v>15221.992805589734</v>
      </c>
      <c r="G5453" s="6">
        <v>6557.7836597147634</v>
      </c>
      <c r="H5453" s="75">
        <v>6569.6504219381159</v>
      </c>
      <c r="I5453" s="20">
        <v>1.1384067387222914</v>
      </c>
      <c r="J5453" s="83">
        <v>5825.4845998110668</v>
      </c>
      <c r="K5453" s="6">
        <v>15365.927076992019</v>
      </c>
      <c r="L5453" s="6">
        <v>6620.318518025595</v>
      </c>
      <c r="M5453" s="75">
        <v>6632.6489994125177</v>
      </c>
      <c r="N5453" s="20">
        <v>1.138557468614307</v>
      </c>
    </row>
    <row r="5454" spans="1:14" x14ac:dyDescent="0.3">
      <c r="A5454" s="56" t="s">
        <v>939</v>
      </c>
      <c r="B5454" s="1" t="s">
        <v>7261</v>
      </c>
      <c r="C5454" s="139" t="s">
        <v>20</v>
      </c>
      <c r="D5454" s="139" t="s">
        <v>6429</v>
      </c>
      <c r="E5454" s="88">
        <v>1099.0833333333335</v>
      </c>
      <c r="F5454" s="6">
        <v>3219.8552452296576</v>
      </c>
      <c r="G5454" s="6">
        <v>1387.1451907440232</v>
      </c>
      <c r="H5454" s="75">
        <v>1389.6553257228497</v>
      </c>
      <c r="I5454" s="20">
        <v>1.2643766706099169</v>
      </c>
      <c r="J5454" s="83">
        <v>1107.538125993392</v>
      </c>
      <c r="K5454" s="6">
        <v>3244.6242574311759</v>
      </c>
      <c r="L5454" s="6">
        <v>1397.9271115811907</v>
      </c>
      <c r="M5454" s="75">
        <v>1400.5307799972486</v>
      </c>
      <c r="N5454" s="20">
        <v>1.2645440794564617</v>
      </c>
    </row>
    <row r="5455" spans="1:14" x14ac:dyDescent="0.3">
      <c r="A5455" s="56" t="s">
        <v>938</v>
      </c>
      <c r="B5455" s="1" t="s">
        <v>7260</v>
      </c>
      <c r="C5455" s="139" t="s">
        <v>20</v>
      </c>
      <c r="D5455" s="139" t="s">
        <v>6429</v>
      </c>
      <c r="E5455" s="88">
        <v>5749.25</v>
      </c>
      <c r="F5455" s="6">
        <v>24312.049944373972</v>
      </c>
      <c r="G5455" s="6">
        <v>10473.869347831955</v>
      </c>
      <c r="H5455" s="75">
        <v>10492.822537439704</v>
      </c>
      <c r="I5455" s="20">
        <v>1.8250767556532947</v>
      </c>
      <c r="J5455" s="83">
        <v>5795.5172575744346</v>
      </c>
      <c r="K5455" s="6">
        <v>24507.701877572017</v>
      </c>
      <c r="L5455" s="6">
        <v>10558.997954460028</v>
      </c>
      <c r="M5455" s="75">
        <v>10578.664308486277</v>
      </c>
      <c r="N5455" s="20">
        <v>1.8253184035748531</v>
      </c>
    </row>
    <row r="5456" spans="1:14" x14ac:dyDescent="0.3">
      <c r="A5456" s="56" t="s">
        <v>937</v>
      </c>
      <c r="B5456" s="1" t="s">
        <v>7259</v>
      </c>
      <c r="C5456" s="139" t="s">
        <v>20</v>
      </c>
      <c r="D5456" s="139" t="s">
        <v>6429</v>
      </c>
      <c r="E5456" s="88">
        <v>4498</v>
      </c>
      <c r="F5456" s="6">
        <v>7818.9530479737978</v>
      </c>
      <c r="G5456" s="6">
        <v>3368.4815903506801</v>
      </c>
      <c r="H5456" s="75">
        <v>3374.5770903184498</v>
      </c>
      <c r="I5456" s="20">
        <v>0.7502394598306914</v>
      </c>
      <c r="J5456" s="83">
        <v>4543.9802573409343</v>
      </c>
      <c r="K5456" s="6">
        <v>7898.881343501258</v>
      </c>
      <c r="L5456" s="6">
        <v>3403.1861643004095</v>
      </c>
      <c r="M5456" s="75">
        <v>3409.5246695461742</v>
      </c>
      <c r="N5456" s="20">
        <v>0.75033879472473197</v>
      </c>
    </row>
    <row r="5457" spans="1:14" x14ac:dyDescent="0.3">
      <c r="A5457" s="56" t="s">
        <v>936</v>
      </c>
      <c r="B5457" s="1" t="s">
        <v>7258</v>
      </c>
      <c r="C5457" s="139" t="s">
        <v>20</v>
      </c>
      <c r="D5457" s="139" t="s">
        <v>6429</v>
      </c>
      <c r="E5457" s="88">
        <v>3179</v>
      </c>
      <c r="F5457" s="6">
        <v>5725.846832900912</v>
      </c>
      <c r="G5457" s="6">
        <v>2466.7509227200953</v>
      </c>
      <c r="H5457" s="75">
        <v>2471.214678797317</v>
      </c>
      <c r="I5457" s="20">
        <v>0.77735598578084841</v>
      </c>
      <c r="J5457" s="83">
        <v>3211.9953245438228</v>
      </c>
      <c r="K5457" s="6">
        <v>5785.2762681131753</v>
      </c>
      <c r="L5457" s="6">
        <v>2492.5519571827367</v>
      </c>
      <c r="M5457" s="75">
        <v>2497.1943872154152</v>
      </c>
      <c r="N5457" s="20">
        <v>0.77745891101820774</v>
      </c>
    </row>
    <row r="5458" spans="1:14" x14ac:dyDescent="0.3">
      <c r="A5458" s="56" t="s">
        <v>935</v>
      </c>
      <c r="B5458" s="1" t="s">
        <v>7257</v>
      </c>
      <c r="C5458" s="139" t="s">
        <v>20</v>
      </c>
      <c r="D5458" s="139" t="s">
        <v>6429</v>
      </c>
      <c r="E5458" s="88">
        <v>3178.25</v>
      </c>
      <c r="F5458" s="6">
        <v>17126.149400570139</v>
      </c>
      <c r="G5458" s="6">
        <v>7378.1129795075822</v>
      </c>
      <c r="H5458" s="75">
        <v>7391.4641842633455</v>
      </c>
      <c r="I5458" s="20">
        <v>2.3256396395070702</v>
      </c>
      <c r="J5458" s="83">
        <v>3205.024738214147</v>
      </c>
      <c r="K5458" s="6">
        <v>17270.426334988966</v>
      </c>
      <c r="L5458" s="6">
        <v>7440.8607243049819</v>
      </c>
      <c r="M5458" s="75">
        <v>7454.7194826734667</v>
      </c>
      <c r="N5458" s="20">
        <v>2.3259475640825373</v>
      </c>
    </row>
    <row r="5459" spans="1:14" x14ac:dyDescent="0.3">
      <c r="A5459" s="56" t="s">
        <v>934</v>
      </c>
      <c r="B5459" s="1" t="s">
        <v>7256</v>
      </c>
      <c r="C5459" s="139" t="s">
        <v>20</v>
      </c>
      <c r="D5459" s="139" t="s">
        <v>6429</v>
      </c>
      <c r="E5459" s="88">
        <v>5006.583333333333</v>
      </c>
      <c r="F5459" s="6">
        <v>9992.6010396278725</v>
      </c>
      <c r="G5459" s="6">
        <v>4304.9104445547446</v>
      </c>
      <c r="H5459" s="75">
        <v>4312.7004771769216</v>
      </c>
      <c r="I5459" s="20">
        <v>0.86140591098591957</v>
      </c>
      <c r="J5459" s="83">
        <v>5048.5861935276334</v>
      </c>
      <c r="K5459" s="6">
        <v>10076.434224157225</v>
      </c>
      <c r="L5459" s="6">
        <v>4341.3719039276939</v>
      </c>
      <c r="M5459" s="75">
        <v>4349.4577996907656</v>
      </c>
      <c r="N5459" s="20">
        <v>0.86151996479070492</v>
      </c>
    </row>
    <row r="5460" spans="1:14" x14ac:dyDescent="0.3">
      <c r="A5460" s="56" t="s">
        <v>933</v>
      </c>
      <c r="B5460" s="1" t="s">
        <v>19199</v>
      </c>
      <c r="C5460" s="139" t="s">
        <v>20</v>
      </c>
      <c r="D5460" s="139" t="s">
        <v>6429</v>
      </c>
      <c r="E5460" s="88">
        <v>3912.583333333333</v>
      </c>
      <c r="F5460" s="6">
        <v>10448.143577703748</v>
      </c>
      <c r="G5460" s="6">
        <v>4501.1626337820289</v>
      </c>
      <c r="H5460" s="75">
        <v>4509.3077982881196</v>
      </c>
      <c r="I5460" s="20">
        <v>1.1525141866937325</v>
      </c>
      <c r="J5460" s="83">
        <v>3949.1704415666895</v>
      </c>
      <c r="K5460" s="6">
        <v>10545.845614273387</v>
      </c>
      <c r="L5460" s="6">
        <v>4543.6150164315513</v>
      </c>
      <c r="M5460" s="75">
        <v>4552.0775942118962</v>
      </c>
      <c r="N5460" s="20">
        <v>1.1526667844718359</v>
      </c>
    </row>
    <row r="5461" spans="1:14" x14ac:dyDescent="0.3">
      <c r="A5461" s="56" t="s">
        <v>932</v>
      </c>
      <c r="B5461" s="1" t="s">
        <v>7255</v>
      </c>
      <c r="C5461" s="139" t="s">
        <v>20</v>
      </c>
      <c r="D5461" s="139" t="s">
        <v>6429</v>
      </c>
      <c r="E5461" s="88">
        <v>4793.9166666666661</v>
      </c>
      <c r="F5461" s="6">
        <v>9246.5956011977232</v>
      </c>
      <c r="G5461" s="6">
        <v>3983.523991632554</v>
      </c>
      <c r="H5461" s="75">
        <v>3990.7324532825041</v>
      </c>
      <c r="I5461" s="20">
        <v>0.8324576188466295</v>
      </c>
      <c r="J5461" s="83">
        <v>4835.0555796826466</v>
      </c>
      <c r="K5461" s="6">
        <v>9325.9451015293853</v>
      </c>
      <c r="L5461" s="6">
        <v>4018.028117951425</v>
      </c>
      <c r="M5461" s="75">
        <v>4025.5117791658568</v>
      </c>
      <c r="N5461" s="20">
        <v>0.83256783977446547</v>
      </c>
    </row>
    <row r="5462" spans="1:14" x14ac:dyDescent="0.3">
      <c r="A5462" s="56" t="s">
        <v>931</v>
      </c>
      <c r="B5462" s="1" t="s">
        <v>7254</v>
      </c>
      <c r="C5462" s="139" t="s">
        <v>20</v>
      </c>
      <c r="D5462" s="139" t="s">
        <v>6429</v>
      </c>
      <c r="E5462" s="88">
        <v>1923.9166666666667</v>
      </c>
      <c r="F5462" s="6">
        <v>3460.2589724635945</v>
      </c>
      <c r="G5462" s="6">
        <v>1490.7134721329303</v>
      </c>
      <c r="H5462" s="75">
        <v>1493.4110210663637</v>
      </c>
      <c r="I5462" s="20">
        <v>0.77623477510271421</v>
      </c>
      <c r="J5462" s="83">
        <v>1944.8239732194204</v>
      </c>
      <c r="K5462" s="6">
        <v>3497.8617940112426</v>
      </c>
      <c r="L5462" s="6">
        <v>1507.0330018070076</v>
      </c>
      <c r="M5462" s="75">
        <v>1509.8398822203387</v>
      </c>
      <c r="N5462" s="20">
        <v>0.77633755188701303</v>
      </c>
    </row>
    <row r="5463" spans="1:14" x14ac:dyDescent="0.3">
      <c r="A5463" s="56" t="s">
        <v>930</v>
      </c>
      <c r="B5463" s="1" t="s">
        <v>7253</v>
      </c>
      <c r="C5463" s="139" t="s">
        <v>20</v>
      </c>
      <c r="D5463" s="139" t="s">
        <v>6429</v>
      </c>
      <c r="E5463" s="88">
        <v>2084.25</v>
      </c>
      <c r="F5463" s="6">
        <v>6105.9822229463152</v>
      </c>
      <c r="G5463" s="6">
        <v>2630.5169736673561</v>
      </c>
      <c r="H5463" s="75">
        <v>2635.2770757187191</v>
      </c>
      <c r="I5463" s="20">
        <v>1.2643766706099169</v>
      </c>
      <c r="J5463" s="83">
        <v>2105.1194439107171</v>
      </c>
      <c r="K5463" s="6">
        <v>6167.1209795837694</v>
      </c>
      <c r="L5463" s="6">
        <v>2657.06748570845</v>
      </c>
      <c r="M5463" s="75">
        <v>2662.0163293459755</v>
      </c>
      <c r="N5463" s="20">
        <v>1.2645440794564613</v>
      </c>
    </row>
    <row r="5464" spans="1:14" x14ac:dyDescent="0.3">
      <c r="A5464" s="56" t="s">
        <v>929</v>
      </c>
      <c r="B5464" s="1" t="s">
        <v>7252</v>
      </c>
      <c r="C5464" s="139" t="s">
        <v>20</v>
      </c>
      <c r="D5464" s="139" t="s">
        <v>6429</v>
      </c>
      <c r="E5464" s="88">
        <v>1878.5</v>
      </c>
      <c r="F5464" s="6">
        <v>5503.2206337074022</v>
      </c>
      <c r="G5464" s="6">
        <v>2370.8413746115525</v>
      </c>
      <c r="H5464" s="75">
        <v>2375.1315757407287</v>
      </c>
      <c r="I5464" s="20">
        <v>1.2643766706099169</v>
      </c>
      <c r="J5464" s="83">
        <v>1893.900933608259</v>
      </c>
      <c r="K5464" s="6">
        <v>5548.3389385311066</v>
      </c>
      <c r="L5464" s="6">
        <v>2390.4689144360073</v>
      </c>
      <c r="M5464" s="75">
        <v>2394.9212126713892</v>
      </c>
      <c r="N5464" s="20">
        <v>1.2645440794564615</v>
      </c>
    </row>
    <row r="5465" spans="1:14" x14ac:dyDescent="0.3">
      <c r="A5465" s="56" t="s">
        <v>928</v>
      </c>
      <c r="B5465" s="1" t="s">
        <v>7251</v>
      </c>
      <c r="C5465" s="139" t="s">
        <v>20</v>
      </c>
      <c r="D5465" s="139" t="s">
        <v>6429</v>
      </c>
      <c r="E5465" s="88">
        <v>19250.416666666668</v>
      </c>
      <c r="F5465" s="6">
        <v>31812.03115793243</v>
      </c>
      <c r="G5465" s="6">
        <v>13704.934746337502</v>
      </c>
      <c r="H5465" s="75">
        <v>13729.734771827887</v>
      </c>
      <c r="I5465" s="20">
        <v>0.71321753755085227</v>
      </c>
      <c r="J5465" s="83">
        <v>19444.013261052271</v>
      </c>
      <c r="K5465" s="6">
        <v>32131.956747040775</v>
      </c>
      <c r="L5465" s="6">
        <v>13843.8629317297</v>
      </c>
      <c r="M5465" s="75">
        <v>13869.647415321844</v>
      </c>
      <c r="N5465" s="20">
        <v>0.71331197058498852</v>
      </c>
    </row>
    <row r="5466" spans="1:14" x14ac:dyDescent="0.3">
      <c r="A5466" s="56" t="s">
        <v>927</v>
      </c>
      <c r="B5466" s="1" t="s">
        <v>7250</v>
      </c>
      <c r="C5466" s="139" t="s">
        <v>20</v>
      </c>
      <c r="D5466" s="139" t="s">
        <v>6429</v>
      </c>
      <c r="E5466" s="88">
        <v>11051.916666666666</v>
      </c>
      <c r="F5466" s="6">
        <v>24874.559039940628</v>
      </c>
      <c r="G5466" s="6">
        <v>10716.203778182846</v>
      </c>
      <c r="H5466" s="75">
        <v>10735.595488670931</v>
      </c>
      <c r="I5466" s="20">
        <v>0.97137861354403976</v>
      </c>
      <c r="J5466" s="83">
        <v>11156.710550001962</v>
      </c>
      <c r="K5466" s="6">
        <v>25110.418729863053</v>
      </c>
      <c r="L5466" s="6">
        <v>10818.674934466206</v>
      </c>
      <c r="M5466" s="75">
        <v>10838.824942286432</v>
      </c>
      <c r="N5466" s="20">
        <v>0.97150722820218061</v>
      </c>
    </row>
    <row r="5467" spans="1:14" x14ac:dyDescent="0.3">
      <c r="A5467" s="56" t="s">
        <v>926</v>
      </c>
      <c r="B5467" s="1" t="s">
        <v>7249</v>
      </c>
      <c r="C5467" s="139" t="s">
        <v>20</v>
      </c>
      <c r="D5467" s="139" t="s">
        <v>6429</v>
      </c>
      <c r="E5467" s="88">
        <v>9458.6666666666661</v>
      </c>
      <c r="F5467" s="6">
        <v>22311.828239624068</v>
      </c>
      <c r="G5467" s="6">
        <v>9612.1542374162564</v>
      </c>
      <c r="H5467" s="75">
        <v>9629.5480940465586</v>
      </c>
      <c r="I5467" s="20">
        <v>1.0180661221503975</v>
      </c>
      <c r="J5467" s="83">
        <v>9548.9020213520926</v>
      </c>
      <c r="K5467" s="6">
        <v>22524.68231365312</v>
      </c>
      <c r="L5467" s="6">
        <v>9704.6257402200754</v>
      </c>
      <c r="M5467" s="75">
        <v>9722.7008081690001</v>
      </c>
      <c r="N5467" s="20">
        <v>1.0182009184331644</v>
      </c>
    </row>
    <row r="5468" spans="1:14" x14ac:dyDescent="0.3">
      <c r="A5468" s="56" t="s">
        <v>925</v>
      </c>
      <c r="B5468" s="1" t="s">
        <v>19200</v>
      </c>
      <c r="C5468" s="139" t="s">
        <v>20</v>
      </c>
      <c r="D5468" s="139" t="s">
        <v>6429</v>
      </c>
      <c r="E5468" s="88">
        <v>18308.833333333336</v>
      </c>
      <c r="F5468" s="6">
        <v>38544.876046355705</v>
      </c>
      <c r="G5468" s="6">
        <v>16605.510298868492</v>
      </c>
      <c r="H5468" s="75">
        <v>16635.559116051136</v>
      </c>
      <c r="I5468" s="20">
        <v>0.90860836478117846</v>
      </c>
      <c r="J5468" s="83">
        <v>18500.522470594617</v>
      </c>
      <c r="K5468" s="6">
        <v>38948.431745435511</v>
      </c>
      <c r="L5468" s="6">
        <v>16780.700743950081</v>
      </c>
      <c r="M5468" s="75">
        <v>16811.955149250887</v>
      </c>
      <c r="N5468" s="20">
        <v>0.90872866839152255</v>
      </c>
    </row>
    <row r="5469" spans="1:14" x14ac:dyDescent="0.3">
      <c r="A5469" s="56" t="s">
        <v>924</v>
      </c>
      <c r="B5469" s="1" t="s">
        <v>7248</v>
      </c>
      <c r="C5469" s="139" t="s">
        <v>20</v>
      </c>
      <c r="D5469" s="139" t="s">
        <v>6429</v>
      </c>
      <c r="E5469" s="88">
        <v>13681</v>
      </c>
      <c r="F5469" s="6">
        <v>21599.877142446549</v>
      </c>
      <c r="G5469" s="6">
        <v>9305.4387284014138</v>
      </c>
      <c r="H5469" s="75">
        <v>9322.2775621452402</v>
      </c>
      <c r="I5469" s="20">
        <v>0.68140322799102704</v>
      </c>
      <c r="J5469" s="83">
        <v>13820.3357229989</v>
      </c>
      <c r="K5469" s="6">
        <v>21819.863583374125</v>
      </c>
      <c r="L5469" s="6">
        <v>9400.9587718336315</v>
      </c>
      <c r="M5469" s="75">
        <v>9418.4682537172757</v>
      </c>
      <c r="N5469" s="20">
        <v>0.68149344867532247</v>
      </c>
    </row>
    <row r="5470" spans="1:14" x14ac:dyDescent="0.3">
      <c r="A5470" s="56" t="s">
        <v>923</v>
      </c>
      <c r="B5470" s="1" t="s">
        <v>7247</v>
      </c>
      <c r="C5470" s="139" t="s">
        <v>20</v>
      </c>
      <c r="D5470" s="139" t="s">
        <v>6429</v>
      </c>
      <c r="E5470" s="88">
        <v>3568.25</v>
      </c>
      <c r="F5470" s="6">
        <v>12459.929970049141</v>
      </c>
      <c r="G5470" s="6">
        <v>5367.8599249352956</v>
      </c>
      <c r="H5470" s="75">
        <v>5377.573438018806</v>
      </c>
      <c r="I5470" s="20">
        <v>1.5070618476897095</v>
      </c>
      <c r="J5470" s="83">
        <v>3601.5751479359183</v>
      </c>
      <c r="K5470" s="6">
        <v>12576.297659959622</v>
      </c>
      <c r="L5470" s="6">
        <v>5418.4232340331509</v>
      </c>
      <c r="M5470" s="75">
        <v>5428.515160373523</v>
      </c>
      <c r="N5470" s="20">
        <v>1.5072613890854489</v>
      </c>
    </row>
    <row r="5471" spans="1:14" x14ac:dyDescent="0.3">
      <c r="A5471" s="56" t="s">
        <v>922</v>
      </c>
      <c r="B5471" s="1" t="s">
        <v>7246</v>
      </c>
      <c r="C5471" s="139" t="s">
        <v>20</v>
      </c>
      <c r="D5471" s="139" t="s">
        <v>6429</v>
      </c>
      <c r="E5471" s="88">
        <v>9464.1666666666679</v>
      </c>
      <c r="F5471" s="6">
        <v>27101.780684477337</v>
      </c>
      <c r="G5471" s="6">
        <v>11675.712687012607</v>
      </c>
      <c r="H5471" s="75">
        <v>11696.840695107187</v>
      </c>
      <c r="I5471" s="20">
        <v>1.2359081477616116</v>
      </c>
      <c r="J5471" s="83">
        <v>9554.6815990407995</v>
      </c>
      <c r="K5471" s="6">
        <v>27360.981090838948</v>
      </c>
      <c r="L5471" s="6">
        <v>11788.316375538096</v>
      </c>
      <c r="M5471" s="75">
        <v>11810.27236077596</v>
      </c>
      <c r="N5471" s="20">
        <v>1.2360717872547005</v>
      </c>
    </row>
    <row r="5472" spans="1:14" x14ac:dyDescent="0.3">
      <c r="A5472" s="56" t="s">
        <v>921</v>
      </c>
      <c r="B5472" s="1" t="s">
        <v>7245</v>
      </c>
      <c r="C5472" s="139" t="s">
        <v>20</v>
      </c>
      <c r="D5472" s="139" t="s">
        <v>6429</v>
      </c>
      <c r="E5472" s="88">
        <v>7646.333333333333</v>
      </c>
      <c r="F5472" s="6">
        <v>18646.752830994374</v>
      </c>
      <c r="G5472" s="6">
        <v>8033.2038376034079</v>
      </c>
      <c r="H5472" s="75">
        <v>8047.7404744885453</v>
      </c>
      <c r="I5472" s="20">
        <v>1.0524966835287344</v>
      </c>
      <c r="J5472" s="83">
        <v>7723.3380025796023</v>
      </c>
      <c r="K5472" s="6">
        <v>18834.540489689305</v>
      </c>
      <c r="L5472" s="6">
        <v>8114.7500282685178</v>
      </c>
      <c r="M5472" s="75">
        <v>8129.8639195277765</v>
      </c>
      <c r="N5472" s="20">
        <v>1.0526360385642055</v>
      </c>
    </row>
    <row r="5473" spans="1:14" x14ac:dyDescent="0.3">
      <c r="A5473" s="56" t="s">
        <v>920</v>
      </c>
      <c r="B5473" s="1" t="s">
        <v>7244</v>
      </c>
      <c r="C5473" s="139" t="s">
        <v>20</v>
      </c>
      <c r="D5473" s="139" t="s">
        <v>6429</v>
      </c>
      <c r="E5473" s="88">
        <v>7738.25</v>
      </c>
      <c r="F5473" s="6">
        <v>36547.00043770481</v>
      </c>
      <c r="G5473" s="6">
        <v>15744.805909641453</v>
      </c>
      <c r="H5473" s="75">
        <v>15773.297222816409</v>
      </c>
      <c r="I5473" s="20">
        <v>2.0383545663187941</v>
      </c>
      <c r="J5473" s="83">
        <v>7808.592863048626</v>
      </c>
      <c r="K5473" s="6">
        <v>36879.222922973124</v>
      </c>
      <c r="L5473" s="6">
        <v>15889.194399010996</v>
      </c>
      <c r="M5473" s="75">
        <v>15918.788355141167</v>
      </c>
      <c r="N5473" s="20">
        <v>2.038624453129211</v>
      </c>
    </row>
    <row r="5474" spans="1:14" x14ac:dyDescent="0.3">
      <c r="A5474" s="56" t="s">
        <v>919</v>
      </c>
      <c r="B5474" s="1" t="s">
        <v>7243</v>
      </c>
      <c r="C5474" s="139" t="s">
        <v>20</v>
      </c>
      <c r="D5474" s="139" t="s">
        <v>6429</v>
      </c>
      <c r="E5474" s="88">
        <v>8497.0833333333339</v>
      </c>
      <c r="F5474" s="6">
        <v>42175.944854919348</v>
      </c>
      <c r="G5474" s="6">
        <v>18169.810322144986</v>
      </c>
      <c r="H5474" s="75">
        <v>18202.689848205118</v>
      </c>
      <c r="I5474" s="20">
        <v>2.1422280015540762</v>
      </c>
      <c r="J5474" s="83">
        <v>8572.3558847773093</v>
      </c>
      <c r="K5474" s="6">
        <v>42549.566114621026</v>
      </c>
      <c r="L5474" s="6">
        <v>18332.228122074557</v>
      </c>
      <c r="M5474" s="75">
        <v>18366.372279493055</v>
      </c>
      <c r="N5474" s="20">
        <v>2.1425116416489249</v>
      </c>
    </row>
    <row r="5475" spans="1:14" x14ac:dyDescent="0.3">
      <c r="A5475" s="56" t="s">
        <v>918</v>
      </c>
      <c r="B5475" s="1" t="s">
        <v>7242</v>
      </c>
      <c r="C5475" s="139" t="s">
        <v>20</v>
      </c>
      <c r="D5475" s="139" t="s">
        <v>6429</v>
      </c>
      <c r="E5475" s="88">
        <v>5547.833333333333</v>
      </c>
      <c r="F5475" s="6">
        <v>34946.059909253716</v>
      </c>
      <c r="G5475" s="6">
        <v>15055.105042498981</v>
      </c>
      <c r="H5475" s="75">
        <v>15082.348294344027</v>
      </c>
      <c r="I5475" s="20">
        <v>2.7186015491352231</v>
      </c>
      <c r="J5475" s="83">
        <v>5595.2466782005113</v>
      </c>
      <c r="K5475" s="6">
        <v>35244.71877131275</v>
      </c>
      <c r="L5475" s="6">
        <v>15184.977982467573</v>
      </c>
      <c r="M5475" s="75">
        <v>15213.260320826948</v>
      </c>
      <c r="N5475" s="20">
        <v>2.7189615035381585</v>
      </c>
    </row>
    <row r="5476" spans="1:14" x14ac:dyDescent="0.3">
      <c r="A5476" s="56" t="s">
        <v>917</v>
      </c>
      <c r="B5476" s="1" t="s">
        <v>19201</v>
      </c>
      <c r="C5476" s="139" t="s">
        <v>20</v>
      </c>
      <c r="D5476" s="139" t="s">
        <v>6429</v>
      </c>
      <c r="E5476" s="88">
        <v>6164.4166666666661</v>
      </c>
      <c r="F5476" s="6">
        <v>15248.091564303137</v>
      </c>
      <c r="G5476" s="6">
        <v>6569.027260708107</v>
      </c>
      <c r="H5476" s="75">
        <v>6580.9143690036153</v>
      </c>
      <c r="I5476" s="20">
        <v>1.0675648199754422</v>
      </c>
      <c r="J5476" s="83">
        <v>6225.0550027826594</v>
      </c>
      <c r="K5476" s="6">
        <v>15398.084491679934</v>
      </c>
      <c r="L5476" s="6">
        <v>6634.1733493601141</v>
      </c>
      <c r="M5476" s="75">
        <v>6646.5296356595081</v>
      </c>
      <c r="N5476" s="20">
        <v>1.0677061700962394</v>
      </c>
    </row>
    <row r="5477" spans="1:14" x14ac:dyDescent="0.3">
      <c r="A5477" s="56" t="s">
        <v>916</v>
      </c>
      <c r="B5477" s="1" t="s">
        <v>7241</v>
      </c>
      <c r="C5477" s="139" t="s">
        <v>20</v>
      </c>
      <c r="D5477" s="139" t="s">
        <v>6429</v>
      </c>
      <c r="E5477" s="88">
        <v>8755.0833333333358</v>
      </c>
      <c r="F5477" s="6">
        <v>66137.287129313234</v>
      </c>
      <c r="G5477" s="6">
        <v>28492.591369193648</v>
      </c>
      <c r="H5477" s="75">
        <v>28544.15068015147</v>
      </c>
      <c r="I5477" s="20">
        <v>3.2602945732652224</v>
      </c>
      <c r="J5477" s="83">
        <v>8830.728525209488</v>
      </c>
      <c r="K5477" s="6">
        <v>66708.722898064545</v>
      </c>
      <c r="L5477" s="6">
        <v>28741.057490580471</v>
      </c>
      <c r="M5477" s="75">
        <v>28794.588309900289</v>
      </c>
      <c r="N5477" s="20">
        <v>3.2607262501275009</v>
      </c>
    </row>
    <row r="5478" spans="1:14" x14ac:dyDescent="0.3">
      <c r="A5478" s="56" t="s">
        <v>915</v>
      </c>
      <c r="B5478" s="1" t="s">
        <v>7240</v>
      </c>
      <c r="C5478" s="139" t="s">
        <v>20</v>
      </c>
      <c r="D5478" s="139" t="s">
        <v>6429</v>
      </c>
      <c r="E5478" s="88">
        <v>15416</v>
      </c>
      <c r="F5478" s="6">
        <v>72208.883290441168</v>
      </c>
      <c r="G5478" s="6">
        <v>31108.294490483429</v>
      </c>
      <c r="H5478" s="75">
        <v>31164.587096804124</v>
      </c>
      <c r="I5478" s="20">
        <v>2.0215741500262148</v>
      </c>
      <c r="J5478" s="83">
        <v>15549.173729536556</v>
      </c>
      <c r="K5478" s="6">
        <v>72832.671970608397</v>
      </c>
      <c r="L5478" s="6">
        <v>31379.524616271414</v>
      </c>
      <c r="M5478" s="75">
        <v>31437.969635670088</v>
      </c>
      <c r="N5478" s="20">
        <v>2.0218418150381741</v>
      </c>
    </row>
    <row r="5479" spans="1:14" x14ac:dyDescent="0.3">
      <c r="A5479" s="56" t="s">
        <v>914</v>
      </c>
      <c r="B5479" s="1" t="s">
        <v>7239</v>
      </c>
      <c r="C5479" s="139" t="s">
        <v>20</v>
      </c>
      <c r="D5479" s="139" t="s">
        <v>6429</v>
      </c>
      <c r="E5479" s="88">
        <v>2938.666666666667</v>
      </c>
      <c r="F5479" s="6">
        <v>29653.103987275666</v>
      </c>
      <c r="G5479" s="6">
        <v>12774.847766067205</v>
      </c>
      <c r="H5479" s="75">
        <v>12797.964734961852</v>
      </c>
      <c r="I5479" s="20">
        <v>4.3550242972873807</v>
      </c>
      <c r="J5479" s="83">
        <v>2966.8011659467602</v>
      </c>
      <c r="K5479" s="6">
        <v>29936.999824202572</v>
      </c>
      <c r="L5479" s="6">
        <v>12898.178763783042</v>
      </c>
      <c r="M5479" s="75">
        <v>12922.201890878663</v>
      </c>
      <c r="N5479" s="20">
        <v>4.3556009210192395</v>
      </c>
    </row>
    <row r="5480" spans="1:14" x14ac:dyDescent="0.3">
      <c r="A5480" s="56" t="s">
        <v>913</v>
      </c>
      <c r="B5480" s="1" t="s">
        <v>7238</v>
      </c>
      <c r="C5480" s="139" t="s">
        <v>20</v>
      </c>
      <c r="D5480" s="139" t="s">
        <v>6429</v>
      </c>
      <c r="E5480" s="88">
        <v>4129.8333333333339</v>
      </c>
      <c r="F5480" s="6">
        <v>11522.175523295562</v>
      </c>
      <c r="G5480" s="6">
        <v>4963.8661202944695</v>
      </c>
      <c r="H5480" s="75">
        <v>4972.848578700341</v>
      </c>
      <c r="I5480" s="20">
        <v>1.2041281517495477</v>
      </c>
      <c r="J5480" s="83">
        <v>4166.2520563422495</v>
      </c>
      <c r="K5480" s="6">
        <v>11623.783235998175</v>
      </c>
      <c r="L5480" s="6">
        <v>5008.0380455546374</v>
      </c>
      <c r="M5480" s="75">
        <v>5017.3656209179035</v>
      </c>
      <c r="N5480" s="20">
        <v>1.2042875834360551</v>
      </c>
    </row>
    <row r="5481" spans="1:14" x14ac:dyDescent="0.3">
      <c r="A5481" s="56" t="s">
        <v>912</v>
      </c>
      <c r="B5481" s="1" t="s">
        <v>7237</v>
      </c>
      <c r="C5481" s="139" t="s">
        <v>20</v>
      </c>
      <c r="D5481" s="139" t="s">
        <v>6429</v>
      </c>
      <c r="E5481" s="88">
        <v>5776.8333333333339</v>
      </c>
      <c r="F5481" s="6">
        <v>19552.072495771205</v>
      </c>
      <c r="G5481" s="6">
        <v>8423.2244203428654</v>
      </c>
      <c r="H5481" s="75">
        <v>8438.4668263960248</v>
      </c>
      <c r="I5481" s="20">
        <v>1.4607426490400204</v>
      </c>
      <c r="J5481" s="83">
        <v>5830.0575100391052</v>
      </c>
      <c r="K5481" s="6">
        <v>19732.213223646162</v>
      </c>
      <c r="L5481" s="6">
        <v>8501.5069999737752</v>
      </c>
      <c r="M5481" s="75">
        <v>8517.3412341633466</v>
      </c>
      <c r="N5481" s="20">
        <v>1.4609360575769375</v>
      </c>
    </row>
    <row r="5482" spans="1:14" x14ac:dyDescent="0.3">
      <c r="A5482" s="56" t="s">
        <v>911</v>
      </c>
      <c r="B5482" s="1" t="s">
        <v>7236</v>
      </c>
      <c r="C5482" s="139" t="s">
        <v>20</v>
      </c>
      <c r="D5482" s="139" t="s">
        <v>6429</v>
      </c>
      <c r="E5482" s="88">
        <v>9319.9166666666679</v>
      </c>
      <c r="F5482" s="6">
        <v>47156.495280213589</v>
      </c>
      <c r="G5482" s="6">
        <v>20315.480249369379</v>
      </c>
      <c r="H5482" s="75">
        <v>20352.242513280806</v>
      </c>
      <c r="I5482" s="20">
        <v>2.1837365334039971</v>
      </c>
      <c r="J5482" s="83">
        <v>9401.8377992100195</v>
      </c>
      <c r="K5482" s="6">
        <v>47570.996143075055</v>
      </c>
      <c r="L5482" s="6">
        <v>20495.681458653296</v>
      </c>
      <c r="M5482" s="75">
        <v>20533.855093056249</v>
      </c>
      <c r="N5482" s="20">
        <v>2.1840256694049311</v>
      </c>
    </row>
    <row r="5483" spans="1:14" x14ac:dyDescent="0.3">
      <c r="A5483" s="56" t="s">
        <v>910</v>
      </c>
      <c r="B5483" s="1" t="s">
        <v>7235</v>
      </c>
      <c r="C5483" s="139" t="s">
        <v>20</v>
      </c>
      <c r="D5483" s="139" t="s">
        <v>6429</v>
      </c>
      <c r="E5483" s="88">
        <v>5835.4166666666661</v>
      </c>
      <c r="F5483" s="6">
        <v>14924.75500622552</v>
      </c>
      <c r="G5483" s="6">
        <v>6429.7307031396931</v>
      </c>
      <c r="H5483" s="75">
        <v>6441.3657446984853</v>
      </c>
      <c r="I5483" s="20">
        <v>1.1038398991271949</v>
      </c>
      <c r="J5483" s="83">
        <v>5891.4288424293245</v>
      </c>
      <c r="K5483" s="6">
        <v>15068.012642890708</v>
      </c>
      <c r="L5483" s="6">
        <v>6491.9638515622091</v>
      </c>
      <c r="M5483" s="75">
        <v>6504.0552697044486</v>
      </c>
      <c r="N5483" s="20">
        <v>1.103986052222691</v>
      </c>
    </row>
    <row r="5484" spans="1:14" x14ac:dyDescent="0.3">
      <c r="A5484" s="56" t="s">
        <v>909</v>
      </c>
      <c r="B5484" s="1" t="s">
        <v>7234</v>
      </c>
      <c r="C5484" s="139" t="s">
        <v>20</v>
      </c>
      <c r="D5484" s="139" t="s">
        <v>6429</v>
      </c>
      <c r="E5484" s="88">
        <v>9449.9166666666642</v>
      </c>
      <c r="F5484" s="6">
        <v>41794.247008138787</v>
      </c>
      <c r="G5484" s="6">
        <v>18005.371149525832</v>
      </c>
      <c r="H5484" s="75">
        <v>18037.953111551695</v>
      </c>
      <c r="I5484" s="20">
        <v>1.9087949394493813</v>
      </c>
      <c r="J5484" s="83">
        <v>9530.5822048514055</v>
      </c>
      <c r="K5484" s="6">
        <v>42151.007342315024</v>
      </c>
      <c r="L5484" s="6">
        <v>18160.51143959922</v>
      </c>
      <c r="M5484" s="75">
        <v>18194.335771113372</v>
      </c>
      <c r="N5484" s="20">
        <v>1.9090476720143925</v>
      </c>
    </row>
    <row r="5485" spans="1:14" x14ac:dyDescent="0.3">
      <c r="A5485" s="56" t="s">
        <v>908</v>
      </c>
      <c r="B5485" s="1" t="s">
        <v>19202</v>
      </c>
      <c r="C5485" s="139" t="s">
        <v>20</v>
      </c>
      <c r="D5485" s="139" t="s">
        <v>6429</v>
      </c>
      <c r="E5485" s="88">
        <v>13152.583333333332</v>
      </c>
      <c r="F5485" s="6">
        <v>41130.437948920269</v>
      </c>
      <c r="G5485" s="6">
        <v>17719.395702203634</v>
      </c>
      <c r="H5485" s="75">
        <v>17751.460171916362</v>
      </c>
      <c r="I5485" s="20">
        <v>1.3496557841171657</v>
      </c>
      <c r="J5485" s="83">
        <v>13273.817368801372</v>
      </c>
      <c r="K5485" s="6">
        <v>41509.558069032195</v>
      </c>
      <c r="L5485" s="6">
        <v>17884.146825800752</v>
      </c>
      <c r="M5485" s="75">
        <v>17917.456422454765</v>
      </c>
      <c r="N5485" s="20">
        <v>1.3498344842808934</v>
      </c>
    </row>
    <row r="5486" spans="1:14" x14ac:dyDescent="0.3">
      <c r="A5486" s="56" t="s">
        <v>907</v>
      </c>
      <c r="B5486" s="1" t="s">
        <v>7233</v>
      </c>
      <c r="C5486" s="139" t="s">
        <v>20</v>
      </c>
      <c r="D5486" s="139" t="s">
        <v>6429</v>
      </c>
      <c r="E5486" s="88">
        <v>3913.9999999999995</v>
      </c>
      <c r="F5486" s="6">
        <v>22759.124264887269</v>
      </c>
      <c r="G5486" s="6">
        <v>9804.8537481169351</v>
      </c>
      <c r="H5486" s="75">
        <v>9822.5963078141103</v>
      </c>
      <c r="I5486" s="20">
        <v>2.5096055972953786</v>
      </c>
      <c r="J5486" s="83">
        <v>3948.4199623491131</v>
      </c>
      <c r="K5486" s="6">
        <v>22959.269436143328</v>
      </c>
      <c r="L5486" s="6">
        <v>9891.865023622986</v>
      </c>
      <c r="M5486" s="75">
        <v>9910.2888286443958</v>
      </c>
      <c r="N5486" s="20">
        <v>2.5099378797457672</v>
      </c>
    </row>
    <row r="5487" spans="1:14" x14ac:dyDescent="0.3">
      <c r="A5487" s="56" t="s">
        <v>906</v>
      </c>
      <c r="B5487" s="1" t="s">
        <v>7232</v>
      </c>
      <c r="C5487" s="139" t="s">
        <v>20</v>
      </c>
      <c r="D5487" s="139" t="s">
        <v>6429</v>
      </c>
      <c r="E5487" s="88">
        <v>6730.7499999999991</v>
      </c>
      <c r="F5487" s="6">
        <v>9716.1145358316353</v>
      </c>
      <c r="G5487" s="6">
        <v>4185.7973494506123</v>
      </c>
      <c r="H5487" s="75">
        <v>4193.3718387046893</v>
      </c>
      <c r="I5487" s="20">
        <v>0.62301702465619579</v>
      </c>
      <c r="J5487" s="83">
        <v>6801.6045720984866</v>
      </c>
      <c r="K5487" s="6">
        <v>9818.396025694763</v>
      </c>
      <c r="L5487" s="6">
        <v>4230.1976770112533</v>
      </c>
      <c r="M5487" s="75">
        <v>4238.0765084568056</v>
      </c>
      <c r="N5487" s="20">
        <v>0.62309951475894743</v>
      </c>
    </row>
    <row r="5488" spans="1:14" x14ac:dyDescent="0.3">
      <c r="A5488" s="56" t="s">
        <v>905</v>
      </c>
      <c r="B5488" s="1" t="s">
        <v>7231</v>
      </c>
      <c r="C5488" s="139" t="s">
        <v>20</v>
      </c>
      <c r="D5488" s="139" t="s">
        <v>6429</v>
      </c>
      <c r="E5488" s="88">
        <v>5289.333333333333</v>
      </c>
      <c r="F5488" s="6">
        <v>21861.534427474449</v>
      </c>
      <c r="G5488" s="6">
        <v>9418.1632507498398</v>
      </c>
      <c r="H5488" s="75">
        <v>9435.2060672983553</v>
      </c>
      <c r="I5488" s="20">
        <v>1.7838176330914461</v>
      </c>
      <c r="J5488" s="83">
        <v>5332.9916756053517</v>
      </c>
      <c r="K5488" s="6">
        <v>22041.980297015576</v>
      </c>
      <c r="L5488" s="6">
        <v>9496.6564401302167</v>
      </c>
      <c r="M5488" s="75">
        <v>9514.344160917999</v>
      </c>
      <c r="N5488" s="20">
        <v>1.7840538181297685</v>
      </c>
    </row>
    <row r="5489" spans="1:14" x14ac:dyDescent="0.3">
      <c r="A5489" s="56" t="s">
        <v>904</v>
      </c>
      <c r="B5489" s="1" t="s">
        <v>7230</v>
      </c>
      <c r="C5489" s="139" t="s">
        <v>20</v>
      </c>
      <c r="D5489" s="139" t="s">
        <v>6429</v>
      </c>
      <c r="E5489" s="88">
        <v>4415.8333333333339</v>
      </c>
      <c r="F5489" s="6">
        <v>42789.925007059559</v>
      </c>
      <c r="G5489" s="6">
        <v>18434.318988028452</v>
      </c>
      <c r="H5489" s="75">
        <v>18467.677160778829</v>
      </c>
      <c r="I5489" s="20">
        <v>4.1821499514879399</v>
      </c>
      <c r="J5489" s="83">
        <v>4454.8515385366572</v>
      </c>
      <c r="K5489" s="6">
        <v>43168.015833531033</v>
      </c>
      <c r="L5489" s="6">
        <v>18598.683514323438</v>
      </c>
      <c r="M5489" s="75">
        <v>18633.32395047016</v>
      </c>
      <c r="N5489" s="20">
        <v>4.1827036859214592</v>
      </c>
    </row>
    <row r="5490" spans="1:14" x14ac:dyDescent="0.3">
      <c r="A5490" s="56" t="s">
        <v>903</v>
      </c>
      <c r="B5490" s="1" t="s">
        <v>19203</v>
      </c>
      <c r="C5490" s="139" t="s">
        <v>20</v>
      </c>
      <c r="D5490" s="139" t="s">
        <v>6429</v>
      </c>
      <c r="E5490" s="88">
        <v>20722.5</v>
      </c>
      <c r="F5490" s="6">
        <v>78513.678577675732</v>
      </c>
      <c r="G5490" s="6">
        <v>33824.462080399171</v>
      </c>
      <c r="H5490" s="75">
        <v>33885.669779473887</v>
      </c>
      <c r="I5490" s="20">
        <v>1.6352114744588677</v>
      </c>
      <c r="J5490" s="83">
        <v>20908.845959416954</v>
      </c>
      <c r="K5490" s="6">
        <v>79219.708581869796</v>
      </c>
      <c r="L5490" s="6">
        <v>34131.341447170933</v>
      </c>
      <c r="M5490" s="75">
        <v>34194.911782839699</v>
      </c>
      <c r="N5490" s="20">
        <v>1.6354279834100049</v>
      </c>
    </row>
    <row r="5491" spans="1:14" x14ac:dyDescent="0.3">
      <c r="A5491" s="56" t="s">
        <v>902</v>
      </c>
      <c r="B5491" s="1" t="s">
        <v>7229</v>
      </c>
      <c r="C5491" s="139" t="s">
        <v>20</v>
      </c>
      <c r="D5491" s="139" t="s">
        <v>6429</v>
      </c>
      <c r="E5491" s="88">
        <v>4970.75</v>
      </c>
      <c r="F5491" s="6">
        <v>12957.941927870483</v>
      </c>
      <c r="G5491" s="6">
        <v>5582.4083563433096</v>
      </c>
      <c r="H5491" s="75">
        <v>5592.5101096239696</v>
      </c>
      <c r="I5491" s="20">
        <v>1.1250837619320966</v>
      </c>
      <c r="J5491" s="83">
        <v>5018.3278201124822</v>
      </c>
      <c r="K5491" s="6">
        <v>13081.969615859662</v>
      </c>
      <c r="L5491" s="6">
        <v>5636.2889961780138</v>
      </c>
      <c r="M5491" s="75">
        <v>5646.7867020466156</v>
      </c>
      <c r="N5491" s="20">
        <v>1.1252327278053442</v>
      </c>
    </row>
    <row r="5492" spans="1:14" x14ac:dyDescent="0.3">
      <c r="A5492" s="56" t="s">
        <v>901</v>
      </c>
      <c r="B5492" s="1" t="s">
        <v>7228</v>
      </c>
      <c r="C5492" s="139" t="s">
        <v>20</v>
      </c>
      <c r="D5492" s="139" t="s">
        <v>6429</v>
      </c>
      <c r="E5492" s="88">
        <v>6708.5833333333339</v>
      </c>
      <c r="F5492" s="6">
        <v>15643.69663455612</v>
      </c>
      <c r="G5492" s="6">
        <v>6739.4578014749277</v>
      </c>
      <c r="H5492" s="75">
        <v>6751.6533155989628</v>
      </c>
      <c r="I5492" s="20">
        <v>1.0064201307676428</v>
      </c>
      <c r="J5492" s="83">
        <v>6771.4147590998109</v>
      </c>
      <c r="K5492" s="6">
        <v>15790.212778869856</v>
      </c>
      <c r="L5492" s="6">
        <v>6803.1194954740185</v>
      </c>
      <c r="M5492" s="75">
        <v>6815.7904474959723</v>
      </c>
      <c r="N5492" s="20">
        <v>1.0065533850716391</v>
      </c>
    </row>
    <row r="5493" spans="1:14" x14ac:dyDescent="0.3">
      <c r="A5493" s="56" t="s">
        <v>900</v>
      </c>
      <c r="B5493" s="1" t="s">
        <v>7227</v>
      </c>
      <c r="C5493" s="139" t="s">
        <v>20</v>
      </c>
      <c r="D5493" s="139" t="s">
        <v>6429</v>
      </c>
      <c r="E5493" s="88">
        <v>5299.3333333333339</v>
      </c>
      <c r="F5493" s="6">
        <v>16656.336859481762</v>
      </c>
      <c r="G5493" s="6">
        <v>7175.7131331519149</v>
      </c>
      <c r="H5493" s="75">
        <v>7188.6980814138115</v>
      </c>
      <c r="I5493" s="20">
        <v>1.3565287611172117</v>
      </c>
      <c r="J5493" s="83">
        <v>5349.0337217711958</v>
      </c>
      <c r="K5493" s="6">
        <v>16812.550171571605</v>
      </c>
      <c r="L5493" s="6">
        <v>7243.5874957880169</v>
      </c>
      <c r="M5493" s="75">
        <v>7257.0788286518618</v>
      </c>
      <c r="N5493" s="20">
        <v>1.3567083712923136</v>
      </c>
    </row>
    <row r="5494" spans="1:14" x14ac:dyDescent="0.3">
      <c r="A5494" s="56" t="s">
        <v>899</v>
      </c>
      <c r="B5494" s="1" t="s">
        <v>7226</v>
      </c>
      <c r="C5494" s="139" t="s">
        <v>20</v>
      </c>
      <c r="D5494" s="139" t="s">
        <v>6429</v>
      </c>
      <c r="E5494" s="88">
        <v>17902</v>
      </c>
      <c r="F5494" s="6">
        <v>56928.324717612253</v>
      </c>
      <c r="G5494" s="6">
        <v>24525.280124360848</v>
      </c>
      <c r="H5494" s="75">
        <v>24569.66031175324</v>
      </c>
      <c r="I5494" s="20">
        <v>1.3724533745812333</v>
      </c>
      <c r="J5494" s="83">
        <v>18061.410228276793</v>
      </c>
      <c r="K5494" s="6">
        <v>57435.248929356749</v>
      </c>
      <c r="L5494" s="6">
        <v>24745.636248904069</v>
      </c>
      <c r="M5494" s="75">
        <v>24791.725512788256</v>
      </c>
      <c r="N5494" s="20">
        <v>1.3726350932428597</v>
      </c>
    </row>
    <row r="5495" spans="1:14" x14ac:dyDescent="0.3">
      <c r="A5495" s="56" t="s">
        <v>898</v>
      </c>
      <c r="B5495" s="1" t="s">
        <v>7225</v>
      </c>
      <c r="C5495" s="139" t="s">
        <v>20</v>
      </c>
      <c r="D5495" s="139" t="s">
        <v>6429</v>
      </c>
      <c r="E5495" s="88">
        <v>4349.833333333333</v>
      </c>
      <c r="F5495" s="6">
        <v>10595.81265379897</v>
      </c>
      <c r="G5495" s="6">
        <v>4564.7799187610908</v>
      </c>
      <c r="H5495" s="75">
        <v>4573.0402031359235</v>
      </c>
      <c r="I5495" s="20">
        <v>1.0513138901419803</v>
      </c>
      <c r="J5495" s="83">
        <v>4390.4158558235677</v>
      </c>
      <c r="K5495" s="6">
        <v>10694.668120749835</v>
      </c>
      <c r="L5495" s="6">
        <v>4607.7343104115598</v>
      </c>
      <c r="M5495" s="75">
        <v>4616.3163117149288</v>
      </c>
      <c r="N5495" s="20">
        <v>1.0514530885705782</v>
      </c>
    </row>
    <row r="5496" spans="1:14" x14ac:dyDescent="0.3">
      <c r="A5496" s="56" t="s">
        <v>897</v>
      </c>
      <c r="B5496" s="1" t="s">
        <v>7224</v>
      </c>
      <c r="C5496" s="139" t="s">
        <v>20</v>
      </c>
      <c r="D5496" s="139" t="s">
        <v>6429</v>
      </c>
      <c r="E5496" s="88">
        <v>5143.0000000000009</v>
      </c>
      <c r="F5496" s="6">
        <v>11318.851476768034</v>
      </c>
      <c r="G5496" s="6">
        <v>4876.2721286946517</v>
      </c>
      <c r="H5496" s="75">
        <v>4885.0960797260132</v>
      </c>
      <c r="I5496" s="20">
        <v>0.94985340846315625</v>
      </c>
      <c r="J5496" s="83">
        <v>5188.5563269714994</v>
      </c>
      <c r="K5496" s="6">
        <v>11419.113055383137</v>
      </c>
      <c r="L5496" s="6">
        <v>4919.8571125055514</v>
      </c>
      <c r="M5496" s="75">
        <v>4929.0204490409296</v>
      </c>
      <c r="N5496" s="20">
        <v>0.94997917309263213</v>
      </c>
    </row>
    <row r="5497" spans="1:14" x14ac:dyDescent="0.3">
      <c r="A5497" s="56" t="s">
        <v>896</v>
      </c>
      <c r="B5497" s="1" t="s">
        <v>7223</v>
      </c>
      <c r="C5497" s="139" t="s">
        <v>20</v>
      </c>
      <c r="D5497" s="139" t="s">
        <v>6429</v>
      </c>
      <c r="E5497" s="88">
        <v>1943.3333333333335</v>
      </c>
      <c r="F5497" s="6">
        <v>4849.291794103754</v>
      </c>
      <c r="G5497" s="6">
        <v>2089.1224227149055</v>
      </c>
      <c r="H5497" s="75">
        <v>2092.9028339532524</v>
      </c>
      <c r="I5497" s="20">
        <v>1.0769654377117936</v>
      </c>
      <c r="J5497" s="83">
        <v>1963.0248293102127</v>
      </c>
      <c r="K5497" s="6">
        <v>4898.4289175279264</v>
      </c>
      <c r="L5497" s="6">
        <v>2110.4590376782148</v>
      </c>
      <c r="M5497" s="75">
        <v>2114.3898116751307</v>
      </c>
      <c r="N5497" s="20">
        <v>1.0771080325143447</v>
      </c>
    </row>
    <row r="5498" spans="1:14" x14ac:dyDescent="0.3">
      <c r="A5498" s="56" t="s">
        <v>895</v>
      </c>
      <c r="B5498" s="1" t="s">
        <v>7222</v>
      </c>
      <c r="C5498" s="139" t="s">
        <v>20</v>
      </c>
      <c r="D5498" s="139" t="s">
        <v>6429</v>
      </c>
      <c r="E5498" s="88">
        <v>7825.7499999999991</v>
      </c>
      <c r="F5498" s="6">
        <v>13152.010763722265</v>
      </c>
      <c r="G5498" s="6">
        <v>5666.0151124929607</v>
      </c>
      <c r="H5498" s="75">
        <v>5676.2681579703403</v>
      </c>
      <c r="I5498" s="20">
        <v>0.72533216087535901</v>
      </c>
      <c r="J5498" s="83">
        <v>7898.7960959510965</v>
      </c>
      <c r="K5498" s="6">
        <v>13274.772548879817</v>
      </c>
      <c r="L5498" s="6">
        <v>5719.3569960069472</v>
      </c>
      <c r="M5498" s="75">
        <v>5730.0094177586216</v>
      </c>
      <c r="N5498" s="20">
        <v>0.72542819793712743</v>
      </c>
    </row>
    <row r="5499" spans="1:14" x14ac:dyDescent="0.3">
      <c r="A5499" s="56" t="s">
        <v>894</v>
      </c>
      <c r="B5499" s="1" t="s">
        <v>7221</v>
      </c>
      <c r="C5499" s="139" t="s">
        <v>20</v>
      </c>
      <c r="D5499" s="139" t="s">
        <v>6429</v>
      </c>
      <c r="E5499" s="88">
        <v>4614.4166666666661</v>
      </c>
      <c r="F5499" s="6">
        <v>19028.072246416421</v>
      </c>
      <c r="G5499" s="6">
        <v>8197.4799782850951</v>
      </c>
      <c r="H5499" s="75">
        <v>8212.3138841869622</v>
      </c>
      <c r="I5499" s="20">
        <v>1.7797079192068979</v>
      </c>
      <c r="J5499" s="83">
        <v>4653.6613986398243</v>
      </c>
      <c r="K5499" s="6">
        <v>19189.902364765039</v>
      </c>
      <c r="L5499" s="6">
        <v>8267.8555838510929</v>
      </c>
      <c r="M5499" s="75">
        <v>8283.2546374024987</v>
      </c>
      <c r="N5499" s="20">
        <v>1.7799435601016298</v>
      </c>
    </row>
    <row r="5500" spans="1:14" x14ac:dyDescent="0.3">
      <c r="A5500" s="56" t="s">
        <v>893</v>
      </c>
      <c r="B5500" s="1" t="s">
        <v>7220</v>
      </c>
      <c r="C5500" s="139" t="s">
        <v>20</v>
      </c>
      <c r="D5500" s="139" t="s">
        <v>6429</v>
      </c>
      <c r="E5500" s="88">
        <v>4766.0833333333339</v>
      </c>
      <c r="F5500" s="6">
        <v>9275.8199036782862</v>
      </c>
      <c r="G5500" s="6">
        <v>3996.1141075077385</v>
      </c>
      <c r="H5500" s="75">
        <v>4003.3453518414749</v>
      </c>
      <c r="I5500" s="20">
        <v>0.8399654542006485</v>
      </c>
      <c r="J5500" s="83">
        <v>4815.0348078506831</v>
      </c>
      <c r="K5500" s="6">
        <v>9371.089967142505</v>
      </c>
      <c r="L5500" s="6">
        <v>4037.478515465014</v>
      </c>
      <c r="M5500" s="75">
        <v>4044.9984034506892</v>
      </c>
      <c r="N5500" s="20">
        <v>0.84007666919780377</v>
      </c>
    </row>
    <row r="5501" spans="1:14" x14ac:dyDescent="0.3">
      <c r="A5501" s="56" t="s">
        <v>892</v>
      </c>
      <c r="B5501" s="1" t="s">
        <v>7219</v>
      </c>
      <c r="C5501" s="139" t="s">
        <v>20</v>
      </c>
      <c r="D5501" s="139" t="s">
        <v>6429</v>
      </c>
      <c r="E5501" s="88">
        <v>6470.4166666666661</v>
      </c>
      <c r="F5501" s="6">
        <v>16960.968343079287</v>
      </c>
      <c r="G5501" s="6">
        <v>7306.9513613448053</v>
      </c>
      <c r="H5501" s="75">
        <v>7320.173794240136</v>
      </c>
      <c r="I5501" s="20">
        <v>1.1313295837578934</v>
      </c>
      <c r="J5501" s="83">
        <v>6535.4137256945505</v>
      </c>
      <c r="K5501" s="6">
        <v>17131.345788204955</v>
      </c>
      <c r="L5501" s="6">
        <v>7380.9386958612831</v>
      </c>
      <c r="M5501" s="75">
        <v>7394.6858482013913</v>
      </c>
      <c r="N5501" s="20">
        <v>1.1314793766045044</v>
      </c>
    </row>
    <row r="5502" spans="1:14" x14ac:dyDescent="0.3">
      <c r="A5502" s="56" t="s">
        <v>891</v>
      </c>
      <c r="B5502" s="1" t="s">
        <v>7218</v>
      </c>
      <c r="C5502" s="139" t="s">
        <v>20</v>
      </c>
      <c r="D5502" s="139" t="s">
        <v>6429</v>
      </c>
      <c r="E5502" s="88">
        <v>16237.5</v>
      </c>
      <c r="F5502" s="6">
        <v>81759.752306445924</v>
      </c>
      <c r="G5502" s="6">
        <v>35222.902450765243</v>
      </c>
      <c r="H5502" s="75">
        <v>35286.640724226032</v>
      </c>
      <c r="I5502" s="20">
        <v>2.1731572424465608</v>
      </c>
      <c r="J5502" s="83">
        <v>16377.933006526684</v>
      </c>
      <c r="K5502" s="6">
        <v>82466.866568448779</v>
      </c>
      <c r="L5502" s="6">
        <v>35530.360200923329</v>
      </c>
      <c r="M5502" s="75">
        <v>35596.536238214474</v>
      </c>
      <c r="N5502" s="20">
        <v>2.1734449777043956</v>
      </c>
    </row>
    <row r="5503" spans="1:14" x14ac:dyDescent="0.3">
      <c r="A5503" s="56" t="s">
        <v>890</v>
      </c>
      <c r="B5503" s="1" t="s">
        <v>7217</v>
      </c>
      <c r="C5503" s="139" t="s">
        <v>20</v>
      </c>
      <c r="D5503" s="139" t="s">
        <v>6429</v>
      </c>
      <c r="E5503" s="88">
        <v>4485.4166666666661</v>
      </c>
      <c r="F5503" s="6">
        <v>25648.776758076809</v>
      </c>
      <c r="G5503" s="6">
        <v>11049.744357652224</v>
      </c>
      <c r="H5503" s="75">
        <v>11069.739632843537</v>
      </c>
      <c r="I5503" s="20">
        <v>2.4679400946423122</v>
      </c>
      <c r="J5503" s="83">
        <v>4522.1147146170442</v>
      </c>
      <c r="K5503" s="6">
        <v>25858.625721793251</v>
      </c>
      <c r="L5503" s="6">
        <v>11141.03547797084</v>
      </c>
      <c r="M5503" s="75">
        <v>11161.785889030085</v>
      </c>
      <c r="N5503" s="20">
        <v>2.4682668604030145</v>
      </c>
    </row>
    <row r="5504" spans="1:14" x14ac:dyDescent="0.3">
      <c r="A5504" s="56" t="s">
        <v>889</v>
      </c>
      <c r="B5504" s="1" t="s">
        <v>7216</v>
      </c>
      <c r="C5504" s="139" t="s">
        <v>20</v>
      </c>
      <c r="D5504" s="139" t="s">
        <v>6429</v>
      </c>
      <c r="E5504" s="88">
        <v>4720.6666666666661</v>
      </c>
      <c r="F5504" s="6">
        <v>11584.87040110741</v>
      </c>
      <c r="G5504" s="6">
        <v>4990.8756879978109</v>
      </c>
      <c r="H5504" s="75">
        <v>4999.9070220809426</v>
      </c>
      <c r="I5504" s="20">
        <v>1.059152737342383</v>
      </c>
      <c r="J5504" s="83">
        <v>4759.9478604035294</v>
      </c>
      <c r="K5504" s="6">
        <v>11681.269399548806</v>
      </c>
      <c r="L5504" s="6">
        <v>5032.8056180660515</v>
      </c>
      <c r="M5504" s="75">
        <v>5042.1793235499481</v>
      </c>
      <c r="N5504" s="20">
        <v>1.0592929736676764</v>
      </c>
    </row>
    <row r="5505" spans="1:14" x14ac:dyDescent="0.3">
      <c r="A5505" s="56" t="s">
        <v>888</v>
      </c>
      <c r="B5505" s="1" t="s">
        <v>7215</v>
      </c>
      <c r="C5505" s="139" t="s">
        <v>20</v>
      </c>
      <c r="D5505" s="139" t="s">
        <v>6429</v>
      </c>
      <c r="E5505" s="88">
        <v>1836.75</v>
      </c>
      <c r="F5505" s="6">
        <v>17374.005486328966</v>
      </c>
      <c r="G5505" s="6">
        <v>7484.8918099740658</v>
      </c>
      <c r="H5505" s="75">
        <v>7498.43623839462</v>
      </c>
      <c r="I5505" s="20">
        <v>4.0824479316154187</v>
      </c>
      <c r="J5505" s="83">
        <v>1852.5104546142115</v>
      </c>
      <c r="K5505" s="6">
        <v>17523.085233128666</v>
      </c>
      <c r="L5505" s="6">
        <v>7549.7173115917176</v>
      </c>
      <c r="M5505" s="75">
        <v>7563.7788176255499</v>
      </c>
      <c r="N5505" s="20">
        <v>4.0829884650776345</v>
      </c>
    </row>
    <row r="5506" spans="1:14" x14ac:dyDescent="0.3">
      <c r="A5506" s="56" t="s">
        <v>887</v>
      </c>
      <c r="B5506" s="1" t="s">
        <v>7214</v>
      </c>
      <c r="C5506" s="139" t="s">
        <v>20</v>
      </c>
      <c r="D5506" s="139" t="s">
        <v>6429</v>
      </c>
      <c r="E5506" s="88">
        <v>2880.8333333333335</v>
      </c>
      <c r="F5506" s="6">
        <v>10664.730992936793</v>
      </c>
      <c r="G5506" s="6">
        <v>4594.4706145868522</v>
      </c>
      <c r="H5506" s="75">
        <v>4602.7846263253623</v>
      </c>
      <c r="I5506" s="20">
        <v>1.5977268011543055</v>
      </c>
      <c r="J5506" s="83">
        <v>2902.536338733245</v>
      </c>
      <c r="K5506" s="6">
        <v>10745.074660045262</v>
      </c>
      <c r="L5506" s="6">
        <v>4629.4516688146705</v>
      </c>
      <c r="M5506" s="75">
        <v>4638.0741191512443</v>
      </c>
      <c r="N5506" s="20">
        <v>1.5979383469753357</v>
      </c>
    </row>
    <row r="5507" spans="1:14" x14ac:dyDescent="0.3">
      <c r="A5507" s="56" t="s">
        <v>886</v>
      </c>
      <c r="B5507" s="1" t="s">
        <v>19204</v>
      </c>
      <c r="C5507" s="139" t="s">
        <v>20</v>
      </c>
      <c r="D5507" s="139" t="s">
        <v>6429</v>
      </c>
      <c r="E5507" s="88">
        <v>4025.25</v>
      </c>
      <c r="F5507" s="6">
        <v>13574.602042764101</v>
      </c>
      <c r="G5507" s="6">
        <v>5848.0715764416809</v>
      </c>
      <c r="H5507" s="75">
        <v>5858.6540656581365</v>
      </c>
      <c r="I5507" s="20">
        <v>1.4554758252675328</v>
      </c>
      <c r="J5507" s="83">
        <v>4060.2533804249665</v>
      </c>
      <c r="K5507" s="6">
        <v>13692.646129322799</v>
      </c>
      <c r="L5507" s="6">
        <v>5899.3953489770493</v>
      </c>
      <c r="M5507" s="75">
        <v>5910.383095918015</v>
      </c>
      <c r="N5507" s="20">
        <v>1.4556685364545905</v>
      </c>
    </row>
    <row r="5508" spans="1:14" x14ac:dyDescent="0.3">
      <c r="A5508" s="56" t="s">
        <v>885</v>
      </c>
      <c r="B5508" s="1" t="s">
        <v>7213</v>
      </c>
      <c r="C5508" s="139" t="s">
        <v>20</v>
      </c>
      <c r="D5508" s="139" t="s">
        <v>6429</v>
      </c>
      <c r="E5508" s="88">
        <v>3979.9166666666661</v>
      </c>
      <c r="F5508" s="6">
        <v>12391.696943216737</v>
      </c>
      <c r="G5508" s="6">
        <v>5338.4644683660281</v>
      </c>
      <c r="H5508" s="75">
        <v>5348.1247883416754</v>
      </c>
      <c r="I5508" s="20">
        <v>1.3437780828765282</v>
      </c>
      <c r="J5508" s="83">
        <v>4014.3574401843684</v>
      </c>
      <c r="K5508" s="6">
        <v>12498.930250762038</v>
      </c>
      <c r="L5508" s="6">
        <v>5385.0899447863621</v>
      </c>
      <c r="M5508" s="75">
        <v>5395.1197871799413</v>
      </c>
      <c r="N5508" s="20">
        <v>1.3439560048076233</v>
      </c>
    </row>
    <row r="5509" spans="1:14" x14ac:dyDescent="0.3">
      <c r="A5509" s="56" t="s">
        <v>884</v>
      </c>
      <c r="B5509" s="1" t="s">
        <v>7212</v>
      </c>
      <c r="C5509" s="139" t="s">
        <v>61</v>
      </c>
      <c r="D5509" s="139" t="s">
        <v>6429</v>
      </c>
      <c r="E5509" s="88">
        <v>65895</v>
      </c>
      <c r="F5509" s="6">
        <v>163582.62282765846</v>
      </c>
      <c r="G5509" s="6">
        <v>70472.996846942187</v>
      </c>
      <c r="H5509" s="75">
        <v>70483.593907569651</v>
      </c>
      <c r="I5509" s="20">
        <v>1.0696349329625867</v>
      </c>
      <c r="J5509" s="83">
        <v>66559.333154177846</v>
      </c>
      <c r="K5509" s="6">
        <v>165231.81259610498</v>
      </c>
      <c r="L5509" s="6">
        <v>71189.146168397943</v>
      </c>
      <c r="M5509" s="75">
        <v>71206.326041548367</v>
      </c>
      <c r="N5509" s="20">
        <v>1.0698172993501338</v>
      </c>
    </row>
    <row r="5510" spans="1:14" x14ac:dyDescent="0.3">
      <c r="A5510" s="56" t="s">
        <v>883</v>
      </c>
      <c r="B5510" s="1" t="s">
        <v>7211</v>
      </c>
      <c r="C5510" s="139" t="s">
        <v>61</v>
      </c>
      <c r="D5510" s="139" t="s">
        <v>6429</v>
      </c>
      <c r="E5510" s="88">
        <v>8936.6666666666679</v>
      </c>
      <c r="F5510" s="6">
        <v>18706.078332574853</v>
      </c>
      <c r="G5510" s="6">
        <v>8058.7618450100317</v>
      </c>
      <c r="H5510" s="75">
        <v>8059.9736451558274</v>
      </c>
      <c r="I5510" s="20">
        <v>0.90189932620169633</v>
      </c>
      <c r="J5510" s="83">
        <v>9024.327620468106</v>
      </c>
      <c r="K5510" s="6">
        <v>18889.568746806621</v>
      </c>
      <c r="L5510" s="6">
        <v>8138.4586263754245</v>
      </c>
      <c r="M5510" s="75">
        <v>8140.4226573319183</v>
      </c>
      <c r="N5510" s="20">
        <v>0.90205309466697547</v>
      </c>
    </row>
    <row r="5511" spans="1:14" x14ac:dyDescent="0.3">
      <c r="A5511" s="56" t="s">
        <v>882</v>
      </c>
      <c r="B5511" s="1" t="s">
        <v>7210</v>
      </c>
      <c r="C5511" s="139" t="s">
        <v>61</v>
      </c>
      <c r="D5511" s="139" t="s">
        <v>6429</v>
      </c>
      <c r="E5511" s="88">
        <v>12169.833333333334</v>
      </c>
      <c r="F5511" s="6">
        <v>36100.409136654765</v>
      </c>
      <c r="G5511" s="6">
        <v>15552.410001037337</v>
      </c>
      <c r="H5511" s="75">
        <v>15554.748624894102</v>
      </c>
      <c r="I5511" s="20">
        <v>1.2781398231880006</v>
      </c>
      <c r="J5511" s="83">
        <v>12277.36531533193</v>
      </c>
      <c r="K5511" s="6">
        <v>36419.390378147364</v>
      </c>
      <c r="L5511" s="6">
        <v>15691.078275171058</v>
      </c>
      <c r="M5511" s="75">
        <v>15694.86495823821</v>
      </c>
      <c r="N5511" s="20">
        <v>1.2783577384179095</v>
      </c>
    </row>
    <row r="5512" spans="1:14" x14ac:dyDescent="0.3">
      <c r="A5512" s="56" t="s">
        <v>881</v>
      </c>
      <c r="B5512" s="1" t="s">
        <v>7209</v>
      </c>
      <c r="C5512" s="139" t="s">
        <v>61</v>
      </c>
      <c r="D5512" s="139" t="s">
        <v>6429</v>
      </c>
      <c r="E5512" s="88">
        <v>20508.916666666664</v>
      </c>
      <c r="F5512" s="6">
        <v>33222.351089110154</v>
      </c>
      <c r="G5512" s="6">
        <v>14312.514392298912</v>
      </c>
      <c r="H5512" s="75">
        <v>14314.666572418</v>
      </c>
      <c r="I5512" s="20">
        <v>0.69797282835927477</v>
      </c>
      <c r="J5512" s="83">
        <v>20714.506884483977</v>
      </c>
      <c r="K5512" s="6">
        <v>33555.386251709191</v>
      </c>
      <c r="L5512" s="6">
        <v>14457.139088882011</v>
      </c>
      <c r="M5512" s="75">
        <v>14460.627988932556</v>
      </c>
      <c r="N5512" s="20">
        <v>0.69809182857083429</v>
      </c>
    </row>
    <row r="5513" spans="1:14" x14ac:dyDescent="0.3">
      <c r="A5513" s="56" t="s">
        <v>880</v>
      </c>
      <c r="B5513" s="1" t="s">
        <v>7208</v>
      </c>
      <c r="C5513" s="139" t="s">
        <v>61</v>
      </c>
      <c r="D5513" s="139" t="s">
        <v>6429</v>
      </c>
      <c r="E5513" s="88">
        <v>7141.25</v>
      </c>
      <c r="F5513" s="6">
        <v>25287.411215424177</v>
      </c>
      <c r="G5513" s="6">
        <v>10894.064540885975</v>
      </c>
      <c r="H5513" s="75">
        <v>10895.702686950204</v>
      </c>
      <c r="I5513" s="20">
        <v>1.5257416680483395</v>
      </c>
      <c r="J5513" s="83">
        <v>7208.4398632261855</v>
      </c>
      <c r="K5513" s="6">
        <v>25525.332825913749</v>
      </c>
      <c r="L5513" s="6">
        <v>10997.438211143944</v>
      </c>
      <c r="M5513" s="75">
        <v>11000.092191471229</v>
      </c>
      <c r="N5513" s="20">
        <v>1.5260017979185949</v>
      </c>
    </row>
    <row r="5514" spans="1:14" x14ac:dyDescent="0.3">
      <c r="A5514" s="56" t="s">
        <v>879</v>
      </c>
      <c r="B5514" s="1" t="s">
        <v>7207</v>
      </c>
      <c r="C5514" s="139" t="s">
        <v>61</v>
      </c>
      <c r="D5514" s="139" t="s">
        <v>6429</v>
      </c>
      <c r="E5514" s="88">
        <v>5553.333333333333</v>
      </c>
      <c r="F5514" s="6">
        <v>7530.1875042379488</v>
      </c>
      <c r="G5514" s="6">
        <v>3244.0785645192514</v>
      </c>
      <c r="H5514" s="75">
        <v>3244.5663782743995</v>
      </c>
      <c r="I5514" s="20">
        <v>0.58425565034953175</v>
      </c>
      <c r="J5514" s="83">
        <v>5600.939400846084</v>
      </c>
      <c r="K5514" s="6">
        <v>7594.7401959625149</v>
      </c>
      <c r="L5514" s="6">
        <v>3272.1487552944018</v>
      </c>
      <c r="M5514" s="75">
        <v>3272.9384136000695</v>
      </c>
      <c r="N5514" s="20">
        <v>0.5843552624593038</v>
      </c>
    </row>
    <row r="5515" spans="1:14" x14ac:dyDescent="0.3">
      <c r="A5515" s="56" t="s">
        <v>878</v>
      </c>
      <c r="B5515" s="1" t="s">
        <v>7206</v>
      </c>
      <c r="C5515" s="139" t="s">
        <v>61</v>
      </c>
      <c r="D5515" s="139" t="s">
        <v>6429</v>
      </c>
      <c r="E5515" s="88">
        <v>15670.416666666664</v>
      </c>
      <c r="F5515" s="6">
        <v>37237.058603316989</v>
      </c>
      <c r="G5515" s="6">
        <v>16042.089729210895</v>
      </c>
      <c r="H5515" s="75">
        <v>16044.501986459167</v>
      </c>
      <c r="I5515" s="20">
        <v>1.0238720723098729</v>
      </c>
      <c r="J5515" s="83">
        <v>15815.157410403193</v>
      </c>
      <c r="K5515" s="6">
        <v>37581.000929258429</v>
      </c>
      <c r="L5515" s="6">
        <v>16191.55128950479</v>
      </c>
      <c r="M5515" s="75">
        <v>16195.458750293887</v>
      </c>
      <c r="N5515" s="20">
        <v>1.0240466364021474</v>
      </c>
    </row>
    <row r="5516" spans="1:14" x14ac:dyDescent="0.3">
      <c r="A5516" s="56" t="s">
        <v>877</v>
      </c>
      <c r="B5516" s="1" t="s">
        <v>7205</v>
      </c>
      <c r="C5516" s="139" t="s">
        <v>61</v>
      </c>
      <c r="D5516" s="139" t="s">
        <v>6429</v>
      </c>
      <c r="E5516" s="88">
        <v>9453.8333333333339</v>
      </c>
      <c r="F5516" s="6">
        <v>18117.758217626797</v>
      </c>
      <c r="G5516" s="6">
        <v>7805.3077745895589</v>
      </c>
      <c r="H5516" s="75">
        <v>7806.4814627169835</v>
      </c>
      <c r="I5516" s="20">
        <v>0.82574773506870047</v>
      </c>
      <c r="J5516" s="83">
        <v>9549.8098319031233</v>
      </c>
      <c r="K5516" s="6">
        <v>18301.691965382928</v>
      </c>
      <c r="L5516" s="6">
        <v>7885.1754028591495</v>
      </c>
      <c r="M5516" s="75">
        <v>7887.0783096993227</v>
      </c>
      <c r="N5516" s="20">
        <v>0.82588852014109215</v>
      </c>
    </row>
    <row r="5517" spans="1:14" x14ac:dyDescent="0.3">
      <c r="A5517" s="56" t="s">
        <v>876</v>
      </c>
      <c r="B5517" s="1" t="s">
        <v>7204</v>
      </c>
      <c r="C5517" s="139" t="s">
        <v>61</v>
      </c>
      <c r="D5517" s="139" t="s">
        <v>6429</v>
      </c>
      <c r="E5517" s="88">
        <v>12782</v>
      </c>
      <c r="F5517" s="6">
        <v>28083.065947366369</v>
      </c>
      <c r="G5517" s="6">
        <v>12098.459993799504</v>
      </c>
      <c r="H5517" s="75">
        <v>12100.279245424797</v>
      </c>
      <c r="I5517" s="20">
        <v>0.94666556449888883</v>
      </c>
      <c r="J5517" s="83">
        <v>12904.789065403689</v>
      </c>
      <c r="K5517" s="6">
        <v>28352.843245234253</v>
      </c>
      <c r="L5517" s="6">
        <v>12215.654300231503</v>
      </c>
      <c r="M5517" s="75">
        <v>12218.602269165292</v>
      </c>
      <c r="N5517" s="20">
        <v>0.94682696534126332</v>
      </c>
    </row>
    <row r="5518" spans="1:14" x14ac:dyDescent="0.3">
      <c r="A5518" s="56" t="s">
        <v>875</v>
      </c>
      <c r="B5518" s="1" t="s">
        <v>6783</v>
      </c>
      <c r="C5518" s="139" t="s">
        <v>61</v>
      </c>
      <c r="D5518" s="139" t="s">
        <v>6429</v>
      </c>
      <c r="E5518" s="88">
        <v>12187.333333333334</v>
      </c>
      <c r="F5518" s="6">
        <v>88742.225560284351</v>
      </c>
      <c r="G5518" s="6">
        <v>38231.020349205086</v>
      </c>
      <c r="H5518" s="75">
        <v>38236.769167314378</v>
      </c>
      <c r="I5518" s="20">
        <v>3.1374188365500553</v>
      </c>
      <c r="J5518" s="83">
        <v>12292.523196223305</v>
      </c>
      <c r="K5518" s="6">
        <v>89508.1669097103</v>
      </c>
      <c r="L5518" s="6">
        <v>38564.062678272254</v>
      </c>
      <c r="M5518" s="75">
        <v>38573.369233282909</v>
      </c>
      <c r="N5518" s="20">
        <v>3.1379537477817414</v>
      </c>
    </row>
    <row r="5519" spans="1:14" x14ac:dyDescent="0.3">
      <c r="A5519" s="56" t="s">
        <v>874</v>
      </c>
      <c r="B5519" s="1" t="s">
        <v>7203</v>
      </c>
      <c r="C5519" s="139" t="s">
        <v>61</v>
      </c>
      <c r="D5519" s="139" t="s">
        <v>6429</v>
      </c>
      <c r="E5519" s="88">
        <v>14618.166666666668</v>
      </c>
      <c r="F5519" s="6">
        <v>21628.243642630645</v>
      </c>
      <c r="G5519" s="6">
        <v>9317.6592946417459</v>
      </c>
      <c r="H5519" s="75">
        <v>9319.0603958417651</v>
      </c>
      <c r="I5519" s="20">
        <v>0.63749857340809479</v>
      </c>
      <c r="J5519" s="83">
        <v>14757.548594935783</v>
      </c>
      <c r="K5519" s="6">
        <v>21834.465556275816</v>
      </c>
      <c r="L5519" s="6">
        <v>9407.2499452276224</v>
      </c>
      <c r="M5519" s="75">
        <v>9409.5201699662521</v>
      </c>
      <c r="N5519" s="20">
        <v>0.63760726311924421</v>
      </c>
    </row>
    <row r="5520" spans="1:14" x14ac:dyDescent="0.3">
      <c r="A5520" s="56" t="s">
        <v>873</v>
      </c>
      <c r="B5520" s="1" t="s">
        <v>7202</v>
      </c>
      <c r="C5520" s="139" t="s">
        <v>61</v>
      </c>
      <c r="D5520" s="139" t="s">
        <v>6429</v>
      </c>
      <c r="E5520" s="88">
        <v>8382.4166666666679</v>
      </c>
      <c r="F5520" s="6">
        <v>13715.587965729232</v>
      </c>
      <c r="G5520" s="6">
        <v>5908.8096935646254</v>
      </c>
      <c r="H5520" s="75">
        <v>5909.6982043043463</v>
      </c>
      <c r="I5520" s="20">
        <v>0.70501126814713477</v>
      </c>
      <c r="J5520" s="83">
        <v>8459.743965454807</v>
      </c>
      <c r="K5520" s="6">
        <v>13842.113454840082</v>
      </c>
      <c r="L5520" s="6">
        <v>5963.7924594152128</v>
      </c>
      <c r="M5520" s="75">
        <v>5965.2316844019242</v>
      </c>
      <c r="N5520" s="20">
        <v>0.70513146837077179</v>
      </c>
    </row>
    <row r="5521" spans="1:14" x14ac:dyDescent="0.3">
      <c r="A5521" s="56" t="s">
        <v>872</v>
      </c>
      <c r="B5521" s="1" t="s">
        <v>7201</v>
      </c>
      <c r="C5521" s="139" t="s">
        <v>61</v>
      </c>
      <c r="D5521" s="139" t="s">
        <v>6429</v>
      </c>
      <c r="E5521" s="88">
        <v>24577.833333333336</v>
      </c>
      <c r="F5521" s="6">
        <v>88731.121675148286</v>
      </c>
      <c r="G5521" s="6">
        <v>38226.236686682401</v>
      </c>
      <c r="H5521" s="75">
        <v>38231.984785469918</v>
      </c>
      <c r="I5521" s="20">
        <v>1.5555474018785185</v>
      </c>
      <c r="J5521" s="83">
        <v>24795.846510329444</v>
      </c>
      <c r="K5521" s="6">
        <v>89518.194867177444</v>
      </c>
      <c r="L5521" s="6">
        <v>38568.38316425302</v>
      </c>
      <c r="M5521" s="75">
        <v>38577.690761914208</v>
      </c>
      <c r="N5521" s="20">
        <v>1.555812613448931</v>
      </c>
    </row>
    <row r="5522" spans="1:14" x14ac:dyDescent="0.3">
      <c r="A5522" s="56" t="s">
        <v>871</v>
      </c>
      <c r="B5522" s="1" t="s">
        <v>7200</v>
      </c>
      <c r="C5522" s="139" t="s">
        <v>61</v>
      </c>
      <c r="D5522" s="139" t="s">
        <v>6429</v>
      </c>
      <c r="E5522" s="88">
        <v>10834.666666666668</v>
      </c>
      <c r="F5522" s="6">
        <v>38648.782383011283</v>
      </c>
      <c r="G5522" s="6">
        <v>16650.27416686944</v>
      </c>
      <c r="H5522" s="75">
        <v>16652.777877123073</v>
      </c>
      <c r="I5522" s="20">
        <v>1.5369903283094146</v>
      </c>
      <c r="J5522" s="83">
        <v>10927.41094799848</v>
      </c>
      <c r="K5522" s="6">
        <v>38979.614300294881</v>
      </c>
      <c r="L5522" s="6">
        <v>16794.13556271113</v>
      </c>
      <c r="M5522" s="75">
        <v>16798.188443440391</v>
      </c>
      <c r="N5522" s="20">
        <v>1.5372523760092716</v>
      </c>
    </row>
    <row r="5523" spans="1:14" x14ac:dyDescent="0.3">
      <c r="A5523" s="56" t="s">
        <v>870</v>
      </c>
      <c r="B5523" s="1" t="s">
        <v>7199</v>
      </c>
      <c r="C5523" s="139" t="s">
        <v>61</v>
      </c>
      <c r="D5523" s="139" t="s">
        <v>6429</v>
      </c>
      <c r="E5523" s="88">
        <v>12614.166666666668</v>
      </c>
      <c r="F5523" s="6">
        <v>39222.564185521325</v>
      </c>
      <c r="G5523" s="6">
        <v>16897.464989831878</v>
      </c>
      <c r="H5523" s="75">
        <v>16900.005870296158</v>
      </c>
      <c r="I5523" s="20">
        <v>1.3397639587999859</v>
      </c>
      <c r="J5523" s="83">
        <v>12726.286829704532</v>
      </c>
      <c r="K5523" s="6">
        <v>39571.191281345629</v>
      </c>
      <c r="L5523" s="6">
        <v>17049.012995284145</v>
      </c>
      <c r="M5523" s="75">
        <v>17053.127384855641</v>
      </c>
      <c r="N5523" s="20">
        <v>1.3399923805781113</v>
      </c>
    </row>
    <row r="5524" spans="1:14" x14ac:dyDescent="0.3">
      <c r="A5524" s="56" t="s">
        <v>869</v>
      </c>
      <c r="B5524" s="1" t="s">
        <v>7198</v>
      </c>
      <c r="C5524" s="139" t="s">
        <v>61</v>
      </c>
      <c r="D5524" s="139" t="s">
        <v>6429</v>
      </c>
      <c r="E5524" s="88">
        <v>15037.416666666666</v>
      </c>
      <c r="F5524" s="6">
        <v>46273.721000077378</v>
      </c>
      <c r="G5524" s="6">
        <v>19935.172439253489</v>
      </c>
      <c r="H5524" s="75">
        <v>19938.17010134265</v>
      </c>
      <c r="I5524" s="20">
        <v>1.3259039463566538</v>
      </c>
      <c r="J5524" s="83">
        <v>15164.08929295577</v>
      </c>
      <c r="K5524" s="6">
        <v>46663.522912013657</v>
      </c>
      <c r="L5524" s="6">
        <v>20104.702000915018</v>
      </c>
      <c r="M5524" s="75">
        <v>20109.553811179547</v>
      </c>
      <c r="N5524" s="20">
        <v>1.3261300050851792</v>
      </c>
    </row>
    <row r="5525" spans="1:14" x14ac:dyDescent="0.3">
      <c r="A5525" s="56" t="s">
        <v>868</v>
      </c>
      <c r="B5525" s="1" t="s">
        <v>7197</v>
      </c>
      <c r="C5525" s="139" t="s">
        <v>61</v>
      </c>
      <c r="D5525" s="139" t="s">
        <v>6429</v>
      </c>
      <c r="E5525" s="88">
        <v>24682.833333333336</v>
      </c>
      <c r="F5525" s="6">
        <v>36523.579957644724</v>
      </c>
      <c r="G5525" s="6">
        <v>15734.716137336192</v>
      </c>
      <c r="H5525" s="75">
        <v>15737.08217466004</v>
      </c>
      <c r="I5525" s="20">
        <v>0.63757194978939635</v>
      </c>
      <c r="J5525" s="83">
        <v>24934.957429304653</v>
      </c>
      <c r="K5525" s="6">
        <v>36896.651981188377</v>
      </c>
      <c r="L5525" s="6">
        <v>15896.703605339781</v>
      </c>
      <c r="M5525" s="75">
        <v>15900.539911380081</v>
      </c>
      <c r="N5525" s="20">
        <v>0.63768065201078195</v>
      </c>
    </row>
    <row r="5526" spans="1:14" x14ac:dyDescent="0.3">
      <c r="A5526" s="56" t="s">
        <v>867</v>
      </c>
      <c r="B5526" s="1" t="s">
        <v>7196</v>
      </c>
      <c r="C5526" s="139" t="s">
        <v>61</v>
      </c>
      <c r="D5526" s="139" t="s">
        <v>6429</v>
      </c>
      <c r="E5526" s="88">
        <v>6836.5</v>
      </c>
      <c r="F5526" s="6">
        <v>15154.518021641868</v>
      </c>
      <c r="G5526" s="6">
        <v>6528.7148616101149</v>
      </c>
      <c r="H5526" s="75">
        <v>6529.6965878074288</v>
      </c>
      <c r="I5526" s="20">
        <v>0.95512273645980095</v>
      </c>
      <c r="J5526" s="83">
        <v>6909.284698739285</v>
      </c>
      <c r="K5526" s="6">
        <v>15315.860379389878</v>
      </c>
      <c r="L5526" s="6">
        <v>6598.7475783998216</v>
      </c>
      <c r="M5526" s="75">
        <v>6600.3400352903764</v>
      </c>
      <c r="N5526" s="20">
        <v>0.95528557919964119</v>
      </c>
    </row>
    <row r="5527" spans="1:14" x14ac:dyDescent="0.3">
      <c r="A5527" s="56" t="s">
        <v>866</v>
      </c>
      <c r="B5527" s="1" t="s">
        <v>7195</v>
      </c>
      <c r="C5527" s="139" t="s">
        <v>61</v>
      </c>
      <c r="D5527" s="139" t="s">
        <v>6429</v>
      </c>
      <c r="E5527" s="88">
        <v>14099.083333333332</v>
      </c>
      <c r="F5527" s="6">
        <v>41527.987461144839</v>
      </c>
      <c r="G5527" s="6">
        <v>17890.663927625243</v>
      </c>
      <c r="H5527" s="75">
        <v>17893.354155922447</v>
      </c>
      <c r="I5527" s="20">
        <v>1.2691147170978574</v>
      </c>
      <c r="J5527" s="83">
        <v>14221.55401396064</v>
      </c>
      <c r="K5527" s="6">
        <v>41888.717358912327</v>
      </c>
      <c r="L5527" s="6">
        <v>18047.505356366306</v>
      </c>
      <c r="M5527" s="75">
        <v>18051.860709245106</v>
      </c>
      <c r="N5527" s="20">
        <v>1.2693310936009126</v>
      </c>
    </row>
    <row r="5528" spans="1:14" x14ac:dyDescent="0.3">
      <c r="A5528" s="56" t="s">
        <v>865</v>
      </c>
      <c r="B5528" s="1" t="s">
        <v>7194</v>
      </c>
      <c r="C5528" s="139" t="s">
        <v>61</v>
      </c>
      <c r="D5528" s="139" t="s">
        <v>6429</v>
      </c>
      <c r="E5528" s="88">
        <v>7963.083333333333</v>
      </c>
      <c r="F5528" s="6">
        <v>19431.958324965395</v>
      </c>
      <c r="G5528" s="6">
        <v>8371.478058570754</v>
      </c>
      <c r="H5528" s="75">
        <v>8372.7368820137344</v>
      </c>
      <c r="I5528" s="20">
        <v>1.0514440866097179</v>
      </c>
      <c r="J5528" s="83">
        <v>8033.3087258930336</v>
      </c>
      <c r="K5528" s="6">
        <v>19603.326229136655</v>
      </c>
      <c r="L5528" s="6">
        <v>8445.9768030511568</v>
      </c>
      <c r="M5528" s="75">
        <v>8448.0150464901872</v>
      </c>
      <c r="N5528" s="20">
        <v>1.0516233515662692</v>
      </c>
    </row>
    <row r="5529" spans="1:14" x14ac:dyDescent="0.3">
      <c r="A5529" s="56" t="s">
        <v>864</v>
      </c>
      <c r="B5529" s="1" t="s">
        <v>7193</v>
      </c>
      <c r="C5529" s="139" t="s">
        <v>61</v>
      </c>
      <c r="D5529" s="139" t="s">
        <v>6429</v>
      </c>
      <c r="E5529" s="88">
        <v>8029.833333333333</v>
      </c>
      <c r="F5529" s="6">
        <v>32270.538616044039</v>
      </c>
      <c r="G5529" s="6">
        <v>13902.464252169191</v>
      </c>
      <c r="H5529" s="75">
        <v>13904.554772838706</v>
      </c>
      <c r="I5529" s="20">
        <v>1.731611877312361</v>
      </c>
      <c r="J5529" s="83">
        <v>8097.7780274321831</v>
      </c>
      <c r="K5529" s="6">
        <v>32543.59682082275</v>
      </c>
      <c r="L5529" s="6">
        <v>14021.215615337105</v>
      </c>
      <c r="M5529" s="75">
        <v>14024.599315221867</v>
      </c>
      <c r="N5529" s="20">
        <v>1.7319071068275611</v>
      </c>
    </row>
    <row r="5530" spans="1:14" x14ac:dyDescent="0.3">
      <c r="A5530" s="56" t="s">
        <v>863</v>
      </c>
      <c r="B5530" s="1" t="s">
        <v>7192</v>
      </c>
      <c r="C5530" s="139" t="s">
        <v>61</v>
      </c>
      <c r="D5530" s="139" t="s">
        <v>6429</v>
      </c>
      <c r="E5530" s="88">
        <v>17095.083333333336</v>
      </c>
      <c r="F5530" s="6">
        <v>55223.48984980282</v>
      </c>
      <c r="G5530" s="6">
        <v>23790.820557770639</v>
      </c>
      <c r="H5530" s="75">
        <v>23794.397995641986</v>
      </c>
      <c r="I5530" s="20">
        <v>1.3918854638892459</v>
      </c>
      <c r="J5530" s="83">
        <v>17250.132858866418</v>
      </c>
      <c r="K5530" s="6">
        <v>55724.357598297342</v>
      </c>
      <c r="L5530" s="6">
        <v>24008.508869307047</v>
      </c>
      <c r="M5530" s="75">
        <v>24014.30277412408</v>
      </c>
      <c r="N5530" s="20">
        <v>1.392122772073662</v>
      </c>
    </row>
    <row r="5531" spans="1:14" x14ac:dyDescent="0.3">
      <c r="A5531" s="56" t="s">
        <v>862</v>
      </c>
      <c r="B5531" s="1" t="s">
        <v>7191</v>
      </c>
      <c r="C5531" s="139" t="s">
        <v>61</v>
      </c>
      <c r="D5531" s="139" t="s">
        <v>6429</v>
      </c>
      <c r="E5531" s="88">
        <v>12151.083333333332</v>
      </c>
      <c r="F5531" s="6">
        <v>22751.432642079129</v>
      </c>
      <c r="G5531" s="6">
        <v>9801.540121641603</v>
      </c>
      <c r="H5531" s="75">
        <v>9803.01398424939</v>
      </c>
      <c r="I5531" s="20">
        <v>0.8067604933098742</v>
      </c>
      <c r="J5531" s="83">
        <v>12288.230950497622</v>
      </c>
      <c r="K5531" s="6">
        <v>23008.224953376612</v>
      </c>
      <c r="L5531" s="6">
        <v>9912.9572177792579</v>
      </c>
      <c r="M5531" s="75">
        <v>9915.3494834084067</v>
      </c>
      <c r="N5531" s="20">
        <v>0.80689804117059472</v>
      </c>
    </row>
    <row r="5532" spans="1:14" x14ac:dyDescent="0.3">
      <c r="A5532" s="56" t="s">
        <v>861</v>
      </c>
      <c r="B5532" s="1" t="s">
        <v>7190</v>
      </c>
      <c r="C5532" s="139" t="s">
        <v>61</v>
      </c>
      <c r="D5532" s="139" t="s">
        <v>6429</v>
      </c>
      <c r="E5532" s="88">
        <v>9981.4166666666679</v>
      </c>
      <c r="F5532" s="6">
        <v>26871.115731643051</v>
      </c>
      <c r="G5532" s="6">
        <v>11576.339965064526</v>
      </c>
      <c r="H5532" s="75">
        <v>11578.080705233704</v>
      </c>
      <c r="I5532" s="20">
        <v>1.1599636696761852</v>
      </c>
      <c r="J5532" s="83">
        <v>10068.1933989676</v>
      </c>
      <c r="K5532" s="6">
        <v>27104.728623915071</v>
      </c>
      <c r="L5532" s="6">
        <v>11677.911520460651</v>
      </c>
      <c r="M5532" s="75">
        <v>11680.729717466536</v>
      </c>
      <c r="N5532" s="20">
        <v>1.1601614365755317</v>
      </c>
    </row>
    <row r="5533" spans="1:14" x14ac:dyDescent="0.3">
      <c r="A5533" s="56" t="s">
        <v>860</v>
      </c>
      <c r="B5533" s="1" t="s">
        <v>7189</v>
      </c>
      <c r="C5533" s="139" t="s">
        <v>61</v>
      </c>
      <c r="D5533" s="139" t="s">
        <v>6429</v>
      </c>
      <c r="E5533" s="88">
        <v>5632.6666666666679</v>
      </c>
      <c r="F5533" s="6">
        <v>20972.208585844914</v>
      </c>
      <c r="G5533" s="6">
        <v>9035.0329637444065</v>
      </c>
      <c r="H5533" s="75">
        <v>9036.3915662783074</v>
      </c>
      <c r="I5533" s="20">
        <v>1.6042830334261402</v>
      </c>
      <c r="J5533" s="83">
        <v>5674.8165742678157</v>
      </c>
      <c r="K5533" s="6">
        <v>21129.146091008606</v>
      </c>
      <c r="L5533" s="6">
        <v>9103.367238142273</v>
      </c>
      <c r="M5533" s="75">
        <v>9105.56412773585</v>
      </c>
      <c r="N5533" s="20">
        <v>1.6045565541315634</v>
      </c>
    </row>
    <row r="5534" spans="1:14" x14ac:dyDescent="0.3">
      <c r="A5534" s="56" t="s">
        <v>859</v>
      </c>
      <c r="B5534" s="1" t="s">
        <v>7188</v>
      </c>
      <c r="C5534" s="139" t="s">
        <v>61</v>
      </c>
      <c r="D5534" s="139" t="s">
        <v>6429</v>
      </c>
      <c r="E5534" s="88">
        <v>10533.5</v>
      </c>
      <c r="F5534" s="6">
        <v>15550.8800860754</v>
      </c>
      <c r="G5534" s="6">
        <v>6699.4715228876412</v>
      </c>
      <c r="H5534" s="75">
        <v>6700.4789258515611</v>
      </c>
      <c r="I5534" s="20">
        <v>0.6361113519581868</v>
      </c>
      <c r="J5534" s="83">
        <v>10632.351700120344</v>
      </c>
      <c r="K5534" s="6">
        <v>15696.817422656419</v>
      </c>
      <c r="L5534" s="6">
        <v>6762.8806603461835</v>
      </c>
      <c r="M5534" s="75">
        <v>6764.5127270042294</v>
      </c>
      <c r="N5534" s="20">
        <v>0.63621980515633847</v>
      </c>
    </row>
    <row r="5535" spans="1:14" x14ac:dyDescent="0.3">
      <c r="A5535" s="56" t="s">
        <v>858</v>
      </c>
      <c r="B5535" s="1" t="s">
        <v>7187</v>
      </c>
      <c r="C5535" s="139" t="s">
        <v>61</v>
      </c>
      <c r="D5535" s="139" t="s">
        <v>6429</v>
      </c>
      <c r="E5535" s="88">
        <v>9524.8333333333321</v>
      </c>
      <c r="F5535" s="6">
        <v>18381.252188569611</v>
      </c>
      <c r="G5535" s="6">
        <v>7918.8235592276669</v>
      </c>
      <c r="H5535" s="75">
        <v>7920.0143167817623</v>
      </c>
      <c r="I5535" s="20">
        <v>0.83151211570964634</v>
      </c>
      <c r="J5535" s="83">
        <v>9623.3499136858591</v>
      </c>
      <c r="K5535" s="6">
        <v>18571.371852068387</v>
      </c>
      <c r="L5535" s="6">
        <v>8001.3653820785667</v>
      </c>
      <c r="M5535" s="75">
        <v>8003.2963287142966</v>
      </c>
      <c r="N5535" s="20">
        <v>0.83165388357461667</v>
      </c>
    </row>
    <row r="5536" spans="1:14" x14ac:dyDescent="0.3">
      <c r="A5536" s="56" t="s">
        <v>857</v>
      </c>
      <c r="B5536" s="1" t="s">
        <v>7186</v>
      </c>
      <c r="C5536" s="139" t="s">
        <v>61</v>
      </c>
      <c r="D5536" s="139" t="s">
        <v>6429</v>
      </c>
      <c r="E5536" s="88">
        <v>15314.333333333336</v>
      </c>
      <c r="F5536" s="6">
        <v>147514.0043461333</v>
      </c>
      <c r="G5536" s="6">
        <v>63550.478550018452</v>
      </c>
      <c r="H5536" s="75">
        <v>63560.034668024346</v>
      </c>
      <c r="I5536" s="20">
        <v>4.1503624927425946</v>
      </c>
      <c r="J5536" s="83">
        <v>15447.195986722145</v>
      </c>
      <c r="K5536" s="6">
        <v>148793.79247682364</v>
      </c>
      <c r="L5536" s="6">
        <v>64106.922723624266</v>
      </c>
      <c r="M5536" s="75">
        <v>64122.393464035325</v>
      </c>
      <c r="N5536" s="20">
        <v>4.1510701048366725</v>
      </c>
    </row>
    <row r="5537" spans="1:14" x14ac:dyDescent="0.3">
      <c r="A5537" s="56" t="s">
        <v>856</v>
      </c>
      <c r="B5537" s="1" t="s">
        <v>7185</v>
      </c>
      <c r="C5537" s="139" t="s">
        <v>61</v>
      </c>
      <c r="D5537" s="139" t="s">
        <v>6429</v>
      </c>
      <c r="E5537" s="88">
        <v>6625.25</v>
      </c>
      <c r="F5537" s="6">
        <v>74014.08374307405</v>
      </c>
      <c r="G5537" s="6">
        <v>31885.992534489764</v>
      </c>
      <c r="H5537" s="75">
        <v>31890.787247517055</v>
      </c>
      <c r="I5537" s="20">
        <v>4.8135220931311355</v>
      </c>
      <c r="J5537" s="83">
        <v>6684.6369708742905</v>
      </c>
      <c r="K5537" s="6">
        <v>74677.526214759986</v>
      </c>
      <c r="L5537" s="6">
        <v>32174.36912219795</v>
      </c>
      <c r="M5537" s="75">
        <v>32182.133670727675</v>
      </c>
      <c r="N5537" s="20">
        <v>4.8143427699886807</v>
      </c>
    </row>
    <row r="5538" spans="1:14" x14ac:dyDescent="0.3">
      <c r="A5538" s="56" t="s">
        <v>855</v>
      </c>
      <c r="B5538" s="1" t="s">
        <v>7184</v>
      </c>
      <c r="C5538" s="139" t="s">
        <v>61</v>
      </c>
      <c r="D5538" s="139" t="s">
        <v>6429</v>
      </c>
      <c r="E5538" s="88">
        <v>16892.75</v>
      </c>
      <c r="F5538" s="6">
        <v>44598.213273080422</v>
      </c>
      <c r="G5538" s="6">
        <v>19213.347292299557</v>
      </c>
      <c r="H5538" s="75">
        <v>19216.236413171697</v>
      </c>
      <c r="I5538" s="20">
        <v>1.137543408454615</v>
      </c>
      <c r="J5538" s="83">
        <v>17046.120728387454</v>
      </c>
      <c r="K5538" s="6">
        <v>45003.124282505843</v>
      </c>
      <c r="L5538" s="6">
        <v>19389.329102217991</v>
      </c>
      <c r="M5538" s="75">
        <v>19394.008273585776</v>
      </c>
      <c r="N5538" s="20">
        <v>1.1377373528329122</v>
      </c>
    </row>
    <row r="5539" spans="1:14" x14ac:dyDescent="0.3">
      <c r="A5539" s="56" t="s">
        <v>854</v>
      </c>
      <c r="B5539" s="1" t="s">
        <v>7183</v>
      </c>
      <c r="C5539" s="139" t="s">
        <v>61</v>
      </c>
      <c r="D5539" s="139" t="s">
        <v>6429</v>
      </c>
      <c r="E5539" s="88">
        <v>4773.583333333333</v>
      </c>
      <c r="F5539" s="6">
        <v>9430.6753830697544</v>
      </c>
      <c r="G5539" s="6">
        <v>4062.827365445803</v>
      </c>
      <c r="H5539" s="75">
        <v>4063.4382948774546</v>
      </c>
      <c r="I5539" s="20">
        <v>0.85123438958381126</v>
      </c>
      <c r="J5539" s="83">
        <v>4821.1968606880928</v>
      </c>
      <c r="K5539" s="6">
        <v>9524.740509615287</v>
      </c>
      <c r="L5539" s="6">
        <v>4103.6779401102312</v>
      </c>
      <c r="M5539" s="75">
        <v>4104.6682689771424</v>
      </c>
      <c r="N5539" s="20">
        <v>0.85137951997905226</v>
      </c>
    </row>
    <row r="5540" spans="1:14" x14ac:dyDescent="0.3">
      <c r="A5540" s="56" t="s">
        <v>853</v>
      </c>
      <c r="B5540" s="1" t="s">
        <v>7145</v>
      </c>
      <c r="C5540" s="139" t="s">
        <v>61</v>
      </c>
      <c r="D5540" s="139" t="s">
        <v>6429</v>
      </c>
      <c r="E5540" s="88">
        <v>6529.0833333333339</v>
      </c>
      <c r="F5540" s="6">
        <v>30261.205701816845</v>
      </c>
      <c r="G5540" s="6">
        <v>13036.823943430676</v>
      </c>
      <c r="H5540" s="75">
        <v>13038.784297323644</v>
      </c>
      <c r="I5540" s="20">
        <v>1.9970313796970443</v>
      </c>
      <c r="J5540" s="83">
        <v>6588.9458107890587</v>
      </c>
      <c r="K5540" s="6">
        <v>30538.65824019381</v>
      </c>
      <c r="L5540" s="6">
        <v>13157.39972278895</v>
      </c>
      <c r="M5540" s="75">
        <v>13160.574960453583</v>
      </c>
      <c r="N5540" s="20">
        <v>1.9973718616571139</v>
      </c>
    </row>
    <row r="5541" spans="1:14" x14ac:dyDescent="0.3">
      <c r="A5541" s="56" t="s">
        <v>852</v>
      </c>
      <c r="B5541" s="1" t="s">
        <v>6935</v>
      </c>
      <c r="C5541" s="139" t="s">
        <v>61</v>
      </c>
      <c r="D5541" s="139" t="s">
        <v>6429</v>
      </c>
      <c r="E5541" s="88">
        <v>16172.166666666666</v>
      </c>
      <c r="F5541" s="6">
        <v>56225.19646947697</v>
      </c>
      <c r="G5541" s="6">
        <v>24222.365585167779</v>
      </c>
      <c r="H5541" s="75">
        <v>24226.007914685906</v>
      </c>
      <c r="I5541" s="20">
        <v>1.4980063224688038</v>
      </c>
      <c r="J5541" s="83">
        <v>16321.522658448044</v>
      </c>
      <c r="K5541" s="6">
        <v>56744.457132249525</v>
      </c>
      <c r="L5541" s="6">
        <v>24448.01270145558</v>
      </c>
      <c r="M5541" s="75">
        <v>24453.9126704761</v>
      </c>
      <c r="N5541" s="20">
        <v>1.4982617236277718</v>
      </c>
    </row>
    <row r="5542" spans="1:14" x14ac:dyDescent="0.3">
      <c r="A5542" s="56" t="s">
        <v>851</v>
      </c>
      <c r="B5542" s="1" t="s">
        <v>7182</v>
      </c>
      <c r="C5542" s="139" t="s">
        <v>61</v>
      </c>
      <c r="D5542" s="139" t="s">
        <v>6429</v>
      </c>
      <c r="E5542" s="88">
        <v>14030.166666666666</v>
      </c>
      <c r="F5542" s="6">
        <v>46265.498143225632</v>
      </c>
      <c r="G5542" s="6">
        <v>19931.629951946652</v>
      </c>
      <c r="H5542" s="75">
        <v>19934.627081350183</v>
      </c>
      <c r="I5542" s="20">
        <v>1.420840361698021</v>
      </c>
      <c r="J5542" s="83">
        <v>14152.240561789913</v>
      </c>
      <c r="K5542" s="6">
        <v>46668.04571820057</v>
      </c>
      <c r="L5542" s="6">
        <v>20106.650625127706</v>
      </c>
      <c r="M5542" s="75">
        <v>20111.502905648147</v>
      </c>
      <c r="N5542" s="20">
        <v>1.4210826065201179</v>
      </c>
    </row>
    <row r="5543" spans="1:14" x14ac:dyDescent="0.3">
      <c r="A5543" s="56" t="s">
        <v>850</v>
      </c>
      <c r="B5543" s="1" t="s">
        <v>7181</v>
      </c>
      <c r="C5543" s="139" t="s">
        <v>61</v>
      </c>
      <c r="D5543" s="139" t="s">
        <v>6429</v>
      </c>
      <c r="E5543" s="88">
        <v>8172.9166666666661</v>
      </c>
      <c r="F5543" s="6">
        <v>20739.629080188966</v>
      </c>
      <c r="G5543" s="6">
        <v>8934.8354336802058</v>
      </c>
      <c r="H5543" s="75">
        <v>8936.1789694601975</v>
      </c>
      <c r="I5543" s="20">
        <v>1.0933892187970673</v>
      </c>
      <c r="J5543" s="83">
        <v>8246.2863136204032</v>
      </c>
      <c r="K5543" s="6">
        <v>20925.8122172043</v>
      </c>
      <c r="L5543" s="6">
        <v>9015.7620449545375</v>
      </c>
      <c r="M5543" s="75">
        <v>9017.937793037263</v>
      </c>
      <c r="N5543" s="20">
        <v>1.0935756351489181</v>
      </c>
    </row>
    <row r="5544" spans="1:14" x14ac:dyDescent="0.3">
      <c r="A5544" s="56" t="s">
        <v>849</v>
      </c>
      <c r="B5544" s="1" t="s">
        <v>7180</v>
      </c>
      <c r="C5544" s="139" t="s">
        <v>61</v>
      </c>
      <c r="D5544" s="139" t="s">
        <v>6429</v>
      </c>
      <c r="E5544" s="88">
        <v>9421.3333333333339</v>
      </c>
      <c r="F5544" s="6">
        <v>48316.178580341337</v>
      </c>
      <c r="G5544" s="6">
        <v>20815.083178706544</v>
      </c>
      <c r="H5544" s="75">
        <v>20818.213153424225</v>
      </c>
      <c r="I5544" s="20">
        <v>2.209688630776701</v>
      </c>
      <c r="J5544" s="83">
        <v>9504.8032153703389</v>
      </c>
      <c r="K5544" s="6">
        <v>48744.243864085322</v>
      </c>
      <c r="L5544" s="6">
        <v>21001.168278597004</v>
      </c>
      <c r="M5544" s="75">
        <v>21006.236430505774</v>
      </c>
      <c r="N5544" s="20">
        <v>2.2100653695319354</v>
      </c>
    </row>
    <row r="5545" spans="1:14" x14ac:dyDescent="0.3">
      <c r="A5545" s="56" t="s">
        <v>848</v>
      </c>
      <c r="B5545" s="1" t="s">
        <v>7179</v>
      </c>
      <c r="C5545" s="139" t="s">
        <v>61</v>
      </c>
      <c r="D5545" s="139" t="s">
        <v>6429</v>
      </c>
      <c r="E5545" s="88">
        <v>13615.666666666668</v>
      </c>
      <c r="F5545" s="6">
        <v>22966.001816731128</v>
      </c>
      <c r="G5545" s="6">
        <v>9893.9786246275362</v>
      </c>
      <c r="H5545" s="75">
        <v>9895.4663872603596</v>
      </c>
      <c r="I5545" s="20">
        <v>0.7267706113492074</v>
      </c>
      <c r="J5545" s="83">
        <v>13743.504744922009</v>
      </c>
      <c r="K5545" s="6">
        <v>23181.630592709262</v>
      </c>
      <c r="L5545" s="6">
        <v>9987.668008703351</v>
      </c>
      <c r="M5545" s="75">
        <v>9990.0783040741117</v>
      </c>
      <c r="N5545" s="20">
        <v>0.72689452141130706</v>
      </c>
    </row>
    <row r="5546" spans="1:14" x14ac:dyDescent="0.3">
      <c r="A5546" s="56" t="s">
        <v>847</v>
      </c>
      <c r="B5546" s="1" t="s">
        <v>7178</v>
      </c>
      <c r="C5546" s="139" t="s">
        <v>61</v>
      </c>
      <c r="D5546" s="139" t="s">
        <v>6429</v>
      </c>
      <c r="E5546" s="88">
        <v>13784.083333333332</v>
      </c>
      <c r="F5546" s="6">
        <v>32154.273181314675</v>
      </c>
      <c r="G5546" s="6">
        <v>13852.375963612263</v>
      </c>
      <c r="H5546" s="75">
        <v>13854.458952480176</v>
      </c>
      <c r="I5546" s="20">
        <v>1.0051055712189914</v>
      </c>
      <c r="J5546" s="83">
        <v>13907.286047810139</v>
      </c>
      <c r="K5546" s="6">
        <v>32441.669422484145</v>
      </c>
      <c r="L5546" s="6">
        <v>13977.300800478612</v>
      </c>
      <c r="M5546" s="75">
        <v>13980.673902526634</v>
      </c>
      <c r="N5546" s="20">
        <v>1.0052769357345641</v>
      </c>
    </row>
    <row r="5547" spans="1:14" x14ac:dyDescent="0.3">
      <c r="A5547" s="56" t="s">
        <v>846</v>
      </c>
      <c r="B5547" s="1" t="s">
        <v>7177</v>
      </c>
      <c r="C5547" s="139" t="s">
        <v>61</v>
      </c>
      <c r="D5547" s="139" t="s">
        <v>6429</v>
      </c>
      <c r="E5547" s="88">
        <v>9983.6666666666679</v>
      </c>
      <c r="F5547" s="6">
        <v>37537.970480807016</v>
      </c>
      <c r="G5547" s="6">
        <v>16171.725514644559</v>
      </c>
      <c r="H5547" s="75">
        <v>16174.157265292279</v>
      </c>
      <c r="I5547" s="20">
        <v>1.6200618275141674</v>
      </c>
      <c r="J5547" s="83">
        <v>10067.433196349153</v>
      </c>
      <c r="K5547" s="6">
        <v>37852.92746239368</v>
      </c>
      <c r="L5547" s="6">
        <v>16308.709223018179</v>
      </c>
      <c r="M5547" s="75">
        <v>16312.644957196475</v>
      </c>
      <c r="N5547" s="20">
        <v>1.620338038410037</v>
      </c>
    </row>
    <row r="5548" spans="1:14" x14ac:dyDescent="0.3">
      <c r="A5548" s="56" t="s">
        <v>845</v>
      </c>
      <c r="B5548" s="1" t="s">
        <v>7176</v>
      </c>
      <c r="C5548" s="139" t="s">
        <v>61</v>
      </c>
      <c r="D5548" s="139" t="s">
        <v>6429</v>
      </c>
      <c r="E5548" s="88">
        <v>7846.1666666666661</v>
      </c>
      <c r="F5548" s="6">
        <v>13541.825580614255</v>
      </c>
      <c r="G5548" s="6">
        <v>5833.9511553736456</v>
      </c>
      <c r="H5548" s="75">
        <v>5834.828409596641</v>
      </c>
      <c r="I5548" s="20">
        <v>0.74365338610318943</v>
      </c>
      <c r="J5548" s="83">
        <v>7921.6668786458304</v>
      </c>
      <c r="K5548" s="6">
        <v>13672.132614017562</v>
      </c>
      <c r="L5548" s="6">
        <v>5890.5572226105378</v>
      </c>
      <c r="M5548" s="75">
        <v>5891.9787739468939</v>
      </c>
      <c r="N5548" s="20">
        <v>0.74378017457786594</v>
      </c>
    </row>
    <row r="5549" spans="1:14" x14ac:dyDescent="0.3">
      <c r="A5549" s="56" t="s">
        <v>844</v>
      </c>
      <c r="B5549" s="1" t="s">
        <v>7175</v>
      </c>
      <c r="C5549" s="139" t="s">
        <v>61</v>
      </c>
      <c r="D5549" s="139" t="s">
        <v>6429</v>
      </c>
      <c r="E5549" s="88">
        <v>4531.8333333333339</v>
      </c>
      <c r="F5549" s="6">
        <v>17565.788148975611</v>
      </c>
      <c r="G5549" s="6">
        <v>7567.5136603049186</v>
      </c>
      <c r="H5549" s="75">
        <v>7568.6515912095965</v>
      </c>
      <c r="I5549" s="20">
        <v>1.6701081073611699</v>
      </c>
      <c r="J5549" s="83">
        <v>4572.7550037798537</v>
      </c>
      <c r="K5549" s="6">
        <v>17724.40417496195</v>
      </c>
      <c r="L5549" s="6">
        <v>7636.4543832939426</v>
      </c>
      <c r="M5549" s="75">
        <v>7638.2972670014342</v>
      </c>
      <c r="N5549" s="20">
        <v>1.6703928508497816</v>
      </c>
    </row>
    <row r="5550" spans="1:14" x14ac:dyDescent="0.3">
      <c r="A5550" s="56" t="s">
        <v>843</v>
      </c>
      <c r="B5550" s="1" t="s">
        <v>7174</v>
      </c>
      <c r="C5550" s="139" t="s">
        <v>61</v>
      </c>
      <c r="D5550" s="139" t="s">
        <v>6429</v>
      </c>
      <c r="E5550" s="88">
        <v>7643</v>
      </c>
      <c r="F5550" s="6">
        <v>19717.335142245072</v>
      </c>
      <c r="G5550" s="6">
        <v>8494.4211878390106</v>
      </c>
      <c r="H5550" s="75">
        <v>8495.6984983033035</v>
      </c>
      <c r="I5550" s="20">
        <v>1.1115659424706665</v>
      </c>
      <c r="J5550" s="83">
        <v>7711.6502036449729</v>
      </c>
      <c r="K5550" s="6">
        <v>19894.438252653461</v>
      </c>
      <c r="L5550" s="6">
        <v>8571.4006912716068</v>
      </c>
      <c r="M5550" s="75">
        <v>8573.4692028990557</v>
      </c>
      <c r="N5550" s="20">
        <v>1.111755457845681</v>
      </c>
    </row>
    <row r="5551" spans="1:14" x14ac:dyDescent="0.3">
      <c r="A5551" s="56" t="s">
        <v>842</v>
      </c>
      <c r="B5551" s="1" t="s">
        <v>7173</v>
      </c>
      <c r="C5551" s="139" t="s">
        <v>61</v>
      </c>
      <c r="D5551" s="139" t="s">
        <v>6429</v>
      </c>
      <c r="E5551" s="88">
        <v>11610.666666666666</v>
      </c>
      <c r="F5551" s="6">
        <v>103127.19248118815</v>
      </c>
      <c r="G5551" s="6">
        <v>44428.205055848732</v>
      </c>
      <c r="H5551" s="75">
        <v>44434.88574779615</v>
      </c>
      <c r="I5551" s="20">
        <v>3.8270744500283778</v>
      </c>
      <c r="J5551" s="83">
        <v>11716.314479565732</v>
      </c>
      <c r="K5551" s="6">
        <v>104065.56773980595</v>
      </c>
      <c r="L5551" s="6">
        <v>44836.032459653601</v>
      </c>
      <c r="M5551" s="75">
        <v>44846.852611203147</v>
      </c>
      <c r="N5551" s="20">
        <v>3.8277269434360051</v>
      </c>
    </row>
    <row r="5552" spans="1:14" x14ac:dyDescent="0.3">
      <c r="A5552" s="56" t="s">
        <v>841</v>
      </c>
      <c r="B5552" s="1" t="s">
        <v>7172</v>
      </c>
      <c r="C5552" s="139" t="s">
        <v>61</v>
      </c>
      <c r="D5552" s="139" t="s">
        <v>6429</v>
      </c>
      <c r="E5552" s="88">
        <v>15055.5</v>
      </c>
      <c r="F5552" s="6">
        <v>37539.462780023285</v>
      </c>
      <c r="G5552" s="6">
        <v>16172.368411769845</v>
      </c>
      <c r="H5552" s="75">
        <v>16174.800259090332</v>
      </c>
      <c r="I5552" s="20">
        <v>1.074344940991022</v>
      </c>
      <c r="J5552" s="83">
        <v>15191.468242657305</v>
      </c>
      <c r="K5552" s="6">
        <v>37878.486710447316</v>
      </c>
      <c r="L5552" s="6">
        <v>16319.721273403973</v>
      </c>
      <c r="M5552" s="75">
        <v>16323.659665088911</v>
      </c>
      <c r="N5552" s="20">
        <v>1.0745281104068951</v>
      </c>
    </row>
    <row r="5553" spans="1:14" x14ac:dyDescent="0.3">
      <c r="A5553" s="56" t="s">
        <v>840</v>
      </c>
      <c r="B5553" s="1" t="s">
        <v>7171</v>
      </c>
      <c r="C5553" s="139" t="s">
        <v>61</v>
      </c>
      <c r="D5553" s="139" t="s">
        <v>6429</v>
      </c>
      <c r="E5553" s="88">
        <v>8160.75</v>
      </c>
      <c r="F5553" s="6">
        <v>60076.555661859864</v>
      </c>
      <c r="G5553" s="6">
        <v>25881.568864401117</v>
      </c>
      <c r="H5553" s="75">
        <v>25885.460689166073</v>
      </c>
      <c r="I5553" s="20">
        <v>3.1719462903735653</v>
      </c>
      <c r="J5553" s="83">
        <v>8228.2873913650456</v>
      </c>
      <c r="K5553" s="6">
        <v>60573.74205423789</v>
      </c>
      <c r="L5553" s="6">
        <v>26097.837391681718</v>
      </c>
      <c r="M5553" s="75">
        <v>26104.135508178701</v>
      </c>
      <c r="N5553" s="20">
        <v>3.1724870883305538</v>
      </c>
    </row>
    <row r="5554" spans="1:14" x14ac:dyDescent="0.3">
      <c r="A5554" s="56" t="s">
        <v>839</v>
      </c>
      <c r="B5554" s="1" t="s">
        <v>7170</v>
      </c>
      <c r="C5554" s="139" t="s">
        <v>61</v>
      </c>
      <c r="D5554" s="139" t="s">
        <v>6429</v>
      </c>
      <c r="E5554" s="88">
        <v>12881.833333333332</v>
      </c>
      <c r="F5554" s="6">
        <v>35525.1134504031</v>
      </c>
      <c r="G5554" s="6">
        <v>15304.566982124585</v>
      </c>
      <c r="H5554" s="75">
        <v>15306.868337699669</v>
      </c>
      <c r="I5554" s="20">
        <v>1.188252319496423</v>
      </c>
      <c r="J5554" s="83">
        <v>13000.818623870462</v>
      </c>
      <c r="K5554" s="6">
        <v>35853.247329788333</v>
      </c>
      <c r="L5554" s="6">
        <v>15447.158901603625</v>
      </c>
      <c r="M5554" s="75">
        <v>15450.886720305598</v>
      </c>
      <c r="N5554" s="20">
        <v>1.1884549094421355</v>
      </c>
    </row>
    <row r="5555" spans="1:14" x14ac:dyDescent="0.3">
      <c r="A5555" s="56" t="s">
        <v>838</v>
      </c>
      <c r="B5555" s="1" t="s">
        <v>7169</v>
      </c>
      <c r="C5555" s="139" t="s">
        <v>61</v>
      </c>
      <c r="D5555" s="139" t="s">
        <v>6429</v>
      </c>
      <c r="E5555" s="88">
        <v>11735.166666666664</v>
      </c>
      <c r="F5555" s="6">
        <v>22876.138145721114</v>
      </c>
      <c r="G5555" s="6">
        <v>9855.2644745896341</v>
      </c>
      <c r="H5555" s="75">
        <v>9856.7464157558879</v>
      </c>
      <c r="I5555" s="20">
        <v>0.83993237554551614</v>
      </c>
      <c r="J5555" s="83">
        <v>11847.176454003134</v>
      </c>
      <c r="K5555" s="6">
        <v>23094.486247760447</v>
      </c>
      <c r="L5555" s="6">
        <v>9950.1223846928297</v>
      </c>
      <c r="M5555" s="75">
        <v>9952.5236192854718</v>
      </c>
      <c r="N5555" s="20">
        <v>0.84007557901465513</v>
      </c>
    </row>
    <row r="5556" spans="1:14" x14ac:dyDescent="0.3">
      <c r="A5556" s="56" t="s">
        <v>837</v>
      </c>
      <c r="B5556" s="1" t="s">
        <v>7168</v>
      </c>
      <c r="C5556" s="139" t="s">
        <v>61</v>
      </c>
      <c r="D5556" s="139" t="s">
        <v>6429</v>
      </c>
      <c r="E5556" s="88">
        <v>8090</v>
      </c>
      <c r="F5556" s="6">
        <v>17557.383516959726</v>
      </c>
      <c r="G5556" s="6">
        <v>7563.8928624761711</v>
      </c>
      <c r="H5556" s="75">
        <v>7565.0302489196247</v>
      </c>
      <c r="I5556" s="20">
        <v>0.93510880703580035</v>
      </c>
      <c r="J5556" s="83">
        <v>8165.9708041229032</v>
      </c>
      <c r="K5556" s="6">
        <v>17722.259727599729</v>
      </c>
      <c r="L5556" s="6">
        <v>7635.5304608705237</v>
      </c>
      <c r="M5556" s="75">
        <v>7637.3731216104588</v>
      </c>
      <c r="N5556" s="20">
        <v>0.93526823751983512</v>
      </c>
    </row>
    <row r="5557" spans="1:14" x14ac:dyDescent="0.3">
      <c r="A5557" s="56" t="s">
        <v>836</v>
      </c>
      <c r="B5557" s="1" t="s">
        <v>7167</v>
      </c>
      <c r="C5557" s="139" t="s">
        <v>61</v>
      </c>
      <c r="D5557" s="139" t="s">
        <v>6429</v>
      </c>
      <c r="E5557" s="88">
        <v>7160.8333333333339</v>
      </c>
      <c r="F5557" s="6">
        <v>34554.967829686604</v>
      </c>
      <c r="G5557" s="6">
        <v>14886.618742342062</v>
      </c>
      <c r="H5557" s="75">
        <v>14888.857250826284</v>
      </c>
      <c r="I5557" s="20">
        <v>2.0792073433017038</v>
      </c>
      <c r="J5557" s="83">
        <v>7219.6652040489134</v>
      </c>
      <c r="K5557" s="6">
        <v>34838.864033564714</v>
      </c>
      <c r="L5557" s="6">
        <v>15010.117876567101</v>
      </c>
      <c r="M5557" s="75">
        <v>15013.740225407786</v>
      </c>
      <c r="N5557" s="20">
        <v>2.0795618357742987</v>
      </c>
    </row>
    <row r="5558" spans="1:14" x14ac:dyDescent="0.3">
      <c r="A5558" s="56" t="s">
        <v>835</v>
      </c>
      <c r="B5558" s="1" t="s">
        <v>7166</v>
      </c>
      <c r="C5558" s="139" t="s">
        <v>61</v>
      </c>
      <c r="D5558" s="139" t="s">
        <v>6429</v>
      </c>
      <c r="E5558" s="88">
        <v>14301.333333333332</v>
      </c>
      <c r="F5558" s="6">
        <v>62658.226067816337</v>
      </c>
      <c r="G5558" s="6">
        <v>26993.777772865033</v>
      </c>
      <c r="H5558" s="75">
        <v>26997.836841053158</v>
      </c>
      <c r="I5558" s="20">
        <v>1.8877846010432473</v>
      </c>
      <c r="J5558" s="83">
        <v>14436.32081276294</v>
      </c>
      <c r="K5558" s="6">
        <v>63249.644770204817</v>
      </c>
      <c r="L5558" s="6">
        <v>27250.734201238796</v>
      </c>
      <c r="M5558" s="75">
        <v>27257.310543027277</v>
      </c>
      <c r="N5558" s="20">
        <v>1.8881064570780033</v>
      </c>
    </row>
    <row r="5559" spans="1:14" x14ac:dyDescent="0.3">
      <c r="A5559" s="56" t="s">
        <v>834</v>
      </c>
      <c r="B5559" s="1" t="s">
        <v>7165</v>
      </c>
      <c r="C5559" s="139" t="s">
        <v>61</v>
      </c>
      <c r="D5559" s="139" t="s">
        <v>6429</v>
      </c>
      <c r="E5559" s="88">
        <v>13112.916666666668</v>
      </c>
      <c r="F5559" s="6">
        <v>32871.683471352961</v>
      </c>
      <c r="G5559" s="6">
        <v>14161.443346405709</v>
      </c>
      <c r="H5559" s="75">
        <v>14163.572809894258</v>
      </c>
      <c r="I5559" s="20">
        <v>1.0801237565932515</v>
      </c>
      <c r="J5559" s="83">
        <v>13245.747549510965</v>
      </c>
      <c r="K5559" s="6">
        <v>33204.666197246246</v>
      </c>
      <c r="L5559" s="6">
        <v>14306.033434171428</v>
      </c>
      <c r="M5559" s="75">
        <v>14309.485868326257</v>
      </c>
      <c r="N5559" s="20">
        <v>1.0803079112627785</v>
      </c>
    </row>
    <row r="5560" spans="1:14" x14ac:dyDescent="0.3">
      <c r="A5560" s="56" t="s">
        <v>833</v>
      </c>
      <c r="B5560" s="1" t="s">
        <v>7164</v>
      </c>
      <c r="C5560" s="139" t="s">
        <v>61</v>
      </c>
      <c r="D5560" s="139" t="s">
        <v>6429</v>
      </c>
      <c r="E5560" s="88">
        <v>13628.5</v>
      </c>
      <c r="F5560" s="6">
        <v>56048.975800755128</v>
      </c>
      <c r="G5560" s="6">
        <v>24146.447994310442</v>
      </c>
      <c r="H5560" s="75">
        <v>24150.07890806155</v>
      </c>
      <c r="I5560" s="20">
        <v>1.7720276558727337</v>
      </c>
      <c r="J5560" s="83">
        <v>13758.660525895839</v>
      </c>
      <c r="K5560" s="6">
        <v>56584.277863795774</v>
      </c>
      <c r="L5560" s="6">
        <v>24379.000413955142</v>
      </c>
      <c r="M5560" s="75">
        <v>24384.883728437595</v>
      </c>
      <c r="N5560" s="20">
        <v>1.7723297760375458</v>
      </c>
    </row>
    <row r="5561" spans="1:14" x14ac:dyDescent="0.3">
      <c r="A5561" s="56" t="s">
        <v>832</v>
      </c>
      <c r="B5561" s="1" t="s">
        <v>6612</v>
      </c>
      <c r="C5561" s="139" t="s">
        <v>61</v>
      </c>
      <c r="D5561" s="139" t="s">
        <v>6429</v>
      </c>
      <c r="E5561" s="88">
        <v>10885.75</v>
      </c>
      <c r="F5561" s="6">
        <v>23935.796768509685</v>
      </c>
      <c r="G5561" s="6">
        <v>10311.775792795419</v>
      </c>
      <c r="H5561" s="75">
        <v>10313.326379802387</v>
      </c>
      <c r="I5561" s="20">
        <v>0.94741532552211716</v>
      </c>
      <c r="J5561" s="83">
        <v>10988.861457871884</v>
      </c>
      <c r="K5561" s="6">
        <v>24162.520228089979</v>
      </c>
      <c r="L5561" s="6">
        <v>10410.278488677173</v>
      </c>
      <c r="M5561" s="75">
        <v>10412.790771427031</v>
      </c>
      <c r="N5561" s="20">
        <v>0.94757685419428195</v>
      </c>
    </row>
    <row r="5562" spans="1:14" x14ac:dyDescent="0.3">
      <c r="A5562" s="56" t="s">
        <v>831</v>
      </c>
      <c r="B5562" s="1" t="s">
        <v>7163</v>
      </c>
      <c r="C5562" s="139" t="s">
        <v>61</v>
      </c>
      <c r="D5562" s="139" t="s">
        <v>6429</v>
      </c>
      <c r="E5562" s="88">
        <v>11103.75</v>
      </c>
      <c r="F5562" s="6">
        <v>18690.657855699483</v>
      </c>
      <c r="G5562" s="6">
        <v>8052.1185524681268</v>
      </c>
      <c r="H5562" s="75">
        <v>8053.3293536586207</v>
      </c>
      <c r="I5562" s="20">
        <v>0.72528013992197415</v>
      </c>
      <c r="J5562" s="83">
        <v>11227.527647890922</v>
      </c>
      <c r="K5562" s="6">
        <v>18899.009598751378</v>
      </c>
      <c r="L5562" s="6">
        <v>8142.5261614250603</v>
      </c>
      <c r="M5562" s="75">
        <v>8144.4911739881609</v>
      </c>
      <c r="N5562" s="20">
        <v>0.72540379586756965</v>
      </c>
    </row>
    <row r="5563" spans="1:14" x14ac:dyDescent="0.3">
      <c r="A5563" s="56" t="s">
        <v>830</v>
      </c>
      <c r="B5563" s="1" t="s">
        <v>7162</v>
      </c>
      <c r="C5563" s="139" t="s">
        <v>61</v>
      </c>
      <c r="D5563" s="139" t="s">
        <v>6429</v>
      </c>
      <c r="E5563" s="88">
        <v>11928.833333333332</v>
      </c>
      <c r="F5563" s="6">
        <v>22969.775997291545</v>
      </c>
      <c r="G5563" s="6">
        <v>9895.6045785958504</v>
      </c>
      <c r="H5563" s="75">
        <v>9897.0925857242037</v>
      </c>
      <c r="I5563" s="20">
        <v>0.82967816794524785</v>
      </c>
      <c r="J5563" s="83">
        <v>12036.122998219396</v>
      </c>
      <c r="K5563" s="6">
        <v>23176.369509028431</v>
      </c>
      <c r="L5563" s="6">
        <v>9985.4013020124657</v>
      </c>
      <c r="M5563" s="75">
        <v>9987.8110503653807</v>
      </c>
      <c r="N5563" s="20">
        <v>0.8298196231330438</v>
      </c>
    </row>
    <row r="5564" spans="1:14" x14ac:dyDescent="0.3">
      <c r="A5564" s="56" t="s">
        <v>829</v>
      </c>
      <c r="B5564" s="1" t="s">
        <v>7161</v>
      </c>
      <c r="C5564" s="139" t="s">
        <v>61</v>
      </c>
      <c r="D5564" s="139" t="s">
        <v>6429</v>
      </c>
      <c r="E5564" s="88">
        <v>12979.416666666666</v>
      </c>
      <c r="F5564" s="6">
        <v>27432.34186360634</v>
      </c>
      <c r="G5564" s="6">
        <v>11818.12168212343</v>
      </c>
      <c r="H5564" s="75">
        <v>11819.898779133226</v>
      </c>
      <c r="I5564" s="20">
        <v>0.91066486905291533</v>
      </c>
      <c r="J5564" s="83">
        <v>13105.937064261958</v>
      </c>
      <c r="K5564" s="6">
        <v>27699.746084357408</v>
      </c>
      <c r="L5564" s="6">
        <v>11934.271263167831</v>
      </c>
      <c r="M5564" s="75">
        <v>11937.151326737619</v>
      </c>
      <c r="N5564" s="20">
        <v>0.91082013199106138</v>
      </c>
    </row>
    <row r="5565" spans="1:14" x14ac:dyDescent="0.3">
      <c r="A5565" s="56" t="s">
        <v>828</v>
      </c>
      <c r="B5565" s="1" t="s">
        <v>7160</v>
      </c>
      <c r="C5565" s="139" t="s">
        <v>61</v>
      </c>
      <c r="D5565" s="139" t="s">
        <v>6429</v>
      </c>
      <c r="E5565" s="88">
        <v>5848.5833333333339</v>
      </c>
      <c r="F5565" s="6">
        <v>24558.042516968064</v>
      </c>
      <c r="G5565" s="6">
        <v>10579.845358566658</v>
      </c>
      <c r="H5565" s="75">
        <v>10581.436255331519</v>
      </c>
      <c r="I5565" s="20">
        <v>1.809230655058607</v>
      </c>
      <c r="J5565" s="83">
        <v>5901.2434754009964</v>
      </c>
      <c r="K5565" s="6">
        <v>24779.16102279094</v>
      </c>
      <c r="L5565" s="6">
        <v>10675.954516662589</v>
      </c>
      <c r="M5565" s="75">
        <v>10678.530914248846</v>
      </c>
      <c r="N5565" s="20">
        <v>1.8095391181132765</v>
      </c>
    </row>
    <row r="5566" spans="1:14" x14ac:dyDescent="0.3">
      <c r="A5566" s="56" t="s">
        <v>827</v>
      </c>
      <c r="B5566" s="1" t="s">
        <v>7159</v>
      </c>
      <c r="C5566" s="139" t="s">
        <v>61</v>
      </c>
      <c r="D5566" s="139" t="s">
        <v>6429</v>
      </c>
      <c r="E5566" s="88">
        <v>10361.75</v>
      </c>
      <c r="F5566" s="6">
        <v>20900.304975562114</v>
      </c>
      <c r="G5566" s="6">
        <v>9004.0561838569611</v>
      </c>
      <c r="H5566" s="75">
        <v>9005.4101283966065</v>
      </c>
      <c r="I5566" s="20">
        <v>0.86910127424388806</v>
      </c>
      <c r="J5566" s="83">
        <v>10458.12420998601</v>
      </c>
      <c r="K5566" s="6">
        <v>21094.697851329864</v>
      </c>
      <c r="L5566" s="6">
        <v>9088.5254184514815</v>
      </c>
      <c r="M5566" s="75">
        <v>9090.7187263111391</v>
      </c>
      <c r="N5566" s="20">
        <v>0.86924945083658556</v>
      </c>
    </row>
    <row r="5567" spans="1:14" x14ac:dyDescent="0.3">
      <c r="A5567" s="56" t="s">
        <v>826</v>
      </c>
      <c r="B5567" s="1" t="s">
        <v>7158</v>
      </c>
      <c r="C5567" s="139" t="s">
        <v>61</v>
      </c>
      <c r="D5567" s="139" t="s">
        <v>6429</v>
      </c>
      <c r="E5567" s="88">
        <v>8604.3333333333321</v>
      </c>
      <c r="F5567" s="6">
        <v>17444.858761122116</v>
      </c>
      <c r="G5567" s="6">
        <v>7515.4160950404184</v>
      </c>
      <c r="H5567" s="75">
        <v>7516.5461920075259</v>
      </c>
      <c r="I5567" s="20">
        <v>0.87357682470160702</v>
      </c>
      <c r="J5567" s="83">
        <v>8683.1564595239179</v>
      </c>
      <c r="K5567" s="6">
        <v>17604.668737123146</v>
      </c>
      <c r="L5567" s="6">
        <v>7584.8670802684674</v>
      </c>
      <c r="M5567" s="75">
        <v>7586.6975145595825</v>
      </c>
      <c r="N5567" s="20">
        <v>0.87372576434901039</v>
      </c>
    </row>
    <row r="5568" spans="1:14" x14ac:dyDescent="0.3">
      <c r="A5568" s="56" t="s">
        <v>825</v>
      </c>
      <c r="B5568" s="1" t="s">
        <v>7157</v>
      </c>
      <c r="C5568" s="139" t="s">
        <v>61</v>
      </c>
      <c r="D5568" s="139" t="s">
        <v>6429</v>
      </c>
      <c r="E5568" s="88">
        <v>8233.0833333333321</v>
      </c>
      <c r="F5568" s="6">
        <v>17682.470273632927</v>
      </c>
      <c r="G5568" s="6">
        <v>7617.7814629659188</v>
      </c>
      <c r="H5568" s="75">
        <v>7618.9269526658263</v>
      </c>
      <c r="I5568" s="20">
        <v>0.92540384254572439</v>
      </c>
      <c r="J5568" s="83">
        <v>8310.0001500537473</v>
      </c>
      <c r="K5568" s="6">
        <v>17847.667110605857</v>
      </c>
      <c r="L5568" s="6">
        <v>7689.561487820778</v>
      </c>
      <c r="M5568" s="75">
        <v>7691.4171877139988</v>
      </c>
      <c r="N5568" s="20">
        <v>0.92556161839109619</v>
      </c>
    </row>
    <row r="5569" spans="1:14" x14ac:dyDescent="0.3">
      <c r="A5569" s="56" t="s">
        <v>824</v>
      </c>
      <c r="B5569" s="1" t="s">
        <v>7156</v>
      </c>
      <c r="C5569" s="139" t="s">
        <v>61</v>
      </c>
      <c r="D5569" s="139" t="s">
        <v>6429</v>
      </c>
      <c r="E5569" s="88">
        <v>9864.0833333333339</v>
      </c>
      <c r="F5569" s="6">
        <v>39036.421275785637</v>
      </c>
      <c r="G5569" s="6">
        <v>16817.272800318544</v>
      </c>
      <c r="H5569" s="75">
        <v>16819.801622242216</v>
      </c>
      <c r="I5569" s="20">
        <v>1.7051560752131603</v>
      </c>
      <c r="J5569" s="83">
        <v>9958.57819803448</v>
      </c>
      <c r="K5569" s="6">
        <v>39410.378107071425</v>
      </c>
      <c r="L5569" s="6">
        <v>16979.727593221807</v>
      </c>
      <c r="M5569" s="75">
        <v>16983.825262345275</v>
      </c>
      <c r="N5569" s="20">
        <v>1.7054467941716183</v>
      </c>
    </row>
    <row r="5570" spans="1:14" x14ac:dyDescent="0.3">
      <c r="A5570" s="56" t="s">
        <v>823</v>
      </c>
      <c r="B5570" s="1" t="s">
        <v>7155</v>
      </c>
      <c r="C5570" s="139" t="s">
        <v>61</v>
      </c>
      <c r="D5570" s="139" t="s">
        <v>6429</v>
      </c>
      <c r="E5570" s="88">
        <v>11516.083333333332</v>
      </c>
      <c r="F5570" s="6">
        <v>23702.674454500138</v>
      </c>
      <c r="G5570" s="6">
        <v>10211.344415573554</v>
      </c>
      <c r="H5570" s="75">
        <v>10212.879900662896</v>
      </c>
      <c r="I5570" s="20">
        <v>0.88683622765230341</v>
      </c>
      <c r="J5570" s="83">
        <v>11643.458041783255</v>
      </c>
      <c r="K5570" s="6">
        <v>23964.840085013297</v>
      </c>
      <c r="L5570" s="6">
        <v>10325.109171830936</v>
      </c>
      <c r="M5570" s="75">
        <v>10327.600900913018</v>
      </c>
      <c r="N5570" s="20">
        <v>0.88698742794896468</v>
      </c>
    </row>
    <row r="5571" spans="1:14" x14ac:dyDescent="0.3">
      <c r="A5571" s="56" t="s">
        <v>822</v>
      </c>
      <c r="B5571" s="1" t="s">
        <v>7154</v>
      </c>
      <c r="C5571" s="139" t="s">
        <v>61</v>
      </c>
      <c r="D5571" s="139" t="s">
        <v>6429</v>
      </c>
      <c r="E5571" s="88">
        <v>7040.8333333333339</v>
      </c>
      <c r="F5571" s="6">
        <v>14912.429034709692</v>
      </c>
      <c r="G5571" s="6">
        <v>6424.4205538294846</v>
      </c>
      <c r="H5571" s="75">
        <v>6425.3865972383246</v>
      </c>
      <c r="I5571" s="20">
        <v>0.91258893557651666</v>
      </c>
      <c r="J5571" s="83">
        <v>7100.727723126829</v>
      </c>
      <c r="K5571" s="6">
        <v>15039.284876211324</v>
      </c>
      <c r="L5571" s="6">
        <v>6479.5866637247236</v>
      </c>
      <c r="M5571" s="75">
        <v>6481.1503638523618</v>
      </c>
      <c r="N5571" s="20">
        <v>0.91274452655654925</v>
      </c>
    </row>
    <row r="5572" spans="1:14" x14ac:dyDescent="0.3">
      <c r="A5572" s="56" t="s">
        <v>821</v>
      </c>
      <c r="B5572" s="1" t="s">
        <v>7153</v>
      </c>
      <c r="C5572" s="139" t="s">
        <v>61</v>
      </c>
      <c r="D5572" s="139" t="s">
        <v>6429</v>
      </c>
      <c r="E5572" s="88">
        <v>12157.333333333332</v>
      </c>
      <c r="F5572" s="6">
        <v>58745.627001600471</v>
      </c>
      <c r="G5572" s="6">
        <v>25308.191755899919</v>
      </c>
      <c r="H5572" s="75">
        <v>25311.997361655427</v>
      </c>
      <c r="I5572" s="20">
        <v>2.0820353170916399</v>
      </c>
      <c r="J5572" s="83">
        <v>12272.264657559872</v>
      </c>
      <c r="K5572" s="6">
        <v>59300.988322927435</v>
      </c>
      <c r="L5572" s="6">
        <v>25549.478997550239</v>
      </c>
      <c r="M5572" s="75">
        <v>25555.644780283452</v>
      </c>
      <c r="N5572" s="20">
        <v>2.0823902917169286</v>
      </c>
    </row>
    <row r="5573" spans="1:14" x14ac:dyDescent="0.3">
      <c r="A5573" s="56" t="s">
        <v>820</v>
      </c>
      <c r="B5573" s="1" t="s">
        <v>7152</v>
      </c>
      <c r="C5573" s="139" t="s">
        <v>61</v>
      </c>
      <c r="D5573" s="139" t="s">
        <v>6429</v>
      </c>
      <c r="E5573" s="88">
        <v>7699.75</v>
      </c>
      <c r="F5573" s="6">
        <v>19028.726271824755</v>
      </c>
      <c r="G5573" s="6">
        <v>8197.7617388397466</v>
      </c>
      <c r="H5573" s="75">
        <v>8198.9944404707639</v>
      </c>
      <c r="I5573" s="20">
        <v>1.0648390454846928</v>
      </c>
      <c r="J5573" s="83">
        <v>7782.4031120708587</v>
      </c>
      <c r="K5573" s="6">
        <v>19232.990494054156</v>
      </c>
      <c r="L5573" s="6">
        <v>8286.4198487217072</v>
      </c>
      <c r="M5573" s="75">
        <v>8288.4195867370418</v>
      </c>
      <c r="N5573" s="20">
        <v>1.0650205942019797</v>
      </c>
    </row>
    <row r="5574" spans="1:14" x14ac:dyDescent="0.3">
      <c r="A5574" s="56" t="s">
        <v>819</v>
      </c>
      <c r="B5574" s="1" t="s">
        <v>7151</v>
      </c>
      <c r="C5574" s="139" t="s">
        <v>61</v>
      </c>
      <c r="D5574" s="139" t="s">
        <v>6429</v>
      </c>
      <c r="E5574" s="88">
        <v>8615.4166666666679</v>
      </c>
      <c r="F5574" s="6">
        <v>29182.646402679515</v>
      </c>
      <c r="G5574" s="6">
        <v>12572.170028647659</v>
      </c>
      <c r="H5574" s="75">
        <v>12574.060512293496</v>
      </c>
      <c r="I5574" s="20">
        <v>1.4594837369784972</v>
      </c>
      <c r="J5574" s="83">
        <v>8691.1533040304548</v>
      </c>
      <c r="K5574" s="6">
        <v>29439.185998317029</v>
      </c>
      <c r="L5574" s="6">
        <v>12683.698630334147</v>
      </c>
      <c r="M5574" s="75">
        <v>12686.759551068215</v>
      </c>
      <c r="N5574" s="20">
        <v>1.459732570266</v>
      </c>
    </row>
    <row r="5575" spans="1:14" x14ac:dyDescent="0.3">
      <c r="A5575" s="56" t="s">
        <v>818</v>
      </c>
      <c r="B5575" s="1" t="s">
        <v>7150</v>
      </c>
      <c r="C5575" s="139" t="s">
        <v>61</v>
      </c>
      <c r="D5575" s="139" t="s">
        <v>6429</v>
      </c>
      <c r="E5575" s="88">
        <v>7014.1666666666661</v>
      </c>
      <c r="F5575" s="6">
        <v>10393.048878363676</v>
      </c>
      <c r="G5575" s="6">
        <v>4477.4272974378582</v>
      </c>
      <c r="H5575" s="75">
        <v>4478.1005704736144</v>
      </c>
      <c r="I5575" s="20">
        <v>0.63843657889608385</v>
      </c>
      <c r="J5575" s="83">
        <v>7084.0462303576478</v>
      </c>
      <c r="K5575" s="6">
        <v>10496.591003259353</v>
      </c>
      <c r="L5575" s="6">
        <v>4522.3939594943095</v>
      </c>
      <c r="M5575" s="75">
        <v>4523.4853359012777</v>
      </c>
      <c r="N5575" s="20">
        <v>0.63854542853158414</v>
      </c>
    </row>
    <row r="5576" spans="1:14" x14ac:dyDescent="0.3">
      <c r="A5576" s="56" t="s">
        <v>817</v>
      </c>
      <c r="B5576" s="1" t="s">
        <v>19205</v>
      </c>
      <c r="C5576" s="139" t="s">
        <v>61</v>
      </c>
      <c r="D5576" s="139" t="s">
        <v>6429</v>
      </c>
      <c r="E5576" s="88">
        <v>10828.5</v>
      </c>
      <c r="F5576" s="6">
        <v>27093.384017588949</v>
      </c>
      <c r="G5576" s="6">
        <v>11672.095320638835</v>
      </c>
      <c r="H5576" s="75">
        <v>11673.85045958987</v>
      </c>
      <c r="I5576" s="20">
        <v>1.078067180088643</v>
      </c>
      <c r="J5576" s="83">
        <v>10925.806681763414</v>
      </c>
      <c r="K5576" s="6">
        <v>27336.849621919511</v>
      </c>
      <c r="L5576" s="6">
        <v>11777.919475321531</v>
      </c>
      <c r="M5576" s="75">
        <v>11780.761806961291</v>
      </c>
      <c r="N5576" s="20">
        <v>1.0782509841241203</v>
      </c>
    </row>
    <row r="5577" spans="1:14" x14ac:dyDescent="0.3">
      <c r="A5577" s="56" t="s">
        <v>816</v>
      </c>
      <c r="B5577" s="1" t="s">
        <v>7149</v>
      </c>
      <c r="C5577" s="139" t="s">
        <v>61</v>
      </c>
      <c r="D5577" s="139" t="s">
        <v>6429</v>
      </c>
      <c r="E5577" s="88">
        <v>15390.666666666666</v>
      </c>
      <c r="F5577" s="6">
        <v>29900.7971650826</v>
      </c>
      <c r="G5577" s="6">
        <v>12881.556414191691</v>
      </c>
      <c r="H5577" s="75">
        <v>12883.49342042677</v>
      </c>
      <c r="I5577" s="20">
        <v>0.83709781385429072</v>
      </c>
      <c r="J5577" s="83">
        <v>15544.726719554235</v>
      </c>
      <c r="K5577" s="6">
        <v>30200.103133589473</v>
      </c>
      <c r="L5577" s="6">
        <v>13011.535263690947</v>
      </c>
      <c r="M5577" s="75">
        <v>13014.675300302619</v>
      </c>
      <c r="N5577" s="20">
        <v>0.83724053404753784</v>
      </c>
    </row>
    <row r="5578" spans="1:14" x14ac:dyDescent="0.3">
      <c r="A5578" s="56" t="s">
        <v>815</v>
      </c>
      <c r="B5578" s="1" t="s">
        <v>7148</v>
      </c>
      <c r="C5578" s="139" t="s">
        <v>61</v>
      </c>
      <c r="D5578" s="139" t="s">
        <v>6429</v>
      </c>
      <c r="E5578" s="88">
        <v>11582.916666666668</v>
      </c>
      <c r="F5578" s="6">
        <v>28270.291555666692</v>
      </c>
      <c r="G5578" s="6">
        <v>12179.118620463758</v>
      </c>
      <c r="H5578" s="75">
        <v>12180.950000768053</v>
      </c>
      <c r="I5578" s="20">
        <v>1.0516306342617836</v>
      </c>
      <c r="J5578" s="83">
        <v>11686.742013515934</v>
      </c>
      <c r="K5578" s="6">
        <v>28523.696886186233</v>
      </c>
      <c r="L5578" s="6">
        <v>12289.265577793802</v>
      </c>
      <c r="M5578" s="75">
        <v>12292.231311126787</v>
      </c>
      <c r="N5578" s="20">
        <v>1.0518099310235987</v>
      </c>
    </row>
    <row r="5579" spans="1:14" x14ac:dyDescent="0.3">
      <c r="A5579" s="56" t="s">
        <v>814</v>
      </c>
      <c r="B5579" s="1" t="s">
        <v>7147</v>
      </c>
      <c r="C5579" s="139" t="s">
        <v>61</v>
      </c>
      <c r="D5579" s="139" t="s">
        <v>6429</v>
      </c>
      <c r="E5579" s="88">
        <v>8171.4166666666661</v>
      </c>
      <c r="F5579" s="6">
        <v>13933.483357546582</v>
      </c>
      <c r="G5579" s="6">
        <v>6002.6811634987234</v>
      </c>
      <c r="H5579" s="75">
        <v>6003.5837897394522</v>
      </c>
      <c r="I5579" s="20">
        <v>0.73470538030812116</v>
      </c>
      <c r="J5579" s="83">
        <v>8249.6075038678973</v>
      </c>
      <c r="K5579" s="6">
        <v>14066.810389235006</v>
      </c>
      <c r="L5579" s="6">
        <v>6060.6018005154765</v>
      </c>
      <c r="M5579" s="75">
        <v>6062.0643882237464</v>
      </c>
      <c r="N5579" s="20">
        <v>0.73483064320108527</v>
      </c>
    </row>
    <row r="5580" spans="1:14" x14ac:dyDescent="0.3">
      <c r="A5580" s="56" t="s">
        <v>813</v>
      </c>
      <c r="B5580" s="1" t="s">
        <v>7146</v>
      </c>
      <c r="C5580" s="139" t="s">
        <v>61</v>
      </c>
      <c r="D5580" s="139" t="s">
        <v>6429</v>
      </c>
      <c r="E5580" s="88">
        <v>16911.5</v>
      </c>
      <c r="F5580" s="6">
        <v>49856.481166928213</v>
      </c>
      <c r="G5580" s="6">
        <v>21478.660626307661</v>
      </c>
      <c r="H5580" s="75">
        <v>21481.890383505979</v>
      </c>
      <c r="I5580" s="20">
        <v>1.2702534005561883</v>
      </c>
      <c r="J5580" s="83">
        <v>17074.815006054196</v>
      </c>
      <c r="K5580" s="6">
        <v>50337.947123444064</v>
      </c>
      <c r="L5580" s="6">
        <v>21687.805872756133</v>
      </c>
      <c r="M5580" s="75">
        <v>21693.039728952746</v>
      </c>
      <c r="N5580" s="20">
        <v>1.2704699711979939</v>
      </c>
    </row>
    <row r="5581" spans="1:14" x14ac:dyDescent="0.3">
      <c r="A5581" s="56" t="s">
        <v>812</v>
      </c>
      <c r="B5581" s="1" t="s">
        <v>7145</v>
      </c>
      <c r="C5581" s="139" t="s">
        <v>61</v>
      </c>
      <c r="D5581" s="139" t="s">
        <v>6429</v>
      </c>
      <c r="E5581" s="88">
        <v>6991.5000000000009</v>
      </c>
      <c r="F5581" s="6">
        <v>10202.368660135528</v>
      </c>
      <c r="G5581" s="6">
        <v>4395.2803909652566</v>
      </c>
      <c r="H5581" s="75">
        <v>4395.9413115286161</v>
      </c>
      <c r="I5581" s="20">
        <v>0.62875510427356296</v>
      </c>
      <c r="J5581" s="83">
        <v>7060.7073313503315</v>
      </c>
      <c r="K5581" s="6">
        <v>10303.359679004187</v>
      </c>
      <c r="L5581" s="6">
        <v>4439.1413898433339</v>
      </c>
      <c r="M5581" s="75">
        <v>4440.2126751456453</v>
      </c>
      <c r="N5581" s="20">
        <v>0.62886230327528292</v>
      </c>
    </row>
    <row r="5582" spans="1:14" x14ac:dyDescent="0.3">
      <c r="A5582" s="56" t="s">
        <v>811</v>
      </c>
      <c r="B5582" s="1" t="s">
        <v>7144</v>
      </c>
      <c r="C5582" s="139" t="s">
        <v>61</v>
      </c>
      <c r="D5582" s="139" t="s">
        <v>6429</v>
      </c>
      <c r="E5582" s="88">
        <v>16503.75</v>
      </c>
      <c r="F5582" s="6">
        <v>139665.33574313624</v>
      </c>
      <c r="G5582" s="6">
        <v>60169.195207383447</v>
      </c>
      <c r="H5582" s="75">
        <v>60178.242880081445</v>
      </c>
      <c r="I5582" s="20">
        <v>3.6463375220832503</v>
      </c>
      <c r="J5582" s="83">
        <v>16644.576412898274</v>
      </c>
      <c r="K5582" s="6">
        <v>140857.09932649997</v>
      </c>
      <c r="L5582" s="6">
        <v>60687.445566684619</v>
      </c>
      <c r="M5582" s="75">
        <v>60702.091094447984</v>
      </c>
      <c r="N5582" s="20">
        <v>3.6469592009207581</v>
      </c>
    </row>
    <row r="5583" spans="1:14" x14ac:dyDescent="0.3">
      <c r="A5583" s="56" t="s">
        <v>810</v>
      </c>
      <c r="B5583" s="1" t="s">
        <v>7143</v>
      </c>
      <c r="C5583" s="139" t="s">
        <v>61</v>
      </c>
      <c r="D5583" s="139" t="s">
        <v>6429</v>
      </c>
      <c r="E5583" s="88">
        <v>5136.833333333333</v>
      </c>
      <c r="F5583" s="6">
        <v>12095.434594432407</v>
      </c>
      <c r="G5583" s="6">
        <v>5210.8317454591324</v>
      </c>
      <c r="H5583" s="75">
        <v>5211.6153008973379</v>
      </c>
      <c r="I5583" s="20">
        <v>1.0145579898570465</v>
      </c>
      <c r="J5583" s="83">
        <v>5180.992691546905</v>
      </c>
      <c r="K5583" s="6">
        <v>12199.414341164384</v>
      </c>
      <c r="L5583" s="6">
        <v>5256.0452921066235</v>
      </c>
      <c r="M5583" s="75">
        <v>5257.3137184925463</v>
      </c>
      <c r="N5583" s="20">
        <v>1.0147309659537185</v>
      </c>
    </row>
    <row r="5584" spans="1:14" x14ac:dyDescent="0.3">
      <c r="A5584" s="56" t="s">
        <v>809</v>
      </c>
      <c r="B5584" s="1" t="s">
        <v>7142</v>
      </c>
      <c r="C5584" s="139" t="s">
        <v>61</v>
      </c>
      <c r="D5584" s="139" t="s">
        <v>6429</v>
      </c>
      <c r="E5584" s="88">
        <v>9591</v>
      </c>
      <c r="F5584" s="6">
        <v>22617.365075960639</v>
      </c>
      <c r="G5584" s="6">
        <v>9743.7825004406059</v>
      </c>
      <c r="H5584" s="75">
        <v>9745.2476780053148</v>
      </c>
      <c r="I5584" s="20">
        <v>1.0160825438437404</v>
      </c>
      <c r="J5584" s="83">
        <v>9666.868944658383</v>
      </c>
      <c r="K5584" s="6">
        <v>22796.278184006358</v>
      </c>
      <c r="L5584" s="6">
        <v>9821.6412096355925</v>
      </c>
      <c r="M5584" s="75">
        <v>9824.0114382335232</v>
      </c>
      <c r="N5584" s="20">
        <v>1.0162557798677898</v>
      </c>
    </row>
    <row r="5585" spans="1:14" x14ac:dyDescent="0.3">
      <c r="A5585" s="56" t="s">
        <v>808</v>
      </c>
      <c r="B5585" s="1" t="s">
        <v>7141</v>
      </c>
      <c r="C5585" s="139" t="s">
        <v>61</v>
      </c>
      <c r="D5585" s="139" t="s">
        <v>6429</v>
      </c>
      <c r="E5585" s="88">
        <v>9924.9166666666642</v>
      </c>
      <c r="F5585" s="6">
        <v>31399.815839595023</v>
      </c>
      <c r="G5585" s="6">
        <v>13527.348347933445</v>
      </c>
      <c r="H5585" s="75">
        <v>13529.382462232332</v>
      </c>
      <c r="I5585" s="20">
        <v>1.3631734065507521</v>
      </c>
      <c r="J5585" s="83">
        <v>10008.924142937782</v>
      </c>
      <c r="K5585" s="6">
        <v>31665.593313870599</v>
      </c>
      <c r="L5585" s="6">
        <v>13642.933013393078</v>
      </c>
      <c r="M5585" s="75">
        <v>13646.225423418835</v>
      </c>
      <c r="N5585" s="20">
        <v>1.3634058195003411</v>
      </c>
    </row>
    <row r="5586" spans="1:14" x14ac:dyDescent="0.3">
      <c r="A5586" s="56" t="s">
        <v>807</v>
      </c>
      <c r="B5586" s="1" t="s">
        <v>7140</v>
      </c>
      <c r="C5586" s="139" t="s">
        <v>61</v>
      </c>
      <c r="D5586" s="139" t="s">
        <v>6429</v>
      </c>
      <c r="E5586" s="88">
        <v>13225</v>
      </c>
      <c r="F5586" s="6">
        <v>40033.947974254057</v>
      </c>
      <c r="G5586" s="6">
        <v>17247.017076701544</v>
      </c>
      <c r="H5586" s="75">
        <v>17249.610519492144</v>
      </c>
      <c r="I5586" s="20">
        <v>1.3043183757650014</v>
      </c>
      <c r="J5586" s="83">
        <v>13339.808676198869</v>
      </c>
      <c r="K5586" s="6">
        <v>40381.490096744681</v>
      </c>
      <c r="L5586" s="6">
        <v>17398.125432551464</v>
      </c>
      <c r="M5586" s="75">
        <v>17402.324072429506</v>
      </c>
      <c r="N5586" s="20">
        <v>1.3045407542822598</v>
      </c>
    </row>
    <row r="5587" spans="1:14" x14ac:dyDescent="0.3">
      <c r="A5587" s="56" t="s">
        <v>806</v>
      </c>
      <c r="B5587" s="1" t="s">
        <v>7139</v>
      </c>
      <c r="C5587" s="139" t="s">
        <v>61</v>
      </c>
      <c r="D5587" s="139" t="s">
        <v>6429</v>
      </c>
      <c r="E5587" s="88">
        <v>10078.416666666668</v>
      </c>
      <c r="F5587" s="6">
        <v>32207.194782426275</v>
      </c>
      <c r="G5587" s="6">
        <v>13875.175107945595</v>
      </c>
      <c r="H5587" s="75">
        <v>13877.261525132519</v>
      </c>
      <c r="I5587" s="20">
        <v>1.3769287363391258</v>
      </c>
      <c r="J5587" s="83">
        <v>10171.535156223003</v>
      </c>
      <c r="K5587" s="6">
        <v>32504.769831184218</v>
      </c>
      <c r="L5587" s="6">
        <v>14004.487237204423</v>
      </c>
      <c r="M5587" s="75">
        <v>14007.866900077506</v>
      </c>
      <c r="N5587" s="20">
        <v>1.3771634944905455</v>
      </c>
    </row>
    <row r="5588" spans="1:14" x14ac:dyDescent="0.3">
      <c r="A5588" s="56" t="s">
        <v>805</v>
      </c>
      <c r="B5588" s="1" t="s">
        <v>19206</v>
      </c>
      <c r="C5588" s="139" t="s">
        <v>61</v>
      </c>
      <c r="D5588" s="139" t="s">
        <v>6429</v>
      </c>
      <c r="E5588" s="88">
        <v>9936.9166666666679</v>
      </c>
      <c r="F5588" s="6">
        <v>23786.11487247733</v>
      </c>
      <c r="G5588" s="6">
        <v>10247.291365263984</v>
      </c>
      <c r="H5588" s="75">
        <v>10248.832255714558</v>
      </c>
      <c r="I5588" s="20">
        <v>1.0313895748058559</v>
      </c>
      <c r="J5588" s="83">
        <v>10022.978823906629</v>
      </c>
      <c r="K5588" s="6">
        <v>23992.122875457757</v>
      </c>
      <c r="L5588" s="6">
        <v>10336.863800230372</v>
      </c>
      <c r="M5588" s="75">
        <v>10339.358366023325</v>
      </c>
      <c r="N5588" s="20">
        <v>1.0315654205875475</v>
      </c>
    </row>
    <row r="5589" spans="1:14" x14ac:dyDescent="0.3">
      <c r="A5589" s="56" t="s">
        <v>804</v>
      </c>
      <c r="B5589" s="1" t="s">
        <v>7138</v>
      </c>
      <c r="C5589" s="139" t="s">
        <v>61</v>
      </c>
      <c r="D5589" s="139" t="s">
        <v>6429</v>
      </c>
      <c r="E5589" s="88">
        <v>9762.0833333333339</v>
      </c>
      <c r="F5589" s="6">
        <v>19084.90918098831</v>
      </c>
      <c r="G5589" s="6">
        <v>8221.9658866391528</v>
      </c>
      <c r="H5589" s="75">
        <v>8223.2022278602708</v>
      </c>
      <c r="I5589" s="20">
        <v>0.84236140453560326</v>
      </c>
      <c r="J5589" s="83">
        <v>9856.486064790035</v>
      </c>
      <c r="K5589" s="6">
        <v>19269.466871674729</v>
      </c>
      <c r="L5589" s="6">
        <v>8302.1354796121814</v>
      </c>
      <c r="M5589" s="75">
        <v>8304.1390102357964</v>
      </c>
      <c r="N5589" s="20">
        <v>0.84250502213972267</v>
      </c>
    </row>
    <row r="5590" spans="1:14" x14ac:dyDescent="0.3">
      <c r="A5590" s="56" t="s">
        <v>803</v>
      </c>
      <c r="B5590" s="1" t="s">
        <v>7137</v>
      </c>
      <c r="C5590" s="139" t="s">
        <v>61</v>
      </c>
      <c r="D5590" s="139" t="s">
        <v>6429</v>
      </c>
      <c r="E5590" s="88">
        <v>11677.166666666666</v>
      </c>
      <c r="F5590" s="6">
        <v>22434.963543149242</v>
      </c>
      <c r="G5590" s="6">
        <v>9665.202132767703</v>
      </c>
      <c r="H5590" s="75">
        <v>9666.6554941622799</v>
      </c>
      <c r="I5590" s="20">
        <v>0.82782542804295678</v>
      </c>
      <c r="J5590" s="83">
        <v>11788.872230084497</v>
      </c>
      <c r="K5590" s="6">
        <v>22649.579837870791</v>
      </c>
      <c r="L5590" s="6">
        <v>9758.4370975362162</v>
      </c>
      <c r="M5590" s="75">
        <v>9760.7920732664406</v>
      </c>
      <c r="N5590" s="20">
        <v>0.82796656734963026</v>
      </c>
    </row>
    <row r="5591" spans="1:14" x14ac:dyDescent="0.3">
      <c r="A5591" s="56" t="s">
        <v>802</v>
      </c>
      <c r="B5591" s="1" t="s">
        <v>7136</v>
      </c>
      <c r="C5591" s="139" t="s">
        <v>61</v>
      </c>
      <c r="D5591" s="139" t="s">
        <v>6429</v>
      </c>
      <c r="E5591" s="88">
        <v>13820.833333333334</v>
      </c>
      <c r="F5591" s="6">
        <v>41822.559926785783</v>
      </c>
      <c r="G5591" s="6">
        <v>18017.568632314942</v>
      </c>
      <c r="H5591" s="75">
        <v>18020.277943337584</v>
      </c>
      <c r="I5591" s="20">
        <v>1.3038488713901175</v>
      </c>
      <c r="J5591" s="83">
        <v>13947.714125069153</v>
      </c>
      <c r="K5591" s="6">
        <v>42206.507796494268</v>
      </c>
      <c r="L5591" s="6">
        <v>18184.423481008806</v>
      </c>
      <c r="M5591" s="75">
        <v>18188.811875947245</v>
      </c>
      <c r="N5591" s="20">
        <v>1.3040711698596752</v>
      </c>
    </row>
    <row r="5592" spans="1:14" x14ac:dyDescent="0.3">
      <c r="A5592" s="56" t="s">
        <v>801</v>
      </c>
      <c r="B5592" s="1" t="s">
        <v>7135</v>
      </c>
      <c r="C5592" s="139" t="s">
        <v>61</v>
      </c>
      <c r="D5592" s="139" t="s">
        <v>6429</v>
      </c>
      <c r="E5592" s="88">
        <v>9304.4166666666661</v>
      </c>
      <c r="F5592" s="6">
        <v>25302.292958827209</v>
      </c>
      <c r="G5592" s="6">
        <v>10900.475741768991</v>
      </c>
      <c r="H5592" s="75">
        <v>10902.114851888779</v>
      </c>
      <c r="I5592" s="20">
        <v>1.1717139550452325</v>
      </c>
      <c r="J5592" s="83">
        <v>9381.3934786431182</v>
      </c>
      <c r="K5592" s="6">
        <v>25511.622561900811</v>
      </c>
      <c r="L5592" s="6">
        <v>10991.531225234334</v>
      </c>
      <c r="M5592" s="75">
        <v>10994.183780045594</v>
      </c>
      <c r="N5592" s="20">
        <v>1.1719137252982743</v>
      </c>
    </row>
    <row r="5593" spans="1:14" x14ac:dyDescent="0.3">
      <c r="A5593" s="56" t="s">
        <v>800</v>
      </c>
      <c r="B5593" s="1" t="s">
        <v>7134</v>
      </c>
      <c r="C5593" s="139" t="s">
        <v>61</v>
      </c>
      <c r="D5593" s="139" t="s">
        <v>6429</v>
      </c>
      <c r="E5593" s="88">
        <v>8820.9166666666661</v>
      </c>
      <c r="F5593" s="6">
        <v>19230.748797401295</v>
      </c>
      <c r="G5593" s="6">
        <v>8284.795022460381</v>
      </c>
      <c r="H5593" s="75">
        <v>8286.0408113308295</v>
      </c>
      <c r="I5593" s="20">
        <v>0.93936278104099125</v>
      </c>
      <c r="J5593" s="83">
        <v>8907.5100672818498</v>
      </c>
      <c r="K5593" s="6">
        <v>19419.533704647518</v>
      </c>
      <c r="L5593" s="6">
        <v>8366.7908842807883</v>
      </c>
      <c r="M5593" s="75">
        <v>8368.8100180083929</v>
      </c>
      <c r="N5593" s="20">
        <v>0.93952293680226595</v>
      </c>
    </row>
    <row r="5594" spans="1:14" x14ac:dyDescent="0.3">
      <c r="A5594" s="56" t="s">
        <v>799</v>
      </c>
      <c r="B5594" s="1" t="s">
        <v>7133</v>
      </c>
      <c r="C5594" s="139" t="s">
        <v>61</v>
      </c>
      <c r="D5594" s="139" t="s">
        <v>6429</v>
      </c>
      <c r="E5594" s="88">
        <v>2909.333333333333</v>
      </c>
      <c r="F5594" s="6">
        <v>10165.278303376703</v>
      </c>
      <c r="G5594" s="6">
        <v>4379.3015018281721</v>
      </c>
      <c r="H5594" s="75">
        <v>4379.9600196377887</v>
      </c>
      <c r="I5594" s="20">
        <v>1.5054857996005233</v>
      </c>
      <c r="J5594" s="83">
        <v>2937.1653166550664</v>
      </c>
      <c r="K5594" s="6">
        <v>10262.523900145845</v>
      </c>
      <c r="L5594" s="6">
        <v>4421.5475367930567</v>
      </c>
      <c r="M5594" s="75">
        <v>4422.6145762211036</v>
      </c>
      <c r="N5594" s="20">
        <v>1.5057424759658105</v>
      </c>
    </row>
    <row r="5595" spans="1:14" x14ac:dyDescent="0.3">
      <c r="A5595" s="56" t="s">
        <v>798</v>
      </c>
      <c r="B5595" s="1" t="s">
        <v>7132</v>
      </c>
      <c r="C5595" s="139" t="s">
        <v>61</v>
      </c>
      <c r="D5595" s="139" t="s">
        <v>6429</v>
      </c>
      <c r="E5595" s="88">
        <v>6660.083333333333</v>
      </c>
      <c r="F5595" s="6">
        <v>23054.947876552575</v>
      </c>
      <c r="G5595" s="6">
        <v>9932.2974587738045</v>
      </c>
      <c r="H5595" s="75">
        <v>9933.7909834293423</v>
      </c>
      <c r="I5595" s="20">
        <v>1.4915415447898814</v>
      </c>
      <c r="J5595" s="83">
        <v>6719.1386035195255</v>
      </c>
      <c r="K5595" s="6">
        <v>23259.377176883412</v>
      </c>
      <c r="L5595" s="6">
        <v>10021.16466323922</v>
      </c>
      <c r="M5595" s="75">
        <v>10023.583042261869</v>
      </c>
      <c r="N5595" s="20">
        <v>1.4917958437427463</v>
      </c>
    </row>
    <row r="5596" spans="1:14" x14ac:dyDescent="0.3">
      <c r="A5596" s="56" t="s">
        <v>797</v>
      </c>
      <c r="B5596" s="1" t="s">
        <v>7131</v>
      </c>
      <c r="C5596" s="139" t="s">
        <v>61</v>
      </c>
      <c r="D5596" s="139" t="s">
        <v>6429</v>
      </c>
      <c r="E5596" s="88">
        <v>2838.9166666666661</v>
      </c>
      <c r="F5596" s="6">
        <v>5596.0009716366767</v>
      </c>
      <c r="G5596" s="6">
        <v>2410.8120533384526</v>
      </c>
      <c r="H5596" s="75">
        <v>2411.1745683815702</v>
      </c>
      <c r="I5596" s="20">
        <v>0.84932911088674812</v>
      </c>
      <c r="J5596" s="83">
        <v>2866.6519739995329</v>
      </c>
      <c r="K5596" s="6">
        <v>5650.6721103163482</v>
      </c>
      <c r="L5596" s="6">
        <v>2434.5585543766097</v>
      </c>
      <c r="M5596" s="75">
        <v>2435.1460794333443</v>
      </c>
      <c r="N5596" s="20">
        <v>0.84947391644331538</v>
      </c>
    </row>
    <row r="5597" spans="1:14" x14ac:dyDescent="0.3">
      <c r="A5597" s="56" t="s">
        <v>796</v>
      </c>
      <c r="B5597" s="1" t="s">
        <v>7130</v>
      </c>
      <c r="C5597" s="139" t="s">
        <v>61</v>
      </c>
      <c r="D5597" s="139" t="s">
        <v>6429</v>
      </c>
      <c r="E5597" s="88">
        <v>15656.999999999998</v>
      </c>
      <c r="F5597" s="6">
        <v>52854.762882031166</v>
      </c>
      <c r="G5597" s="6">
        <v>22770.349769092139</v>
      </c>
      <c r="H5597" s="75">
        <v>22773.773758248379</v>
      </c>
      <c r="I5597" s="20">
        <v>1.4545426172477729</v>
      </c>
      <c r="J5597" s="83">
        <v>15791.881105583063</v>
      </c>
      <c r="K5597" s="6">
        <v>53310.093331852913</v>
      </c>
      <c r="L5597" s="6">
        <v>22968.337433476026</v>
      </c>
      <c r="M5597" s="75">
        <v>22973.880316693787</v>
      </c>
      <c r="N5597" s="20">
        <v>1.4547906081037807</v>
      </c>
    </row>
    <row r="5598" spans="1:14" x14ac:dyDescent="0.3">
      <c r="A5598" s="56" t="s">
        <v>795</v>
      </c>
      <c r="B5598" s="1" t="s">
        <v>7129</v>
      </c>
      <c r="C5598" s="139" t="s">
        <v>61</v>
      </c>
      <c r="D5598" s="139" t="s">
        <v>6429</v>
      </c>
      <c r="E5598" s="88">
        <v>11494.083333333332</v>
      </c>
      <c r="F5598" s="6">
        <v>18795.437421181363</v>
      </c>
      <c r="G5598" s="6">
        <v>8097.2586160041419</v>
      </c>
      <c r="H5598" s="75">
        <v>8098.4762049291076</v>
      </c>
      <c r="I5598" s="20">
        <v>0.70457782235171207</v>
      </c>
      <c r="J5598" s="83">
        <v>11593.824966743068</v>
      </c>
      <c r="K5598" s="6">
        <v>18958.53765063615</v>
      </c>
      <c r="L5598" s="6">
        <v>8168.1734694111074</v>
      </c>
      <c r="M5598" s="75">
        <v>8170.1446713657306</v>
      </c>
      <c r="N5598" s="20">
        <v>0.70469794867542179</v>
      </c>
    </row>
    <row r="5599" spans="1:14" x14ac:dyDescent="0.3">
      <c r="A5599" s="56" t="s">
        <v>794</v>
      </c>
      <c r="B5599" s="1" t="s">
        <v>19207</v>
      </c>
      <c r="C5599" s="139" t="s">
        <v>61</v>
      </c>
      <c r="D5599" s="139" t="s">
        <v>6429</v>
      </c>
      <c r="E5599" s="88">
        <v>5093.6666666666661</v>
      </c>
      <c r="F5599" s="6">
        <v>18524.707961422639</v>
      </c>
      <c r="G5599" s="6">
        <v>7980.6257118841759</v>
      </c>
      <c r="H5599" s="75">
        <v>7981.8257626596178</v>
      </c>
      <c r="I5599" s="20">
        <v>1.5670098349570614</v>
      </c>
      <c r="J5599" s="83">
        <v>5139.3267589985207</v>
      </c>
      <c r="K5599" s="6">
        <v>18690.765132276483</v>
      </c>
      <c r="L5599" s="6">
        <v>8052.8052685188068</v>
      </c>
      <c r="M5599" s="75">
        <v>8054.7486289952903</v>
      </c>
      <c r="N5599" s="20">
        <v>1.5672770008040675</v>
      </c>
    </row>
    <row r="5600" spans="1:14" x14ac:dyDescent="0.3">
      <c r="A5600" s="56" t="s">
        <v>793</v>
      </c>
      <c r="B5600" s="1" t="s">
        <v>7128</v>
      </c>
      <c r="C5600" s="139" t="s">
        <v>61</v>
      </c>
      <c r="D5600" s="139" t="s">
        <v>6429</v>
      </c>
      <c r="E5600" s="88">
        <v>8720.8333333333339</v>
      </c>
      <c r="F5600" s="6">
        <v>16303.71909010052</v>
      </c>
      <c r="G5600" s="6">
        <v>7023.8019428296966</v>
      </c>
      <c r="H5600" s="75">
        <v>7024.858115524964</v>
      </c>
      <c r="I5600" s="20">
        <v>0.80552601420257586</v>
      </c>
      <c r="J5600" s="83">
        <v>8804.9512750688064</v>
      </c>
      <c r="K5600" s="6">
        <v>16460.978750969236</v>
      </c>
      <c r="L5600" s="6">
        <v>7092.1150350272528</v>
      </c>
      <c r="M5600" s="75">
        <v>7093.8265548758236</v>
      </c>
      <c r="N5600" s="20">
        <v>0.80566335159195857</v>
      </c>
    </row>
    <row r="5601" spans="1:14" x14ac:dyDescent="0.3">
      <c r="A5601" s="56" t="s">
        <v>792</v>
      </c>
      <c r="B5601" s="1" t="s">
        <v>7127</v>
      </c>
      <c r="C5601" s="139" t="s">
        <v>61</v>
      </c>
      <c r="D5601" s="139" t="s">
        <v>6429</v>
      </c>
      <c r="E5601" s="88">
        <v>12158.25</v>
      </c>
      <c r="F5601" s="6">
        <v>27226.930426744624</v>
      </c>
      <c r="G5601" s="6">
        <v>11729.628422313477</v>
      </c>
      <c r="H5601" s="75">
        <v>11731.392212546476</v>
      </c>
      <c r="I5601" s="20">
        <v>0.96489151091205361</v>
      </c>
      <c r="J5601" s="83">
        <v>12288.702805812483</v>
      </c>
      <c r="K5601" s="6">
        <v>27519.06370808282</v>
      </c>
      <c r="L5601" s="6">
        <v>11856.425333303789</v>
      </c>
      <c r="M5601" s="75">
        <v>11859.286610537845</v>
      </c>
      <c r="N5601" s="20">
        <v>0.96505601916977546</v>
      </c>
    </row>
    <row r="5602" spans="1:14" x14ac:dyDescent="0.3">
      <c r="A5602" s="56" t="s">
        <v>791</v>
      </c>
      <c r="B5602" s="1" t="s">
        <v>7126</v>
      </c>
      <c r="C5602" s="139" t="s">
        <v>61</v>
      </c>
      <c r="D5602" s="139" t="s">
        <v>6429</v>
      </c>
      <c r="E5602" s="88">
        <v>8131.3333333333339</v>
      </c>
      <c r="F5602" s="6">
        <v>13564.160602713842</v>
      </c>
      <c r="G5602" s="6">
        <v>5843.5733017532093</v>
      </c>
      <c r="H5602" s="75">
        <v>5844.4520028632833</v>
      </c>
      <c r="I5602" s="20">
        <v>0.71875690778838441</v>
      </c>
      <c r="J5602" s="83">
        <v>8209.1692942026057</v>
      </c>
      <c r="K5602" s="6">
        <v>13694.001482507729</v>
      </c>
      <c r="L5602" s="6">
        <v>5899.979294855726</v>
      </c>
      <c r="M5602" s="75">
        <v>5901.4031199938445</v>
      </c>
      <c r="N5602" s="20">
        <v>0.71887945156173993</v>
      </c>
    </row>
    <row r="5603" spans="1:14" x14ac:dyDescent="0.3">
      <c r="A5603" s="56" t="s">
        <v>790</v>
      </c>
      <c r="B5603" s="1" t="s">
        <v>7125</v>
      </c>
      <c r="C5603" s="139" t="s">
        <v>61</v>
      </c>
      <c r="D5603" s="139" t="s">
        <v>6429</v>
      </c>
      <c r="E5603" s="88">
        <v>5758.916666666667</v>
      </c>
      <c r="F5603" s="6">
        <v>12371.222063143623</v>
      </c>
      <c r="G5603" s="6">
        <v>5329.6436893988493</v>
      </c>
      <c r="H5603" s="75">
        <v>5330.4451106499127</v>
      </c>
      <c r="I5603" s="20">
        <v>0.92559858375850423</v>
      </c>
      <c r="J5603" s="83">
        <v>5808.6583707886412</v>
      </c>
      <c r="K5603" s="6">
        <v>12478.076477456292</v>
      </c>
      <c r="L5603" s="6">
        <v>5376.105220279017</v>
      </c>
      <c r="M5603" s="75">
        <v>5377.4026203842132</v>
      </c>
      <c r="N5603" s="20">
        <v>0.92575639280609368</v>
      </c>
    </row>
    <row r="5604" spans="1:14" x14ac:dyDescent="0.3">
      <c r="A5604" s="56" t="s">
        <v>789</v>
      </c>
      <c r="B5604" s="1" t="s">
        <v>7124</v>
      </c>
      <c r="C5604" s="139" t="s">
        <v>61</v>
      </c>
      <c r="D5604" s="139" t="s">
        <v>6429</v>
      </c>
      <c r="E5604" s="88">
        <v>11303.583333333332</v>
      </c>
      <c r="F5604" s="6">
        <v>19637.181583906844</v>
      </c>
      <c r="G5604" s="6">
        <v>8459.890249488717</v>
      </c>
      <c r="H5604" s="75">
        <v>8461.1623675181254</v>
      </c>
      <c r="I5604" s="20">
        <v>0.74853806248916288</v>
      </c>
      <c r="J5604" s="83">
        <v>11422.68351359454</v>
      </c>
      <c r="K5604" s="6">
        <v>19844.088703312817</v>
      </c>
      <c r="L5604" s="6">
        <v>8549.7078866524025</v>
      </c>
      <c r="M5604" s="75">
        <v>8551.7711632173232</v>
      </c>
      <c r="N5604" s="20">
        <v>0.74866568377208009</v>
      </c>
    </row>
    <row r="5605" spans="1:14" x14ac:dyDescent="0.3">
      <c r="A5605" s="56" t="s">
        <v>788</v>
      </c>
      <c r="B5605" s="1" t="s">
        <v>7123</v>
      </c>
      <c r="C5605" s="139" t="s">
        <v>61</v>
      </c>
      <c r="D5605" s="139" t="s">
        <v>6429</v>
      </c>
      <c r="E5605" s="88">
        <v>12446.916666666668</v>
      </c>
      <c r="F5605" s="6">
        <v>56669.182502391472</v>
      </c>
      <c r="G5605" s="6">
        <v>24413.639118730291</v>
      </c>
      <c r="H5605" s="75">
        <v>24417.310210147614</v>
      </c>
      <c r="I5605" s="20">
        <v>1.9617155689278558</v>
      </c>
      <c r="J5605" s="83">
        <v>12563.150377161885</v>
      </c>
      <c r="K5605" s="6">
        <v>57198.379373342126</v>
      </c>
      <c r="L5605" s="6">
        <v>24643.582405996785</v>
      </c>
      <c r="M5605" s="75">
        <v>24649.529571295068</v>
      </c>
      <c r="N5605" s="20">
        <v>1.962050029752457</v>
      </c>
    </row>
    <row r="5606" spans="1:14" x14ac:dyDescent="0.3">
      <c r="A5606" s="56" t="s">
        <v>787</v>
      </c>
      <c r="B5606" s="1" t="s">
        <v>7122</v>
      </c>
      <c r="C5606" s="139" t="s">
        <v>61</v>
      </c>
      <c r="D5606" s="139" t="s">
        <v>6429</v>
      </c>
      <c r="E5606" s="88">
        <v>15879.583333333332</v>
      </c>
      <c r="F5606" s="6">
        <v>60650.391769166243</v>
      </c>
      <c r="G5606" s="6">
        <v>26128.783082401947</v>
      </c>
      <c r="H5606" s="75">
        <v>26132.712080895471</v>
      </c>
      <c r="I5606" s="20">
        <v>1.6456799610125459</v>
      </c>
      <c r="J5606" s="83">
        <v>16015.615202180281</v>
      </c>
      <c r="K5606" s="6">
        <v>61169.95112821697</v>
      </c>
      <c r="L5606" s="6">
        <v>26354.710534011589</v>
      </c>
      <c r="M5606" s="75">
        <v>26361.070640969738</v>
      </c>
      <c r="N5606" s="20">
        <v>1.6459605396476484</v>
      </c>
    </row>
    <row r="5607" spans="1:14" x14ac:dyDescent="0.3">
      <c r="A5607" s="56" t="s">
        <v>786</v>
      </c>
      <c r="B5607" s="1" t="s">
        <v>7121</v>
      </c>
      <c r="C5607" s="139" t="s">
        <v>61</v>
      </c>
      <c r="D5607" s="139" t="s">
        <v>6429</v>
      </c>
      <c r="E5607" s="88">
        <v>2651.1666666666665</v>
      </c>
      <c r="F5607" s="6">
        <v>9283.7968272432918</v>
      </c>
      <c r="G5607" s="6">
        <v>3999.5506443447666</v>
      </c>
      <c r="H5607" s="75">
        <v>4000.1520588234603</v>
      </c>
      <c r="I5607" s="20">
        <v>1.5088270794581482</v>
      </c>
      <c r="J5607" s="83">
        <v>2674.8246706722639</v>
      </c>
      <c r="K5607" s="6">
        <v>9366.6419026916119</v>
      </c>
      <c r="L5607" s="6">
        <v>4035.5620932858592</v>
      </c>
      <c r="M5607" s="75">
        <v>4036.5359839501652</v>
      </c>
      <c r="N5607" s="20">
        <v>1.5090843254917574</v>
      </c>
    </row>
    <row r="5608" spans="1:14" x14ac:dyDescent="0.3">
      <c r="A5608" s="56" t="s">
        <v>785</v>
      </c>
      <c r="B5608" s="1" t="s">
        <v>7120</v>
      </c>
      <c r="C5608" s="139" t="s">
        <v>61</v>
      </c>
      <c r="D5608" s="139" t="s">
        <v>6429</v>
      </c>
      <c r="E5608" s="88">
        <v>2513.083333333333</v>
      </c>
      <c r="F5608" s="6">
        <v>8797.9495392054032</v>
      </c>
      <c r="G5608" s="6">
        <v>3790.242871880072</v>
      </c>
      <c r="H5608" s="75">
        <v>3790.8128126418273</v>
      </c>
      <c r="I5608" s="20">
        <v>1.5084310028086989</v>
      </c>
      <c r="J5608" s="83">
        <v>2535.7239523320636</v>
      </c>
      <c r="K5608" s="6">
        <v>8877.2111461903987</v>
      </c>
      <c r="L5608" s="6">
        <v>3824.6937555460613</v>
      </c>
      <c r="M5608" s="75">
        <v>3825.6167579571884</v>
      </c>
      <c r="N5608" s="20">
        <v>1.5086881813135975</v>
      </c>
    </row>
    <row r="5609" spans="1:14" x14ac:dyDescent="0.3">
      <c r="A5609" s="56" t="s">
        <v>784</v>
      </c>
      <c r="B5609" s="1" t="s">
        <v>7119</v>
      </c>
      <c r="C5609" s="139" t="s">
        <v>61</v>
      </c>
      <c r="D5609" s="139" t="s">
        <v>6429</v>
      </c>
      <c r="E5609" s="88">
        <v>5876.333333333333</v>
      </c>
      <c r="F5609" s="6">
        <v>24478.022856669701</v>
      </c>
      <c r="G5609" s="6">
        <v>10545.372104803993</v>
      </c>
      <c r="H5609" s="75">
        <v>10546.95781780803</v>
      </c>
      <c r="I5609" s="20">
        <v>1.7948195276773551</v>
      </c>
      <c r="J5609" s="83">
        <v>5922.8471128969877</v>
      </c>
      <c r="K5609" s="6">
        <v>24671.777243074357</v>
      </c>
      <c r="L5609" s="6">
        <v>10629.688852259056</v>
      </c>
      <c r="M5609" s="75">
        <v>10632.254084684773</v>
      </c>
      <c r="N5609" s="20">
        <v>1.7951255337206091</v>
      </c>
    </row>
    <row r="5610" spans="1:14" x14ac:dyDescent="0.3">
      <c r="A5610" s="56" t="s">
        <v>783</v>
      </c>
      <c r="B5610" s="1" t="s">
        <v>7118</v>
      </c>
      <c r="C5610" s="139" t="s">
        <v>61</v>
      </c>
      <c r="D5610" s="139" t="s">
        <v>6429</v>
      </c>
      <c r="E5610" s="88">
        <v>6566.9166666666661</v>
      </c>
      <c r="F5610" s="6">
        <v>25877.051210135025</v>
      </c>
      <c r="G5610" s="6">
        <v>11148.087228441651</v>
      </c>
      <c r="H5610" s="75">
        <v>11149.763572027499</v>
      </c>
      <c r="I5610" s="20">
        <v>1.6978688992085327</v>
      </c>
      <c r="J5610" s="83">
        <v>6626.7853134562183</v>
      </c>
      <c r="K5610" s="6">
        <v>26112.964671123271</v>
      </c>
      <c r="L5610" s="6">
        <v>11250.615905345503</v>
      </c>
      <c r="M5610" s="75">
        <v>11253.330984322021</v>
      </c>
      <c r="N5610" s="20">
        <v>1.6981583757468695</v>
      </c>
    </row>
    <row r="5611" spans="1:14" x14ac:dyDescent="0.3">
      <c r="A5611" s="56" t="s">
        <v>782</v>
      </c>
      <c r="B5611" s="1" t="s">
        <v>7117</v>
      </c>
      <c r="C5611" s="139" t="s">
        <v>61</v>
      </c>
      <c r="D5611" s="139" t="s">
        <v>6429</v>
      </c>
      <c r="E5611" s="88">
        <v>10601.333333333334</v>
      </c>
      <c r="F5611" s="6">
        <v>35380.120436026584</v>
      </c>
      <c r="G5611" s="6">
        <v>15242.102570756453</v>
      </c>
      <c r="H5611" s="75">
        <v>15244.394533526009</v>
      </c>
      <c r="I5611" s="20">
        <v>1.4379695510180488</v>
      </c>
      <c r="J5611" s="83">
        <v>10683.632940974285</v>
      </c>
      <c r="K5611" s="6">
        <v>35654.781173371688</v>
      </c>
      <c r="L5611" s="6">
        <v>15361.65093557313</v>
      </c>
      <c r="M5611" s="75">
        <v>15365.358118882086</v>
      </c>
      <c r="N5611" s="20">
        <v>1.438214716264939</v>
      </c>
    </row>
    <row r="5612" spans="1:14" x14ac:dyDescent="0.3">
      <c r="A5612" s="56" t="s">
        <v>781</v>
      </c>
      <c r="B5612" s="1" t="s">
        <v>7116</v>
      </c>
      <c r="C5612" s="139" t="s">
        <v>61</v>
      </c>
      <c r="D5612" s="139" t="s">
        <v>6429</v>
      </c>
      <c r="E5612" s="88">
        <v>4555.166666666667</v>
      </c>
      <c r="F5612" s="6">
        <v>6932.7720554258995</v>
      </c>
      <c r="G5612" s="6">
        <v>2986.7061351457351</v>
      </c>
      <c r="H5612" s="75">
        <v>2987.1552476768688</v>
      </c>
      <c r="I5612" s="20">
        <v>0.6557729862083792</v>
      </c>
      <c r="J5612" s="83">
        <v>4595.4835683748806</v>
      </c>
      <c r="K5612" s="6">
        <v>6994.1326839116609</v>
      </c>
      <c r="L5612" s="6">
        <v>3013.3805720163955</v>
      </c>
      <c r="M5612" s="75">
        <v>3014.1077825360826</v>
      </c>
      <c r="N5612" s="20">
        <v>0.65588479159810675</v>
      </c>
    </row>
    <row r="5613" spans="1:14" x14ac:dyDescent="0.3">
      <c r="A5613" s="56" t="s">
        <v>780</v>
      </c>
      <c r="B5613" s="1" t="s">
        <v>7115</v>
      </c>
      <c r="C5613" s="139" t="s">
        <v>61</v>
      </c>
      <c r="D5613" s="139" t="s">
        <v>6429</v>
      </c>
      <c r="E5613" s="88">
        <v>12155.083333333334</v>
      </c>
      <c r="F5613" s="6">
        <v>71857.058914235153</v>
      </c>
      <c r="G5613" s="6">
        <v>30956.725101715496</v>
      </c>
      <c r="H5613" s="75">
        <v>30961.380080323015</v>
      </c>
      <c r="I5613" s="20">
        <v>2.5471960357043772</v>
      </c>
      <c r="J5613" s="83">
        <v>12256.730075319687</v>
      </c>
      <c r="K5613" s="6">
        <v>72457.962727648206</v>
      </c>
      <c r="L5613" s="6">
        <v>31218.083362020043</v>
      </c>
      <c r="M5613" s="75">
        <v>31225.617132840813</v>
      </c>
      <c r="N5613" s="20">
        <v>2.5476303174626587</v>
      </c>
    </row>
    <row r="5614" spans="1:14" x14ac:dyDescent="0.3">
      <c r="A5614" s="56" t="s">
        <v>779</v>
      </c>
      <c r="B5614" s="1" t="s">
        <v>7114</v>
      </c>
      <c r="C5614" s="139" t="s">
        <v>61</v>
      </c>
      <c r="D5614" s="139" t="s">
        <v>6429</v>
      </c>
      <c r="E5614" s="88">
        <v>6110.1666666666661</v>
      </c>
      <c r="F5614" s="6">
        <v>11545.831486755867</v>
      </c>
      <c r="G5614" s="6">
        <v>4974.0573411560272</v>
      </c>
      <c r="H5614" s="75">
        <v>4974.8052927057979</v>
      </c>
      <c r="I5614" s="20">
        <v>0.8141848764691304</v>
      </c>
      <c r="J5614" s="83">
        <v>6161.7115199274795</v>
      </c>
      <c r="K5614" s="6">
        <v>11643.231152301092</v>
      </c>
      <c r="L5614" s="6">
        <v>5016.4170649129946</v>
      </c>
      <c r="M5614" s="75">
        <v>5017.6276625038272</v>
      </c>
      <c r="N5614" s="20">
        <v>0.81432369014297545</v>
      </c>
    </row>
    <row r="5615" spans="1:14" x14ac:dyDescent="0.3">
      <c r="A5615" s="56" t="s">
        <v>778</v>
      </c>
      <c r="B5615" s="1" t="s">
        <v>7113</v>
      </c>
      <c r="C5615" s="139" t="s">
        <v>61</v>
      </c>
      <c r="D5615" s="139" t="s">
        <v>6429</v>
      </c>
      <c r="E5615" s="88">
        <v>3515</v>
      </c>
      <c r="F5615" s="6">
        <v>12308.859826617956</v>
      </c>
      <c r="G5615" s="6">
        <v>5302.7774268211197</v>
      </c>
      <c r="H5615" s="75">
        <v>5303.5748081785205</v>
      </c>
      <c r="I5615" s="20">
        <v>1.5088406282157953</v>
      </c>
      <c r="J5615" s="83">
        <v>3545.2436523327679</v>
      </c>
      <c r="K5615" s="6">
        <v>12414.767330802595</v>
      </c>
      <c r="L5615" s="6">
        <v>5348.8288500442886</v>
      </c>
      <c r="M5615" s="75">
        <v>5350.1196676210266</v>
      </c>
      <c r="N5615" s="20">
        <v>1.5090978765593872</v>
      </c>
    </row>
    <row r="5616" spans="1:14" x14ac:dyDescent="0.3">
      <c r="A5616" s="56" t="s">
        <v>777</v>
      </c>
      <c r="B5616" s="1" t="s">
        <v>7112</v>
      </c>
      <c r="C5616" s="139" t="s">
        <v>61</v>
      </c>
      <c r="D5616" s="139" t="s">
        <v>6429</v>
      </c>
      <c r="E5616" s="88">
        <v>5119.3333333333321</v>
      </c>
      <c r="F5616" s="6">
        <v>10528.844309787934</v>
      </c>
      <c r="G5616" s="6">
        <v>4535.9292999437921</v>
      </c>
      <c r="H5616" s="75">
        <v>4536.6113699556254</v>
      </c>
      <c r="I5616" s="20">
        <v>0.88617229521206398</v>
      </c>
      <c r="J5616" s="83">
        <v>5164.6615500203088</v>
      </c>
      <c r="K5616" s="6">
        <v>10622.070068937075</v>
      </c>
      <c r="L5616" s="6">
        <v>4576.455870498341</v>
      </c>
      <c r="M5616" s="75">
        <v>4577.5602935117549</v>
      </c>
      <c r="N5616" s="20">
        <v>0.88632338231219721</v>
      </c>
    </row>
    <row r="5617" spans="1:14" x14ac:dyDescent="0.3">
      <c r="A5617" s="56" t="s">
        <v>776</v>
      </c>
      <c r="B5617" s="1" t="s">
        <v>7111</v>
      </c>
      <c r="C5617" s="139" t="s">
        <v>61</v>
      </c>
      <c r="D5617" s="139" t="s">
        <v>6429</v>
      </c>
      <c r="E5617" s="88">
        <v>6690</v>
      </c>
      <c r="F5617" s="6">
        <v>27838.817467980647</v>
      </c>
      <c r="G5617" s="6">
        <v>11993.235355509196</v>
      </c>
      <c r="H5617" s="75">
        <v>11995.038784451743</v>
      </c>
      <c r="I5617" s="20">
        <v>1.7929803863156566</v>
      </c>
      <c r="J5617" s="83">
        <v>6745.8256698330333</v>
      </c>
      <c r="K5617" s="6">
        <v>28071.122495261599</v>
      </c>
      <c r="L5617" s="6">
        <v>12094.27658650093</v>
      </c>
      <c r="M5617" s="75">
        <v>12097.195263698022</v>
      </c>
      <c r="N5617" s="20">
        <v>1.7932860787962581</v>
      </c>
    </row>
    <row r="5618" spans="1:14" x14ac:dyDescent="0.3">
      <c r="A5618" s="56" t="s">
        <v>775</v>
      </c>
      <c r="B5618" s="1" t="s">
        <v>7110</v>
      </c>
      <c r="C5618" s="139" t="s">
        <v>61</v>
      </c>
      <c r="D5618" s="139" t="s">
        <v>6429</v>
      </c>
      <c r="E5618" s="88">
        <v>8831.5833333333339</v>
      </c>
      <c r="F5618" s="6">
        <v>50450.924977587754</v>
      </c>
      <c r="G5618" s="6">
        <v>21734.752844846236</v>
      </c>
      <c r="H5618" s="75">
        <v>21738.021110762613</v>
      </c>
      <c r="I5618" s="20">
        <v>2.461395685269264</v>
      </c>
      <c r="J5618" s="83">
        <v>8905.2901134625063</v>
      </c>
      <c r="K5618" s="6">
        <v>50871.979175265005</v>
      </c>
      <c r="L5618" s="6">
        <v>21917.89041397351</v>
      </c>
      <c r="M5618" s="75">
        <v>21923.179795814758</v>
      </c>
      <c r="N5618" s="20">
        <v>2.4618153385786448</v>
      </c>
    </row>
    <row r="5619" spans="1:14" x14ac:dyDescent="0.3">
      <c r="A5619" s="56" t="s">
        <v>774</v>
      </c>
      <c r="B5619" s="1" t="s">
        <v>7109</v>
      </c>
      <c r="C5619" s="139" t="s">
        <v>61</v>
      </c>
      <c r="D5619" s="139" t="s">
        <v>6429</v>
      </c>
      <c r="E5619" s="88">
        <v>10802.5</v>
      </c>
      <c r="F5619" s="6">
        <v>18265.471411231203</v>
      </c>
      <c r="G5619" s="6">
        <v>7868.9440658238809</v>
      </c>
      <c r="H5619" s="75">
        <v>7870.1273229730086</v>
      </c>
      <c r="I5619" s="20">
        <v>0.72854684776422207</v>
      </c>
      <c r="J5619" s="83">
        <v>10896.483026020702</v>
      </c>
      <c r="K5619" s="6">
        <v>18424.383170076111</v>
      </c>
      <c r="L5619" s="6">
        <v>7938.0361804978356</v>
      </c>
      <c r="M5619" s="75">
        <v>7939.9518440783741</v>
      </c>
      <c r="N5619" s="20">
        <v>0.72867106066405474</v>
      </c>
    </row>
    <row r="5620" spans="1:14" x14ac:dyDescent="0.3">
      <c r="A5620" s="56" t="s">
        <v>773</v>
      </c>
      <c r="B5620" s="1" t="s">
        <v>7108</v>
      </c>
      <c r="C5620" s="139" t="s">
        <v>61</v>
      </c>
      <c r="D5620" s="139" t="s">
        <v>6429</v>
      </c>
      <c r="E5620" s="88">
        <v>4771.9166666666661</v>
      </c>
      <c r="F5620" s="6">
        <v>10842.516869931269</v>
      </c>
      <c r="G5620" s="6">
        <v>4671.0625125053893</v>
      </c>
      <c r="H5620" s="75">
        <v>4671.7649025676019</v>
      </c>
      <c r="I5620" s="20">
        <v>0.97901225627038801</v>
      </c>
      <c r="J5620" s="83">
        <v>4813.9212453983928</v>
      </c>
      <c r="K5620" s="6">
        <v>10937.957629971037</v>
      </c>
      <c r="L5620" s="6">
        <v>4712.5541520695469</v>
      </c>
      <c r="M5620" s="75">
        <v>4713.691419292215</v>
      </c>
      <c r="N5620" s="20">
        <v>0.9791791720311197</v>
      </c>
    </row>
    <row r="5621" spans="1:14" x14ac:dyDescent="0.3">
      <c r="A5621" s="56" t="s">
        <v>772</v>
      </c>
      <c r="B5621" s="1" t="s">
        <v>7107</v>
      </c>
      <c r="C5621" s="139" t="s">
        <v>61</v>
      </c>
      <c r="D5621" s="139" t="s">
        <v>6429</v>
      </c>
      <c r="E5621" s="88">
        <v>9490.5</v>
      </c>
      <c r="F5621" s="6">
        <v>17425.218923348108</v>
      </c>
      <c r="G5621" s="6">
        <v>7506.9550604782062</v>
      </c>
      <c r="H5621" s="75">
        <v>7508.0838851552135</v>
      </c>
      <c r="I5621" s="20">
        <v>0.7911157352252477</v>
      </c>
      <c r="J5621" s="83">
        <v>9586.1915313350837</v>
      </c>
      <c r="K5621" s="6">
        <v>17600.915238887254</v>
      </c>
      <c r="L5621" s="6">
        <v>7583.2499078223173</v>
      </c>
      <c r="M5621" s="75">
        <v>7585.0799518458289</v>
      </c>
      <c r="N5621" s="20">
        <v>0.79125061574786237</v>
      </c>
    </row>
    <row r="5622" spans="1:14" x14ac:dyDescent="0.3">
      <c r="A5622" s="56" t="s">
        <v>771</v>
      </c>
      <c r="B5622" s="1" t="s">
        <v>7106</v>
      </c>
      <c r="C5622" s="139" t="s">
        <v>61</v>
      </c>
      <c r="D5622" s="139" t="s">
        <v>6429</v>
      </c>
      <c r="E5622" s="88">
        <v>34711.333333333336</v>
      </c>
      <c r="F5622" s="6">
        <v>134990.04876323126</v>
      </c>
      <c r="G5622" s="6">
        <v>58155.035763684362</v>
      </c>
      <c r="H5622" s="75">
        <v>58163.780566195288</v>
      </c>
      <c r="I5622" s="20">
        <v>1.6756423617510694</v>
      </c>
      <c r="J5622" s="83">
        <v>34992.543857535435</v>
      </c>
      <c r="K5622" s="6">
        <v>136083.65764336957</v>
      </c>
      <c r="L5622" s="6">
        <v>58630.836537421303</v>
      </c>
      <c r="M5622" s="75">
        <v>58644.985749606458</v>
      </c>
      <c r="N5622" s="20">
        <v>1.6759280487971042</v>
      </c>
    </row>
    <row r="5623" spans="1:14" x14ac:dyDescent="0.3">
      <c r="A5623" s="56" t="s">
        <v>770</v>
      </c>
      <c r="B5623" s="1" t="s">
        <v>7105</v>
      </c>
      <c r="C5623" s="139" t="s">
        <v>61</v>
      </c>
      <c r="D5623" s="139" t="s">
        <v>6429</v>
      </c>
      <c r="E5623" s="88">
        <v>4987.25</v>
      </c>
      <c r="F5623" s="6">
        <v>17127.124423633846</v>
      </c>
      <c r="G5623" s="6">
        <v>7378.5330289975991</v>
      </c>
      <c r="H5623" s="75">
        <v>7379.6425427879631</v>
      </c>
      <c r="I5623" s="20">
        <v>1.479701748015031</v>
      </c>
      <c r="J5623" s="83">
        <v>5030.586803938726</v>
      </c>
      <c r="K5623" s="6">
        <v>17275.950897779156</v>
      </c>
      <c r="L5623" s="6">
        <v>7443.2409494069643</v>
      </c>
      <c r="M5623" s="75">
        <v>7445.0372054687577</v>
      </c>
      <c r="N5623" s="20">
        <v>1.479954028353039</v>
      </c>
    </row>
    <row r="5624" spans="1:14" x14ac:dyDescent="0.3">
      <c r="A5624" s="56" t="s">
        <v>769</v>
      </c>
      <c r="B5624" s="1" t="s">
        <v>7104</v>
      </c>
      <c r="C5624" s="139" t="s">
        <v>61</v>
      </c>
      <c r="D5624" s="139" t="s">
        <v>6429</v>
      </c>
      <c r="E5624" s="88">
        <v>5960.4166666666679</v>
      </c>
      <c r="F5624" s="6">
        <v>18382.277408212754</v>
      </c>
      <c r="G5624" s="6">
        <v>7919.2652338959761</v>
      </c>
      <c r="H5624" s="75">
        <v>7920.456057864918</v>
      </c>
      <c r="I5624" s="20">
        <v>1.3288426801031668</v>
      </c>
      <c r="J5624" s="83">
        <v>6013.5466702642334</v>
      </c>
      <c r="K5624" s="6">
        <v>18546.13348060643</v>
      </c>
      <c r="L5624" s="6">
        <v>7990.4915794685967</v>
      </c>
      <c r="M5624" s="75">
        <v>7992.4199019606249</v>
      </c>
      <c r="N5624" s="20">
        <v>1.3290692398682991</v>
      </c>
    </row>
    <row r="5625" spans="1:14" x14ac:dyDescent="0.3">
      <c r="A5625" s="56" t="s">
        <v>768</v>
      </c>
      <c r="B5625" s="1" t="s">
        <v>7103</v>
      </c>
      <c r="C5625" s="139" t="s">
        <v>61</v>
      </c>
      <c r="D5625" s="139" t="s">
        <v>6429</v>
      </c>
      <c r="E5625" s="88">
        <v>18070.416666666664</v>
      </c>
      <c r="F5625" s="6">
        <v>61186.495717465143</v>
      </c>
      <c r="G5625" s="6">
        <v>26359.741916568004</v>
      </c>
      <c r="H5625" s="75">
        <v>26363.705644459704</v>
      </c>
      <c r="I5625" s="20">
        <v>1.4589428750190989</v>
      </c>
      <c r="J5625" s="83">
        <v>18218.49233938539</v>
      </c>
      <c r="K5625" s="6">
        <v>61687.880476975304</v>
      </c>
      <c r="L5625" s="6">
        <v>26577.857321148691</v>
      </c>
      <c r="M5625" s="75">
        <v>26584.271279483117</v>
      </c>
      <c r="N5625" s="20">
        <v>1.4591916160928577</v>
      </c>
    </row>
    <row r="5626" spans="1:14" x14ac:dyDescent="0.3">
      <c r="A5626" s="56" t="s">
        <v>767</v>
      </c>
      <c r="B5626" s="1" t="s">
        <v>19208</v>
      </c>
      <c r="C5626" s="139" t="s">
        <v>61</v>
      </c>
      <c r="D5626" s="139" t="s">
        <v>6429</v>
      </c>
      <c r="E5626" s="88">
        <v>5875.9166666666661</v>
      </c>
      <c r="F5626" s="6">
        <v>15521.234942024161</v>
      </c>
      <c r="G5626" s="6">
        <v>6686.7001043400178</v>
      </c>
      <c r="H5626" s="75">
        <v>6687.7055868591906</v>
      </c>
      <c r="I5626" s="20">
        <v>1.1381552813363913</v>
      </c>
      <c r="J5626" s="83">
        <v>5926.3192130015868</v>
      </c>
      <c r="K5626" s="6">
        <v>15654.373277320594</v>
      </c>
      <c r="L5626" s="6">
        <v>6744.5938521412127</v>
      </c>
      <c r="M5626" s="75">
        <v>6746.2215056961077</v>
      </c>
      <c r="N5626" s="20">
        <v>1.1383493300353718</v>
      </c>
    </row>
    <row r="5627" spans="1:14" x14ac:dyDescent="0.3">
      <c r="A5627" s="56" t="s">
        <v>766</v>
      </c>
      <c r="B5627" s="1" t="s">
        <v>7102</v>
      </c>
      <c r="C5627" s="139" t="s">
        <v>61</v>
      </c>
      <c r="D5627" s="139" t="s">
        <v>6429</v>
      </c>
      <c r="E5627" s="88">
        <v>17537.999999999996</v>
      </c>
      <c r="F5627" s="6">
        <v>56093.990755795232</v>
      </c>
      <c r="G5627" s="6">
        <v>24165.840878039591</v>
      </c>
      <c r="H5627" s="75">
        <v>24169.474707908557</v>
      </c>
      <c r="I5627" s="20">
        <v>1.378120350547871</v>
      </c>
      <c r="J5627" s="83">
        <v>17736.845705853018</v>
      </c>
      <c r="K5627" s="6">
        <v>56729.983981131591</v>
      </c>
      <c r="L5627" s="6">
        <v>24441.777030162848</v>
      </c>
      <c r="M5627" s="75">
        <v>24447.675494346644</v>
      </c>
      <c r="N5627" s="20">
        <v>1.378355311862419</v>
      </c>
    </row>
    <row r="5628" spans="1:14" x14ac:dyDescent="0.3">
      <c r="A5628" s="56" t="s">
        <v>765</v>
      </c>
      <c r="B5628" s="1" t="s">
        <v>7101</v>
      </c>
      <c r="C5628" s="139" t="s">
        <v>61</v>
      </c>
      <c r="D5628" s="139" t="s">
        <v>6429</v>
      </c>
      <c r="E5628" s="88">
        <v>4591.6666666666661</v>
      </c>
      <c r="F5628" s="6">
        <v>13028.037445073858</v>
      </c>
      <c r="G5628" s="6">
        <v>5612.6061920147831</v>
      </c>
      <c r="H5628" s="75">
        <v>5613.4501624822797</v>
      </c>
      <c r="I5628" s="20">
        <v>1.2225299809398795</v>
      </c>
      <c r="J5628" s="83">
        <v>4632.7237582931994</v>
      </c>
      <c r="K5628" s="6">
        <v>13144.529639722781</v>
      </c>
      <c r="L5628" s="6">
        <v>5663.2426113028232</v>
      </c>
      <c r="M5628" s="75">
        <v>5664.6093054538123</v>
      </c>
      <c r="N5628" s="20">
        <v>1.222738415022782</v>
      </c>
    </row>
    <row r="5629" spans="1:14" x14ac:dyDescent="0.3">
      <c r="A5629" s="56" t="s">
        <v>764</v>
      </c>
      <c r="B5629" s="1" t="s">
        <v>7100</v>
      </c>
      <c r="C5629" s="139" t="s">
        <v>61</v>
      </c>
      <c r="D5629" s="139" t="s">
        <v>6429</v>
      </c>
      <c r="E5629" s="88">
        <v>6281.5000000000018</v>
      </c>
      <c r="F5629" s="6">
        <v>17439.462935149033</v>
      </c>
      <c r="G5629" s="6">
        <v>7513.0915203379554</v>
      </c>
      <c r="H5629" s="75">
        <v>7514.2212677575744</v>
      </c>
      <c r="I5629" s="20">
        <v>1.1962463213814492</v>
      </c>
      <c r="J5629" s="83">
        <v>6336.6442252869037</v>
      </c>
      <c r="K5629" s="6">
        <v>17592.561028435419</v>
      </c>
      <c r="L5629" s="6">
        <v>7579.6505458130723</v>
      </c>
      <c r="M5629" s="75">
        <v>7581.4797212128396</v>
      </c>
      <c r="N5629" s="20">
        <v>1.1964502742568877</v>
      </c>
    </row>
    <row r="5630" spans="1:14" x14ac:dyDescent="0.3">
      <c r="A5630" s="56" t="s">
        <v>763</v>
      </c>
      <c r="B5630" s="1" t="s">
        <v>7099</v>
      </c>
      <c r="C5630" s="139" t="s">
        <v>61</v>
      </c>
      <c r="D5630" s="139" t="s">
        <v>6429</v>
      </c>
      <c r="E5630" s="88">
        <v>1456</v>
      </c>
      <c r="F5630" s="6">
        <v>1989.9914232059498</v>
      </c>
      <c r="G5630" s="6">
        <v>857.30780488086828</v>
      </c>
      <c r="H5630" s="75">
        <v>857.43671869454431</v>
      </c>
      <c r="I5630" s="20">
        <v>0.58889884525724201</v>
      </c>
      <c r="J5630" s="83">
        <v>1470.0887579932214</v>
      </c>
      <c r="K5630" s="6">
        <v>2009.2472663173062</v>
      </c>
      <c r="L5630" s="6">
        <v>865.67226421438238</v>
      </c>
      <c r="M5630" s="75">
        <v>865.88117442737848</v>
      </c>
      <c r="N5630" s="20">
        <v>0.58899924900410061</v>
      </c>
    </row>
    <row r="5631" spans="1:14" x14ac:dyDescent="0.3">
      <c r="A5631" s="56" t="s">
        <v>762</v>
      </c>
      <c r="B5631" s="1" t="s">
        <v>7098</v>
      </c>
      <c r="C5631" s="139" t="s">
        <v>61</v>
      </c>
      <c r="D5631" s="139" t="s">
        <v>6429</v>
      </c>
      <c r="E5631" s="88">
        <v>11358.666666666666</v>
      </c>
      <c r="F5631" s="6">
        <v>37965.913046506663</v>
      </c>
      <c r="G5631" s="6">
        <v>16356.087365322284</v>
      </c>
      <c r="H5631" s="75">
        <v>16358.546838555907</v>
      </c>
      <c r="I5631" s="20">
        <v>1.4401819613706928</v>
      </c>
      <c r="J5631" s="83">
        <v>11448.199733043588</v>
      </c>
      <c r="K5631" s="6">
        <v>38265.173929197124</v>
      </c>
      <c r="L5631" s="6">
        <v>16486.323167461269</v>
      </c>
      <c r="M5631" s="75">
        <v>16490.301764705066</v>
      </c>
      <c r="N5631" s="20">
        <v>1.4404275038203755</v>
      </c>
    </row>
    <row r="5632" spans="1:14" x14ac:dyDescent="0.3">
      <c r="A5632" s="56" t="s">
        <v>761</v>
      </c>
      <c r="B5632" s="1" t="s">
        <v>7097</v>
      </c>
      <c r="C5632" s="139" t="s">
        <v>61</v>
      </c>
      <c r="D5632" s="139" t="s">
        <v>6429</v>
      </c>
      <c r="E5632" s="88">
        <v>3591.25</v>
      </c>
      <c r="F5632" s="6">
        <v>9431.6185300262205</v>
      </c>
      <c r="G5632" s="6">
        <v>4063.2336823964688</v>
      </c>
      <c r="H5632" s="75">
        <v>4063.8446729262087</v>
      </c>
      <c r="I5632" s="20">
        <v>1.1315961497880149</v>
      </c>
      <c r="J5632" s="83">
        <v>3624.7231943439533</v>
      </c>
      <c r="K5632" s="6">
        <v>9519.5284221344282</v>
      </c>
      <c r="L5632" s="6">
        <v>4101.4323431414177</v>
      </c>
      <c r="M5632" s="75">
        <v>4102.4221300848312</v>
      </c>
      <c r="N5632" s="20">
        <v>1.1317890801941188</v>
      </c>
    </row>
    <row r="5633" spans="1:14" x14ac:dyDescent="0.3">
      <c r="A5633" s="56" t="s">
        <v>760</v>
      </c>
      <c r="B5633" s="1" t="s">
        <v>7096</v>
      </c>
      <c r="C5633" s="139" t="s">
        <v>61</v>
      </c>
      <c r="D5633" s="139" t="s">
        <v>6429</v>
      </c>
      <c r="E5633" s="88">
        <v>4234.25</v>
      </c>
      <c r="F5633" s="6">
        <v>8337.113331231878</v>
      </c>
      <c r="G5633" s="6">
        <v>3591.7101177886398</v>
      </c>
      <c r="H5633" s="75">
        <v>3592.2502050784865</v>
      </c>
      <c r="I5633" s="20">
        <v>0.84837933638270924</v>
      </c>
      <c r="J5633" s="83">
        <v>4273.5691079937478</v>
      </c>
      <c r="K5633" s="6">
        <v>8414.5314948799441</v>
      </c>
      <c r="L5633" s="6">
        <v>3625.3509727685287</v>
      </c>
      <c r="M5633" s="75">
        <v>3626.2258683557097</v>
      </c>
      <c r="N5633" s="20">
        <v>0.84852398000837825</v>
      </c>
    </row>
    <row r="5634" spans="1:14" x14ac:dyDescent="0.3">
      <c r="A5634" s="56" t="s">
        <v>759</v>
      </c>
      <c r="B5634" s="1" t="s">
        <v>7095</v>
      </c>
      <c r="C5634" s="139" t="s">
        <v>61</v>
      </c>
      <c r="D5634" s="139" t="s">
        <v>6429</v>
      </c>
      <c r="E5634" s="88">
        <v>4008.5</v>
      </c>
      <c r="F5634" s="6">
        <v>18913.875977432865</v>
      </c>
      <c r="G5634" s="6">
        <v>8148.2831066070476</v>
      </c>
      <c r="H5634" s="75">
        <v>8149.5083681107963</v>
      </c>
      <c r="I5634" s="20">
        <v>2.0330568462294614</v>
      </c>
      <c r="J5634" s="83">
        <v>4039.8608518512865</v>
      </c>
      <c r="K5634" s="6">
        <v>19061.850347511918</v>
      </c>
      <c r="L5634" s="6">
        <v>8212.6851319256275</v>
      </c>
      <c r="M5634" s="75">
        <v>8214.6670757525299</v>
      </c>
      <c r="N5634" s="20">
        <v>2.033403470317082</v>
      </c>
    </row>
    <row r="5635" spans="1:14" x14ac:dyDescent="0.3">
      <c r="A5635" s="56" t="s">
        <v>758</v>
      </c>
      <c r="B5635" s="1" t="s">
        <v>7094</v>
      </c>
      <c r="C5635" s="139" t="s">
        <v>61</v>
      </c>
      <c r="D5635" s="139" t="s">
        <v>6429</v>
      </c>
      <c r="E5635" s="88">
        <v>10210.666666666666</v>
      </c>
      <c r="F5635" s="6">
        <v>19429.277182082827</v>
      </c>
      <c r="G5635" s="6">
        <v>8370.3229959446435</v>
      </c>
      <c r="H5635" s="75">
        <v>8371.5816457002657</v>
      </c>
      <c r="I5635" s="20">
        <v>0.81988590157680852</v>
      </c>
      <c r="J5635" s="83">
        <v>10301.50333023639</v>
      </c>
      <c r="K5635" s="6">
        <v>19602.124927720568</v>
      </c>
      <c r="L5635" s="6">
        <v>8445.4592294631275</v>
      </c>
      <c r="M5635" s="75">
        <v>8447.4973479976015</v>
      </c>
      <c r="N5635" s="20">
        <v>0.82002568724149072</v>
      </c>
    </row>
    <row r="5636" spans="1:14" x14ac:dyDescent="0.3">
      <c r="A5636" s="56" t="s">
        <v>757</v>
      </c>
      <c r="B5636" s="1" t="s">
        <v>7093</v>
      </c>
      <c r="C5636" s="139" t="s">
        <v>61</v>
      </c>
      <c r="D5636" s="139" t="s">
        <v>6429</v>
      </c>
      <c r="E5636" s="88">
        <v>18111.833333333336</v>
      </c>
      <c r="F5636" s="6">
        <v>59384.973513444398</v>
      </c>
      <c r="G5636" s="6">
        <v>25583.628498106635</v>
      </c>
      <c r="H5636" s="75">
        <v>25587.475521426128</v>
      </c>
      <c r="I5636" s="20">
        <v>1.4127490602695911</v>
      </c>
      <c r="J5636" s="83">
        <v>18267.04925814637</v>
      </c>
      <c r="K5636" s="6">
        <v>59893.894582573426</v>
      </c>
      <c r="L5636" s="6">
        <v>25804.92914191966</v>
      </c>
      <c r="M5636" s="75">
        <v>25811.156571706011</v>
      </c>
      <c r="N5636" s="20">
        <v>1.4129899255729697</v>
      </c>
    </row>
    <row r="5637" spans="1:14" x14ac:dyDescent="0.3">
      <c r="A5637" s="56" t="s">
        <v>756</v>
      </c>
      <c r="B5637" s="1" t="s">
        <v>7092</v>
      </c>
      <c r="C5637" s="139" t="s">
        <v>61</v>
      </c>
      <c r="D5637" s="139" t="s">
        <v>6429</v>
      </c>
      <c r="E5637" s="88">
        <v>6446.1666666666661</v>
      </c>
      <c r="F5637" s="6">
        <v>26566.517649444751</v>
      </c>
      <c r="G5637" s="6">
        <v>11445.11612652172</v>
      </c>
      <c r="H5637" s="75">
        <v>11446.837134495092</v>
      </c>
      <c r="I5637" s="20">
        <v>1.7757587922271778</v>
      </c>
      <c r="J5637" s="83">
        <v>6501.7616917155556</v>
      </c>
      <c r="K5637" s="6">
        <v>26795.640830795317</v>
      </c>
      <c r="L5637" s="6">
        <v>11544.742878553563</v>
      </c>
      <c r="M5637" s="75">
        <v>11547.528938351761</v>
      </c>
      <c r="N5637" s="20">
        <v>1.7760615485285234</v>
      </c>
    </row>
    <row r="5638" spans="1:14" x14ac:dyDescent="0.3">
      <c r="A5638" s="56" t="s">
        <v>755</v>
      </c>
      <c r="B5638" s="1" t="s">
        <v>7091</v>
      </c>
      <c r="C5638" s="139" t="s">
        <v>61</v>
      </c>
      <c r="D5638" s="139" t="s">
        <v>6429</v>
      </c>
      <c r="E5638" s="88">
        <v>5794.083333333333</v>
      </c>
      <c r="F5638" s="6">
        <v>11587.452924242907</v>
      </c>
      <c r="G5638" s="6">
        <v>4991.988264270517</v>
      </c>
      <c r="H5638" s="75">
        <v>4992.7389121023789</v>
      </c>
      <c r="I5638" s="20">
        <v>0.86169608286079979</v>
      </c>
      <c r="J5638" s="83">
        <v>5848.9718405682106</v>
      </c>
      <c r="K5638" s="6">
        <v>11697.223177288302</v>
      </c>
      <c r="L5638" s="6">
        <v>5039.6792085544121</v>
      </c>
      <c r="M5638" s="75">
        <v>5040.8954199318741</v>
      </c>
      <c r="N5638" s="20">
        <v>0.86184299691245658</v>
      </c>
    </row>
    <row r="5639" spans="1:14" x14ac:dyDescent="0.3">
      <c r="A5639" s="56" t="s">
        <v>754</v>
      </c>
      <c r="B5639" s="1" t="s">
        <v>7090</v>
      </c>
      <c r="C5639" s="139" t="s">
        <v>61</v>
      </c>
      <c r="D5639" s="139" t="s">
        <v>6429</v>
      </c>
      <c r="E5639" s="88">
        <v>13776.5</v>
      </c>
      <c r="F5639" s="6">
        <v>58142.008133119947</v>
      </c>
      <c r="G5639" s="6">
        <v>25048.146832546419</v>
      </c>
      <c r="H5639" s="75">
        <v>25051.913335213623</v>
      </c>
      <c r="I5639" s="20">
        <v>1.8184526792155935</v>
      </c>
      <c r="J5639" s="83">
        <v>13905.058083409225</v>
      </c>
      <c r="K5639" s="6">
        <v>58684.571565861021</v>
      </c>
      <c r="L5639" s="6">
        <v>25283.899494850495</v>
      </c>
      <c r="M5639" s="75">
        <v>25290.001186041482</v>
      </c>
      <c r="N5639" s="20">
        <v>1.8187627145704746</v>
      </c>
    </row>
    <row r="5640" spans="1:14" x14ac:dyDescent="0.3">
      <c r="A5640" s="56" t="s">
        <v>753</v>
      </c>
      <c r="B5640" s="1" t="s">
        <v>7089</v>
      </c>
      <c r="C5640" s="139" t="s">
        <v>61</v>
      </c>
      <c r="D5640" s="139" t="s">
        <v>6429</v>
      </c>
      <c r="E5640" s="88">
        <v>7621.4166666666661</v>
      </c>
      <c r="F5640" s="6">
        <v>30285.417224001369</v>
      </c>
      <c r="G5640" s="6">
        <v>13047.254504434501</v>
      </c>
      <c r="H5640" s="75">
        <v>13049.216426776267</v>
      </c>
      <c r="I5640" s="20">
        <v>1.7121772758926623</v>
      </c>
      <c r="J5640" s="83">
        <v>7680.9219983330786</v>
      </c>
      <c r="K5640" s="6">
        <v>30521.875073688527</v>
      </c>
      <c r="L5640" s="6">
        <v>13150.168795071455</v>
      </c>
      <c r="M5640" s="75">
        <v>13153.342287716971</v>
      </c>
      <c r="N5640" s="20">
        <v>1.7124691919240322</v>
      </c>
    </row>
    <row r="5641" spans="1:14" x14ac:dyDescent="0.3">
      <c r="A5641" s="56" t="s">
        <v>752</v>
      </c>
      <c r="B5641" s="1" t="s">
        <v>7088</v>
      </c>
      <c r="C5641" s="139" t="s">
        <v>61</v>
      </c>
      <c r="D5641" s="139" t="s">
        <v>6429</v>
      </c>
      <c r="E5641" s="88">
        <v>4120.5833333333339</v>
      </c>
      <c r="F5641" s="6">
        <v>19413.682151693949</v>
      </c>
      <c r="G5641" s="6">
        <v>8363.6045040386834</v>
      </c>
      <c r="H5641" s="75">
        <v>8364.862143531238</v>
      </c>
      <c r="I5641" s="20">
        <v>2.0300189237441066</v>
      </c>
      <c r="J5641" s="83">
        <v>4156.1020757836923</v>
      </c>
      <c r="K5641" s="6">
        <v>19581.024860378191</v>
      </c>
      <c r="L5641" s="6">
        <v>8436.3683906313145</v>
      </c>
      <c r="M5641" s="75">
        <v>8438.4043152996401</v>
      </c>
      <c r="N5641" s="20">
        <v>2.030365029884031</v>
      </c>
    </row>
    <row r="5642" spans="1:14" x14ac:dyDescent="0.3">
      <c r="A5642" s="56" t="s">
        <v>751</v>
      </c>
      <c r="B5642" s="1" t="s">
        <v>7087</v>
      </c>
      <c r="C5642" s="139" t="s">
        <v>61</v>
      </c>
      <c r="D5642" s="139" t="s">
        <v>6429</v>
      </c>
      <c r="E5642" s="88">
        <v>2516.666666666667</v>
      </c>
      <c r="F5642" s="6">
        <v>6633.0352224349708</v>
      </c>
      <c r="G5642" s="6">
        <v>2857.5765703964489</v>
      </c>
      <c r="H5642" s="75">
        <v>2858.0062656487999</v>
      </c>
      <c r="I5642" s="20">
        <v>1.1356316287346224</v>
      </c>
      <c r="J5642" s="83">
        <v>2537.3965594832921</v>
      </c>
      <c r="K5642" s="6">
        <v>6687.671822121054</v>
      </c>
      <c r="L5642" s="6">
        <v>2881.3437278873912</v>
      </c>
      <c r="M5642" s="75">
        <v>2882.0390743329126</v>
      </c>
      <c r="N5642" s="20">
        <v>1.1358252471658599</v>
      </c>
    </row>
    <row r="5643" spans="1:14" x14ac:dyDescent="0.3">
      <c r="A5643" s="56" t="s">
        <v>750</v>
      </c>
      <c r="B5643" s="1" t="s">
        <v>7086</v>
      </c>
      <c r="C5643" s="139" t="s">
        <v>61</v>
      </c>
      <c r="D5643" s="139" t="s">
        <v>6429</v>
      </c>
      <c r="E5643" s="88">
        <v>2062.75</v>
      </c>
      <c r="F5643" s="6">
        <v>2877.3482198506176</v>
      </c>
      <c r="G5643" s="6">
        <v>1239.58980801231</v>
      </c>
      <c r="H5643" s="75">
        <v>1239.7762057665761</v>
      </c>
      <c r="I5643" s="20">
        <v>0.60103076270346678</v>
      </c>
      <c r="J5643" s="83">
        <v>2083.6266541350906</v>
      </c>
      <c r="K5643" s="6">
        <v>2906.4692493559091</v>
      </c>
      <c r="L5643" s="6">
        <v>1252.2350325607283</v>
      </c>
      <c r="M5643" s="75">
        <v>1252.5372308616186</v>
      </c>
      <c r="N5643" s="20">
        <v>0.60113323487001769</v>
      </c>
    </row>
    <row r="5644" spans="1:14" x14ac:dyDescent="0.3">
      <c r="A5644" s="56" t="s">
        <v>749</v>
      </c>
      <c r="B5644" s="1" t="s">
        <v>7085</v>
      </c>
      <c r="C5644" s="139" t="s">
        <v>61</v>
      </c>
      <c r="D5644" s="139" t="s">
        <v>6429</v>
      </c>
      <c r="E5644" s="88">
        <v>2047.5</v>
      </c>
      <c r="F5644" s="6">
        <v>3226.5362625886355</v>
      </c>
      <c r="G5644" s="6">
        <v>1390.0234384890155</v>
      </c>
      <c r="H5644" s="75">
        <v>1390.2324570253386</v>
      </c>
      <c r="I5644" s="20">
        <v>0.67899021100138635</v>
      </c>
      <c r="J5644" s="83">
        <v>2068.0944687048386</v>
      </c>
      <c r="K5644" s="6">
        <v>3258.9898890037312</v>
      </c>
      <c r="L5644" s="6">
        <v>1404.1164587156909</v>
      </c>
      <c r="M5644" s="75">
        <v>1404.4553101270017</v>
      </c>
      <c r="N5644" s="20">
        <v>0.67910597478970747</v>
      </c>
    </row>
    <row r="5645" spans="1:14" x14ac:dyDescent="0.3">
      <c r="A5645" s="56" t="s">
        <v>748</v>
      </c>
      <c r="B5645" s="1" t="s">
        <v>6874</v>
      </c>
      <c r="C5645" s="139" t="s">
        <v>61</v>
      </c>
      <c r="D5645" s="139" t="s">
        <v>6429</v>
      </c>
      <c r="E5645" s="88">
        <v>5295.5</v>
      </c>
      <c r="F5645" s="6">
        <v>23381.961692553301</v>
      </c>
      <c r="G5645" s="6">
        <v>10073.178215088645</v>
      </c>
      <c r="H5645" s="75">
        <v>10074.692924055658</v>
      </c>
      <c r="I5645" s="20">
        <v>1.9025007882269207</v>
      </c>
      <c r="J5645" s="83">
        <v>5336.4937239319343</v>
      </c>
      <c r="K5645" s="6">
        <v>23562.967014545859</v>
      </c>
      <c r="L5645" s="6">
        <v>10151.964543655842</v>
      </c>
      <c r="M5645" s="75">
        <v>10154.414488239741</v>
      </c>
      <c r="N5645" s="20">
        <v>1.9028251532839728</v>
      </c>
    </row>
    <row r="5646" spans="1:14" x14ac:dyDescent="0.3">
      <c r="A5646" s="56" t="s">
        <v>747</v>
      </c>
      <c r="B5646" s="1" t="s">
        <v>7084</v>
      </c>
      <c r="C5646" s="139" t="s">
        <v>61</v>
      </c>
      <c r="D5646" s="139" t="s">
        <v>6429</v>
      </c>
      <c r="E5646" s="88">
        <v>6255.5833333333339</v>
      </c>
      <c r="F5646" s="6">
        <v>9492.9867449025624</v>
      </c>
      <c r="G5646" s="6">
        <v>4089.6717107073318</v>
      </c>
      <c r="H5646" s="75">
        <v>4090.2866767369287</v>
      </c>
      <c r="I5646" s="20">
        <v>0.653861751779652</v>
      </c>
      <c r="J5646" s="83">
        <v>6312.7516208244151</v>
      </c>
      <c r="K5646" s="6">
        <v>9579.7408917923985</v>
      </c>
      <c r="L5646" s="6">
        <v>4127.3745284645274</v>
      </c>
      <c r="M5646" s="75">
        <v>4128.3705759613695</v>
      </c>
      <c r="N5646" s="20">
        <v>0.65397323131528884</v>
      </c>
    </row>
    <row r="5647" spans="1:14" x14ac:dyDescent="0.3">
      <c r="A5647" s="56" t="s">
        <v>746</v>
      </c>
      <c r="B5647" s="1" t="s">
        <v>7083</v>
      </c>
      <c r="C5647" s="139" t="s">
        <v>61</v>
      </c>
      <c r="D5647" s="139" t="s">
        <v>6429</v>
      </c>
      <c r="E5647" s="88">
        <v>2188.9166666666665</v>
      </c>
      <c r="F5647" s="6">
        <v>6692.0624321169162</v>
      </c>
      <c r="G5647" s="6">
        <v>2883.0060707302473</v>
      </c>
      <c r="H5647" s="75">
        <v>2883.439589829587</v>
      </c>
      <c r="I5647" s="20">
        <v>1.3172907099385178</v>
      </c>
      <c r="J5647" s="83">
        <v>2208.7856428312998</v>
      </c>
      <c r="K5647" s="6">
        <v>6752.806831837921</v>
      </c>
      <c r="L5647" s="6">
        <v>2909.4067603903914</v>
      </c>
      <c r="M5647" s="75">
        <v>2910.1088792073283</v>
      </c>
      <c r="N5647" s="20">
        <v>1.3175153001615165</v>
      </c>
    </row>
    <row r="5648" spans="1:14" x14ac:dyDescent="0.3">
      <c r="A5648" s="56" t="s">
        <v>745</v>
      </c>
      <c r="B5648" s="1" t="s">
        <v>7082</v>
      </c>
      <c r="C5648" s="139" t="s">
        <v>61</v>
      </c>
      <c r="D5648" s="139" t="s">
        <v>6429</v>
      </c>
      <c r="E5648" s="88">
        <v>2920.416666666667</v>
      </c>
      <c r="F5648" s="6">
        <v>8665.1496639942361</v>
      </c>
      <c r="G5648" s="6">
        <v>3733.031384343949</v>
      </c>
      <c r="H5648" s="75">
        <v>3733.5927221850229</v>
      </c>
      <c r="I5648" s="20">
        <v>1.2784452180402417</v>
      </c>
      <c r="J5648" s="83">
        <v>2949.0072283442787</v>
      </c>
      <c r="K5648" s="6">
        <v>8749.9805371849907</v>
      </c>
      <c r="L5648" s="6">
        <v>3769.8772024908671</v>
      </c>
      <c r="M5648" s="75">
        <v>3770.7869761799384</v>
      </c>
      <c r="N5648" s="20">
        <v>1.2786631853381547</v>
      </c>
    </row>
    <row r="5649" spans="1:14" x14ac:dyDescent="0.3">
      <c r="A5649" s="56" t="s">
        <v>744</v>
      </c>
      <c r="B5649" s="1" t="s">
        <v>7081</v>
      </c>
      <c r="C5649" s="139" t="s">
        <v>61</v>
      </c>
      <c r="D5649" s="139" t="s">
        <v>6429</v>
      </c>
      <c r="E5649" s="88">
        <v>11207.583333333332</v>
      </c>
      <c r="F5649" s="6">
        <v>36646.867694332745</v>
      </c>
      <c r="G5649" s="6">
        <v>15787.829702387873</v>
      </c>
      <c r="H5649" s="75">
        <v>15790.203726425698</v>
      </c>
      <c r="I5649" s="20">
        <v>1.4088856854146998</v>
      </c>
      <c r="J5649" s="83">
        <v>11301.492457396424</v>
      </c>
      <c r="K5649" s="6">
        <v>36953.934360042491</v>
      </c>
      <c r="L5649" s="6">
        <v>15921.383378423716</v>
      </c>
      <c r="M5649" s="75">
        <v>15925.225640363109</v>
      </c>
      <c r="N5649" s="20">
        <v>1.409125892035668</v>
      </c>
    </row>
    <row r="5650" spans="1:14" x14ac:dyDescent="0.3">
      <c r="A5650" s="56" t="s">
        <v>743</v>
      </c>
      <c r="B5650" s="1" t="s">
        <v>7080</v>
      </c>
      <c r="C5650" s="139" t="s">
        <v>61</v>
      </c>
      <c r="D5650" s="139" t="s">
        <v>6429</v>
      </c>
      <c r="E5650" s="88">
        <v>5433.5000000000009</v>
      </c>
      <c r="F5650" s="6">
        <v>21114.123021772539</v>
      </c>
      <c r="G5650" s="6">
        <v>9096.1710933500162</v>
      </c>
      <c r="H5650" s="75">
        <v>9097.5388892557767</v>
      </c>
      <c r="I5650" s="20">
        <v>1.6743423004059583</v>
      </c>
      <c r="J5650" s="83">
        <v>5476.6616328377686</v>
      </c>
      <c r="K5650" s="6">
        <v>21281.845488977324</v>
      </c>
      <c r="L5650" s="6">
        <v>9169.1568678208714</v>
      </c>
      <c r="M5650" s="75">
        <v>9171.3696342377189</v>
      </c>
      <c r="N5650" s="20">
        <v>1.6746277657992745</v>
      </c>
    </row>
    <row r="5651" spans="1:14" x14ac:dyDescent="0.3">
      <c r="A5651" s="56" t="s">
        <v>742</v>
      </c>
      <c r="B5651" s="1" t="s">
        <v>7079</v>
      </c>
      <c r="C5651" s="139" t="s">
        <v>61</v>
      </c>
      <c r="D5651" s="139" t="s">
        <v>6429</v>
      </c>
      <c r="E5651" s="88">
        <v>5555.25</v>
      </c>
      <c r="F5651" s="6">
        <v>22142.945911424387</v>
      </c>
      <c r="G5651" s="6">
        <v>9539.3980755636658</v>
      </c>
      <c r="H5651" s="75">
        <v>9540.8325197377326</v>
      </c>
      <c r="I5651" s="20">
        <v>1.7174443129900063</v>
      </c>
      <c r="J5651" s="83">
        <v>5597.2035772166892</v>
      </c>
      <c r="K5651" s="6">
        <v>22310.170751188558</v>
      </c>
      <c r="L5651" s="6">
        <v>9612.2047061881512</v>
      </c>
      <c r="M5651" s="75">
        <v>9614.5243920733792</v>
      </c>
      <c r="N5651" s="20">
        <v>1.7177371270198423</v>
      </c>
    </row>
    <row r="5652" spans="1:14" x14ac:dyDescent="0.3">
      <c r="A5652" s="56" t="s">
        <v>741</v>
      </c>
      <c r="B5652" s="1" t="s">
        <v>7078</v>
      </c>
      <c r="C5652" s="139" t="s">
        <v>61</v>
      </c>
      <c r="D5652" s="139" t="s">
        <v>6429</v>
      </c>
      <c r="E5652" s="88">
        <v>9982.75</v>
      </c>
      <c r="F5652" s="6">
        <v>14132.858723208908</v>
      </c>
      <c r="G5652" s="6">
        <v>6088.57402468901</v>
      </c>
      <c r="H5652" s="75">
        <v>6089.4895666832645</v>
      </c>
      <c r="I5652" s="20">
        <v>0.61000120875342612</v>
      </c>
      <c r="J5652" s="83">
        <v>10079.342981955322</v>
      </c>
      <c r="K5652" s="6">
        <v>14269.608112668531</v>
      </c>
      <c r="L5652" s="6">
        <v>6147.975996496838</v>
      </c>
      <c r="M5652" s="75">
        <v>6149.4596699700651</v>
      </c>
      <c r="N5652" s="20">
        <v>0.61010521032761933</v>
      </c>
    </row>
    <row r="5653" spans="1:14" x14ac:dyDescent="0.3">
      <c r="A5653" s="56" t="s">
        <v>740</v>
      </c>
      <c r="B5653" s="1" t="s">
        <v>7077</v>
      </c>
      <c r="C5653" s="139" t="s">
        <v>61</v>
      </c>
      <c r="D5653" s="139" t="s">
        <v>6429</v>
      </c>
      <c r="E5653" s="88">
        <v>2672.916666666667</v>
      </c>
      <c r="F5653" s="6">
        <v>8882.3148505685585</v>
      </c>
      <c r="G5653" s="6">
        <v>3826.5882747041283</v>
      </c>
      <c r="H5653" s="75">
        <v>3827.1636807427194</v>
      </c>
      <c r="I5653" s="20">
        <v>1.4318305274797389</v>
      </c>
      <c r="J5653" s="83">
        <v>2695.3541387370187</v>
      </c>
      <c r="K5653" s="6">
        <v>8956.8763563068733</v>
      </c>
      <c r="L5653" s="6">
        <v>3859.0170386863415</v>
      </c>
      <c r="M5653" s="75">
        <v>3859.9483242372758</v>
      </c>
      <c r="N5653" s="20">
        <v>1.4320746460596674</v>
      </c>
    </row>
    <row r="5654" spans="1:14" x14ac:dyDescent="0.3">
      <c r="A5654" s="56" t="s">
        <v>739</v>
      </c>
      <c r="B5654" s="1" t="s">
        <v>7076</v>
      </c>
      <c r="C5654" s="139" t="s">
        <v>61</v>
      </c>
      <c r="D5654" s="139" t="s">
        <v>6429</v>
      </c>
      <c r="E5654" s="88">
        <v>5932.5</v>
      </c>
      <c r="F5654" s="6">
        <v>23663.525568834939</v>
      </c>
      <c r="G5654" s="6">
        <v>10194.478692012248</v>
      </c>
      <c r="H5654" s="75">
        <v>10196.0116409941</v>
      </c>
      <c r="I5654" s="20">
        <v>1.7186703145375644</v>
      </c>
      <c r="J5654" s="83">
        <v>5986.0506070298452</v>
      </c>
      <c r="K5654" s="6">
        <v>23877.127955464079</v>
      </c>
      <c r="L5654" s="6">
        <v>10287.318921193886</v>
      </c>
      <c r="M5654" s="75">
        <v>10289.801530462806</v>
      </c>
      <c r="N5654" s="20">
        <v>1.7189633375933642</v>
      </c>
    </row>
    <row r="5655" spans="1:14" x14ac:dyDescent="0.3">
      <c r="A5655" s="56" t="s">
        <v>738</v>
      </c>
      <c r="B5655" s="1" t="s">
        <v>7075</v>
      </c>
      <c r="C5655" s="139" t="s">
        <v>61</v>
      </c>
      <c r="D5655" s="139" t="s">
        <v>6429</v>
      </c>
      <c r="E5655" s="88">
        <v>2491.25</v>
      </c>
      <c r="F5655" s="6">
        <v>9225.826607700119</v>
      </c>
      <c r="G5655" s="6">
        <v>3974.576505720112</v>
      </c>
      <c r="H5655" s="75">
        <v>3975.1741648247908</v>
      </c>
      <c r="I5655" s="20">
        <v>1.5956544565277635</v>
      </c>
      <c r="J5655" s="83">
        <v>2512.2005933086612</v>
      </c>
      <c r="K5655" s="6">
        <v>9303.4127757660099</v>
      </c>
      <c r="L5655" s="6">
        <v>4008.3201990762391</v>
      </c>
      <c r="M5655" s="75">
        <v>4009.2875155320862</v>
      </c>
      <c r="N5655" s="20">
        <v>1.5959265061121994</v>
      </c>
    </row>
    <row r="5656" spans="1:14" x14ac:dyDescent="0.3">
      <c r="A5656" s="56" t="s">
        <v>737</v>
      </c>
      <c r="B5656" s="1" t="s">
        <v>7074</v>
      </c>
      <c r="C5656" s="139" t="s">
        <v>61</v>
      </c>
      <c r="D5656" s="139" t="s">
        <v>6429</v>
      </c>
      <c r="E5656" s="88">
        <v>2644.1666666666665</v>
      </c>
      <c r="F5656" s="6">
        <v>10453.972157003231</v>
      </c>
      <c r="G5656" s="6">
        <v>4503.6736428580198</v>
      </c>
      <c r="H5656" s="75">
        <v>4504.3508625701779</v>
      </c>
      <c r="I5656" s="20">
        <v>1.7035048960240196</v>
      </c>
      <c r="J5656" s="83">
        <v>2664.3268967902368</v>
      </c>
      <c r="K5656" s="6">
        <v>10533.677603353277</v>
      </c>
      <c r="L5656" s="6">
        <v>4538.3725011170955</v>
      </c>
      <c r="M5656" s="75">
        <v>4539.4677335798378</v>
      </c>
      <c r="N5656" s="20">
        <v>1.7037953334662566</v>
      </c>
    </row>
    <row r="5657" spans="1:14" x14ac:dyDescent="0.3">
      <c r="A5657" s="56" t="s">
        <v>736</v>
      </c>
      <c r="B5657" s="1" t="s">
        <v>7073</v>
      </c>
      <c r="C5657" s="139" t="s">
        <v>61</v>
      </c>
      <c r="D5657" s="139" t="s">
        <v>6429</v>
      </c>
      <c r="E5657" s="88">
        <v>1786</v>
      </c>
      <c r="F5657" s="6">
        <v>6668.3254025955794</v>
      </c>
      <c r="G5657" s="6">
        <v>2872.7799258152381</v>
      </c>
      <c r="H5657" s="75">
        <v>2873.2119072039295</v>
      </c>
      <c r="I5657" s="20">
        <v>1.6087412694310916</v>
      </c>
      <c r="J5657" s="83">
        <v>1800.7428739657635</v>
      </c>
      <c r="K5657" s="6">
        <v>6723.3703527485277</v>
      </c>
      <c r="L5657" s="6">
        <v>2896.724228015707</v>
      </c>
      <c r="M5657" s="75">
        <v>2897.4232861933588</v>
      </c>
      <c r="N5657" s="20">
        <v>1.6090155502392096</v>
      </c>
    </row>
    <row r="5658" spans="1:14" x14ac:dyDescent="0.3">
      <c r="A5658" s="56" t="s">
        <v>735</v>
      </c>
      <c r="B5658" s="1" t="s">
        <v>7072</v>
      </c>
      <c r="C5658" s="139" t="s">
        <v>61</v>
      </c>
      <c r="D5658" s="139" t="s">
        <v>6429</v>
      </c>
      <c r="E5658" s="88">
        <v>8678.5833333333321</v>
      </c>
      <c r="F5658" s="6">
        <v>23703.902005026965</v>
      </c>
      <c r="G5658" s="6">
        <v>10211.873256369179</v>
      </c>
      <c r="H5658" s="75">
        <v>10213.408820980581</v>
      </c>
      <c r="I5658" s="20">
        <v>1.1768520769688504</v>
      </c>
      <c r="J5658" s="83">
        <v>8757.3583227545842</v>
      </c>
      <c r="K5658" s="6">
        <v>23919.06092647402</v>
      </c>
      <c r="L5658" s="6">
        <v>10305.38549297325</v>
      </c>
      <c r="M5658" s="75">
        <v>10307.872462196292</v>
      </c>
      <c r="N5658" s="20">
        <v>1.1770527232410881</v>
      </c>
    </row>
    <row r="5659" spans="1:14" x14ac:dyDescent="0.3">
      <c r="A5659" s="56" t="s">
        <v>734</v>
      </c>
      <c r="B5659" s="1" t="s">
        <v>7071</v>
      </c>
      <c r="C5659" s="139" t="s">
        <v>61</v>
      </c>
      <c r="D5659" s="139" t="s">
        <v>6429</v>
      </c>
      <c r="E5659" s="88">
        <v>2656.25</v>
      </c>
      <c r="F5659" s="6">
        <v>8609.593543446239</v>
      </c>
      <c r="G5659" s="6">
        <v>3709.097263221975</v>
      </c>
      <c r="H5659" s="75">
        <v>3709.6550020769987</v>
      </c>
      <c r="I5659" s="20">
        <v>1.396576000781929</v>
      </c>
      <c r="J5659" s="83">
        <v>2677.9952251568884</v>
      </c>
      <c r="K5659" s="6">
        <v>8680.0754446646988</v>
      </c>
      <c r="L5659" s="6">
        <v>3739.7590081119979</v>
      </c>
      <c r="M5659" s="75">
        <v>3740.6615134633125</v>
      </c>
      <c r="N5659" s="20">
        <v>1.3968141086749579</v>
      </c>
    </row>
    <row r="5660" spans="1:14" x14ac:dyDescent="0.3">
      <c r="A5660" s="56" t="s">
        <v>733</v>
      </c>
      <c r="B5660" s="1" t="s">
        <v>7070</v>
      </c>
      <c r="C5660" s="139" t="s">
        <v>61</v>
      </c>
      <c r="D5660" s="139" t="s">
        <v>6429</v>
      </c>
      <c r="E5660" s="88">
        <v>4623.5833333333339</v>
      </c>
      <c r="F5660" s="6">
        <v>9747.880128664212</v>
      </c>
      <c r="G5660" s="6">
        <v>4199.4822781113407</v>
      </c>
      <c r="H5660" s="75">
        <v>4200.1137564121964</v>
      </c>
      <c r="I5660" s="20">
        <v>0.90841095609369271</v>
      </c>
      <c r="J5660" s="83">
        <v>4665.8077499329365</v>
      </c>
      <c r="K5660" s="6">
        <v>9836.9016779349513</v>
      </c>
      <c r="L5660" s="6">
        <v>4238.1707274884548</v>
      </c>
      <c r="M5660" s="75">
        <v>4239.193513115295</v>
      </c>
      <c r="N5660" s="20">
        <v>0.9085658347530986</v>
      </c>
    </row>
    <row r="5661" spans="1:14" x14ac:dyDescent="0.3">
      <c r="A5661" s="56" t="s">
        <v>732</v>
      </c>
      <c r="B5661" s="1" t="s">
        <v>7069</v>
      </c>
      <c r="C5661" s="139" t="s">
        <v>61</v>
      </c>
      <c r="D5661" s="139" t="s">
        <v>6429</v>
      </c>
      <c r="E5661" s="88">
        <v>19642.833333333336</v>
      </c>
      <c r="F5661" s="6">
        <v>77647.626043016193</v>
      </c>
      <c r="G5661" s="6">
        <v>33451.358162089651</v>
      </c>
      <c r="H5661" s="75">
        <v>33456.388259948042</v>
      </c>
      <c r="I5661" s="20">
        <v>1.7032363759444771</v>
      </c>
      <c r="J5661" s="83">
        <v>19794.749547065094</v>
      </c>
      <c r="K5661" s="6">
        <v>78248.147014382223</v>
      </c>
      <c r="L5661" s="6">
        <v>33712.749909907237</v>
      </c>
      <c r="M5661" s="75">
        <v>33720.885711474992</v>
      </c>
      <c r="N5661" s="20">
        <v>1.7035267676056394</v>
      </c>
    </row>
    <row r="5662" spans="1:14" x14ac:dyDescent="0.3">
      <c r="A5662" s="56" t="s">
        <v>731</v>
      </c>
      <c r="B5662" s="1" t="s">
        <v>7068</v>
      </c>
      <c r="C5662" s="139" t="s">
        <v>61</v>
      </c>
      <c r="D5662" s="139" t="s">
        <v>6429</v>
      </c>
      <c r="E5662" s="88">
        <v>3462.166666666667</v>
      </c>
      <c r="F5662" s="6">
        <v>20325.790107660461</v>
      </c>
      <c r="G5662" s="6">
        <v>8756.5495491405691</v>
      </c>
      <c r="H5662" s="75">
        <v>8757.8662759807958</v>
      </c>
      <c r="I5662" s="20">
        <v>2.5295911835500298</v>
      </c>
      <c r="J5662" s="83">
        <v>3487.4195142114472</v>
      </c>
      <c r="K5662" s="6">
        <v>20474.045269307582</v>
      </c>
      <c r="L5662" s="6">
        <v>8821.1209356998388</v>
      </c>
      <c r="M5662" s="75">
        <v>8823.2497116000504</v>
      </c>
      <c r="N5662" s="20">
        <v>2.5300224637858366</v>
      </c>
    </row>
    <row r="5663" spans="1:14" x14ac:dyDescent="0.3">
      <c r="A5663" s="56" t="s">
        <v>730</v>
      </c>
      <c r="B5663" s="1" t="s">
        <v>7067</v>
      </c>
      <c r="C5663" s="139" t="s">
        <v>61</v>
      </c>
      <c r="D5663" s="139" t="s">
        <v>6429</v>
      </c>
      <c r="E5663" s="88">
        <v>4092.083333333333</v>
      </c>
      <c r="F5663" s="6">
        <v>12980.981530177109</v>
      </c>
      <c r="G5663" s="6">
        <v>5592.3340427801895</v>
      </c>
      <c r="H5663" s="75">
        <v>5593.1749649142239</v>
      </c>
      <c r="I5663" s="20">
        <v>1.3668282166575847</v>
      </c>
      <c r="J5663" s="83">
        <v>4124.818695441174</v>
      </c>
      <c r="K5663" s="6">
        <v>13084.825244073179</v>
      </c>
      <c r="L5663" s="6">
        <v>5637.5193266519136</v>
      </c>
      <c r="M5663" s="75">
        <v>5638.8798130761488</v>
      </c>
      <c r="N5663" s="20">
        <v>1.3670612527305366</v>
      </c>
    </row>
    <row r="5664" spans="1:14" x14ac:dyDescent="0.3">
      <c r="A5664" s="56" t="s">
        <v>729</v>
      </c>
      <c r="B5664" s="1" t="s">
        <v>7066</v>
      </c>
      <c r="C5664" s="139" t="s">
        <v>61</v>
      </c>
      <c r="D5664" s="139" t="s">
        <v>6429</v>
      </c>
      <c r="E5664" s="88">
        <v>10607</v>
      </c>
      <c r="F5664" s="6">
        <v>23353.230962999733</v>
      </c>
      <c r="G5664" s="6">
        <v>10060.80073526689</v>
      </c>
      <c r="H5664" s="75">
        <v>10062.313583025925</v>
      </c>
      <c r="I5664" s="20">
        <v>0.94864840039840914</v>
      </c>
      <c r="J5664" s="83">
        <v>10699.582528958983</v>
      </c>
      <c r="K5664" s="6">
        <v>23557.06816314282</v>
      </c>
      <c r="L5664" s="6">
        <v>10149.423058525595</v>
      </c>
      <c r="M5664" s="75">
        <v>10151.872389780152</v>
      </c>
      <c r="N5664" s="20">
        <v>0.94881013930249847</v>
      </c>
    </row>
    <row r="5665" spans="1:14" x14ac:dyDescent="0.3">
      <c r="A5665" s="56" t="s">
        <v>728</v>
      </c>
      <c r="B5665" s="1" t="s">
        <v>7065</v>
      </c>
      <c r="C5665" s="139" t="s">
        <v>61</v>
      </c>
      <c r="D5665" s="139" t="s">
        <v>6429</v>
      </c>
      <c r="E5665" s="88">
        <v>2468.5833333333335</v>
      </c>
      <c r="F5665" s="6">
        <v>5845.598686611952</v>
      </c>
      <c r="G5665" s="6">
        <v>2518.3411947374648</v>
      </c>
      <c r="H5665" s="75">
        <v>2518.7198789926442</v>
      </c>
      <c r="I5665" s="20">
        <v>1.0203098453199111</v>
      </c>
      <c r="J5665" s="83">
        <v>2488.0648806376012</v>
      </c>
      <c r="K5665" s="6">
        <v>5891.7309381739124</v>
      </c>
      <c r="L5665" s="6">
        <v>2538.417320203278</v>
      </c>
      <c r="M5665" s="75">
        <v>2539.0299091990892</v>
      </c>
      <c r="N5665" s="20">
        <v>1.0204838020736933</v>
      </c>
    </row>
    <row r="5666" spans="1:14" x14ac:dyDescent="0.3">
      <c r="A5666" s="56" t="s">
        <v>727</v>
      </c>
      <c r="B5666" s="1" t="s">
        <v>7064</v>
      </c>
      <c r="C5666" s="139" t="s">
        <v>61</v>
      </c>
      <c r="D5666" s="139" t="s">
        <v>6429</v>
      </c>
      <c r="E5666" s="88">
        <v>2474.9166666666665</v>
      </c>
      <c r="F5666" s="6">
        <v>5622.1265015137287</v>
      </c>
      <c r="G5666" s="6">
        <v>2422.0671876114243</v>
      </c>
      <c r="H5666" s="75">
        <v>2422.4313950948467</v>
      </c>
      <c r="I5666" s="20">
        <v>0.97879311563144089</v>
      </c>
      <c r="J5666" s="83">
        <v>2500.2625979846398</v>
      </c>
      <c r="K5666" s="6">
        <v>5679.7034026221791</v>
      </c>
      <c r="L5666" s="6">
        <v>2447.0665144294912</v>
      </c>
      <c r="M5666" s="75">
        <v>2447.6570579964714</v>
      </c>
      <c r="N5666" s="20">
        <v>0.97895999402999845</v>
      </c>
    </row>
    <row r="5667" spans="1:14" x14ac:dyDescent="0.3">
      <c r="A5667" s="56" t="s">
        <v>726</v>
      </c>
      <c r="B5667" s="1" t="s">
        <v>7063</v>
      </c>
      <c r="C5667" s="139" t="s">
        <v>61</v>
      </c>
      <c r="D5667" s="139" t="s">
        <v>6429</v>
      </c>
      <c r="E5667" s="88">
        <v>7186.8333333333321</v>
      </c>
      <c r="F5667" s="6">
        <v>19125.952311693149</v>
      </c>
      <c r="G5667" s="6">
        <v>8239.6476695250894</v>
      </c>
      <c r="H5667" s="75">
        <v>8240.8866695649558</v>
      </c>
      <c r="I5667" s="20">
        <v>1.146664502617976</v>
      </c>
      <c r="J5667" s="83">
        <v>7250.7180399862336</v>
      </c>
      <c r="K5667" s="6">
        <v>19295.965417078911</v>
      </c>
      <c r="L5667" s="6">
        <v>8313.552220688789</v>
      </c>
      <c r="M5667" s="75">
        <v>8315.5585064818933</v>
      </c>
      <c r="N5667" s="20">
        <v>1.1468600020885216</v>
      </c>
    </row>
    <row r="5668" spans="1:14" x14ac:dyDescent="0.3">
      <c r="A5668" s="56" t="s">
        <v>725</v>
      </c>
      <c r="B5668" s="1" t="s">
        <v>7062</v>
      </c>
      <c r="C5668" s="139" t="s">
        <v>61</v>
      </c>
      <c r="D5668" s="139" t="s">
        <v>6429</v>
      </c>
      <c r="E5668" s="88">
        <v>8904.0833333333321</v>
      </c>
      <c r="F5668" s="6">
        <v>25946.407232873211</v>
      </c>
      <c r="G5668" s="6">
        <v>11177.966482651276</v>
      </c>
      <c r="H5668" s="75">
        <v>11179.647319195883</v>
      </c>
      <c r="I5668" s="20">
        <v>1.255564093537147</v>
      </c>
      <c r="J5668" s="83">
        <v>8986.2248215268482</v>
      </c>
      <c r="K5668" s="6">
        <v>26185.7666844413</v>
      </c>
      <c r="L5668" s="6">
        <v>11281.982220863203</v>
      </c>
      <c r="M5668" s="75">
        <v>11284.704869382984</v>
      </c>
      <c r="N5668" s="20">
        <v>1.2557781597395647</v>
      </c>
    </row>
    <row r="5669" spans="1:14" x14ac:dyDescent="0.3">
      <c r="A5669" s="56" t="s">
        <v>724</v>
      </c>
      <c r="B5669" s="1" t="s">
        <v>7061</v>
      </c>
      <c r="C5669" s="139" t="s">
        <v>61</v>
      </c>
      <c r="D5669" s="139" t="s">
        <v>6429</v>
      </c>
      <c r="E5669" s="88">
        <v>3519.5</v>
      </c>
      <c r="F5669" s="6">
        <v>6630.5416514114759</v>
      </c>
      <c r="G5669" s="6">
        <v>2856.5023155652284</v>
      </c>
      <c r="H5669" s="75">
        <v>2856.9318492813304</v>
      </c>
      <c r="I5669" s="20">
        <v>0.81174367077179443</v>
      </c>
      <c r="J5669" s="83">
        <v>3552.0866539791809</v>
      </c>
      <c r="K5669" s="6">
        <v>6691.933089538793</v>
      </c>
      <c r="L5669" s="6">
        <v>2883.1796696730426</v>
      </c>
      <c r="M5669" s="75">
        <v>2883.8754591811471</v>
      </c>
      <c r="N5669" s="20">
        <v>0.81188206823460274</v>
      </c>
    </row>
    <row r="5670" spans="1:14" x14ac:dyDescent="0.3">
      <c r="A5670" s="56" t="s">
        <v>723</v>
      </c>
      <c r="B5670" s="1" t="s">
        <v>7060</v>
      </c>
      <c r="C5670" s="139" t="s">
        <v>61</v>
      </c>
      <c r="D5670" s="139" t="s">
        <v>6429</v>
      </c>
      <c r="E5670" s="88">
        <v>7390.833333333333</v>
      </c>
      <c r="F5670" s="6">
        <v>31785.718443631962</v>
      </c>
      <c r="G5670" s="6">
        <v>13693.598971180718</v>
      </c>
      <c r="H5670" s="75">
        <v>13695.658084670964</v>
      </c>
      <c r="I5670" s="20">
        <v>1.8530600633222638</v>
      </c>
      <c r="J5670" s="83">
        <v>7450.1612061349097</v>
      </c>
      <c r="K5670" s="6">
        <v>32040.869517358045</v>
      </c>
      <c r="L5670" s="6">
        <v>13804.618539223949</v>
      </c>
      <c r="M5670" s="75">
        <v>13807.949968355475</v>
      </c>
      <c r="N5670" s="20">
        <v>1.8533759990300855</v>
      </c>
    </row>
    <row r="5671" spans="1:14" x14ac:dyDescent="0.3">
      <c r="A5671" s="56" t="s">
        <v>722</v>
      </c>
      <c r="B5671" s="1" t="s">
        <v>7059</v>
      </c>
      <c r="C5671" s="139" t="s">
        <v>61</v>
      </c>
      <c r="D5671" s="139" t="s">
        <v>6429</v>
      </c>
      <c r="E5671" s="88">
        <v>9657.75</v>
      </c>
      <c r="F5671" s="6">
        <v>34713.314708006728</v>
      </c>
      <c r="G5671" s="6">
        <v>14954.836129150524</v>
      </c>
      <c r="H5671" s="75">
        <v>14957.084895518137</v>
      </c>
      <c r="I5671" s="20">
        <v>1.5487131987800613</v>
      </c>
      <c r="J5671" s="83">
        <v>9738.8767681410245</v>
      </c>
      <c r="K5671" s="6">
        <v>35004.912547433392</v>
      </c>
      <c r="L5671" s="6">
        <v>15081.658893633456</v>
      </c>
      <c r="M5671" s="75">
        <v>15085.298507263287</v>
      </c>
      <c r="N5671" s="20">
        <v>1.5489772451595358</v>
      </c>
    </row>
    <row r="5672" spans="1:14" x14ac:dyDescent="0.3">
      <c r="A5672" s="56" t="s">
        <v>721</v>
      </c>
      <c r="B5672" s="1" t="s">
        <v>7058</v>
      </c>
      <c r="C5672" s="139" t="s">
        <v>61</v>
      </c>
      <c r="D5672" s="139" t="s">
        <v>6429</v>
      </c>
      <c r="E5672" s="88">
        <v>5661.5833333333339</v>
      </c>
      <c r="F5672" s="6">
        <v>22308.225309430982</v>
      </c>
      <c r="G5672" s="6">
        <v>9610.6020597842562</v>
      </c>
      <c r="H5672" s="75">
        <v>9612.0472109378952</v>
      </c>
      <c r="I5672" s="20">
        <v>1.6977666219881766</v>
      </c>
      <c r="J5672" s="83">
        <v>5706.530302077952</v>
      </c>
      <c r="K5672" s="6">
        <v>22485.328965192337</v>
      </c>
      <c r="L5672" s="6">
        <v>9687.6705835116099</v>
      </c>
      <c r="M5672" s="75">
        <v>9690.0084813612921</v>
      </c>
      <c r="N5672" s="20">
        <v>1.6980560810888559</v>
      </c>
    </row>
    <row r="5673" spans="1:14" x14ac:dyDescent="0.3">
      <c r="A5673" s="56" t="s">
        <v>720</v>
      </c>
      <c r="B5673" s="1" t="s">
        <v>7057</v>
      </c>
      <c r="C5673" s="139" t="s">
        <v>39</v>
      </c>
      <c r="D5673" s="139" t="s">
        <v>6429</v>
      </c>
      <c r="E5673" s="88">
        <v>10341.916666666664</v>
      </c>
      <c r="F5673" s="6">
        <v>32421.129604158468</v>
      </c>
      <c r="G5673" s="6">
        <v>13967.340325477704</v>
      </c>
      <c r="H5673" s="75">
        <v>13979.189932085546</v>
      </c>
      <c r="I5673" s="20">
        <v>1.3517020473721553</v>
      </c>
      <c r="J5673" s="83">
        <v>10433.561298984903</v>
      </c>
      <c r="K5673" s="6">
        <v>32708.428622095031</v>
      </c>
      <c r="L5673" s="6">
        <v>14092.232418999825</v>
      </c>
      <c r="M5673" s="75">
        <v>14104.592488668404</v>
      </c>
      <c r="N5673" s="20">
        <v>1.3518483367745835</v>
      </c>
    </row>
    <row r="5674" spans="1:14" x14ac:dyDescent="0.3">
      <c r="A5674" s="56" t="s">
        <v>719</v>
      </c>
      <c r="B5674" s="1" t="s">
        <v>7056</v>
      </c>
      <c r="C5674" s="139" t="s">
        <v>39</v>
      </c>
      <c r="D5674" s="139" t="s">
        <v>6429</v>
      </c>
      <c r="E5674" s="88">
        <v>7398.3333333333339</v>
      </c>
      <c r="F5674" s="6">
        <v>26273.171359342108</v>
      </c>
      <c r="G5674" s="6">
        <v>11318.739670269117</v>
      </c>
      <c r="H5674" s="75">
        <v>11328.342258110741</v>
      </c>
      <c r="I5674" s="20">
        <v>1.5312019272057769</v>
      </c>
      <c r="J5674" s="83">
        <v>7464.6017313956054</v>
      </c>
      <c r="K5674" s="6">
        <v>26508.505575787138</v>
      </c>
      <c r="L5674" s="6">
        <v>11421.032357451653</v>
      </c>
      <c r="M5674" s="75">
        <v>11431.049560647571</v>
      </c>
      <c r="N5674" s="20">
        <v>1.5313676431750345</v>
      </c>
    </row>
    <row r="5675" spans="1:14" x14ac:dyDescent="0.3">
      <c r="A5675" s="56" t="s">
        <v>718</v>
      </c>
      <c r="B5675" s="1" t="s">
        <v>7055</v>
      </c>
      <c r="C5675" s="139" t="s">
        <v>39</v>
      </c>
      <c r="D5675" s="139" t="s">
        <v>6429</v>
      </c>
      <c r="E5675" s="88">
        <v>15364.583333333332</v>
      </c>
      <c r="F5675" s="6">
        <v>34665.610347062473</v>
      </c>
      <c r="G5675" s="6">
        <v>14934.284623004594</v>
      </c>
      <c r="H5675" s="75">
        <v>14946.954565429447</v>
      </c>
      <c r="I5675" s="20">
        <v>0.97281873781778105</v>
      </c>
      <c r="J5675" s="83">
        <v>15500.326991236921</v>
      </c>
      <c r="K5675" s="6">
        <v>34971.875518716159</v>
      </c>
      <c r="L5675" s="6">
        <v>15067.425085812987</v>
      </c>
      <c r="M5675" s="75">
        <v>15080.640481234344</v>
      </c>
      <c r="N5675" s="20">
        <v>0.9729240221680584</v>
      </c>
    </row>
    <row r="5676" spans="1:14" x14ac:dyDescent="0.3">
      <c r="A5676" s="56" t="s">
        <v>717</v>
      </c>
      <c r="B5676" s="1" t="s">
        <v>7054</v>
      </c>
      <c r="C5676" s="139" t="s">
        <v>39</v>
      </c>
      <c r="D5676" s="139" t="s">
        <v>6429</v>
      </c>
      <c r="E5676" s="88">
        <v>9731.1666666666679</v>
      </c>
      <c r="F5676" s="6">
        <v>41308.413455726484</v>
      </c>
      <c r="G5676" s="6">
        <v>17796.069294503235</v>
      </c>
      <c r="H5676" s="75">
        <v>17811.167116664918</v>
      </c>
      <c r="I5676" s="20">
        <v>1.8303218644559489</v>
      </c>
      <c r="J5676" s="83">
        <v>9813.3393835042061</v>
      </c>
      <c r="K5676" s="6">
        <v>41657.233353502226</v>
      </c>
      <c r="L5676" s="6">
        <v>17947.771845985542</v>
      </c>
      <c r="M5676" s="75">
        <v>17963.513547074224</v>
      </c>
      <c r="N5676" s="20">
        <v>1.8305199530009229</v>
      </c>
    </row>
    <row r="5677" spans="1:14" x14ac:dyDescent="0.3">
      <c r="A5677" s="56" t="s">
        <v>716</v>
      </c>
      <c r="B5677" s="1" t="s">
        <v>7053</v>
      </c>
      <c r="C5677" s="139" t="s">
        <v>39</v>
      </c>
      <c r="D5677" s="139" t="s">
        <v>6429</v>
      </c>
      <c r="E5677" s="88">
        <v>7114.583333333333</v>
      </c>
      <c r="F5677" s="6">
        <v>16759.493447265948</v>
      </c>
      <c r="G5677" s="6">
        <v>7220.1540019923377</v>
      </c>
      <c r="H5677" s="75">
        <v>7226.2794333613701</v>
      </c>
      <c r="I5677" s="20">
        <v>1.0156995982469861</v>
      </c>
      <c r="J5677" s="83">
        <v>7181.1236134312321</v>
      </c>
      <c r="K5677" s="6">
        <v>16916.239293934876</v>
      </c>
      <c r="L5677" s="6">
        <v>7288.2613389905682</v>
      </c>
      <c r="M5677" s="75">
        <v>7294.6537554107863</v>
      </c>
      <c r="N5677" s="20">
        <v>1.0158095234243305</v>
      </c>
    </row>
    <row r="5678" spans="1:14" x14ac:dyDescent="0.3">
      <c r="A5678" s="56" t="s">
        <v>715</v>
      </c>
      <c r="B5678" s="1" t="s">
        <v>7052</v>
      </c>
      <c r="C5678" s="139" t="s">
        <v>39</v>
      </c>
      <c r="D5678" s="139" t="s">
        <v>6429</v>
      </c>
      <c r="E5678" s="88">
        <v>8951.7500000000018</v>
      </c>
      <c r="F5678" s="6">
        <v>22307.561545998386</v>
      </c>
      <c r="G5678" s="6">
        <v>9610.3161039933293</v>
      </c>
      <c r="H5678" s="75">
        <v>9618.4693001320102</v>
      </c>
      <c r="I5678" s="20">
        <v>1.0744792135763408</v>
      </c>
      <c r="J5678" s="83">
        <v>9030.9201574850867</v>
      </c>
      <c r="K5678" s="6">
        <v>22504.851814460406</v>
      </c>
      <c r="L5678" s="6">
        <v>9696.0818872934396</v>
      </c>
      <c r="M5678" s="75">
        <v>9704.5861642650307</v>
      </c>
      <c r="N5678" s="20">
        <v>1.0745955002405365</v>
      </c>
    </row>
    <row r="5679" spans="1:14" x14ac:dyDescent="0.3">
      <c r="A5679" s="56" t="s">
        <v>714</v>
      </c>
      <c r="B5679" s="1" t="s">
        <v>7051</v>
      </c>
      <c r="C5679" s="139" t="s">
        <v>39</v>
      </c>
      <c r="D5679" s="139" t="s">
        <v>6429</v>
      </c>
      <c r="E5679" s="88">
        <v>13542.333333333334</v>
      </c>
      <c r="F5679" s="6">
        <v>49715.800268739971</v>
      </c>
      <c r="G5679" s="6">
        <v>21418.053916847512</v>
      </c>
      <c r="H5679" s="75">
        <v>21436.224556876754</v>
      </c>
      <c r="I5679" s="20">
        <v>1.5829048088864612</v>
      </c>
      <c r="J5679" s="83">
        <v>13660.033321166069</v>
      </c>
      <c r="K5679" s="6">
        <v>50147.893390559853</v>
      </c>
      <c r="L5679" s="6">
        <v>21605.922349495293</v>
      </c>
      <c r="M5679" s="75">
        <v>21624.87255536428</v>
      </c>
      <c r="N5679" s="20">
        <v>1.5830761204554884</v>
      </c>
    </row>
    <row r="5680" spans="1:14" x14ac:dyDescent="0.3">
      <c r="A5680" s="56" t="s">
        <v>713</v>
      </c>
      <c r="B5680" s="1" t="s">
        <v>7050</v>
      </c>
      <c r="C5680" s="139" t="s">
        <v>39</v>
      </c>
      <c r="D5680" s="139" t="s">
        <v>6429</v>
      </c>
      <c r="E5680" s="88">
        <v>14641.083333333332</v>
      </c>
      <c r="F5680" s="6">
        <v>74056.130480417676</v>
      </c>
      <c r="G5680" s="6">
        <v>31904.10668094995</v>
      </c>
      <c r="H5680" s="75">
        <v>31931.173474235875</v>
      </c>
      <c r="I5680" s="20">
        <v>2.1809296994805174</v>
      </c>
      <c r="J5680" s="83">
        <v>14760.54435199727</v>
      </c>
      <c r="K5680" s="6">
        <v>74660.376804551255</v>
      </c>
      <c r="L5680" s="6">
        <v>32166.980400553675</v>
      </c>
      <c r="M5680" s="75">
        <v>32195.19354003061</v>
      </c>
      <c r="N5680" s="20">
        <v>2.181165732934113</v>
      </c>
    </row>
    <row r="5681" spans="1:14" x14ac:dyDescent="0.3">
      <c r="A5681" s="56" t="s">
        <v>712</v>
      </c>
      <c r="B5681" s="1" t="s">
        <v>7049</v>
      </c>
      <c r="C5681" s="139" t="s">
        <v>39</v>
      </c>
      <c r="D5681" s="139" t="s">
        <v>6429</v>
      </c>
      <c r="E5681" s="88">
        <v>7204.666666666667</v>
      </c>
      <c r="F5681" s="6">
        <v>23710.316294361804</v>
      </c>
      <c r="G5681" s="6">
        <v>10214.636595067726</v>
      </c>
      <c r="H5681" s="75">
        <v>10223.302484383305</v>
      </c>
      <c r="I5681" s="20">
        <v>1.4189834113606881</v>
      </c>
      <c r="J5681" s="83">
        <v>7269.7553646680317</v>
      </c>
      <c r="K5681" s="6">
        <v>23924.521015857208</v>
      </c>
      <c r="L5681" s="6">
        <v>10307.737940090334</v>
      </c>
      <c r="M5681" s="75">
        <v>10316.778690716415</v>
      </c>
      <c r="N5681" s="20">
        <v>1.4191369823608257</v>
      </c>
    </row>
    <row r="5682" spans="1:14" x14ac:dyDescent="0.3">
      <c r="A5682" s="56" t="s">
        <v>711</v>
      </c>
      <c r="B5682" s="1" t="s">
        <v>7048</v>
      </c>
      <c r="C5682" s="139" t="s">
        <v>39</v>
      </c>
      <c r="D5682" s="139" t="s">
        <v>6429</v>
      </c>
      <c r="E5682" s="88">
        <v>8174.5000000000009</v>
      </c>
      <c r="F5682" s="6">
        <v>31629.154012440216</v>
      </c>
      <c r="G5682" s="6">
        <v>13626.149480061214</v>
      </c>
      <c r="H5682" s="75">
        <v>13637.709627315866</v>
      </c>
      <c r="I5682" s="20">
        <v>1.6683233992679509</v>
      </c>
      <c r="J5682" s="83">
        <v>8241.4327778280567</v>
      </c>
      <c r="K5682" s="6">
        <v>31888.133416489887</v>
      </c>
      <c r="L5682" s="6">
        <v>13738.813096318878</v>
      </c>
      <c r="M5682" s="75">
        <v>13750.863187602154</v>
      </c>
      <c r="N5682" s="20">
        <v>1.6685039553554484</v>
      </c>
    </row>
    <row r="5683" spans="1:14" x14ac:dyDescent="0.3">
      <c r="A5683" s="56" t="s">
        <v>710</v>
      </c>
      <c r="B5683" s="1" t="s">
        <v>7047</v>
      </c>
      <c r="C5683" s="139" t="s">
        <v>39</v>
      </c>
      <c r="D5683" s="139" t="s">
        <v>6429</v>
      </c>
      <c r="E5683" s="88">
        <v>6843.4999999999982</v>
      </c>
      <c r="F5683" s="6">
        <v>24020.206078956857</v>
      </c>
      <c r="G5683" s="6">
        <v>10348.140150856014</v>
      </c>
      <c r="H5683" s="75">
        <v>10356.919301864942</v>
      </c>
      <c r="I5683" s="20">
        <v>1.51339509050412</v>
      </c>
      <c r="J5683" s="83">
        <v>6905.6371857479107</v>
      </c>
      <c r="K5683" s="6">
        <v>24238.303252454523</v>
      </c>
      <c r="L5683" s="6">
        <v>10442.929155118498</v>
      </c>
      <c r="M5683" s="75">
        <v>10452.088479777896</v>
      </c>
      <c r="N5683" s="20">
        <v>1.5135588793093957</v>
      </c>
    </row>
    <row r="5684" spans="1:14" x14ac:dyDescent="0.3">
      <c r="A5684" s="56" t="s">
        <v>709</v>
      </c>
      <c r="B5684" s="1" t="s">
        <v>19210</v>
      </c>
      <c r="C5684" s="139" t="s">
        <v>39</v>
      </c>
      <c r="D5684" s="139" t="s">
        <v>6429</v>
      </c>
      <c r="E5684" s="88">
        <v>6009.1666666666661</v>
      </c>
      <c r="F5684" s="6">
        <v>27954.310319040123</v>
      </c>
      <c r="G5684" s="6">
        <v>12042.990807450651</v>
      </c>
      <c r="H5684" s="75">
        <v>12053.207835182828</v>
      </c>
      <c r="I5684" s="20">
        <v>2.0058035504395222</v>
      </c>
      <c r="J5684" s="83">
        <v>6061.5822184321569</v>
      </c>
      <c r="K5684" s="6">
        <v>28198.14456110301</v>
      </c>
      <c r="L5684" s="6">
        <v>12149.00328997116</v>
      </c>
      <c r="M5684" s="75">
        <v>12159.658984725767</v>
      </c>
      <c r="N5684" s="20">
        <v>2.0060206306779902</v>
      </c>
    </row>
    <row r="5685" spans="1:14" x14ac:dyDescent="0.3">
      <c r="A5685" s="56" t="s">
        <v>708</v>
      </c>
      <c r="B5685" s="1" t="s">
        <v>7046</v>
      </c>
      <c r="C5685" s="139" t="s">
        <v>39</v>
      </c>
      <c r="D5685" s="139" t="s">
        <v>6429</v>
      </c>
      <c r="E5685" s="88">
        <v>3786.1666666666665</v>
      </c>
      <c r="F5685" s="6">
        <v>17717.865457094129</v>
      </c>
      <c r="G5685" s="6">
        <v>7633.0300548355217</v>
      </c>
      <c r="H5685" s="75">
        <v>7639.505761825395</v>
      </c>
      <c r="I5685" s="20">
        <v>2.0177415402981191</v>
      </c>
      <c r="J5685" s="83">
        <v>3817.5015378109397</v>
      </c>
      <c r="K5685" s="6">
        <v>17864.501112607519</v>
      </c>
      <c r="L5685" s="6">
        <v>7696.8143177102911</v>
      </c>
      <c r="M5685" s="75">
        <v>7703.565069355911</v>
      </c>
      <c r="N5685" s="20">
        <v>2.0179599125383318</v>
      </c>
    </row>
    <row r="5686" spans="1:14" x14ac:dyDescent="0.3">
      <c r="A5686" s="56" t="s">
        <v>707</v>
      </c>
      <c r="B5686" s="1" t="s">
        <v>7045</v>
      </c>
      <c r="C5686" s="139" t="s">
        <v>39</v>
      </c>
      <c r="D5686" s="139" t="s">
        <v>6429</v>
      </c>
      <c r="E5686" s="88">
        <v>6549.3333333333339</v>
      </c>
      <c r="F5686" s="6">
        <v>16870.316604795968</v>
      </c>
      <c r="G5686" s="6">
        <v>7267.8977042033566</v>
      </c>
      <c r="H5686" s="75">
        <v>7274.0636403554054</v>
      </c>
      <c r="I5686" s="20">
        <v>1.1106571112106176</v>
      </c>
      <c r="J5686" s="83">
        <v>6612.4254653158805</v>
      </c>
      <c r="K5686" s="6">
        <v>17032.834557027818</v>
      </c>
      <c r="L5686" s="6">
        <v>7338.4957163568433</v>
      </c>
      <c r="M5686" s="75">
        <v>7344.9321925388886</v>
      </c>
      <c r="N5686" s="20">
        <v>1.1107773132665497</v>
      </c>
    </row>
    <row r="5687" spans="1:14" x14ac:dyDescent="0.3">
      <c r="A5687" s="56" t="s">
        <v>706</v>
      </c>
      <c r="B5687" s="1" t="s">
        <v>7044</v>
      </c>
      <c r="C5687" s="139" t="s">
        <v>39</v>
      </c>
      <c r="D5687" s="139" t="s">
        <v>6429</v>
      </c>
      <c r="E5687" s="88">
        <v>20609.833333333336</v>
      </c>
      <c r="F5687" s="6">
        <v>42672.83482328894</v>
      </c>
      <c r="G5687" s="6">
        <v>18383.875389502904</v>
      </c>
      <c r="H5687" s="75">
        <v>18399.471894364735</v>
      </c>
      <c r="I5687" s="20">
        <v>0.89275209540905553</v>
      </c>
      <c r="J5687" s="83">
        <v>20795.374696449806</v>
      </c>
      <c r="K5687" s="6">
        <v>43056.999790229813</v>
      </c>
      <c r="L5687" s="6">
        <v>18550.852910703987</v>
      </c>
      <c r="M5687" s="75">
        <v>18567.12356446348</v>
      </c>
      <c r="N5687" s="20">
        <v>0.89284871446116654</v>
      </c>
    </row>
    <row r="5688" spans="1:14" x14ac:dyDescent="0.3">
      <c r="A5688" s="56" t="s">
        <v>705</v>
      </c>
      <c r="B5688" s="1" t="s">
        <v>7043</v>
      </c>
      <c r="C5688" s="139" t="s">
        <v>39</v>
      </c>
      <c r="D5688" s="139" t="s">
        <v>6429</v>
      </c>
      <c r="E5688" s="88">
        <v>11935.833333333336</v>
      </c>
      <c r="F5688" s="6">
        <v>30938.814768109958</v>
      </c>
      <c r="G5688" s="6">
        <v>13328.744569025755</v>
      </c>
      <c r="H5688" s="75">
        <v>13340.052404020744</v>
      </c>
      <c r="I5688" s="20">
        <v>1.1176473423741458</v>
      </c>
      <c r="J5688" s="83">
        <v>12050.435925140002</v>
      </c>
      <c r="K5688" s="6">
        <v>31235.875581614258</v>
      </c>
      <c r="L5688" s="6">
        <v>13457.79167788327</v>
      </c>
      <c r="M5688" s="75">
        <v>13469.595289814875</v>
      </c>
      <c r="N5688" s="20">
        <v>1.1177683009553354</v>
      </c>
    </row>
    <row r="5689" spans="1:14" x14ac:dyDescent="0.3">
      <c r="A5689" s="56" t="s">
        <v>704</v>
      </c>
      <c r="B5689" s="1" t="s">
        <v>7042</v>
      </c>
      <c r="C5689" s="139" t="s">
        <v>39</v>
      </c>
      <c r="D5689" s="139" t="s">
        <v>6429</v>
      </c>
      <c r="E5689" s="88">
        <v>7263.6666666666661</v>
      </c>
      <c r="F5689" s="6">
        <v>24744.935266966524</v>
      </c>
      <c r="G5689" s="6">
        <v>10660.360586612816</v>
      </c>
      <c r="H5689" s="75">
        <v>10669.404619070354</v>
      </c>
      <c r="I5689" s="20">
        <v>1.4688731062003151</v>
      </c>
      <c r="J5689" s="83">
        <v>7320.8669480571007</v>
      </c>
      <c r="K5689" s="6">
        <v>24939.797906623986</v>
      </c>
      <c r="L5689" s="6">
        <v>10745.163965034253</v>
      </c>
      <c r="M5689" s="75">
        <v>10754.588374968698</v>
      </c>
      <c r="N5689" s="20">
        <v>1.469032076566134</v>
      </c>
    </row>
    <row r="5690" spans="1:14" x14ac:dyDescent="0.3">
      <c r="A5690" s="56" t="s">
        <v>703</v>
      </c>
      <c r="B5690" s="1" t="s">
        <v>7041</v>
      </c>
      <c r="C5690" s="139" t="s">
        <v>39</v>
      </c>
      <c r="D5690" s="139" t="s">
        <v>6429</v>
      </c>
      <c r="E5690" s="88">
        <v>4642.4166666666661</v>
      </c>
      <c r="F5690" s="6">
        <v>16072.480822329977</v>
      </c>
      <c r="G5690" s="6">
        <v>6924.1822311892101</v>
      </c>
      <c r="H5690" s="75">
        <v>6930.0565661455175</v>
      </c>
      <c r="I5690" s="20">
        <v>1.4927691897852451</v>
      </c>
      <c r="J5690" s="83">
        <v>4680.7796038823672</v>
      </c>
      <c r="K5690" s="6">
        <v>16205.296900023908</v>
      </c>
      <c r="L5690" s="6">
        <v>6981.9560264588117</v>
      </c>
      <c r="M5690" s="75">
        <v>6988.0797874318168</v>
      </c>
      <c r="N5690" s="20">
        <v>1.4929307463303145</v>
      </c>
    </row>
    <row r="5691" spans="1:14" x14ac:dyDescent="0.3">
      <c r="A5691" s="56" t="s">
        <v>702</v>
      </c>
      <c r="B5691" s="1" t="s">
        <v>7040</v>
      </c>
      <c r="C5691" s="139" t="s">
        <v>39</v>
      </c>
      <c r="D5691" s="139" t="s">
        <v>6429</v>
      </c>
      <c r="E5691" s="88">
        <v>7091.5</v>
      </c>
      <c r="F5691" s="6">
        <v>22464.360659305676</v>
      </c>
      <c r="G5691" s="6">
        <v>9677.8666984678403</v>
      </c>
      <c r="H5691" s="75">
        <v>9686.077203152885</v>
      </c>
      <c r="I5691" s="20">
        <v>1.3658714239798189</v>
      </c>
      <c r="J5691" s="83">
        <v>7152.6823537336459</v>
      </c>
      <c r="K5691" s="6">
        <v>22658.173316748791</v>
      </c>
      <c r="L5691" s="6">
        <v>9762.139546927343</v>
      </c>
      <c r="M5691" s="75">
        <v>9770.7017620063198</v>
      </c>
      <c r="N5691" s="20">
        <v>1.3660192468782131</v>
      </c>
    </row>
    <row r="5692" spans="1:14" x14ac:dyDescent="0.3">
      <c r="A5692" s="56" t="s">
        <v>701</v>
      </c>
      <c r="B5692" s="1" t="s">
        <v>19211</v>
      </c>
      <c r="C5692" s="139" t="s">
        <v>39</v>
      </c>
      <c r="D5692" s="139" t="s">
        <v>6429</v>
      </c>
      <c r="E5692" s="88">
        <v>5035.8333333333339</v>
      </c>
      <c r="F5692" s="6">
        <v>25364.839576912767</v>
      </c>
      <c r="G5692" s="6">
        <v>10927.421437729461</v>
      </c>
      <c r="H5692" s="75">
        <v>10936.692039165224</v>
      </c>
      <c r="I5692" s="20">
        <v>2.1717740273040325</v>
      </c>
      <c r="J5692" s="83">
        <v>5079.535905080782</v>
      </c>
      <c r="K5692" s="6">
        <v>25584.963764529355</v>
      </c>
      <c r="L5692" s="6">
        <v>11023.129847267563</v>
      </c>
      <c r="M5692" s="75">
        <v>11032.798056592179</v>
      </c>
      <c r="N5692" s="20">
        <v>2.1720090698751977</v>
      </c>
    </row>
    <row r="5693" spans="1:14" x14ac:dyDescent="0.3">
      <c r="A5693" s="56" t="s">
        <v>700</v>
      </c>
      <c r="B5693" s="1" t="s">
        <v>7039</v>
      </c>
      <c r="C5693" s="139" t="s">
        <v>39</v>
      </c>
      <c r="D5693" s="139" t="s">
        <v>6429</v>
      </c>
      <c r="E5693" s="88">
        <v>8935.5833333333339</v>
      </c>
      <c r="F5693" s="6">
        <v>18170.488246737634</v>
      </c>
      <c r="G5693" s="6">
        <v>7828.0243878277652</v>
      </c>
      <c r="H5693" s="75">
        <v>7834.665524031996</v>
      </c>
      <c r="I5693" s="20">
        <v>0.8767939631658439</v>
      </c>
      <c r="J5693" s="83">
        <v>9020.6619522787078</v>
      </c>
      <c r="K5693" s="6">
        <v>18343.495423541488</v>
      </c>
      <c r="L5693" s="6">
        <v>7903.1861747948706</v>
      </c>
      <c r="M5693" s="75">
        <v>7910.1179318664126</v>
      </c>
      <c r="N5693" s="20">
        <v>0.87688885513199388</v>
      </c>
    </row>
    <row r="5694" spans="1:14" x14ac:dyDescent="0.3">
      <c r="A5694" s="56" t="s">
        <v>699</v>
      </c>
      <c r="B5694" s="1" t="s">
        <v>7038</v>
      </c>
      <c r="C5694" s="139" t="s">
        <v>39</v>
      </c>
      <c r="D5694" s="139" t="s">
        <v>6429</v>
      </c>
      <c r="E5694" s="88">
        <v>4715.5</v>
      </c>
      <c r="F5694" s="6">
        <v>16434.76247332363</v>
      </c>
      <c r="G5694" s="6">
        <v>7080.2567164056427</v>
      </c>
      <c r="H5694" s="75">
        <v>7086.2634617713929</v>
      </c>
      <c r="I5694" s="20">
        <v>1.5027597204477559</v>
      </c>
      <c r="J5694" s="83">
        <v>4756.8424669379056</v>
      </c>
      <c r="K5694" s="6">
        <v>16578.851885726497</v>
      </c>
      <c r="L5694" s="6">
        <v>7142.8999758187319</v>
      </c>
      <c r="M5694" s="75">
        <v>7149.164898132799</v>
      </c>
      <c r="N5694" s="20">
        <v>1.5029223582287117</v>
      </c>
    </row>
    <row r="5695" spans="1:14" x14ac:dyDescent="0.3">
      <c r="A5695" s="56" t="s">
        <v>698</v>
      </c>
      <c r="B5695" s="1" t="s">
        <v>7037</v>
      </c>
      <c r="C5695" s="139" t="s">
        <v>39</v>
      </c>
      <c r="D5695" s="139" t="s">
        <v>6429</v>
      </c>
      <c r="E5695" s="88">
        <v>3625.916666666667</v>
      </c>
      <c r="F5695" s="6">
        <v>18002.322314635177</v>
      </c>
      <c r="G5695" s="6">
        <v>7755.5768564337659</v>
      </c>
      <c r="H5695" s="75">
        <v>7762.1565296302424</v>
      </c>
      <c r="I5695" s="20">
        <v>2.1407432225313805</v>
      </c>
      <c r="J5695" s="83">
        <v>3656.331634453365</v>
      </c>
      <c r="K5695" s="6">
        <v>18153.329660810272</v>
      </c>
      <c r="L5695" s="6">
        <v>7821.2543841391007</v>
      </c>
      <c r="M5695" s="75">
        <v>7828.114280159074</v>
      </c>
      <c r="N5695" s="20">
        <v>2.1409749067604493</v>
      </c>
    </row>
    <row r="5696" spans="1:14" x14ac:dyDescent="0.3">
      <c r="A5696" s="56" t="s">
        <v>697</v>
      </c>
      <c r="B5696" s="1" t="s">
        <v>7036</v>
      </c>
      <c r="C5696" s="139" t="s">
        <v>39</v>
      </c>
      <c r="D5696" s="139" t="s">
        <v>6429</v>
      </c>
      <c r="E5696" s="88">
        <v>3976.583333333333</v>
      </c>
      <c r="F5696" s="6">
        <v>15907.44808646745</v>
      </c>
      <c r="G5696" s="6">
        <v>6853.0845114373069</v>
      </c>
      <c r="H5696" s="75">
        <v>6858.8985285385224</v>
      </c>
      <c r="I5696" s="20">
        <v>1.7248220277554491</v>
      </c>
      <c r="J5696" s="83">
        <v>4011.0486541127557</v>
      </c>
      <c r="K5696" s="6">
        <v>16045.319031227091</v>
      </c>
      <c r="L5696" s="6">
        <v>6913.0305108056964</v>
      </c>
      <c r="M5696" s="75">
        <v>6919.0938183210737</v>
      </c>
      <c r="N5696" s="20">
        <v>1.7250086984675528</v>
      </c>
    </row>
    <row r="5697" spans="1:14" x14ac:dyDescent="0.3">
      <c r="A5697" s="56" t="s">
        <v>696</v>
      </c>
      <c r="B5697" s="1" t="s">
        <v>7035</v>
      </c>
      <c r="C5697" s="139" t="s">
        <v>39</v>
      </c>
      <c r="D5697" s="139" t="s">
        <v>6429</v>
      </c>
      <c r="E5697" s="88">
        <v>10828.916666666664</v>
      </c>
      <c r="F5697" s="6">
        <v>25112.419175550225</v>
      </c>
      <c r="G5697" s="6">
        <v>10818.67625537554</v>
      </c>
      <c r="H5697" s="75">
        <v>10827.854599616923</v>
      </c>
      <c r="I5697" s="20">
        <v>0.99990192305634684</v>
      </c>
      <c r="J5697" s="83">
        <v>10924.663677008699</v>
      </c>
      <c r="K5697" s="6">
        <v>25334.457919824268</v>
      </c>
      <c r="L5697" s="6">
        <v>10915.200890279477</v>
      </c>
      <c r="M5697" s="75">
        <v>10924.774436857411</v>
      </c>
      <c r="N5697" s="20">
        <v>1.0000101385133664</v>
      </c>
    </row>
    <row r="5698" spans="1:14" x14ac:dyDescent="0.3">
      <c r="A5698" s="56" t="s">
        <v>695</v>
      </c>
      <c r="B5698" s="1" t="s">
        <v>7034</v>
      </c>
      <c r="C5698" s="139" t="s">
        <v>39</v>
      </c>
      <c r="D5698" s="139" t="s">
        <v>6429</v>
      </c>
      <c r="E5698" s="88">
        <v>2054.9166666666665</v>
      </c>
      <c r="F5698" s="6">
        <v>8421.4165425316769</v>
      </c>
      <c r="G5698" s="6">
        <v>3628.0287672968889</v>
      </c>
      <c r="H5698" s="75">
        <v>3631.1067128937307</v>
      </c>
      <c r="I5698" s="20">
        <v>1.7670335599466633</v>
      </c>
      <c r="J5698" s="83">
        <v>2074.1838962832867</v>
      </c>
      <c r="K5698" s="6">
        <v>8500.3771003266374</v>
      </c>
      <c r="L5698" s="6">
        <v>3662.3370425697344</v>
      </c>
      <c r="M5698" s="75">
        <v>3665.5492192958968</v>
      </c>
      <c r="N5698" s="20">
        <v>1.7672247990470684</v>
      </c>
    </row>
    <row r="5699" spans="1:14" x14ac:dyDescent="0.3">
      <c r="A5699" s="56" t="s">
        <v>694</v>
      </c>
      <c r="B5699" s="1" t="s">
        <v>7033</v>
      </c>
      <c r="C5699" s="139" t="s">
        <v>39</v>
      </c>
      <c r="D5699" s="139" t="s">
        <v>6429</v>
      </c>
      <c r="E5699" s="88">
        <v>3797.333333333333</v>
      </c>
      <c r="F5699" s="6">
        <v>6246.3260167414683</v>
      </c>
      <c r="G5699" s="6">
        <v>2690.9784552517035</v>
      </c>
      <c r="H5699" s="75">
        <v>2693.2614264789991</v>
      </c>
      <c r="I5699" s="20">
        <v>0.70925072677642187</v>
      </c>
      <c r="J5699" s="83">
        <v>3832.7707455173104</v>
      </c>
      <c r="K5699" s="6">
        <v>6304.6178784928998</v>
      </c>
      <c r="L5699" s="6">
        <v>2716.3072088607355</v>
      </c>
      <c r="M5699" s="75">
        <v>2718.6896380844769</v>
      </c>
      <c r="N5699" s="20">
        <v>0.70932748619629071</v>
      </c>
    </row>
    <row r="5700" spans="1:14" x14ac:dyDescent="0.3">
      <c r="A5700" s="56" t="s">
        <v>693</v>
      </c>
      <c r="B5700" s="1" t="s">
        <v>7032</v>
      </c>
      <c r="C5700" s="139" t="s">
        <v>39</v>
      </c>
      <c r="D5700" s="139" t="s">
        <v>6429</v>
      </c>
      <c r="E5700" s="88">
        <v>2960.333333333333</v>
      </c>
      <c r="F5700" s="6">
        <v>7358.6949755378118</v>
      </c>
      <c r="G5700" s="6">
        <v>3170.1979027139228</v>
      </c>
      <c r="H5700" s="75">
        <v>3172.8874339446925</v>
      </c>
      <c r="I5700" s="20">
        <v>1.0718007321060781</v>
      </c>
      <c r="J5700" s="83">
        <v>2986.1941374143557</v>
      </c>
      <c r="K5700" s="6">
        <v>7422.9788745540454</v>
      </c>
      <c r="L5700" s="6">
        <v>3198.1464089925189</v>
      </c>
      <c r="M5700" s="75">
        <v>3200.9514516039485</v>
      </c>
      <c r="N5700" s="20">
        <v>1.0719167288887466</v>
      </c>
    </row>
    <row r="5701" spans="1:14" x14ac:dyDescent="0.3">
      <c r="A5701" s="56" t="s">
        <v>692</v>
      </c>
      <c r="B5701" s="1" t="s">
        <v>7031</v>
      </c>
      <c r="C5701" s="139" t="s">
        <v>39</v>
      </c>
      <c r="D5701" s="139" t="s">
        <v>6429</v>
      </c>
      <c r="E5701" s="88">
        <v>4658</v>
      </c>
      <c r="F5701" s="6">
        <v>22157.459368934698</v>
      </c>
      <c r="G5701" s="6">
        <v>9545.6506152752954</v>
      </c>
      <c r="H5701" s="75">
        <v>9553.7489505324793</v>
      </c>
      <c r="I5701" s="20">
        <v>2.0510409941031513</v>
      </c>
      <c r="J5701" s="83">
        <v>4696.1751199015289</v>
      </c>
      <c r="K5701" s="6">
        <v>22339.053114774615</v>
      </c>
      <c r="L5701" s="6">
        <v>9624.6485011856839</v>
      </c>
      <c r="M5701" s="75">
        <v>9633.0901250869356</v>
      </c>
      <c r="N5701" s="20">
        <v>2.0512629702124321</v>
      </c>
    </row>
    <row r="5702" spans="1:14" x14ac:dyDescent="0.3">
      <c r="A5702" s="56" t="s">
        <v>691</v>
      </c>
      <c r="B5702" s="1" t="s">
        <v>7030</v>
      </c>
      <c r="C5702" s="139" t="s">
        <v>39</v>
      </c>
      <c r="D5702" s="139" t="s">
        <v>6429</v>
      </c>
      <c r="E5702" s="88">
        <v>5855.5833333333339</v>
      </c>
      <c r="F5702" s="6">
        <v>20773.371816187839</v>
      </c>
      <c r="G5702" s="6">
        <v>8949.372134990841</v>
      </c>
      <c r="H5702" s="75">
        <v>8956.9645997490297</v>
      </c>
      <c r="I5702" s="20">
        <v>1.5296451420579837</v>
      </c>
      <c r="J5702" s="83">
        <v>5903.1734715546754</v>
      </c>
      <c r="K5702" s="6">
        <v>20942.203438893637</v>
      </c>
      <c r="L5702" s="6">
        <v>9022.8241055734161</v>
      </c>
      <c r="M5702" s="75">
        <v>9030.7378790080547</v>
      </c>
      <c r="N5702" s="20">
        <v>1.5298106895425005</v>
      </c>
    </row>
    <row r="5703" spans="1:14" x14ac:dyDescent="0.3">
      <c r="A5703" s="56" t="s">
        <v>690</v>
      </c>
      <c r="B5703" s="1" t="s">
        <v>7029</v>
      </c>
      <c r="C5703" s="139" t="s">
        <v>39</v>
      </c>
      <c r="D5703" s="139" t="s">
        <v>6429</v>
      </c>
      <c r="E5703" s="88">
        <v>6205.7500000000009</v>
      </c>
      <c r="F5703" s="6">
        <v>23208.308323229881</v>
      </c>
      <c r="G5703" s="6">
        <v>9998.3666419689052</v>
      </c>
      <c r="H5703" s="75">
        <v>10006.849052268035</v>
      </c>
      <c r="I5703" s="20">
        <v>1.6125124364126873</v>
      </c>
      <c r="J5703" s="83">
        <v>6251.5650773624602</v>
      </c>
      <c r="K5703" s="6">
        <v>23379.647877881711</v>
      </c>
      <c r="L5703" s="6">
        <v>10072.982581221351</v>
      </c>
      <c r="M5703" s="75">
        <v>10081.81743171008</v>
      </c>
      <c r="N5703" s="20">
        <v>1.6126869522989284</v>
      </c>
    </row>
    <row r="5704" spans="1:14" x14ac:dyDescent="0.3">
      <c r="A5704" s="56" t="s">
        <v>689</v>
      </c>
      <c r="B5704" s="1" t="s">
        <v>7028</v>
      </c>
      <c r="C5704" s="139" t="s">
        <v>39</v>
      </c>
      <c r="D5704" s="139" t="s">
        <v>6429</v>
      </c>
      <c r="E5704" s="88">
        <v>5118.7499999999991</v>
      </c>
      <c r="F5704" s="6">
        <v>13504.41391382033</v>
      </c>
      <c r="G5704" s="6">
        <v>5817.8338427249491</v>
      </c>
      <c r="H5704" s="75">
        <v>5822.7695742772421</v>
      </c>
      <c r="I5704" s="20">
        <v>1.1375374015682038</v>
      </c>
      <c r="J5704" s="83">
        <v>5162.7142481821866</v>
      </c>
      <c r="K5704" s="6">
        <v>13620.401489861782</v>
      </c>
      <c r="L5704" s="6">
        <v>5868.2691746788514</v>
      </c>
      <c r="M5704" s="75">
        <v>5873.4161388841267</v>
      </c>
      <c r="N5704" s="20">
        <v>1.1376605127723622</v>
      </c>
    </row>
    <row r="5705" spans="1:14" x14ac:dyDescent="0.3">
      <c r="A5705" s="56" t="s">
        <v>688</v>
      </c>
      <c r="B5705" s="1" t="s">
        <v>7027</v>
      </c>
      <c r="C5705" s="139" t="s">
        <v>39</v>
      </c>
      <c r="D5705" s="139" t="s">
        <v>6429</v>
      </c>
      <c r="E5705" s="88">
        <v>4061.1666666666661</v>
      </c>
      <c r="F5705" s="6">
        <v>16369.898610172653</v>
      </c>
      <c r="G5705" s="6">
        <v>7052.312728564495</v>
      </c>
      <c r="H5705" s="75">
        <v>7058.2957668210001</v>
      </c>
      <c r="I5705" s="20">
        <v>1.7379970698455292</v>
      </c>
      <c r="J5705" s="83">
        <v>4092.2022570888312</v>
      </c>
      <c r="K5705" s="6">
        <v>16494.997999145697</v>
      </c>
      <c r="L5705" s="6">
        <v>7106.7720262744106</v>
      </c>
      <c r="M5705" s="75">
        <v>7113.0052613468779</v>
      </c>
      <c r="N5705" s="20">
        <v>1.7381851664406804</v>
      </c>
    </row>
    <row r="5706" spans="1:14" x14ac:dyDescent="0.3">
      <c r="A5706" s="56" t="s">
        <v>687</v>
      </c>
      <c r="B5706" s="1" t="s">
        <v>7026</v>
      </c>
      <c r="C5706" s="139" t="s">
        <v>39</v>
      </c>
      <c r="D5706" s="139" t="s">
        <v>6429</v>
      </c>
      <c r="E5706" s="88">
        <v>3641</v>
      </c>
      <c r="F5706" s="6">
        <v>10445.246705043979</v>
      </c>
      <c r="G5706" s="6">
        <v>4499.9146326539822</v>
      </c>
      <c r="H5706" s="75">
        <v>4503.7322684331111</v>
      </c>
      <c r="I5706" s="20">
        <v>1.2369492635081327</v>
      </c>
      <c r="J5706" s="83">
        <v>3670.0573007343855</v>
      </c>
      <c r="K5706" s="6">
        <v>10528.605857681527</v>
      </c>
      <c r="L5706" s="6">
        <v>4536.1873695841159</v>
      </c>
      <c r="M5706" s="75">
        <v>4540.1659863320338</v>
      </c>
      <c r="N5706" s="20">
        <v>1.2370831336675692</v>
      </c>
    </row>
    <row r="5707" spans="1:14" x14ac:dyDescent="0.3">
      <c r="A5707" s="56" t="s">
        <v>686</v>
      </c>
      <c r="B5707" s="1" t="s">
        <v>7025</v>
      </c>
      <c r="C5707" s="139" t="s">
        <v>39</v>
      </c>
      <c r="D5707" s="139" t="s">
        <v>6429</v>
      </c>
      <c r="E5707" s="88">
        <v>2430.5</v>
      </c>
      <c r="F5707" s="6">
        <v>11151.338582291039</v>
      </c>
      <c r="G5707" s="6">
        <v>4804.1059323087638</v>
      </c>
      <c r="H5707" s="75">
        <v>4808.1816377812238</v>
      </c>
      <c r="I5707" s="20">
        <v>1.9782685199675885</v>
      </c>
      <c r="J5707" s="83">
        <v>2448.8587489134106</v>
      </c>
      <c r="K5707" s="6">
        <v>11235.570067615339</v>
      </c>
      <c r="L5707" s="6">
        <v>4840.7787051511177</v>
      </c>
      <c r="M5707" s="75">
        <v>4845.0244740447079</v>
      </c>
      <c r="N5707" s="20">
        <v>1.9784826201978805</v>
      </c>
    </row>
    <row r="5708" spans="1:14" x14ac:dyDescent="0.3">
      <c r="A5708" s="56" t="s">
        <v>685</v>
      </c>
      <c r="B5708" s="1" t="s">
        <v>7024</v>
      </c>
      <c r="C5708" s="139" t="s">
        <v>39</v>
      </c>
      <c r="D5708" s="139" t="s">
        <v>6429</v>
      </c>
      <c r="E5708" s="88">
        <v>5070.666666666667</v>
      </c>
      <c r="F5708" s="6">
        <v>27559.435767787174</v>
      </c>
      <c r="G5708" s="6">
        <v>11872.874981427341</v>
      </c>
      <c r="H5708" s="75">
        <v>11882.947686362966</v>
      </c>
      <c r="I5708" s="20">
        <v>2.3434685155856494</v>
      </c>
      <c r="J5708" s="83">
        <v>5112.5903719339176</v>
      </c>
      <c r="K5708" s="6">
        <v>27787.294102482239</v>
      </c>
      <c r="L5708" s="6">
        <v>11971.990807371325</v>
      </c>
      <c r="M5708" s="75">
        <v>11982.491247333639</v>
      </c>
      <c r="N5708" s="20">
        <v>2.3437221399767791</v>
      </c>
    </row>
    <row r="5709" spans="1:14" x14ac:dyDescent="0.3">
      <c r="A5709" s="56" t="s">
        <v>684</v>
      </c>
      <c r="B5709" s="1" t="s">
        <v>7023</v>
      </c>
      <c r="C5709" s="139" t="s">
        <v>39</v>
      </c>
      <c r="D5709" s="139" t="s">
        <v>6429</v>
      </c>
      <c r="E5709" s="88">
        <v>4062.916666666667</v>
      </c>
      <c r="F5709" s="6">
        <v>12112.585931983738</v>
      </c>
      <c r="G5709" s="6">
        <v>5218.2207097408045</v>
      </c>
      <c r="H5709" s="75">
        <v>5222.6477417427768</v>
      </c>
      <c r="I5709" s="20">
        <v>1.2854429884301777</v>
      </c>
      <c r="J5709" s="83">
        <v>4097.9712974459326</v>
      </c>
      <c r="K5709" s="6">
        <v>12217.092684758507</v>
      </c>
      <c r="L5709" s="6">
        <v>5263.6619015619317</v>
      </c>
      <c r="M5709" s="75">
        <v>5268.2785744836356</v>
      </c>
      <c r="N5709" s="20">
        <v>1.2855821068749551</v>
      </c>
    </row>
    <row r="5710" spans="1:14" x14ac:dyDescent="0.3">
      <c r="A5710" s="56" t="s">
        <v>683</v>
      </c>
      <c r="B5710" s="1" t="s">
        <v>19212</v>
      </c>
      <c r="C5710" s="139" t="s">
        <v>39</v>
      </c>
      <c r="D5710" s="139" t="s">
        <v>6429</v>
      </c>
      <c r="E5710" s="88">
        <v>2063.25</v>
      </c>
      <c r="F5710" s="6">
        <v>7582.7586073242901</v>
      </c>
      <c r="G5710" s="6">
        <v>3266.7267108688011</v>
      </c>
      <c r="H5710" s="75">
        <v>3269.4981351712872</v>
      </c>
      <c r="I5710" s="20">
        <v>1.5846349861486912</v>
      </c>
      <c r="J5710" s="83">
        <v>2080.303203478682</v>
      </c>
      <c r="K5710" s="6">
        <v>7645.4317324717176</v>
      </c>
      <c r="L5710" s="6">
        <v>3293.988903056234</v>
      </c>
      <c r="M5710" s="75">
        <v>3296.8780075727341</v>
      </c>
      <c r="N5710" s="20">
        <v>1.5848064849680068</v>
      </c>
    </row>
    <row r="5711" spans="1:14" x14ac:dyDescent="0.3">
      <c r="A5711" s="56" t="s">
        <v>682</v>
      </c>
      <c r="B5711" s="1" t="s">
        <v>7022</v>
      </c>
      <c r="C5711" s="139" t="s">
        <v>39</v>
      </c>
      <c r="D5711" s="139" t="s">
        <v>6429</v>
      </c>
      <c r="E5711" s="88">
        <v>2496.166666666667</v>
      </c>
      <c r="F5711" s="6">
        <v>12061.67748749418</v>
      </c>
      <c r="G5711" s="6">
        <v>5196.2888530070049</v>
      </c>
      <c r="H5711" s="75">
        <v>5200.6972784691188</v>
      </c>
      <c r="I5711" s="20">
        <v>2.0834735708629704</v>
      </c>
      <c r="J5711" s="83">
        <v>2516.7343054744815</v>
      </c>
      <c r="K5711" s="6">
        <v>12161.061967421721</v>
      </c>
      <c r="L5711" s="6">
        <v>5239.5213994168707</v>
      </c>
      <c r="M5711" s="75">
        <v>5244.1168990936631</v>
      </c>
      <c r="N5711" s="20">
        <v>2.0836990570226228</v>
      </c>
    </row>
    <row r="5712" spans="1:14" x14ac:dyDescent="0.3">
      <c r="A5712" s="56" t="s">
        <v>681</v>
      </c>
      <c r="B5712" s="1" t="s">
        <v>7021</v>
      </c>
      <c r="C5712" s="139" t="s">
        <v>39</v>
      </c>
      <c r="D5712" s="139" t="s">
        <v>6429</v>
      </c>
      <c r="E5712" s="88">
        <v>4209.25</v>
      </c>
      <c r="F5712" s="6">
        <v>16745.281535551941</v>
      </c>
      <c r="G5712" s="6">
        <v>7214.0313711645795</v>
      </c>
      <c r="H5712" s="75">
        <v>7220.1516082185162</v>
      </c>
      <c r="I5712" s="20">
        <v>1.7153059590707409</v>
      </c>
      <c r="J5712" s="83">
        <v>4244.8093512408077</v>
      </c>
      <c r="K5712" s="6">
        <v>16886.744111485637</v>
      </c>
      <c r="L5712" s="6">
        <v>7275.5535146215707</v>
      </c>
      <c r="M5712" s="75">
        <v>7281.9347852140827</v>
      </c>
      <c r="N5712" s="20">
        <v>1.7154915998961149</v>
      </c>
    </row>
    <row r="5713" spans="1:14" x14ac:dyDescent="0.3">
      <c r="A5713" s="56" t="s">
        <v>680</v>
      </c>
      <c r="B5713" s="1" t="s">
        <v>7020</v>
      </c>
      <c r="C5713" s="139" t="s">
        <v>39</v>
      </c>
      <c r="D5713" s="139" t="s">
        <v>6429</v>
      </c>
      <c r="E5713" s="88">
        <v>5038.583333333333</v>
      </c>
      <c r="F5713" s="6">
        <v>20317.60741054414</v>
      </c>
      <c r="G5713" s="6">
        <v>8753.0243630412751</v>
      </c>
      <c r="H5713" s="75">
        <v>8760.450250355103</v>
      </c>
      <c r="I5713" s="20">
        <v>1.7386732878663189</v>
      </c>
      <c r="J5713" s="83">
        <v>5079.399290096314</v>
      </c>
      <c r="K5713" s="6">
        <v>20482.193868826922</v>
      </c>
      <c r="L5713" s="6">
        <v>8824.6317114586691</v>
      </c>
      <c r="M5713" s="75">
        <v>8832.3716535423755</v>
      </c>
      <c r="N5713" s="20">
        <v>1.7388614576458901</v>
      </c>
    </row>
    <row r="5714" spans="1:14" x14ac:dyDescent="0.3">
      <c r="A5714" s="56" t="s">
        <v>679</v>
      </c>
      <c r="B5714" s="1" t="s">
        <v>19213</v>
      </c>
      <c r="C5714" s="139" t="s">
        <v>39</v>
      </c>
      <c r="D5714" s="139" t="s">
        <v>6429</v>
      </c>
      <c r="E5714" s="88">
        <v>7337.083333333333</v>
      </c>
      <c r="F5714" s="6">
        <v>11750.905307788849</v>
      </c>
      <c r="G5714" s="6">
        <v>5062.4051527586917</v>
      </c>
      <c r="H5714" s="75">
        <v>5066.6999940206515</v>
      </c>
      <c r="I5714" s="20">
        <v>0.69056050801576263</v>
      </c>
      <c r="J5714" s="83">
        <v>7399.9629796722775</v>
      </c>
      <c r="K5714" s="6">
        <v>11851.611915080512</v>
      </c>
      <c r="L5714" s="6">
        <v>5106.1966802734332</v>
      </c>
      <c r="M5714" s="75">
        <v>5110.6752429903354</v>
      </c>
      <c r="N5714" s="20">
        <v>0.69063524466667969</v>
      </c>
    </row>
    <row r="5715" spans="1:14" x14ac:dyDescent="0.3">
      <c r="A5715" s="56" t="s">
        <v>678</v>
      </c>
      <c r="B5715" s="1" t="s">
        <v>7019</v>
      </c>
      <c r="C5715" s="139" t="s">
        <v>39</v>
      </c>
      <c r="D5715" s="139" t="s">
        <v>6429</v>
      </c>
      <c r="E5715" s="88">
        <v>4216.416666666667</v>
      </c>
      <c r="F5715" s="6">
        <v>20342.099940498516</v>
      </c>
      <c r="G5715" s="6">
        <v>8763.5759849459246</v>
      </c>
      <c r="H5715" s="75">
        <v>8771.0108240405298</v>
      </c>
      <c r="I5715" s="20">
        <v>2.0802049506588602</v>
      </c>
      <c r="J5715" s="83">
        <v>4251.0860766572887</v>
      </c>
      <c r="K5715" s="6">
        <v>20509.362490351039</v>
      </c>
      <c r="L5715" s="6">
        <v>8836.3371508561177</v>
      </c>
      <c r="M5715" s="75">
        <v>8844.0873595918456</v>
      </c>
      <c r="N5715" s="20">
        <v>2.0804300830685891</v>
      </c>
    </row>
    <row r="5716" spans="1:14" x14ac:dyDescent="0.3">
      <c r="A5716" s="56" t="s">
        <v>677</v>
      </c>
      <c r="B5716" s="1" t="s">
        <v>7018</v>
      </c>
      <c r="C5716" s="139" t="s">
        <v>39</v>
      </c>
      <c r="D5716" s="139" t="s">
        <v>6429</v>
      </c>
      <c r="E5716" s="88">
        <v>3601.666666666667</v>
      </c>
      <c r="F5716" s="6">
        <v>11028.213500967993</v>
      </c>
      <c r="G5716" s="6">
        <v>4751.0624407821606</v>
      </c>
      <c r="H5716" s="75">
        <v>4755.0931452384602</v>
      </c>
      <c r="I5716" s="20">
        <v>1.3202479810935104</v>
      </c>
      <c r="J5716" s="83">
        <v>3629.3383874506098</v>
      </c>
      <c r="K5716" s="6">
        <v>11112.943619823476</v>
      </c>
      <c r="L5716" s="6">
        <v>4787.9458276391742</v>
      </c>
      <c r="M5716" s="75">
        <v>4792.1452576683878</v>
      </c>
      <c r="N5716" s="20">
        <v>1.3203908663459125</v>
      </c>
    </row>
    <row r="5717" spans="1:14" x14ac:dyDescent="0.3">
      <c r="A5717" s="56" t="s">
        <v>676</v>
      </c>
      <c r="B5717" s="1" t="s">
        <v>7017</v>
      </c>
      <c r="C5717" s="139" t="s">
        <v>39</v>
      </c>
      <c r="D5717" s="139" t="s">
        <v>6429</v>
      </c>
      <c r="E5717" s="88">
        <v>13764.083333333332</v>
      </c>
      <c r="F5717" s="6">
        <v>32546.155933963935</v>
      </c>
      <c r="G5717" s="6">
        <v>14021.202893480713</v>
      </c>
      <c r="H5717" s="75">
        <v>14033.098195992487</v>
      </c>
      <c r="I5717" s="20">
        <v>1.0195446987746482</v>
      </c>
      <c r="J5717" s="83">
        <v>13883.861501590496</v>
      </c>
      <c r="K5717" s="6">
        <v>32829.379948754766</v>
      </c>
      <c r="L5717" s="6">
        <v>14144.343580510164</v>
      </c>
      <c r="M5717" s="75">
        <v>14156.749356037661</v>
      </c>
      <c r="N5717" s="20">
        <v>1.0196550400921172</v>
      </c>
    </row>
    <row r="5718" spans="1:14" x14ac:dyDescent="0.3">
      <c r="A5718" s="56" t="s">
        <v>675</v>
      </c>
      <c r="B5718" s="1" t="s">
        <v>7016</v>
      </c>
      <c r="C5718" s="139" t="s">
        <v>39</v>
      </c>
      <c r="D5718" s="139" t="s">
        <v>6429</v>
      </c>
      <c r="E5718" s="88">
        <v>7828.1666666666661</v>
      </c>
      <c r="F5718" s="6">
        <v>20985.406273363074</v>
      </c>
      <c r="G5718" s="6">
        <v>9040.7186568502948</v>
      </c>
      <c r="H5718" s="75">
        <v>9048.3886181342223</v>
      </c>
      <c r="I5718" s="20">
        <v>1.1558758267965112</v>
      </c>
      <c r="J5718" s="83">
        <v>7893.3579184355604</v>
      </c>
      <c r="K5718" s="6">
        <v>21160.168125287451</v>
      </c>
      <c r="L5718" s="6">
        <v>9116.7328975635373</v>
      </c>
      <c r="M5718" s="75">
        <v>9124.7290368843587</v>
      </c>
      <c r="N5718" s="20">
        <v>1.1560009226963892</v>
      </c>
    </row>
    <row r="5719" spans="1:14" x14ac:dyDescent="0.3">
      <c r="A5719" s="56" t="s">
        <v>674</v>
      </c>
      <c r="B5719" s="1" t="s">
        <v>7015</v>
      </c>
      <c r="C5719" s="139" t="s">
        <v>39</v>
      </c>
      <c r="D5719" s="139" t="s">
        <v>6429</v>
      </c>
      <c r="E5719" s="88">
        <v>4678.75</v>
      </c>
      <c r="F5719" s="6">
        <v>15047.945456598942</v>
      </c>
      <c r="G5719" s="6">
        <v>6482.8023562937451</v>
      </c>
      <c r="H5719" s="75">
        <v>6488.3022335680416</v>
      </c>
      <c r="I5719" s="20">
        <v>1.3867597613824294</v>
      </c>
      <c r="J5719" s="83">
        <v>4724.1677273473633</v>
      </c>
      <c r="K5719" s="6">
        <v>15194.01940453072</v>
      </c>
      <c r="L5719" s="6">
        <v>6546.2531172408744</v>
      </c>
      <c r="M5719" s="75">
        <v>6551.9947302225164</v>
      </c>
      <c r="N5719" s="20">
        <v>1.3869098449435207</v>
      </c>
    </row>
    <row r="5720" spans="1:14" x14ac:dyDescent="0.3">
      <c r="A5720" s="56" t="s">
        <v>673</v>
      </c>
      <c r="B5720" s="1" t="s">
        <v>7014</v>
      </c>
      <c r="C5720" s="139" t="s">
        <v>39</v>
      </c>
      <c r="D5720" s="139" t="s">
        <v>6429</v>
      </c>
      <c r="E5720" s="88">
        <v>8263.9999999999982</v>
      </c>
      <c r="F5720" s="6">
        <v>15790.672522659615</v>
      </c>
      <c r="G5720" s="6">
        <v>6802.7764542746609</v>
      </c>
      <c r="H5720" s="75">
        <v>6808.5477910464297</v>
      </c>
      <c r="I5720" s="20">
        <v>0.82388042002013928</v>
      </c>
      <c r="J5720" s="83">
        <v>8333.7528593990082</v>
      </c>
      <c r="K5720" s="6">
        <v>15923.954778260884</v>
      </c>
      <c r="L5720" s="6">
        <v>6860.7414424460276</v>
      </c>
      <c r="M5720" s="75">
        <v>6866.7588880632602</v>
      </c>
      <c r="N5720" s="20">
        <v>0.82396958536138531</v>
      </c>
    </row>
    <row r="5721" spans="1:14" x14ac:dyDescent="0.3">
      <c r="A5721" s="56" t="s">
        <v>672</v>
      </c>
      <c r="B5721" s="1" t="s">
        <v>7013</v>
      </c>
      <c r="C5721" s="139" t="s">
        <v>39</v>
      </c>
      <c r="D5721" s="139" t="s">
        <v>6429</v>
      </c>
      <c r="E5721" s="88">
        <v>10667.25</v>
      </c>
      <c r="F5721" s="6">
        <v>43496.061375344929</v>
      </c>
      <c r="G5721" s="6">
        <v>18738.529454858501</v>
      </c>
      <c r="H5721" s="75">
        <v>18754.426840994674</v>
      </c>
      <c r="I5721" s="20">
        <v>1.7581313685340341</v>
      </c>
      <c r="J5721" s="83">
        <v>10753.896712495256</v>
      </c>
      <c r="K5721" s="6">
        <v>43849.366184425577</v>
      </c>
      <c r="L5721" s="6">
        <v>18892.239270685481</v>
      </c>
      <c r="M5721" s="75">
        <v>18908.809348912851</v>
      </c>
      <c r="N5721" s="20">
        <v>1.758321644185235</v>
      </c>
    </row>
    <row r="5722" spans="1:14" x14ac:dyDescent="0.3">
      <c r="A5722" s="56" t="s">
        <v>671</v>
      </c>
      <c r="B5722" s="1" t="s">
        <v>7012</v>
      </c>
      <c r="C5722" s="139" t="s">
        <v>39</v>
      </c>
      <c r="D5722" s="139" t="s">
        <v>6429</v>
      </c>
      <c r="E5722" s="88">
        <v>7774.25</v>
      </c>
      <c r="F5722" s="6">
        <v>17855.921429884067</v>
      </c>
      <c r="G5722" s="6">
        <v>7692.5059207126515</v>
      </c>
      <c r="H5722" s="75">
        <v>7699.0320858138675</v>
      </c>
      <c r="I5722" s="20">
        <v>0.99032473689601797</v>
      </c>
      <c r="J5722" s="83">
        <v>7847.4364472833504</v>
      </c>
      <c r="K5722" s="6">
        <v>18024.016288220737</v>
      </c>
      <c r="L5722" s="6">
        <v>7765.5404847503223</v>
      </c>
      <c r="M5722" s="75">
        <v>7772.3515150081166</v>
      </c>
      <c r="N5722" s="20">
        <v>0.99043191585180324</v>
      </c>
    </row>
    <row r="5723" spans="1:14" x14ac:dyDescent="0.3">
      <c r="A5723" s="56" t="s">
        <v>670</v>
      </c>
      <c r="B5723" s="1" t="s">
        <v>7011</v>
      </c>
      <c r="C5723" s="139" t="s">
        <v>39</v>
      </c>
      <c r="D5723" s="139" t="s">
        <v>6429</v>
      </c>
      <c r="E5723" s="88">
        <v>3684.833333333333</v>
      </c>
      <c r="F5723" s="6">
        <v>13207.789021675811</v>
      </c>
      <c r="G5723" s="6">
        <v>5690.0449325859518</v>
      </c>
      <c r="H5723" s="75">
        <v>5694.8722506336899</v>
      </c>
      <c r="I5723" s="20">
        <v>1.5454897780904673</v>
      </c>
      <c r="J5723" s="83">
        <v>3717.8421972939477</v>
      </c>
      <c r="K5723" s="6">
        <v>13326.104850805215</v>
      </c>
      <c r="L5723" s="6">
        <v>5741.4732137468091</v>
      </c>
      <c r="M5723" s="75">
        <v>5746.5089672606746</v>
      </c>
      <c r="N5723" s="20">
        <v>1.5456570403776964</v>
      </c>
    </row>
    <row r="5724" spans="1:14" x14ac:dyDescent="0.3">
      <c r="A5724" s="56" t="s">
        <v>669</v>
      </c>
      <c r="B5724" s="1" t="s">
        <v>7010</v>
      </c>
      <c r="C5724" s="139" t="s">
        <v>39</v>
      </c>
      <c r="D5724" s="139" t="s">
        <v>6429</v>
      </c>
      <c r="E5724" s="88">
        <v>7232.6666666666661</v>
      </c>
      <c r="F5724" s="6">
        <v>17385.448545094074</v>
      </c>
      <c r="G5724" s="6">
        <v>7489.8215918196738</v>
      </c>
      <c r="H5724" s="75">
        <v>7496.1758036708798</v>
      </c>
      <c r="I5724" s="20">
        <v>1.0364331925068044</v>
      </c>
      <c r="J5724" s="83">
        <v>7299.5126218026162</v>
      </c>
      <c r="K5724" s="6">
        <v>17546.128826244007</v>
      </c>
      <c r="L5724" s="6">
        <v>7559.6455069722469</v>
      </c>
      <c r="M5724" s="75">
        <v>7566.2759500672646</v>
      </c>
      <c r="N5724" s="20">
        <v>1.0365453615996039</v>
      </c>
    </row>
    <row r="5725" spans="1:14" x14ac:dyDescent="0.3">
      <c r="A5725" s="56" t="s">
        <v>668</v>
      </c>
      <c r="B5725" s="1" t="s">
        <v>7009</v>
      </c>
      <c r="C5725" s="139" t="s">
        <v>39</v>
      </c>
      <c r="D5725" s="139" t="s">
        <v>6429</v>
      </c>
      <c r="E5725" s="88">
        <v>48520.083333333336</v>
      </c>
      <c r="F5725" s="6">
        <v>135584.08948870606</v>
      </c>
      <c r="G5725" s="6">
        <v>58410.954329175554</v>
      </c>
      <c r="H5725" s="75">
        <v>58460.508991284471</v>
      </c>
      <c r="I5725" s="20">
        <v>1.2048723945847399</v>
      </c>
      <c r="J5725" s="83">
        <v>48945.410347620957</v>
      </c>
      <c r="K5725" s="6">
        <v>136772.6195159725</v>
      </c>
      <c r="L5725" s="6">
        <v>58927.671672753706</v>
      </c>
      <c r="M5725" s="75">
        <v>58979.356182746626</v>
      </c>
      <c r="N5725" s="20">
        <v>1.2050027931906671</v>
      </c>
    </row>
    <row r="5726" spans="1:14" x14ac:dyDescent="0.3">
      <c r="A5726" s="56" t="s">
        <v>667</v>
      </c>
      <c r="B5726" s="1" t="s">
        <v>7008</v>
      </c>
      <c r="C5726" s="139" t="s">
        <v>39</v>
      </c>
      <c r="D5726" s="139" t="s">
        <v>6429</v>
      </c>
      <c r="E5726" s="88">
        <v>7326</v>
      </c>
      <c r="F5726" s="6">
        <v>22943.00829188211</v>
      </c>
      <c r="G5726" s="6">
        <v>9884.0727888109031</v>
      </c>
      <c r="H5726" s="75">
        <v>9892.4582345365307</v>
      </c>
      <c r="I5726" s="20">
        <v>1.3503218993361357</v>
      </c>
      <c r="J5726" s="83">
        <v>7394.2375262576143</v>
      </c>
      <c r="K5726" s="6">
        <v>23156.709374430018</v>
      </c>
      <c r="L5726" s="6">
        <v>9976.9308496605445</v>
      </c>
      <c r="M5726" s="75">
        <v>9985.6814547253707</v>
      </c>
      <c r="N5726" s="20">
        <v>1.3504680393705641</v>
      </c>
    </row>
    <row r="5727" spans="1:14" x14ac:dyDescent="0.3">
      <c r="A5727" s="56" t="s">
        <v>666</v>
      </c>
      <c r="B5727" s="1" t="s">
        <v>7007</v>
      </c>
      <c r="C5727" s="139" t="s">
        <v>39</v>
      </c>
      <c r="D5727" s="139" t="s">
        <v>6429</v>
      </c>
      <c r="E5727" s="88">
        <v>6371.1666666666661</v>
      </c>
      <c r="F5727" s="6">
        <v>16084.796331548303</v>
      </c>
      <c r="G5727" s="6">
        <v>6929.4878732391362</v>
      </c>
      <c r="H5727" s="75">
        <v>6935.3667093939266</v>
      </c>
      <c r="I5727" s="20">
        <v>1.0885552163749068</v>
      </c>
      <c r="J5727" s="83">
        <v>6424.8553521682297</v>
      </c>
      <c r="K5727" s="6">
        <v>16220.340042266047</v>
      </c>
      <c r="L5727" s="6">
        <v>6988.4372750457615</v>
      </c>
      <c r="M5727" s="75">
        <v>6994.5667206173239</v>
      </c>
      <c r="N5727" s="20">
        <v>1.0886730264295881</v>
      </c>
    </row>
    <row r="5728" spans="1:14" x14ac:dyDescent="0.3">
      <c r="A5728" s="56" t="s">
        <v>665</v>
      </c>
      <c r="B5728" s="1" t="s">
        <v>7006</v>
      </c>
      <c r="C5728" s="139" t="s">
        <v>39</v>
      </c>
      <c r="D5728" s="139" t="s">
        <v>6429</v>
      </c>
      <c r="E5728" s="88">
        <v>10089.916666666668</v>
      </c>
      <c r="F5728" s="6">
        <v>33620.974090697702</v>
      </c>
      <c r="G5728" s="6">
        <v>14484.245087457126</v>
      </c>
      <c r="H5728" s="75">
        <v>14496.533225520521</v>
      </c>
      <c r="I5728" s="20">
        <v>1.4367346831923473</v>
      </c>
      <c r="J5728" s="83">
        <v>10175.198668165627</v>
      </c>
      <c r="K5728" s="6">
        <v>33905.145314060901</v>
      </c>
      <c r="L5728" s="6">
        <v>14607.830705842853</v>
      </c>
      <c r="M5728" s="75">
        <v>14620.642998449353</v>
      </c>
      <c r="N5728" s="20">
        <v>1.4368901753429002</v>
      </c>
    </row>
    <row r="5729" spans="1:14" x14ac:dyDescent="0.3">
      <c r="A5729" s="56" t="s">
        <v>664</v>
      </c>
      <c r="B5729" s="1" t="s">
        <v>7005</v>
      </c>
      <c r="C5729" s="139" t="s">
        <v>39</v>
      </c>
      <c r="D5729" s="139" t="s">
        <v>6429</v>
      </c>
      <c r="E5729" s="88">
        <v>4427.916666666667</v>
      </c>
      <c r="F5729" s="6">
        <v>15115.698732348066</v>
      </c>
      <c r="G5729" s="6">
        <v>6511.9911313952935</v>
      </c>
      <c r="H5729" s="75">
        <v>6517.5157718309547</v>
      </c>
      <c r="I5729" s="20">
        <v>1.4719147315699905</v>
      </c>
      <c r="J5729" s="83">
        <v>4466.8913969594687</v>
      </c>
      <c r="K5729" s="6">
        <v>15248.747821938094</v>
      </c>
      <c r="L5729" s="6">
        <v>6569.8325311876442</v>
      </c>
      <c r="M5729" s="75">
        <v>6575.5948252927919</v>
      </c>
      <c r="N5729" s="20">
        <v>1.4720740311189744</v>
      </c>
    </row>
    <row r="5730" spans="1:14" x14ac:dyDescent="0.3">
      <c r="A5730" s="56" t="s">
        <v>663</v>
      </c>
      <c r="B5730" s="1" t="s">
        <v>7004</v>
      </c>
      <c r="C5730" s="139" t="s">
        <v>39</v>
      </c>
      <c r="D5730" s="139" t="s">
        <v>6429</v>
      </c>
      <c r="E5730" s="88">
        <v>9028.75</v>
      </c>
      <c r="F5730" s="6">
        <v>21831.82005145555</v>
      </c>
      <c r="G5730" s="6">
        <v>9405.3620063921499</v>
      </c>
      <c r="H5730" s="75">
        <v>9413.3413236553515</v>
      </c>
      <c r="I5730" s="20">
        <v>1.0425962977882155</v>
      </c>
      <c r="J5730" s="83">
        <v>9096.2320924266514</v>
      </c>
      <c r="K5730" s="6">
        <v>21994.994012253486</v>
      </c>
      <c r="L5730" s="6">
        <v>9476.41267810108</v>
      </c>
      <c r="M5730" s="75">
        <v>9484.7242867537734</v>
      </c>
      <c r="N5730" s="20">
        <v>1.0427091338896874</v>
      </c>
    </row>
    <row r="5731" spans="1:14" x14ac:dyDescent="0.3">
      <c r="A5731" s="56" t="s">
        <v>662</v>
      </c>
      <c r="B5731" s="1" t="s">
        <v>7003</v>
      </c>
      <c r="C5731" s="139" t="s">
        <v>39</v>
      </c>
      <c r="D5731" s="139" t="s">
        <v>6429</v>
      </c>
      <c r="E5731" s="88">
        <v>1856.333333333333</v>
      </c>
      <c r="F5731" s="6">
        <v>4474.0366800458232</v>
      </c>
      <c r="G5731" s="6">
        <v>1927.4588424844746</v>
      </c>
      <c r="H5731" s="75">
        <v>1929.094059247582</v>
      </c>
      <c r="I5731" s="20">
        <v>1.03919593782416</v>
      </c>
      <c r="J5731" s="83">
        <v>1874.7738368311111</v>
      </c>
      <c r="K5731" s="6">
        <v>4518.4810088557924</v>
      </c>
      <c r="L5731" s="6">
        <v>1946.7607353848512</v>
      </c>
      <c r="M5731" s="75">
        <v>1948.4682078137737</v>
      </c>
      <c r="N5731" s="20">
        <v>1.0393084059180315</v>
      </c>
    </row>
    <row r="5732" spans="1:14" x14ac:dyDescent="0.3">
      <c r="A5732" s="56" t="s">
        <v>661</v>
      </c>
      <c r="B5732" s="1" t="s">
        <v>7002</v>
      </c>
      <c r="C5732" s="139" t="s">
        <v>39</v>
      </c>
      <c r="D5732" s="139" t="s">
        <v>6429</v>
      </c>
      <c r="E5732" s="88">
        <v>9563.25</v>
      </c>
      <c r="F5732" s="6">
        <v>34362.174879543636</v>
      </c>
      <c r="G5732" s="6">
        <v>14803.561650258067</v>
      </c>
      <c r="H5732" s="75">
        <v>14816.120689979503</v>
      </c>
      <c r="I5732" s="20">
        <v>1.549276730188953</v>
      </c>
      <c r="J5732" s="83">
        <v>9652.5566715828463</v>
      </c>
      <c r="K5732" s="6">
        <v>34683.066989113053</v>
      </c>
      <c r="L5732" s="6">
        <v>14942.993644279068</v>
      </c>
      <c r="M5732" s="75">
        <v>14956.099902890828</v>
      </c>
      <c r="N5732" s="20">
        <v>1.5494444023231304</v>
      </c>
    </row>
    <row r="5733" spans="1:14" x14ac:dyDescent="0.3">
      <c r="A5733" s="56" t="s">
        <v>660</v>
      </c>
      <c r="B5733" s="1" t="s">
        <v>7001</v>
      </c>
      <c r="C5733" s="139" t="s">
        <v>39</v>
      </c>
      <c r="D5733" s="139" t="s">
        <v>6429</v>
      </c>
      <c r="E5733" s="88">
        <v>7671.4166666666679</v>
      </c>
      <c r="F5733" s="6">
        <v>18012.356488238715</v>
      </c>
      <c r="G5733" s="6">
        <v>7759.8996767462186</v>
      </c>
      <c r="H5733" s="75">
        <v>7766.4830173352666</v>
      </c>
      <c r="I5733" s="20">
        <v>1.0123922809566159</v>
      </c>
      <c r="J5733" s="83">
        <v>7735.3563754339712</v>
      </c>
      <c r="K5733" s="6">
        <v>18162.485842191702</v>
      </c>
      <c r="L5733" s="6">
        <v>7825.1992705654229</v>
      </c>
      <c r="M5733" s="75">
        <v>7832.0626265816281</v>
      </c>
      <c r="N5733" s="20">
        <v>1.0125018481960026</v>
      </c>
    </row>
    <row r="5734" spans="1:14" x14ac:dyDescent="0.3">
      <c r="A5734" s="56" t="s">
        <v>659</v>
      </c>
      <c r="B5734" s="1" t="s">
        <v>7000</v>
      </c>
      <c r="C5734" s="139" t="s">
        <v>39</v>
      </c>
      <c r="D5734" s="139" t="s">
        <v>6429</v>
      </c>
      <c r="E5734" s="88">
        <v>6182.25</v>
      </c>
      <c r="F5734" s="6">
        <v>15741.209030652177</v>
      </c>
      <c r="G5734" s="6">
        <v>6781.4670972291306</v>
      </c>
      <c r="H5734" s="75">
        <v>6787.2203555770775</v>
      </c>
      <c r="I5734" s="20">
        <v>1.0978560161069315</v>
      </c>
      <c r="J5734" s="83">
        <v>6240.1677344988884</v>
      </c>
      <c r="K5734" s="6">
        <v>15888.678829726756</v>
      </c>
      <c r="L5734" s="6">
        <v>6845.5430093055311</v>
      </c>
      <c r="M5734" s="75">
        <v>6851.5471246222914</v>
      </c>
      <c r="N5734" s="20">
        <v>1.0979748327506296</v>
      </c>
    </row>
    <row r="5735" spans="1:14" x14ac:dyDescent="0.3">
      <c r="A5735" s="56" t="s">
        <v>658</v>
      </c>
      <c r="B5735" s="1" t="s">
        <v>6999</v>
      </c>
      <c r="C5735" s="139" t="s">
        <v>39</v>
      </c>
      <c r="D5735" s="139" t="s">
        <v>6429</v>
      </c>
      <c r="E5735" s="88">
        <v>3857.4166666666661</v>
      </c>
      <c r="F5735" s="6">
        <v>9176.4613157824642</v>
      </c>
      <c r="G5735" s="6">
        <v>3953.3094542355147</v>
      </c>
      <c r="H5735" s="75">
        <v>3956.6633613316499</v>
      </c>
      <c r="I5735" s="20">
        <v>1.0257287981157468</v>
      </c>
      <c r="J5735" s="83">
        <v>3889.9386367786983</v>
      </c>
      <c r="K5735" s="6">
        <v>9253.8282757028155</v>
      </c>
      <c r="L5735" s="6">
        <v>3986.957011399335</v>
      </c>
      <c r="M5735" s="75">
        <v>3990.4539070622309</v>
      </c>
      <c r="N5735" s="20">
        <v>1.0258398087139931</v>
      </c>
    </row>
    <row r="5736" spans="1:14" x14ac:dyDescent="0.3">
      <c r="A5736" s="56" t="s">
        <v>657</v>
      </c>
      <c r="B5736" s="1" t="s">
        <v>6998</v>
      </c>
      <c r="C5736" s="139" t="s">
        <v>39</v>
      </c>
      <c r="D5736" s="139" t="s">
        <v>6429</v>
      </c>
      <c r="E5736" s="88">
        <v>4347.4166666666661</v>
      </c>
      <c r="F5736" s="6">
        <v>16104.554850496406</v>
      </c>
      <c r="G5736" s="6">
        <v>6938.0000368140954</v>
      </c>
      <c r="H5736" s="75">
        <v>6943.8860945148208</v>
      </c>
      <c r="I5736" s="20">
        <v>1.5972442089014138</v>
      </c>
      <c r="J5736" s="83">
        <v>4380.976677191672</v>
      </c>
      <c r="K5736" s="6">
        <v>16228.874434222342</v>
      </c>
      <c r="L5736" s="6">
        <v>6992.1142671872212</v>
      </c>
      <c r="M5736" s="75">
        <v>6998.2469377892603</v>
      </c>
      <c r="N5736" s="20">
        <v>1.5974170723673724</v>
      </c>
    </row>
    <row r="5737" spans="1:14" x14ac:dyDescent="0.3">
      <c r="A5737" s="56" t="s">
        <v>656</v>
      </c>
      <c r="B5737" s="1" t="s">
        <v>6997</v>
      </c>
      <c r="C5737" s="139" t="s">
        <v>39</v>
      </c>
      <c r="D5737" s="139" t="s">
        <v>6429</v>
      </c>
      <c r="E5737" s="88">
        <v>5233.25</v>
      </c>
      <c r="F5737" s="6">
        <v>10833.283760160046</v>
      </c>
      <c r="G5737" s="6">
        <v>4667.084798341456</v>
      </c>
      <c r="H5737" s="75">
        <v>4671.0442578789962</v>
      </c>
      <c r="I5737" s="20">
        <v>0.89257044052529422</v>
      </c>
      <c r="J5737" s="83">
        <v>5280.9754915415615</v>
      </c>
      <c r="K5737" s="6">
        <v>10932.079688591299</v>
      </c>
      <c r="L5737" s="6">
        <v>4710.0216758987845</v>
      </c>
      <c r="M5737" s="75">
        <v>4714.1527599118572</v>
      </c>
      <c r="N5737" s="20">
        <v>0.89266703991761109</v>
      </c>
    </row>
    <row r="5738" spans="1:14" x14ac:dyDescent="0.3">
      <c r="A5738" s="56" t="s">
        <v>655</v>
      </c>
      <c r="B5738" s="1" t="s">
        <v>6996</v>
      </c>
      <c r="C5738" s="139" t="s">
        <v>39</v>
      </c>
      <c r="D5738" s="139" t="s">
        <v>6429</v>
      </c>
      <c r="E5738" s="88">
        <v>4955.416666666667</v>
      </c>
      <c r="F5738" s="6">
        <v>9174.7114876063024</v>
      </c>
      <c r="G5738" s="6">
        <v>3952.5556111108008</v>
      </c>
      <c r="H5738" s="75">
        <v>3955.9088786618067</v>
      </c>
      <c r="I5738" s="20">
        <v>0.79829995028910583</v>
      </c>
      <c r="J5738" s="83">
        <v>5002.6651105363762</v>
      </c>
      <c r="K5738" s="6">
        <v>9262.1896695438354</v>
      </c>
      <c r="L5738" s="6">
        <v>3990.5594683291934</v>
      </c>
      <c r="M5738" s="75">
        <v>3994.0595236489348</v>
      </c>
      <c r="N5738" s="20">
        <v>0.79838634715660572</v>
      </c>
    </row>
    <row r="5739" spans="1:14" x14ac:dyDescent="0.3">
      <c r="A5739" s="56" t="s">
        <v>654</v>
      </c>
      <c r="B5739" s="1" t="s">
        <v>6995</v>
      </c>
      <c r="C5739" s="139" t="s">
        <v>39</v>
      </c>
      <c r="D5739" s="139" t="s">
        <v>6429</v>
      </c>
      <c r="E5739" s="88">
        <v>3409.166666666667</v>
      </c>
      <c r="F5739" s="6">
        <v>13223.081412048521</v>
      </c>
      <c r="G5739" s="6">
        <v>5696.6330442074013</v>
      </c>
      <c r="H5739" s="75">
        <v>5701.4659514746463</v>
      </c>
      <c r="I5739" s="20">
        <v>1.6723928481470485</v>
      </c>
      <c r="J5739" s="83">
        <v>3438.2750972960021</v>
      </c>
      <c r="K5739" s="6">
        <v>13335.983826515985</v>
      </c>
      <c r="L5739" s="6">
        <v>5745.7295118217271</v>
      </c>
      <c r="M5739" s="75">
        <v>5750.7689984659564</v>
      </c>
      <c r="N5739" s="20">
        <v>1.6725738446550111</v>
      </c>
    </row>
    <row r="5740" spans="1:14" x14ac:dyDescent="0.3">
      <c r="A5740" s="56" t="s">
        <v>653</v>
      </c>
      <c r="B5740" s="1" t="s">
        <v>6994</v>
      </c>
      <c r="C5740" s="139" t="s">
        <v>39</v>
      </c>
      <c r="D5740" s="139" t="s">
        <v>6429</v>
      </c>
      <c r="E5740" s="88">
        <v>5083.333333333333</v>
      </c>
      <c r="F5740" s="6">
        <v>12320.783594600167</v>
      </c>
      <c r="G5740" s="6">
        <v>5307.9143029078868</v>
      </c>
      <c r="H5740" s="75">
        <v>5312.4174291246127</v>
      </c>
      <c r="I5740" s="20">
        <v>1.045065723762219</v>
      </c>
      <c r="J5740" s="83">
        <v>5126.5804290967289</v>
      </c>
      <c r="K5740" s="6">
        <v>12425.604206009166</v>
      </c>
      <c r="L5740" s="6">
        <v>5353.4978534339389</v>
      </c>
      <c r="M5740" s="75">
        <v>5358.1933200194753</v>
      </c>
      <c r="N5740" s="20">
        <v>1.0451788271199629</v>
      </c>
    </row>
    <row r="5741" spans="1:14" x14ac:dyDescent="0.3">
      <c r="A5741" s="56" t="s">
        <v>652</v>
      </c>
      <c r="B5741" s="1" t="s">
        <v>6993</v>
      </c>
      <c r="C5741" s="139" t="s">
        <v>39</v>
      </c>
      <c r="D5741" s="139" t="s">
        <v>6429</v>
      </c>
      <c r="E5741" s="88">
        <v>8966.4166666666661</v>
      </c>
      <c r="F5741" s="6">
        <v>46942.384485597882</v>
      </c>
      <c r="G5741" s="6">
        <v>20223.23922099471</v>
      </c>
      <c r="H5741" s="75">
        <v>20240.396204609402</v>
      </c>
      <c r="I5741" s="20">
        <v>2.257356194460002</v>
      </c>
      <c r="J5741" s="83">
        <v>9040.3226434759708</v>
      </c>
      <c r="K5741" s="6">
        <v>47329.308594541377</v>
      </c>
      <c r="L5741" s="6">
        <v>20391.551812253405</v>
      </c>
      <c r="M5741" s="75">
        <v>20409.436913318732</v>
      </c>
      <c r="N5741" s="20">
        <v>2.2576004992529093</v>
      </c>
    </row>
    <row r="5742" spans="1:14" x14ac:dyDescent="0.3">
      <c r="A5742" s="56" t="s">
        <v>651</v>
      </c>
      <c r="B5742" s="1" t="s">
        <v>19214</v>
      </c>
      <c r="C5742" s="139" t="s">
        <v>39</v>
      </c>
      <c r="D5742" s="139" t="s">
        <v>6429</v>
      </c>
      <c r="E5742" s="88">
        <v>14578.25</v>
      </c>
      <c r="F5742" s="6">
        <v>55942.471830335431</v>
      </c>
      <c r="G5742" s="6">
        <v>24100.565040229911</v>
      </c>
      <c r="H5742" s="75">
        <v>24121.011467974819</v>
      </c>
      <c r="I5742" s="20">
        <v>1.6545889573834183</v>
      </c>
      <c r="J5742" s="83">
        <v>14739.985496874226</v>
      </c>
      <c r="K5742" s="6">
        <v>56563.114464249084</v>
      </c>
      <c r="L5742" s="6">
        <v>24369.882288818837</v>
      </c>
      <c r="M5742" s="75">
        <v>24391.25671935255</v>
      </c>
      <c r="N5742" s="20">
        <v>1.6547680270462262</v>
      </c>
    </row>
    <row r="5743" spans="1:14" x14ac:dyDescent="0.3">
      <c r="A5743" s="56" t="s">
        <v>650</v>
      </c>
      <c r="B5743" s="1" t="s">
        <v>6992</v>
      </c>
      <c r="C5743" s="139" t="s">
        <v>39</v>
      </c>
      <c r="D5743" s="139" t="s">
        <v>6429</v>
      </c>
      <c r="E5743" s="88">
        <v>11921</v>
      </c>
      <c r="F5743" s="6">
        <v>44730.751688881639</v>
      </c>
      <c r="G5743" s="6">
        <v>19270.446140559856</v>
      </c>
      <c r="H5743" s="75">
        <v>19286.794793961442</v>
      </c>
      <c r="I5743" s="20">
        <v>1.6178839689591009</v>
      </c>
      <c r="J5743" s="83">
        <v>12024.365327025611</v>
      </c>
      <c r="K5743" s="6">
        <v>45118.605793102986</v>
      </c>
      <c r="L5743" s="6">
        <v>19439.083625929128</v>
      </c>
      <c r="M5743" s="75">
        <v>19456.133332516842</v>
      </c>
      <c r="N5743" s="20">
        <v>1.618059066185207</v>
      </c>
    </row>
    <row r="5744" spans="1:14" x14ac:dyDescent="0.3">
      <c r="A5744" s="56" t="s">
        <v>649</v>
      </c>
      <c r="B5744" s="1" t="s">
        <v>6991</v>
      </c>
      <c r="C5744" s="139" t="s">
        <v>39</v>
      </c>
      <c r="D5744" s="139" t="s">
        <v>6429</v>
      </c>
      <c r="E5744" s="88">
        <v>10564.166666666666</v>
      </c>
      <c r="F5744" s="6">
        <v>27324.120319081881</v>
      </c>
      <c r="G5744" s="6">
        <v>11771.498780288201</v>
      </c>
      <c r="H5744" s="75">
        <v>11781.485479722785</v>
      </c>
      <c r="I5744" s="20">
        <v>1.1152309359996326</v>
      </c>
      <c r="J5744" s="83">
        <v>10655.797032359706</v>
      </c>
      <c r="K5744" s="6">
        <v>27561.121420643271</v>
      </c>
      <c r="L5744" s="6">
        <v>11874.545649240121</v>
      </c>
      <c r="M5744" s="75">
        <v>11884.960621626571</v>
      </c>
      <c r="N5744" s="20">
        <v>1.1153516330626532</v>
      </c>
    </row>
    <row r="5745" spans="1:14" x14ac:dyDescent="0.3">
      <c r="A5745" s="56" t="s">
        <v>648</v>
      </c>
      <c r="B5745" s="1" t="s">
        <v>6990</v>
      </c>
      <c r="C5745" s="139" t="s">
        <v>39</v>
      </c>
      <c r="D5745" s="139" t="s">
        <v>6429</v>
      </c>
      <c r="E5745" s="88">
        <v>8705.5</v>
      </c>
      <c r="F5745" s="6">
        <v>23170.529346499385</v>
      </c>
      <c r="G5745" s="6">
        <v>9982.091088600293</v>
      </c>
      <c r="H5745" s="75">
        <v>9990.5596910519562</v>
      </c>
      <c r="I5745" s="20">
        <v>1.147614690833606</v>
      </c>
      <c r="J5745" s="83">
        <v>8787.5128846465268</v>
      </c>
      <c r="K5745" s="6">
        <v>23388.814562798667</v>
      </c>
      <c r="L5745" s="6">
        <v>10076.931993033639</v>
      </c>
      <c r="M5745" s="75">
        <v>10085.770307487743</v>
      </c>
      <c r="N5745" s="20">
        <v>1.1477388926631926</v>
      </c>
    </row>
    <row r="5746" spans="1:14" x14ac:dyDescent="0.3">
      <c r="A5746" s="56" t="s">
        <v>647</v>
      </c>
      <c r="B5746" s="1" t="s">
        <v>6989</v>
      </c>
      <c r="C5746" s="139" t="s">
        <v>39</v>
      </c>
      <c r="D5746" s="139" t="s">
        <v>6429</v>
      </c>
      <c r="E5746" s="88">
        <v>5386.25</v>
      </c>
      <c r="F5746" s="6">
        <v>24571.996916053889</v>
      </c>
      <c r="G5746" s="6">
        <v>10585.85705043085</v>
      </c>
      <c r="H5746" s="75">
        <v>10594.837875608111</v>
      </c>
      <c r="I5746" s="20">
        <v>1.9670156185858643</v>
      </c>
      <c r="J5746" s="83">
        <v>5429.9900786936123</v>
      </c>
      <c r="K5746" s="6">
        <v>24771.538541260183</v>
      </c>
      <c r="L5746" s="6">
        <v>10672.670415717783</v>
      </c>
      <c r="M5746" s="75">
        <v>10682.031242729845</v>
      </c>
      <c r="N5746" s="20">
        <v>1.9672285009588466</v>
      </c>
    </row>
    <row r="5747" spans="1:14" x14ac:dyDescent="0.3">
      <c r="A5747" s="56" t="s">
        <v>646</v>
      </c>
      <c r="B5747" s="1" t="s">
        <v>6988</v>
      </c>
      <c r="C5747" s="139" t="s">
        <v>39</v>
      </c>
      <c r="D5747" s="139" t="s">
        <v>6429</v>
      </c>
      <c r="E5747" s="88">
        <v>9092</v>
      </c>
      <c r="F5747" s="6">
        <v>27063.555340433377</v>
      </c>
      <c r="G5747" s="6">
        <v>11659.244834231438</v>
      </c>
      <c r="H5747" s="75">
        <v>11669.136299708094</v>
      </c>
      <c r="I5747" s="20">
        <v>1.2834509788504282</v>
      </c>
      <c r="J5747" s="83">
        <v>9166.8253521065453</v>
      </c>
      <c r="K5747" s="6">
        <v>27286.283019448216</v>
      </c>
      <c r="L5747" s="6">
        <v>11756.133154648722</v>
      </c>
      <c r="M5747" s="75">
        <v>11766.444269346819</v>
      </c>
      <c r="N5747" s="20">
        <v>1.2835898817078346</v>
      </c>
    </row>
    <row r="5748" spans="1:14" x14ac:dyDescent="0.3">
      <c r="A5748" s="56" t="s">
        <v>645</v>
      </c>
      <c r="B5748" s="1" t="s">
        <v>6987</v>
      </c>
      <c r="C5748" s="139" t="s">
        <v>39</v>
      </c>
      <c r="D5748" s="139" t="s">
        <v>6429</v>
      </c>
      <c r="E5748" s="88">
        <v>12743.916666666668</v>
      </c>
      <c r="F5748" s="6">
        <v>34257.3289346405</v>
      </c>
      <c r="G5748" s="6">
        <v>14758.392989816928</v>
      </c>
      <c r="H5748" s="75">
        <v>14770.913709368257</v>
      </c>
      <c r="I5748" s="20">
        <v>1.1590560496996545</v>
      </c>
      <c r="J5748" s="83">
        <v>12853.024456781153</v>
      </c>
      <c r="K5748" s="6">
        <v>34550.625065888766</v>
      </c>
      <c r="L5748" s="6">
        <v>14885.931827410397</v>
      </c>
      <c r="M5748" s="75">
        <v>14898.988038023304</v>
      </c>
      <c r="N5748" s="20">
        <v>1.1591814897825639</v>
      </c>
    </row>
    <row r="5749" spans="1:14" x14ac:dyDescent="0.3">
      <c r="A5749" s="56" t="s">
        <v>644</v>
      </c>
      <c r="B5749" s="1" t="s">
        <v>6986</v>
      </c>
      <c r="C5749" s="139" t="s">
        <v>39</v>
      </c>
      <c r="D5749" s="139" t="s">
        <v>6429</v>
      </c>
      <c r="E5749" s="88">
        <v>4744</v>
      </c>
      <c r="F5749" s="6">
        <v>13111.359133303386</v>
      </c>
      <c r="G5749" s="6">
        <v>5648.5019917664949</v>
      </c>
      <c r="H5749" s="75">
        <v>5653.2940656306901</v>
      </c>
      <c r="I5749" s="20">
        <v>1.1916724421649854</v>
      </c>
      <c r="J5749" s="83">
        <v>4801.659277919046</v>
      </c>
      <c r="K5749" s="6">
        <v>13270.716532157425</v>
      </c>
      <c r="L5749" s="6">
        <v>5717.6094852656734</v>
      </c>
      <c r="M5749" s="75">
        <v>5722.6243082883429</v>
      </c>
      <c r="N5749" s="20">
        <v>1.1918014121919178</v>
      </c>
    </row>
    <row r="5750" spans="1:14" x14ac:dyDescent="0.3">
      <c r="A5750" s="56" t="s">
        <v>643</v>
      </c>
      <c r="B5750" s="1" t="s">
        <v>6985</v>
      </c>
      <c r="C5750" s="139" t="s">
        <v>39</v>
      </c>
      <c r="D5750" s="139" t="s">
        <v>6429</v>
      </c>
      <c r="E5750" s="88">
        <v>10812.25</v>
      </c>
      <c r="F5750" s="6">
        <v>66092.813628943739</v>
      </c>
      <c r="G5750" s="6">
        <v>28473.431749442265</v>
      </c>
      <c r="H5750" s="75">
        <v>28497.588028099748</v>
      </c>
      <c r="I5750" s="20">
        <v>2.6356760182293</v>
      </c>
      <c r="J5750" s="83">
        <v>10902.678504158725</v>
      </c>
      <c r="K5750" s="6">
        <v>66645.582411769399</v>
      </c>
      <c r="L5750" s="6">
        <v>28713.853786660598</v>
      </c>
      <c r="M5750" s="75">
        <v>28739.038244502637</v>
      </c>
      <c r="N5750" s="20">
        <v>2.6359612670905044</v>
      </c>
    </row>
    <row r="5751" spans="1:14" x14ac:dyDescent="0.3">
      <c r="A5751" s="56" t="s">
        <v>642</v>
      </c>
      <c r="B5751" s="1" t="s">
        <v>6984</v>
      </c>
      <c r="C5751" s="139" t="s">
        <v>39</v>
      </c>
      <c r="D5751" s="139" t="s">
        <v>6429</v>
      </c>
      <c r="E5751" s="88">
        <v>9717.3333333333321</v>
      </c>
      <c r="F5751" s="6">
        <v>40722.168008783243</v>
      </c>
      <c r="G5751" s="6">
        <v>17543.509011388738</v>
      </c>
      <c r="H5751" s="75">
        <v>17558.392566558283</v>
      </c>
      <c r="I5751" s="20">
        <v>1.80691471253001</v>
      </c>
      <c r="J5751" s="83">
        <v>9796.3380436740918</v>
      </c>
      <c r="K5751" s="6">
        <v>41053.250928100788</v>
      </c>
      <c r="L5751" s="6">
        <v>17687.549601313149</v>
      </c>
      <c r="M5751" s="75">
        <v>17703.063065669863</v>
      </c>
      <c r="N5751" s="20">
        <v>1.8071102678108864</v>
      </c>
    </row>
    <row r="5752" spans="1:14" x14ac:dyDescent="0.3">
      <c r="A5752" s="56" t="s">
        <v>641</v>
      </c>
      <c r="B5752" s="1" t="s">
        <v>6983</v>
      </c>
      <c r="C5752" s="139" t="s">
        <v>39</v>
      </c>
      <c r="D5752" s="139" t="s">
        <v>6429</v>
      </c>
      <c r="E5752" s="88">
        <v>9288.0000000000036</v>
      </c>
      <c r="F5752" s="6">
        <v>32560.044769227818</v>
      </c>
      <c r="G5752" s="6">
        <v>14027.186339807959</v>
      </c>
      <c r="H5752" s="75">
        <v>14039.086718553541</v>
      </c>
      <c r="I5752" s="20">
        <v>1.5115295777943083</v>
      </c>
      <c r="J5752" s="83">
        <v>9363.0671377240869</v>
      </c>
      <c r="K5752" s="6">
        <v>32823.200385613905</v>
      </c>
      <c r="L5752" s="6">
        <v>14141.681152393085</v>
      </c>
      <c r="M5752" s="75">
        <v>14154.084592747839</v>
      </c>
      <c r="N5752" s="20">
        <v>1.5116931647024716</v>
      </c>
    </row>
    <row r="5753" spans="1:14" x14ac:dyDescent="0.3">
      <c r="A5753" s="56" t="s">
        <v>640</v>
      </c>
      <c r="B5753" s="1" t="s">
        <v>6982</v>
      </c>
      <c r="C5753" s="139" t="s">
        <v>39</v>
      </c>
      <c r="D5753" s="139" t="s">
        <v>6429</v>
      </c>
      <c r="E5753" s="88">
        <v>6324.916666666667</v>
      </c>
      <c r="F5753" s="6">
        <v>14615.480995566208</v>
      </c>
      <c r="G5753" s="6">
        <v>6296.4924287968406</v>
      </c>
      <c r="H5753" s="75">
        <v>6301.8342445292456</v>
      </c>
      <c r="I5753" s="20">
        <v>0.99635055711341314</v>
      </c>
      <c r="J5753" s="83">
        <v>6379.7801504636209</v>
      </c>
      <c r="K5753" s="6">
        <v>14742.258350438065</v>
      </c>
      <c r="L5753" s="6">
        <v>6351.6145472966891</v>
      </c>
      <c r="M5753" s="75">
        <v>6357.1854459292363</v>
      </c>
      <c r="N5753" s="20">
        <v>0.99645838822004817</v>
      </c>
    </row>
    <row r="5754" spans="1:14" x14ac:dyDescent="0.3">
      <c r="A5754" s="56" t="s">
        <v>639</v>
      </c>
      <c r="B5754" s="1" t="s">
        <v>6981</v>
      </c>
      <c r="C5754" s="139" t="s">
        <v>39</v>
      </c>
      <c r="D5754" s="139" t="s">
        <v>6429</v>
      </c>
      <c r="E5754" s="88">
        <v>9285</v>
      </c>
      <c r="F5754" s="6">
        <v>37208.183803827276</v>
      </c>
      <c r="G5754" s="6">
        <v>16029.65018264892</v>
      </c>
      <c r="H5754" s="75">
        <v>16043.249410869859</v>
      </c>
      <c r="I5754" s="20">
        <v>1.7278674648217405</v>
      </c>
      <c r="J5754" s="83">
        <v>9386.6152624573588</v>
      </c>
      <c r="K5754" s="6">
        <v>37615.391058839399</v>
      </c>
      <c r="L5754" s="6">
        <v>16206.368072804713</v>
      </c>
      <c r="M5754" s="75">
        <v>16220.582416742473</v>
      </c>
      <c r="N5754" s="20">
        <v>1.7280544651295342</v>
      </c>
    </row>
    <row r="5755" spans="1:14" x14ac:dyDescent="0.3">
      <c r="A5755" s="56" t="s">
        <v>638</v>
      </c>
      <c r="B5755" s="1" t="s">
        <v>6980</v>
      </c>
      <c r="C5755" s="139" t="s">
        <v>39</v>
      </c>
      <c r="D5755" s="139" t="s">
        <v>6429</v>
      </c>
      <c r="E5755" s="88">
        <v>8268.75</v>
      </c>
      <c r="F5755" s="6">
        <v>35342.310813944867</v>
      </c>
      <c r="G5755" s="6">
        <v>15225.813815070243</v>
      </c>
      <c r="H5755" s="75">
        <v>15238.731084914645</v>
      </c>
      <c r="I5755" s="20">
        <v>1.8429304411083471</v>
      </c>
      <c r="J5755" s="83">
        <v>8340.2783218813074</v>
      </c>
      <c r="K5755" s="6">
        <v>35648.037336566667</v>
      </c>
      <c r="L5755" s="6">
        <v>15358.745393495577</v>
      </c>
      <c r="M5755" s="75">
        <v>15372.216301258184</v>
      </c>
      <c r="N5755" s="20">
        <v>1.8431298942300394</v>
      </c>
    </row>
    <row r="5756" spans="1:14" x14ac:dyDescent="0.3">
      <c r="A5756" s="56" t="s">
        <v>637</v>
      </c>
      <c r="B5756" s="1" t="s">
        <v>6979</v>
      </c>
      <c r="C5756" s="139" t="s">
        <v>39</v>
      </c>
      <c r="D5756" s="139" t="s">
        <v>6429</v>
      </c>
      <c r="E5756" s="88">
        <v>7711.9166666666661</v>
      </c>
      <c r="F5756" s="6">
        <v>43387.705338976375</v>
      </c>
      <c r="G5756" s="6">
        <v>18691.84861261896</v>
      </c>
      <c r="H5756" s="75">
        <v>18707.706395680838</v>
      </c>
      <c r="I5756" s="20">
        <v>2.4258180170101475</v>
      </c>
      <c r="J5756" s="83">
        <v>7775.2290993779588</v>
      </c>
      <c r="K5756" s="6">
        <v>43743.904879700756</v>
      </c>
      <c r="L5756" s="6">
        <v>18846.801893226475</v>
      </c>
      <c r="M5756" s="75">
        <v>18863.332119063234</v>
      </c>
      <c r="N5756" s="20">
        <v>2.4260805537643071</v>
      </c>
    </row>
    <row r="5757" spans="1:14" x14ac:dyDescent="0.3">
      <c r="A5757" s="56" t="s">
        <v>636</v>
      </c>
      <c r="B5757" s="1" t="s">
        <v>6978</v>
      </c>
      <c r="C5757" s="139" t="s">
        <v>39</v>
      </c>
      <c r="D5757" s="139" t="s">
        <v>6429</v>
      </c>
      <c r="E5757" s="88">
        <v>9203.0833333333321</v>
      </c>
      <c r="F5757" s="6">
        <v>35040.494481033798</v>
      </c>
      <c r="G5757" s="6">
        <v>15095.788381378512</v>
      </c>
      <c r="H5757" s="75">
        <v>15108.595340297401</v>
      </c>
      <c r="I5757" s="20">
        <v>1.6416884203986783</v>
      </c>
      <c r="J5757" s="83">
        <v>9278.3061474436035</v>
      </c>
      <c r="K5757" s="6">
        <v>35326.903340674551</v>
      </c>
      <c r="L5757" s="6">
        <v>15220.386716591827</v>
      </c>
      <c r="M5757" s="75">
        <v>15233.736272191416</v>
      </c>
      <c r="N5757" s="20">
        <v>1.6418660938870482</v>
      </c>
    </row>
    <row r="5758" spans="1:14" x14ac:dyDescent="0.3">
      <c r="A5758" s="56" t="s">
        <v>635</v>
      </c>
      <c r="B5758" s="1" t="s">
        <v>6977</v>
      </c>
      <c r="C5758" s="139" t="s">
        <v>39</v>
      </c>
      <c r="D5758" s="139" t="s">
        <v>6429</v>
      </c>
      <c r="E5758" s="88">
        <v>7935.4166666666661</v>
      </c>
      <c r="F5758" s="6">
        <v>22907.679502152107</v>
      </c>
      <c r="G5758" s="6">
        <v>9868.8528000112874</v>
      </c>
      <c r="H5758" s="75">
        <v>9877.2253334088946</v>
      </c>
      <c r="I5758" s="20">
        <v>1.2447015384710607</v>
      </c>
      <c r="J5758" s="83">
        <v>8001.5235876497263</v>
      </c>
      <c r="K5758" s="6">
        <v>23098.514617983543</v>
      </c>
      <c r="L5758" s="6">
        <v>9951.8579841039027</v>
      </c>
      <c r="M5758" s="75">
        <v>9960.586598162914</v>
      </c>
      <c r="N5758" s="20">
        <v>1.244836247628762</v>
      </c>
    </row>
    <row r="5759" spans="1:14" x14ac:dyDescent="0.3">
      <c r="A5759" s="56" t="s">
        <v>634</v>
      </c>
      <c r="B5759" s="1" t="s">
        <v>6976</v>
      </c>
      <c r="C5759" s="139" t="s">
        <v>39</v>
      </c>
      <c r="D5759" s="139" t="s">
        <v>6429</v>
      </c>
      <c r="E5759" s="88">
        <v>9908.3333333333321</v>
      </c>
      <c r="F5759" s="6">
        <v>51728.611190990261</v>
      </c>
      <c r="G5759" s="6">
        <v>22285.192585523091</v>
      </c>
      <c r="H5759" s="75">
        <v>22304.098888309796</v>
      </c>
      <c r="I5759" s="20">
        <v>2.2510444630758419</v>
      </c>
      <c r="J5759" s="83">
        <v>9989.9195097759693</v>
      </c>
      <c r="K5759" s="6">
        <v>52154.549586256275</v>
      </c>
      <c r="L5759" s="6">
        <v>22470.478266304992</v>
      </c>
      <c r="M5759" s="75">
        <v>22490.186760218516</v>
      </c>
      <c r="N5759" s="20">
        <v>2.2512880847748566</v>
      </c>
    </row>
    <row r="5760" spans="1:14" x14ac:dyDescent="0.3">
      <c r="A5760" s="56" t="s">
        <v>633</v>
      </c>
      <c r="B5760" s="1" t="s">
        <v>6975</v>
      </c>
      <c r="C5760" s="139" t="s">
        <v>39</v>
      </c>
      <c r="D5760" s="139" t="s">
        <v>6429</v>
      </c>
      <c r="E5760" s="88">
        <v>10606.333333333334</v>
      </c>
      <c r="F5760" s="6">
        <v>50446.197003833913</v>
      </c>
      <c r="G5760" s="6">
        <v>21732.71598742405</v>
      </c>
      <c r="H5760" s="75">
        <v>21751.153580335074</v>
      </c>
      <c r="I5760" s="20">
        <v>2.0507703177662786</v>
      </c>
      <c r="J5760" s="83">
        <v>10692.620821797555</v>
      </c>
      <c r="K5760" s="6">
        <v>50856.600439708585</v>
      </c>
      <c r="L5760" s="6">
        <v>21911.264576998114</v>
      </c>
      <c r="M5760" s="75">
        <v>21930.482593607976</v>
      </c>
      <c r="N5760" s="20">
        <v>2.0509922645813234</v>
      </c>
    </row>
    <row r="5761" spans="1:14" x14ac:dyDescent="0.3">
      <c r="A5761" s="56" t="s">
        <v>632</v>
      </c>
      <c r="B5761" s="1" t="s">
        <v>6974</v>
      </c>
      <c r="C5761" s="139" t="s">
        <v>39</v>
      </c>
      <c r="D5761" s="139" t="s">
        <v>6429</v>
      </c>
      <c r="E5761" s="88">
        <v>13834.166666666668</v>
      </c>
      <c r="F5761" s="6">
        <v>60034.531186212131</v>
      </c>
      <c r="G5761" s="6">
        <v>25863.464308497663</v>
      </c>
      <c r="H5761" s="75">
        <v>25885.406344019815</v>
      </c>
      <c r="I5761" s="20">
        <v>1.8711214753824332</v>
      </c>
      <c r="J5761" s="83">
        <v>13947.927989423966</v>
      </c>
      <c r="K5761" s="6">
        <v>60528.208025838016</v>
      </c>
      <c r="L5761" s="6">
        <v>26078.219325690283</v>
      </c>
      <c r="M5761" s="75">
        <v>26101.092111074053</v>
      </c>
      <c r="N5761" s="20">
        <v>1.8713239795090166</v>
      </c>
    </row>
    <row r="5762" spans="1:14" x14ac:dyDescent="0.3">
      <c r="A5762" s="56" t="s">
        <v>631</v>
      </c>
      <c r="B5762" s="1" t="s">
        <v>6973</v>
      </c>
      <c r="C5762" s="139" t="s">
        <v>39</v>
      </c>
      <c r="D5762" s="139" t="s">
        <v>6429</v>
      </c>
      <c r="E5762" s="88">
        <v>6108.3333333333339</v>
      </c>
      <c r="F5762" s="6">
        <v>29693.240504918769</v>
      </c>
      <c r="G5762" s="6">
        <v>12792.138971162318</v>
      </c>
      <c r="H5762" s="75">
        <v>12802.99156091447</v>
      </c>
      <c r="I5762" s="20">
        <v>2.0959877043789037</v>
      </c>
      <c r="J5762" s="83">
        <v>6156.7239351000007</v>
      </c>
      <c r="K5762" s="6">
        <v>29928.472228209692</v>
      </c>
      <c r="L5762" s="6">
        <v>12894.504699642101</v>
      </c>
      <c r="M5762" s="75">
        <v>12905.814261654044</v>
      </c>
      <c r="N5762" s="20">
        <v>2.0962145448940648</v>
      </c>
    </row>
    <row r="5763" spans="1:14" x14ac:dyDescent="0.3">
      <c r="A5763" s="56" t="s">
        <v>630</v>
      </c>
      <c r="B5763" s="1" t="s">
        <v>6972</v>
      </c>
      <c r="C5763" s="139" t="s">
        <v>39</v>
      </c>
      <c r="D5763" s="139" t="s">
        <v>6429</v>
      </c>
      <c r="E5763" s="88">
        <v>4432.75</v>
      </c>
      <c r="F5763" s="6">
        <v>22689.347362774301</v>
      </c>
      <c r="G5763" s="6">
        <v>9774.7931749484924</v>
      </c>
      <c r="H5763" s="75">
        <v>9783.0859100789494</v>
      </c>
      <c r="I5763" s="20">
        <v>2.2070015024711407</v>
      </c>
      <c r="J5763" s="83">
        <v>4468.7215182878099</v>
      </c>
      <c r="K5763" s="6">
        <v>22873.470147411041</v>
      </c>
      <c r="L5763" s="6">
        <v>9854.8989091033945</v>
      </c>
      <c r="M5763" s="75">
        <v>9863.5424819222117</v>
      </c>
      <c r="N5763" s="20">
        <v>2.2072403575735522</v>
      </c>
    </row>
    <row r="5764" spans="1:14" x14ac:dyDescent="0.3">
      <c r="A5764" s="56" t="s">
        <v>629</v>
      </c>
      <c r="B5764" s="1" t="s">
        <v>6971</v>
      </c>
      <c r="C5764" s="139" t="s">
        <v>39</v>
      </c>
      <c r="D5764" s="139" t="s">
        <v>6429</v>
      </c>
      <c r="E5764" s="88">
        <v>16301.5</v>
      </c>
      <c r="F5764" s="6">
        <v>30880.41897047871</v>
      </c>
      <c r="G5764" s="6">
        <v>13303.587087190554</v>
      </c>
      <c r="H5764" s="75">
        <v>13314.873579091149</v>
      </c>
      <c r="I5764" s="20">
        <v>0.81678824519775162</v>
      </c>
      <c r="J5764" s="83">
        <v>16444.29997719841</v>
      </c>
      <c r="K5764" s="6">
        <v>31150.929237930275</v>
      </c>
      <c r="L5764" s="6">
        <v>13421.19304967738</v>
      </c>
      <c r="M5764" s="75">
        <v>13432.964561542725</v>
      </c>
      <c r="N5764" s="20">
        <v>0.81687664298077822</v>
      </c>
    </row>
    <row r="5765" spans="1:14" x14ac:dyDescent="0.3">
      <c r="A5765" s="56" t="s">
        <v>628</v>
      </c>
      <c r="B5765" s="1" t="s">
        <v>6970</v>
      </c>
      <c r="C5765" s="139" t="s">
        <v>39</v>
      </c>
      <c r="D5765" s="139" t="s">
        <v>6429</v>
      </c>
      <c r="E5765" s="88">
        <v>16724.666666666672</v>
      </c>
      <c r="F5765" s="6">
        <v>50410.134938839437</v>
      </c>
      <c r="G5765" s="6">
        <v>21717.180096455195</v>
      </c>
      <c r="H5765" s="75">
        <v>21735.604509033245</v>
      </c>
      <c r="I5765" s="20">
        <v>1.2996136151612332</v>
      </c>
      <c r="J5765" s="83">
        <v>16908.779433101517</v>
      </c>
      <c r="K5765" s="6">
        <v>50965.072719359843</v>
      </c>
      <c r="L5765" s="6">
        <v>21957.99921514064</v>
      </c>
      <c r="M5765" s="75">
        <v>21977.258221947526</v>
      </c>
      <c r="N5765" s="20">
        <v>1.2997542672372724</v>
      </c>
    </row>
    <row r="5766" spans="1:14" x14ac:dyDescent="0.3">
      <c r="A5766" s="56" t="s">
        <v>627</v>
      </c>
      <c r="B5766" s="1" t="s">
        <v>6969</v>
      </c>
      <c r="C5766" s="139" t="s">
        <v>39</v>
      </c>
      <c r="D5766" s="139" t="s">
        <v>6429</v>
      </c>
      <c r="E5766" s="88">
        <v>6611.666666666667</v>
      </c>
      <c r="F5766" s="6">
        <v>36458.023518856055</v>
      </c>
      <c r="G5766" s="6">
        <v>15706.473781123834</v>
      </c>
      <c r="H5766" s="75">
        <v>15719.798833078299</v>
      </c>
      <c r="I5766" s="20">
        <v>2.3775849003899618</v>
      </c>
      <c r="J5766" s="83">
        <v>6664.7743385103968</v>
      </c>
      <c r="K5766" s="6">
        <v>36750.869611486814</v>
      </c>
      <c r="L5766" s="6">
        <v>15833.894136252684</v>
      </c>
      <c r="M5766" s="75">
        <v>15847.781789310769</v>
      </c>
      <c r="N5766" s="20">
        <v>2.3778422170633928</v>
      </c>
    </row>
    <row r="5767" spans="1:14" x14ac:dyDescent="0.3">
      <c r="A5767" s="56" t="s">
        <v>626</v>
      </c>
      <c r="B5767" s="1" t="s">
        <v>6968</v>
      </c>
      <c r="C5767" s="139" t="s">
        <v>39</v>
      </c>
      <c r="D5767" s="139" t="s">
        <v>6429</v>
      </c>
      <c r="E5767" s="88">
        <v>13269.416666666666</v>
      </c>
      <c r="F5767" s="6">
        <v>33463.09441057498</v>
      </c>
      <c r="G5767" s="6">
        <v>14416.228974210142</v>
      </c>
      <c r="H5767" s="75">
        <v>14428.459408790544</v>
      </c>
      <c r="I5767" s="20">
        <v>1.0873469249809182</v>
      </c>
      <c r="J5767" s="83">
        <v>13379.264790114546</v>
      </c>
      <c r="K5767" s="6">
        <v>33740.111721742454</v>
      </c>
      <c r="L5767" s="6">
        <v>14536.726961705081</v>
      </c>
      <c r="M5767" s="75">
        <v>14549.476890364895</v>
      </c>
      <c r="N5767" s="20">
        <v>1.087464604266968</v>
      </c>
    </row>
    <row r="5768" spans="1:14" x14ac:dyDescent="0.3">
      <c r="A5768" s="56" t="s">
        <v>625</v>
      </c>
      <c r="B5768" s="1" t="s">
        <v>6967</v>
      </c>
      <c r="C5768" s="139" t="s">
        <v>39</v>
      </c>
      <c r="D5768" s="139" t="s">
        <v>6429</v>
      </c>
      <c r="E5768" s="88">
        <v>9656.25</v>
      </c>
      <c r="F5768" s="6">
        <v>30022.455448275348</v>
      </c>
      <c r="G5768" s="6">
        <v>12933.967994710727</v>
      </c>
      <c r="H5768" s="75">
        <v>12944.940909313242</v>
      </c>
      <c r="I5768" s="20">
        <v>1.3405764048479734</v>
      </c>
      <c r="J5768" s="83">
        <v>9742.3338032221491</v>
      </c>
      <c r="K5768" s="6">
        <v>30290.100460268106</v>
      </c>
      <c r="L5768" s="6">
        <v>13050.310077953569</v>
      </c>
      <c r="M5768" s="75">
        <v>13061.756294348821</v>
      </c>
      <c r="N5768" s="20">
        <v>1.340721490165818</v>
      </c>
    </row>
    <row r="5769" spans="1:14" x14ac:dyDescent="0.3">
      <c r="A5769" s="56" t="s">
        <v>624</v>
      </c>
      <c r="B5769" s="1" t="s">
        <v>6966</v>
      </c>
      <c r="C5769" s="139" t="s">
        <v>39</v>
      </c>
      <c r="D5769" s="139" t="s">
        <v>6429</v>
      </c>
      <c r="E5769" s="88">
        <v>7486.166666666667</v>
      </c>
      <c r="F5769" s="6">
        <v>54753.455726577376</v>
      </c>
      <c r="G5769" s="6">
        <v>23588.325251659062</v>
      </c>
      <c r="H5769" s="75">
        <v>23608.337105616691</v>
      </c>
      <c r="I5769" s="20">
        <v>3.153594911363184</v>
      </c>
      <c r="J5769" s="83">
        <v>7542.5360459459516</v>
      </c>
      <c r="K5769" s="6">
        <v>55165.738601128607</v>
      </c>
      <c r="L5769" s="6">
        <v>23767.8311885562</v>
      </c>
      <c r="M5769" s="75">
        <v>23788.677569784308</v>
      </c>
      <c r="N5769" s="20">
        <v>3.1539362125515487</v>
      </c>
    </row>
    <row r="5770" spans="1:14" x14ac:dyDescent="0.3">
      <c r="A5770" s="56" t="s">
        <v>623</v>
      </c>
      <c r="B5770" s="1" t="s">
        <v>6965</v>
      </c>
      <c r="C5770" s="139" t="s">
        <v>39</v>
      </c>
      <c r="D5770" s="139" t="s">
        <v>6429</v>
      </c>
      <c r="E5770" s="88">
        <v>7874.0833333333321</v>
      </c>
      <c r="F5770" s="6">
        <v>38582.764900906899</v>
      </c>
      <c r="G5770" s="6">
        <v>16621.833188678946</v>
      </c>
      <c r="H5770" s="75">
        <v>16635.934812882067</v>
      </c>
      <c r="I5770" s="20">
        <v>2.1127455868364025</v>
      </c>
      <c r="J5770" s="83">
        <v>7937.7830892025095</v>
      </c>
      <c r="K5770" s="6">
        <v>38894.891735346326</v>
      </c>
      <c r="L5770" s="6">
        <v>16757.633348245763</v>
      </c>
      <c r="M5770" s="75">
        <v>16772.331198061634</v>
      </c>
      <c r="N5770" s="20">
        <v>2.1129742409913486</v>
      </c>
    </row>
    <row r="5771" spans="1:14" x14ac:dyDescent="0.3">
      <c r="A5771" s="56" t="s">
        <v>622</v>
      </c>
      <c r="B5771" s="1" t="s">
        <v>6964</v>
      </c>
      <c r="C5771" s="139" t="s">
        <v>39</v>
      </c>
      <c r="D5771" s="139" t="s">
        <v>6429</v>
      </c>
      <c r="E5771" s="88">
        <v>11496.416666666664</v>
      </c>
      <c r="F5771" s="6">
        <v>59086.049558750296</v>
      </c>
      <c r="G5771" s="6">
        <v>25454.84912929295</v>
      </c>
      <c r="H5771" s="75">
        <v>25476.444504032541</v>
      </c>
      <c r="I5771" s="20">
        <v>2.2160335035437893</v>
      </c>
      <c r="J5771" s="83">
        <v>11589.834456326023</v>
      </c>
      <c r="K5771" s="6">
        <v>59566.172044697232</v>
      </c>
      <c r="L5771" s="6">
        <v>25663.731830790624</v>
      </c>
      <c r="M5771" s="75">
        <v>25686.241075880611</v>
      </c>
      <c r="N5771" s="20">
        <v>2.2162733361441944</v>
      </c>
    </row>
    <row r="5772" spans="1:14" x14ac:dyDescent="0.3">
      <c r="A5772" s="56" t="s">
        <v>621</v>
      </c>
      <c r="B5772" s="1" t="s">
        <v>6963</v>
      </c>
      <c r="C5772" s="139" t="s">
        <v>39</v>
      </c>
      <c r="D5772" s="139" t="s">
        <v>6429</v>
      </c>
      <c r="E5772" s="88">
        <v>9722</v>
      </c>
      <c r="F5772" s="6">
        <v>42311.845018436019</v>
      </c>
      <c r="G5772" s="6">
        <v>18228.35744426259</v>
      </c>
      <c r="H5772" s="75">
        <v>18243.822010872143</v>
      </c>
      <c r="I5772" s="20">
        <v>1.8765502994108356</v>
      </c>
      <c r="J5772" s="83">
        <v>9799.240976890349</v>
      </c>
      <c r="K5772" s="6">
        <v>42648.011264399509</v>
      </c>
      <c r="L5772" s="6">
        <v>18374.642630800434</v>
      </c>
      <c r="M5772" s="75">
        <v>18390.758733366674</v>
      </c>
      <c r="N5772" s="20">
        <v>1.8767533910777161</v>
      </c>
    </row>
    <row r="5773" spans="1:14" x14ac:dyDescent="0.3">
      <c r="A5773" s="56" t="s">
        <v>620</v>
      </c>
      <c r="B5773" s="1" t="s">
        <v>6962</v>
      </c>
      <c r="C5773" s="139" t="s">
        <v>39</v>
      </c>
      <c r="D5773" s="139" t="s">
        <v>6429</v>
      </c>
      <c r="E5773" s="88">
        <v>5256.25</v>
      </c>
      <c r="F5773" s="6">
        <v>21544.411816109976</v>
      </c>
      <c r="G5773" s="6">
        <v>9281.5437223154058</v>
      </c>
      <c r="H5773" s="75">
        <v>9289.4179946722033</v>
      </c>
      <c r="I5773" s="20">
        <v>1.7673090120660553</v>
      </c>
      <c r="J5773" s="83">
        <v>5301.1070968569784</v>
      </c>
      <c r="K5773" s="6">
        <v>21728.272889605694</v>
      </c>
      <c r="L5773" s="6">
        <v>9361.4974648135121</v>
      </c>
      <c r="M5773" s="75">
        <v>9369.708283186852</v>
      </c>
      <c r="N5773" s="20">
        <v>1.7675002809775611</v>
      </c>
    </row>
    <row r="5774" spans="1:14" x14ac:dyDescent="0.3">
      <c r="A5774" s="56" t="s">
        <v>619</v>
      </c>
      <c r="B5774" s="1" t="s">
        <v>19215</v>
      </c>
      <c r="C5774" s="139" t="s">
        <v>39</v>
      </c>
      <c r="D5774" s="139" t="s">
        <v>6429</v>
      </c>
      <c r="E5774" s="88">
        <v>15119.666666666664</v>
      </c>
      <c r="F5774" s="6">
        <v>68884.252865685048</v>
      </c>
      <c r="G5774" s="6">
        <v>29676.011125715962</v>
      </c>
      <c r="H5774" s="75">
        <v>29701.187648184467</v>
      </c>
      <c r="I5774" s="20">
        <v>1.9644075694912457</v>
      </c>
      <c r="J5774" s="83">
        <v>15240.246970842931</v>
      </c>
      <c r="K5774" s="6">
        <v>69433.609167422255</v>
      </c>
      <c r="L5774" s="6">
        <v>29915.05857350595</v>
      </c>
      <c r="M5774" s="75">
        <v>29941.296588684414</v>
      </c>
      <c r="N5774" s="20">
        <v>1.9646201696053207</v>
      </c>
    </row>
    <row r="5775" spans="1:14" x14ac:dyDescent="0.3">
      <c r="A5775" s="56" t="s">
        <v>618</v>
      </c>
      <c r="B5775" s="1" t="s">
        <v>6961</v>
      </c>
      <c r="C5775" s="139" t="s">
        <v>39</v>
      </c>
      <c r="D5775" s="139" t="s">
        <v>6429</v>
      </c>
      <c r="E5775" s="88">
        <v>5743.7500000000009</v>
      </c>
      <c r="F5775" s="6">
        <v>32671.811520517505</v>
      </c>
      <c r="G5775" s="6">
        <v>14075.336551456841</v>
      </c>
      <c r="H5775" s="75">
        <v>14087.277779859753</v>
      </c>
      <c r="I5775" s="20">
        <v>2.4526272522062675</v>
      </c>
      <c r="J5775" s="83">
        <v>5795.3781449304497</v>
      </c>
      <c r="K5775" s="6">
        <v>32965.484647015277</v>
      </c>
      <c r="L5775" s="6">
        <v>14202.98348227265</v>
      </c>
      <c r="M5775" s="75">
        <v>14215.440689911795</v>
      </c>
      <c r="N5775" s="20">
        <v>2.4528926904186328</v>
      </c>
    </row>
    <row r="5776" spans="1:14" x14ac:dyDescent="0.3">
      <c r="A5776" s="56" t="s">
        <v>617</v>
      </c>
      <c r="B5776" s="1" t="s">
        <v>6960</v>
      </c>
      <c r="C5776" s="139" t="s">
        <v>39</v>
      </c>
      <c r="D5776" s="139" t="s">
        <v>6429</v>
      </c>
      <c r="E5776" s="88">
        <v>6836.083333333333</v>
      </c>
      <c r="F5776" s="6">
        <v>27569.05562431971</v>
      </c>
      <c r="G5776" s="6">
        <v>11877.019309885747</v>
      </c>
      <c r="H5776" s="75">
        <v>11887.095530785095</v>
      </c>
      <c r="I5776" s="20">
        <v>1.7388751644999103</v>
      </c>
      <c r="J5776" s="83">
        <v>6895.1720279908568</v>
      </c>
      <c r="K5776" s="6">
        <v>27807.352823219917</v>
      </c>
      <c r="L5776" s="6">
        <v>11980.632988196614</v>
      </c>
      <c r="M5776" s="75">
        <v>11991.141008076285</v>
      </c>
      <c r="N5776" s="20">
        <v>1.7390633561277966</v>
      </c>
    </row>
    <row r="5777" spans="1:14" x14ac:dyDescent="0.3">
      <c r="A5777" s="56" t="s">
        <v>616</v>
      </c>
      <c r="B5777" s="1" t="s">
        <v>6959</v>
      </c>
      <c r="C5777" s="139" t="s">
        <v>39</v>
      </c>
      <c r="D5777" s="139" t="s">
        <v>6429</v>
      </c>
      <c r="E5777" s="88">
        <v>11122.833333333334</v>
      </c>
      <c r="F5777" s="6">
        <v>54502.921305797543</v>
      </c>
      <c r="G5777" s="6">
        <v>23480.392568220741</v>
      </c>
      <c r="H5777" s="75">
        <v>23500.312854291493</v>
      </c>
      <c r="I5777" s="20">
        <v>2.1127991537789974</v>
      </c>
      <c r="J5777" s="83">
        <v>11216.625069540918</v>
      </c>
      <c r="K5777" s="6">
        <v>54962.509565772314</v>
      </c>
      <c r="L5777" s="6">
        <v>23680.271164391808</v>
      </c>
      <c r="M5777" s="75">
        <v>23701.040748135551</v>
      </c>
      <c r="N5777" s="20">
        <v>2.1130278137312835</v>
      </c>
    </row>
    <row r="5778" spans="1:14" x14ac:dyDescent="0.3">
      <c r="A5778" s="56" t="s">
        <v>615</v>
      </c>
      <c r="B5778" s="1" t="s">
        <v>6958</v>
      </c>
      <c r="C5778" s="139" t="s">
        <v>39</v>
      </c>
      <c r="D5778" s="139" t="s">
        <v>6429</v>
      </c>
      <c r="E5778" s="88">
        <v>8382.75</v>
      </c>
      <c r="F5778" s="6">
        <v>45077.290973540556</v>
      </c>
      <c r="G5778" s="6">
        <v>19419.73866010112</v>
      </c>
      <c r="H5778" s="75">
        <v>19436.213970230816</v>
      </c>
      <c r="I5778" s="20">
        <v>2.3185963997770203</v>
      </c>
      <c r="J5778" s="83">
        <v>8447.6070631161419</v>
      </c>
      <c r="K5778" s="6">
        <v>45426.052502367682</v>
      </c>
      <c r="L5778" s="6">
        <v>19571.545216593502</v>
      </c>
      <c r="M5778" s="75">
        <v>19588.711103105044</v>
      </c>
      <c r="N5778" s="20">
        <v>2.3188473323567664</v>
      </c>
    </row>
    <row r="5779" spans="1:14" x14ac:dyDescent="0.3">
      <c r="A5779" s="56" t="s">
        <v>614</v>
      </c>
      <c r="B5779" s="1" t="s">
        <v>6957</v>
      </c>
      <c r="C5779" s="139" t="s">
        <v>39</v>
      </c>
      <c r="D5779" s="139" t="s">
        <v>6429</v>
      </c>
      <c r="E5779" s="88">
        <v>5704.5833333333339</v>
      </c>
      <c r="F5779" s="6">
        <v>27957.116999842478</v>
      </c>
      <c r="G5779" s="6">
        <v>12044.199953042742</v>
      </c>
      <c r="H5779" s="75">
        <v>12054.418006589371</v>
      </c>
      <c r="I5779" s="20">
        <v>2.113111037602402</v>
      </c>
      <c r="J5779" s="83">
        <v>5752.4226407437473</v>
      </c>
      <c r="K5779" s="6">
        <v>28191.568674279293</v>
      </c>
      <c r="L5779" s="6">
        <v>12146.170108146638</v>
      </c>
      <c r="M5779" s="75">
        <v>12156.823317963181</v>
      </c>
      <c r="N5779" s="20">
        <v>2.113339731308649</v>
      </c>
    </row>
    <row r="5780" spans="1:14" x14ac:dyDescent="0.3">
      <c r="A5780" s="56" t="s">
        <v>613</v>
      </c>
      <c r="B5780" s="1" t="s">
        <v>6956</v>
      </c>
      <c r="C5780" s="139" t="s">
        <v>39</v>
      </c>
      <c r="D5780" s="139" t="s">
        <v>6429</v>
      </c>
      <c r="E5780" s="88">
        <v>7501.0833333333321</v>
      </c>
      <c r="F5780" s="6">
        <v>40540.500475718232</v>
      </c>
      <c r="G5780" s="6">
        <v>17465.244857998983</v>
      </c>
      <c r="H5780" s="75">
        <v>17480.06201545733</v>
      </c>
      <c r="I5780" s="20">
        <v>2.3303383309687264</v>
      </c>
      <c r="J5780" s="83">
        <v>7562.4860236769055</v>
      </c>
      <c r="K5780" s="6">
        <v>40872.358646926928</v>
      </c>
      <c r="L5780" s="6">
        <v>17609.613235168581</v>
      </c>
      <c r="M5780" s="75">
        <v>17625.058342796096</v>
      </c>
      <c r="N5780" s="20">
        <v>2.3305905343315576</v>
      </c>
    </row>
    <row r="5781" spans="1:14" x14ac:dyDescent="0.3">
      <c r="A5781" s="56" t="s">
        <v>612</v>
      </c>
      <c r="B5781" s="1" t="s">
        <v>6955</v>
      </c>
      <c r="C5781" s="139" t="s">
        <v>39</v>
      </c>
      <c r="D5781" s="139" t="s">
        <v>6429</v>
      </c>
      <c r="E5781" s="88">
        <v>8071.9999999999991</v>
      </c>
      <c r="F5781" s="6">
        <v>22903.997773981973</v>
      </c>
      <c r="G5781" s="6">
        <v>9867.2666754386391</v>
      </c>
      <c r="H5781" s="75">
        <v>9875.6378632005162</v>
      </c>
      <c r="I5781" s="20">
        <v>1.2234437392468431</v>
      </c>
      <c r="J5781" s="83">
        <v>8138.4929718277326</v>
      </c>
      <c r="K5781" s="6">
        <v>23092.669091961143</v>
      </c>
      <c r="L5781" s="6">
        <v>9949.3394738975348</v>
      </c>
      <c r="M5781" s="75">
        <v>9958.0658790118814</v>
      </c>
      <c r="N5781" s="20">
        <v>1.2235761477564453</v>
      </c>
    </row>
    <row r="5782" spans="1:14" x14ac:dyDescent="0.3">
      <c r="A5782" s="56" t="s">
        <v>611</v>
      </c>
      <c r="B5782" s="1" t="s">
        <v>6954</v>
      </c>
      <c r="C5782" s="139" t="s">
        <v>39</v>
      </c>
      <c r="D5782" s="139" t="s">
        <v>6429</v>
      </c>
      <c r="E5782" s="88">
        <v>6705.083333333333</v>
      </c>
      <c r="F5782" s="6">
        <v>46346.148683196756</v>
      </c>
      <c r="G5782" s="6">
        <v>19966.374994854279</v>
      </c>
      <c r="H5782" s="75">
        <v>19983.314060099372</v>
      </c>
      <c r="I5782" s="20">
        <v>2.9803229977404269</v>
      </c>
      <c r="J5782" s="83">
        <v>6765.4335467167621</v>
      </c>
      <c r="K5782" s="6">
        <v>46763.29487265963</v>
      </c>
      <c r="L5782" s="6">
        <v>20147.688158231438</v>
      </c>
      <c r="M5782" s="75">
        <v>20165.359370420698</v>
      </c>
      <c r="N5782" s="20">
        <v>2.9806455463902779</v>
      </c>
    </row>
    <row r="5783" spans="1:14" x14ac:dyDescent="0.3">
      <c r="A5783" s="56" t="s">
        <v>610</v>
      </c>
      <c r="B5783" s="1" t="s">
        <v>6953</v>
      </c>
      <c r="C5783" s="139" t="s">
        <v>39</v>
      </c>
      <c r="D5783" s="139" t="s">
        <v>6429</v>
      </c>
      <c r="E5783" s="88">
        <v>4609.5</v>
      </c>
      <c r="F5783" s="6">
        <v>16335.0841645329</v>
      </c>
      <c r="G5783" s="6">
        <v>7037.3143242389742</v>
      </c>
      <c r="H5783" s="75">
        <v>7043.2846381552063</v>
      </c>
      <c r="I5783" s="20">
        <v>1.527993196258858</v>
      </c>
      <c r="J5783" s="83">
        <v>4648.9655841970889</v>
      </c>
      <c r="K5783" s="6">
        <v>16474.941771531903</v>
      </c>
      <c r="L5783" s="6">
        <v>7098.1309195967569</v>
      </c>
      <c r="M5783" s="75">
        <v>7104.3565756939861</v>
      </c>
      <c r="N5783" s="20">
        <v>1.5281585649597709</v>
      </c>
    </row>
    <row r="5784" spans="1:14" x14ac:dyDescent="0.3">
      <c r="A5784" s="56" t="s">
        <v>609</v>
      </c>
      <c r="B5784" s="1" t="s">
        <v>6952</v>
      </c>
      <c r="C5784" s="139" t="s">
        <v>39</v>
      </c>
      <c r="D5784" s="139" t="s">
        <v>6429</v>
      </c>
      <c r="E5784" s="88">
        <v>8410</v>
      </c>
      <c r="F5784" s="6">
        <v>39521.996754609245</v>
      </c>
      <c r="G5784" s="6">
        <v>17026.46347471029</v>
      </c>
      <c r="H5784" s="75">
        <v>17040.908378993896</v>
      </c>
      <c r="I5784" s="20">
        <v>2.0262673458970148</v>
      </c>
      <c r="J5784" s="83">
        <v>8478.2272780445564</v>
      </c>
      <c r="K5784" s="6">
        <v>39842.624371904465</v>
      </c>
      <c r="L5784" s="6">
        <v>17165.958331990987</v>
      </c>
      <c r="M5784" s="75">
        <v>17181.014317061548</v>
      </c>
      <c r="N5784" s="20">
        <v>2.0264866408516746</v>
      </c>
    </row>
    <row r="5785" spans="1:14" x14ac:dyDescent="0.3">
      <c r="A5785" s="56" t="s">
        <v>608</v>
      </c>
      <c r="B5785" s="1" t="s">
        <v>6951</v>
      </c>
      <c r="C5785" s="139" t="s">
        <v>39</v>
      </c>
      <c r="D5785" s="139" t="s">
        <v>6429</v>
      </c>
      <c r="E5785" s="88">
        <v>6183.6666666666661</v>
      </c>
      <c r="F5785" s="6">
        <v>18639.114076346872</v>
      </c>
      <c r="G5785" s="6">
        <v>8029.9129872497297</v>
      </c>
      <c r="H5785" s="75">
        <v>8036.7254016233192</v>
      </c>
      <c r="I5785" s="20">
        <v>1.2996698940687812</v>
      </c>
      <c r="J5785" s="83">
        <v>6237.7627834949453</v>
      </c>
      <c r="K5785" s="6">
        <v>18802.173268732677</v>
      </c>
      <c r="L5785" s="6">
        <v>8100.8048031478647</v>
      </c>
      <c r="M5785" s="75">
        <v>8107.9098883296474</v>
      </c>
      <c r="N5785" s="20">
        <v>1.2998105522356656</v>
      </c>
    </row>
    <row r="5786" spans="1:14" x14ac:dyDescent="0.3">
      <c r="A5786" s="56" t="s">
        <v>607</v>
      </c>
      <c r="B5786" s="1" t="s">
        <v>6950</v>
      </c>
      <c r="C5786" s="139" t="s">
        <v>39</v>
      </c>
      <c r="D5786" s="139" t="s">
        <v>6429</v>
      </c>
      <c r="E5786" s="88">
        <v>10844.250000000002</v>
      </c>
      <c r="F5786" s="6">
        <v>48446.139431983422</v>
      </c>
      <c r="G5786" s="6">
        <v>20871.071587069746</v>
      </c>
      <c r="H5786" s="75">
        <v>20888.778178448472</v>
      </c>
      <c r="I5786" s="20">
        <v>1.9262538376050413</v>
      </c>
      <c r="J5786" s="83">
        <v>10940.844434591712</v>
      </c>
      <c r="K5786" s="6">
        <v>48877.670192209684</v>
      </c>
      <c r="L5786" s="6">
        <v>21058.654220476586</v>
      </c>
      <c r="M5786" s="75">
        <v>21077.124426300092</v>
      </c>
      <c r="N5786" s="20">
        <v>1.9264623084906007</v>
      </c>
    </row>
    <row r="5787" spans="1:14" x14ac:dyDescent="0.3">
      <c r="A5787" s="56" t="s">
        <v>606</v>
      </c>
      <c r="B5787" s="1" t="s">
        <v>8200</v>
      </c>
      <c r="C5787" s="139" t="s">
        <v>39</v>
      </c>
      <c r="D5787" s="139" t="s">
        <v>6429</v>
      </c>
      <c r="E5787" s="88">
        <v>4597.25</v>
      </c>
      <c r="F5787" s="6">
        <v>33314.865989763501</v>
      </c>
      <c r="G5787" s="6">
        <v>14352.370718046343</v>
      </c>
      <c r="H5787" s="75">
        <v>14364.546976584879</v>
      </c>
      <c r="I5787" s="20">
        <v>3.1245955683473552</v>
      </c>
      <c r="J5787" s="83">
        <v>4632.8275382505162</v>
      </c>
      <c r="K5787" s="6">
        <v>33572.685538202597</v>
      </c>
      <c r="L5787" s="6">
        <v>14464.59238383435</v>
      </c>
      <c r="M5787" s="75">
        <v>14477.279044419847</v>
      </c>
      <c r="N5787" s="20">
        <v>3.1249337310507501</v>
      </c>
    </row>
    <row r="5788" spans="1:14" x14ac:dyDescent="0.3">
      <c r="A5788" s="56" t="s">
        <v>605</v>
      </c>
      <c r="B5788" s="1" t="s">
        <v>6949</v>
      </c>
      <c r="C5788" s="139" t="s">
        <v>39</v>
      </c>
      <c r="D5788" s="139" t="s">
        <v>6429</v>
      </c>
      <c r="E5788" s="88">
        <v>7731.75</v>
      </c>
      <c r="F5788" s="6">
        <v>18388.302690415305</v>
      </c>
      <c r="G5788" s="6">
        <v>7921.8609845100846</v>
      </c>
      <c r="H5788" s="75">
        <v>7928.5817297687372</v>
      </c>
      <c r="I5788" s="20">
        <v>1.0254575910717156</v>
      </c>
      <c r="J5788" s="83">
        <v>7797.8864549025411</v>
      </c>
      <c r="K5788" s="6">
        <v>18545.594008890286</v>
      </c>
      <c r="L5788" s="6">
        <v>7990.2591512802783</v>
      </c>
      <c r="M5788" s="75">
        <v>7997.2672786545236</v>
      </c>
      <c r="N5788" s="20">
        <v>1.025568572318289</v>
      </c>
    </row>
    <row r="5789" spans="1:14" x14ac:dyDescent="0.3">
      <c r="A5789" s="56" t="s">
        <v>604</v>
      </c>
      <c r="B5789" s="1" t="s">
        <v>6948</v>
      </c>
      <c r="C5789" s="139" t="s">
        <v>39</v>
      </c>
      <c r="D5789" s="139" t="s">
        <v>6429</v>
      </c>
      <c r="E5789" s="88">
        <v>7955.5000000000009</v>
      </c>
      <c r="F5789" s="6">
        <v>26942.04947996233</v>
      </c>
      <c r="G5789" s="6">
        <v>11606.898918914489</v>
      </c>
      <c r="H5789" s="75">
        <v>11616.745975184409</v>
      </c>
      <c r="I5789" s="20">
        <v>1.4602156967110058</v>
      </c>
      <c r="J5789" s="83">
        <v>8027.5222683472293</v>
      </c>
      <c r="K5789" s="6">
        <v>27185.959670078624</v>
      </c>
      <c r="L5789" s="6">
        <v>11712.909434772011</v>
      </c>
      <c r="M5789" s="75">
        <v>11723.182638642844</v>
      </c>
      <c r="N5789" s="20">
        <v>1.4603737301194066</v>
      </c>
    </row>
    <row r="5790" spans="1:14" x14ac:dyDescent="0.3">
      <c r="A5790" s="56" t="s">
        <v>603</v>
      </c>
      <c r="B5790" s="1" t="s">
        <v>6947</v>
      </c>
      <c r="C5790" s="139" t="s">
        <v>39</v>
      </c>
      <c r="D5790" s="139" t="s">
        <v>6429</v>
      </c>
      <c r="E5790" s="88">
        <v>22558.999999999996</v>
      </c>
      <c r="F5790" s="6">
        <v>49591.393755773679</v>
      </c>
      <c r="G5790" s="6">
        <v>21364.458372012352</v>
      </c>
      <c r="H5790" s="75">
        <v>21382.583542674667</v>
      </c>
      <c r="I5790" s="20">
        <v>0.94785156889377498</v>
      </c>
      <c r="J5790" s="83">
        <v>22748.559850383499</v>
      </c>
      <c r="K5790" s="6">
        <v>50008.102704780897</v>
      </c>
      <c r="L5790" s="6">
        <v>21545.694361878741</v>
      </c>
      <c r="M5790" s="75">
        <v>21564.591742751603</v>
      </c>
      <c r="N5790" s="20">
        <v>0.94795415114544335</v>
      </c>
    </row>
    <row r="5791" spans="1:14" x14ac:dyDescent="0.3">
      <c r="A5791" s="56" t="s">
        <v>602</v>
      </c>
      <c r="B5791" s="1" t="s">
        <v>6946</v>
      </c>
      <c r="C5791" s="139" t="s">
        <v>39</v>
      </c>
      <c r="D5791" s="139" t="s">
        <v>6429</v>
      </c>
      <c r="E5791" s="88">
        <v>8372.25</v>
      </c>
      <c r="F5791" s="6">
        <v>48063.571463099201</v>
      </c>
      <c r="G5791" s="6">
        <v>20706.257557322078</v>
      </c>
      <c r="H5791" s="75">
        <v>20723.824323840061</v>
      </c>
      <c r="I5791" s="20">
        <v>2.4752992712640043</v>
      </c>
      <c r="J5791" s="83">
        <v>8436.6168459765468</v>
      </c>
      <c r="K5791" s="6">
        <v>48433.089872301993</v>
      </c>
      <c r="L5791" s="6">
        <v>20867.109427254076</v>
      </c>
      <c r="M5791" s="75">
        <v>20885.411632230127</v>
      </c>
      <c r="N5791" s="20">
        <v>2.475567163179925</v>
      </c>
    </row>
    <row r="5792" spans="1:14" x14ac:dyDescent="0.3">
      <c r="A5792" s="56" t="s">
        <v>601</v>
      </c>
      <c r="B5792" s="1" t="s">
        <v>6945</v>
      </c>
      <c r="C5792" s="139" t="s">
        <v>39</v>
      </c>
      <c r="D5792" s="139" t="s">
        <v>6429</v>
      </c>
      <c r="E5792" s="88">
        <v>4894.8333333333339</v>
      </c>
      <c r="F5792" s="6">
        <v>9573.401698468313</v>
      </c>
      <c r="G5792" s="6">
        <v>4124.3152606830326</v>
      </c>
      <c r="H5792" s="75">
        <v>4127.8142456169553</v>
      </c>
      <c r="I5792" s="20">
        <v>0.84330026469071906</v>
      </c>
      <c r="J5792" s="83">
        <v>4935.7219170568887</v>
      </c>
      <c r="K5792" s="6">
        <v>9653.3723144648484</v>
      </c>
      <c r="L5792" s="6">
        <v>4159.0981900818524</v>
      </c>
      <c r="M5792" s="75">
        <v>4162.7460679949754</v>
      </c>
      <c r="N5792" s="20">
        <v>0.84339153176546267</v>
      </c>
    </row>
    <row r="5793" spans="1:14" x14ac:dyDescent="0.3">
      <c r="A5793" s="56" t="s">
        <v>600</v>
      </c>
      <c r="B5793" s="1" t="s">
        <v>6944</v>
      </c>
      <c r="C5793" s="139" t="s">
        <v>39</v>
      </c>
      <c r="D5793" s="139" t="s">
        <v>6429</v>
      </c>
      <c r="E5793" s="88">
        <v>33184.25</v>
      </c>
      <c r="F5793" s="6">
        <v>115295.82931998893</v>
      </c>
      <c r="G5793" s="6">
        <v>49670.573045484591</v>
      </c>
      <c r="H5793" s="75">
        <v>49712.712546410286</v>
      </c>
      <c r="I5793" s="20">
        <v>1.4980815461072734</v>
      </c>
      <c r="J5793" s="83">
        <v>33541.913644326683</v>
      </c>
      <c r="K5793" s="6">
        <v>116538.50096362272</v>
      </c>
      <c r="L5793" s="6">
        <v>50209.921739615966</v>
      </c>
      <c r="M5793" s="75">
        <v>50253.960051808346</v>
      </c>
      <c r="N5793" s="20">
        <v>1.4982436775877979</v>
      </c>
    </row>
    <row r="5794" spans="1:14" x14ac:dyDescent="0.3">
      <c r="A5794" s="56" t="s">
        <v>599</v>
      </c>
      <c r="B5794" s="1" t="s">
        <v>6943</v>
      </c>
      <c r="C5794" s="139" t="s">
        <v>39</v>
      </c>
      <c r="D5794" s="139" t="s">
        <v>6429</v>
      </c>
      <c r="E5794" s="88">
        <v>11270.5</v>
      </c>
      <c r="F5794" s="6">
        <v>45487.223340845609</v>
      </c>
      <c r="G5794" s="6">
        <v>19596.341540829988</v>
      </c>
      <c r="H5794" s="75">
        <v>19612.966677241118</v>
      </c>
      <c r="I5794" s="20">
        <v>1.7402037777597372</v>
      </c>
      <c r="J5794" s="83">
        <v>11360.754558903671</v>
      </c>
      <c r="K5794" s="6">
        <v>45851.486619172283</v>
      </c>
      <c r="L5794" s="6">
        <v>19754.840981799796</v>
      </c>
      <c r="M5794" s="75">
        <v>19772.167634069421</v>
      </c>
      <c r="N5794" s="20">
        <v>1.740392113178217</v>
      </c>
    </row>
    <row r="5795" spans="1:14" x14ac:dyDescent="0.3">
      <c r="A5795" s="56" t="s">
        <v>598</v>
      </c>
      <c r="B5795" s="1" t="s">
        <v>6942</v>
      </c>
      <c r="C5795" s="139" t="s">
        <v>39</v>
      </c>
      <c r="D5795" s="139" t="s">
        <v>6429</v>
      </c>
      <c r="E5795" s="88">
        <v>2015.166666666667</v>
      </c>
      <c r="F5795" s="6">
        <v>16870.600329990364</v>
      </c>
      <c r="G5795" s="6">
        <v>7268.0199357973033</v>
      </c>
      <c r="H5795" s="75">
        <v>7274.1859756481444</v>
      </c>
      <c r="I5795" s="20">
        <v>3.6097192832593548</v>
      </c>
      <c r="J5795" s="83">
        <v>2030.16165458469</v>
      </c>
      <c r="K5795" s="6">
        <v>16996.135578415473</v>
      </c>
      <c r="L5795" s="6">
        <v>7322.6841791497109</v>
      </c>
      <c r="M5795" s="75">
        <v>7329.1067872876001</v>
      </c>
      <c r="N5795" s="20">
        <v>3.6101099489966058</v>
      </c>
    </row>
    <row r="5796" spans="1:14" x14ac:dyDescent="0.3">
      <c r="A5796" s="56" t="s">
        <v>597</v>
      </c>
      <c r="B5796" s="1" t="s">
        <v>19216</v>
      </c>
      <c r="C5796" s="139" t="s">
        <v>39</v>
      </c>
      <c r="D5796" s="139" t="s">
        <v>6429</v>
      </c>
      <c r="E5796" s="88">
        <v>7858.166666666667</v>
      </c>
      <c r="F5796" s="6">
        <v>36979.851034338542</v>
      </c>
      <c r="G5796" s="6">
        <v>15931.282188138977</v>
      </c>
      <c r="H5796" s="75">
        <v>15944.797962960014</v>
      </c>
      <c r="I5796" s="20">
        <v>2.0290735281291243</v>
      </c>
      <c r="J5796" s="83">
        <v>7933.4994631034024</v>
      </c>
      <c r="K5796" s="6">
        <v>37334.360643055246</v>
      </c>
      <c r="L5796" s="6">
        <v>16085.287785463634</v>
      </c>
      <c r="M5796" s="75">
        <v>16099.395931835064</v>
      </c>
      <c r="N5796" s="20">
        <v>2.0292931267858623</v>
      </c>
    </row>
    <row r="5797" spans="1:14" x14ac:dyDescent="0.3">
      <c r="A5797" s="56" t="s">
        <v>596</v>
      </c>
      <c r="B5797" s="1" t="s">
        <v>6941</v>
      </c>
      <c r="C5797" s="139" t="s">
        <v>39</v>
      </c>
      <c r="D5797" s="139" t="s">
        <v>6429</v>
      </c>
      <c r="E5797" s="88">
        <v>5817.5833333333321</v>
      </c>
      <c r="F5797" s="6">
        <v>19691.625123543632</v>
      </c>
      <c r="G5797" s="6">
        <v>8483.3450598520521</v>
      </c>
      <c r="H5797" s="75">
        <v>8490.5421567463309</v>
      </c>
      <c r="I5797" s="20">
        <v>1.4594620601474837</v>
      </c>
      <c r="J5797" s="83">
        <v>5871.9814072216432</v>
      </c>
      <c r="K5797" s="6">
        <v>19875.754239892307</v>
      </c>
      <c r="L5797" s="6">
        <v>8563.3507952221244</v>
      </c>
      <c r="M5797" s="75">
        <v>8570.8615720301132</v>
      </c>
      <c r="N5797" s="20">
        <v>1.4596200119927591</v>
      </c>
    </row>
    <row r="5798" spans="1:14" x14ac:dyDescent="0.3">
      <c r="A5798" s="56" t="s">
        <v>595</v>
      </c>
      <c r="B5798" s="1" t="s">
        <v>6940</v>
      </c>
      <c r="C5798" s="139" t="s">
        <v>39</v>
      </c>
      <c r="D5798" s="139" t="s">
        <v>6429</v>
      </c>
      <c r="E5798" s="88">
        <v>21983.916666666672</v>
      </c>
      <c r="F5798" s="6">
        <v>69174.468125716594</v>
      </c>
      <c r="G5798" s="6">
        <v>29801.038703533228</v>
      </c>
      <c r="H5798" s="75">
        <v>29826.321296848273</v>
      </c>
      <c r="I5798" s="20">
        <v>1.3567337317136361</v>
      </c>
      <c r="J5798" s="83">
        <v>22212.2295518258</v>
      </c>
      <c r="K5798" s="6">
        <v>69892.876161764041</v>
      </c>
      <c r="L5798" s="6">
        <v>30112.93103327517</v>
      </c>
      <c r="M5798" s="75">
        <v>30139.342599195312</v>
      </c>
      <c r="N5798" s="20">
        <v>1.3568805656754939</v>
      </c>
    </row>
    <row r="5799" spans="1:14" x14ac:dyDescent="0.3">
      <c r="A5799" s="56" t="s">
        <v>594</v>
      </c>
      <c r="B5799" s="1" t="s">
        <v>6939</v>
      </c>
      <c r="C5799" s="139" t="s">
        <v>39</v>
      </c>
      <c r="D5799" s="139" t="s">
        <v>6429</v>
      </c>
      <c r="E5799" s="88">
        <v>5209.6666666666661</v>
      </c>
      <c r="F5799" s="6">
        <v>17842.495059434583</v>
      </c>
      <c r="G5799" s="6">
        <v>7686.7217087591043</v>
      </c>
      <c r="H5799" s="75">
        <v>7693.2429666528924</v>
      </c>
      <c r="I5799" s="20">
        <v>1.4767246080976826</v>
      </c>
      <c r="J5799" s="83">
        <v>5250.401509285778</v>
      </c>
      <c r="K5799" s="6">
        <v>17982.007100162398</v>
      </c>
      <c r="L5799" s="6">
        <v>7747.4410753078373</v>
      </c>
      <c r="M5799" s="75">
        <v>7754.2362308656539</v>
      </c>
      <c r="N5799" s="20">
        <v>1.4768844282007068</v>
      </c>
    </row>
    <row r="5800" spans="1:14" x14ac:dyDescent="0.3">
      <c r="A5800" s="56" t="s">
        <v>593</v>
      </c>
      <c r="B5800" s="1" t="s">
        <v>6938</v>
      </c>
      <c r="C5800" s="139" t="s">
        <v>39</v>
      </c>
      <c r="D5800" s="139" t="s">
        <v>6429</v>
      </c>
      <c r="E5800" s="88">
        <v>2781</v>
      </c>
      <c r="F5800" s="6">
        <v>13457.900440791098</v>
      </c>
      <c r="G5800" s="6">
        <v>5797.7953827622259</v>
      </c>
      <c r="H5800" s="75">
        <v>5802.7141140938575</v>
      </c>
      <c r="I5800" s="20">
        <v>2.0865566753304052</v>
      </c>
      <c r="J5800" s="83">
        <v>2804.5932027628669</v>
      </c>
      <c r="K5800" s="6">
        <v>13572.073390759477</v>
      </c>
      <c r="L5800" s="6">
        <v>5847.4472999019599</v>
      </c>
      <c r="M5800" s="75">
        <v>5852.576001576841</v>
      </c>
      <c r="N5800" s="20">
        <v>2.0867824951623426</v>
      </c>
    </row>
    <row r="5801" spans="1:14" x14ac:dyDescent="0.3">
      <c r="A5801" s="56" t="s">
        <v>592</v>
      </c>
      <c r="B5801" s="1" t="s">
        <v>6937</v>
      </c>
      <c r="C5801" s="139" t="s">
        <v>39</v>
      </c>
      <c r="D5801" s="139" t="s">
        <v>6429</v>
      </c>
      <c r="E5801" s="88">
        <v>3953.6666666666661</v>
      </c>
      <c r="F5801" s="6">
        <v>11323.500221580054</v>
      </c>
      <c r="G5801" s="6">
        <v>4878.2748535123419</v>
      </c>
      <c r="H5801" s="75">
        <v>4882.4134823845543</v>
      </c>
      <c r="I5801" s="20">
        <v>1.2349077183335018</v>
      </c>
      <c r="J5801" s="83">
        <v>3997.224199788232</v>
      </c>
      <c r="K5801" s="6">
        <v>11448.251187591402</v>
      </c>
      <c r="L5801" s="6">
        <v>4932.4111038965357</v>
      </c>
      <c r="M5801" s="75">
        <v>4936.7372420885258</v>
      </c>
      <c r="N5801" s="20">
        <v>1.2350413675445244</v>
      </c>
    </row>
    <row r="5802" spans="1:14" x14ac:dyDescent="0.3">
      <c r="A5802" s="56" t="s">
        <v>591</v>
      </c>
      <c r="B5802" s="1" t="s">
        <v>6936</v>
      </c>
      <c r="C5802" s="139" t="s">
        <v>39</v>
      </c>
      <c r="D5802" s="139" t="s">
        <v>6429</v>
      </c>
      <c r="E5802" s="88">
        <v>4514.0833333333339</v>
      </c>
      <c r="F5802" s="6">
        <v>17639.592701141046</v>
      </c>
      <c r="G5802" s="6">
        <v>7599.3093845825788</v>
      </c>
      <c r="H5802" s="75">
        <v>7605.7564836436877</v>
      </c>
      <c r="I5802" s="20">
        <v>1.6848950101298572</v>
      </c>
      <c r="J5802" s="83">
        <v>4551.3841223354793</v>
      </c>
      <c r="K5802" s="6">
        <v>17785.352244517304</v>
      </c>
      <c r="L5802" s="6">
        <v>7662.7134974686669</v>
      </c>
      <c r="M5802" s="75">
        <v>7669.4343398350884</v>
      </c>
      <c r="N5802" s="20">
        <v>1.6850773596976967</v>
      </c>
    </row>
    <row r="5803" spans="1:14" x14ac:dyDescent="0.3">
      <c r="A5803" s="56" t="s">
        <v>590</v>
      </c>
      <c r="B5803" s="1" t="s">
        <v>6935</v>
      </c>
      <c r="C5803" s="139" t="s">
        <v>39</v>
      </c>
      <c r="D5803" s="139" t="s">
        <v>6429</v>
      </c>
      <c r="E5803" s="88">
        <v>7045.8333333333321</v>
      </c>
      <c r="F5803" s="6">
        <v>23446.344595509687</v>
      </c>
      <c r="G5803" s="6">
        <v>10100.915000565074</v>
      </c>
      <c r="H5803" s="75">
        <v>10109.48441079972</v>
      </c>
      <c r="I5803" s="20">
        <v>1.4348174208113147</v>
      </c>
      <c r="J5803" s="83">
        <v>7100.882990466529</v>
      </c>
      <c r="K5803" s="6">
        <v>23629.532753665986</v>
      </c>
      <c r="L5803" s="6">
        <v>10180.643997433994</v>
      </c>
      <c r="M5803" s="75">
        <v>10189.573276013705</v>
      </c>
      <c r="N5803" s="20">
        <v>1.4349727054640917</v>
      </c>
    </row>
    <row r="5804" spans="1:14" x14ac:dyDescent="0.3">
      <c r="A5804" s="56" t="s">
        <v>589</v>
      </c>
      <c r="B5804" s="1" t="s">
        <v>6934</v>
      </c>
      <c r="C5804" s="139" t="s">
        <v>39</v>
      </c>
      <c r="D5804" s="139" t="s">
        <v>6429</v>
      </c>
      <c r="E5804" s="88">
        <v>6588.666666666667</v>
      </c>
      <c r="F5804" s="6">
        <v>27212.053957525433</v>
      </c>
      <c r="G5804" s="6">
        <v>11723.21949360054</v>
      </c>
      <c r="H5804" s="75">
        <v>11733.165233873162</v>
      </c>
      <c r="I5804" s="20">
        <v>1.7808102651836226</v>
      </c>
      <c r="J5804" s="83">
        <v>6644.2254396505441</v>
      </c>
      <c r="K5804" s="6">
        <v>27441.51894714162</v>
      </c>
      <c r="L5804" s="6">
        <v>11823.015633110457</v>
      </c>
      <c r="M5804" s="75">
        <v>11833.385409351227</v>
      </c>
      <c r="N5804" s="20">
        <v>1.7810029952827142</v>
      </c>
    </row>
    <row r="5805" spans="1:14" x14ac:dyDescent="0.3">
      <c r="A5805" s="56" t="s">
        <v>588</v>
      </c>
      <c r="B5805" s="1" t="s">
        <v>6933</v>
      </c>
      <c r="C5805" s="139" t="s">
        <v>39</v>
      </c>
      <c r="D5805" s="139" t="s">
        <v>6429</v>
      </c>
      <c r="E5805" s="88">
        <v>6452.1666666666679</v>
      </c>
      <c r="F5805" s="6">
        <v>20673.128864079965</v>
      </c>
      <c r="G5805" s="6">
        <v>8906.1864889502522</v>
      </c>
      <c r="H5805" s="75">
        <v>8913.7423158872971</v>
      </c>
      <c r="I5805" s="20">
        <v>1.3815114792272305</v>
      </c>
      <c r="J5805" s="83">
        <v>6506.9619047468768</v>
      </c>
      <c r="K5805" s="6">
        <v>20848.696092344904</v>
      </c>
      <c r="L5805" s="6">
        <v>8982.5370200740363</v>
      </c>
      <c r="M5805" s="75">
        <v>8990.4154583560376</v>
      </c>
      <c r="N5805" s="20">
        <v>1.3816609947873619</v>
      </c>
    </row>
    <row r="5806" spans="1:14" x14ac:dyDescent="0.3">
      <c r="A5806" s="56" t="s">
        <v>587</v>
      </c>
      <c r="B5806" s="1" t="s">
        <v>6932</v>
      </c>
      <c r="C5806" s="139" t="s">
        <v>39</v>
      </c>
      <c r="D5806" s="139" t="s">
        <v>6429</v>
      </c>
      <c r="E5806" s="88">
        <v>5563</v>
      </c>
      <c r="F5806" s="6">
        <v>17616.138019614275</v>
      </c>
      <c r="G5806" s="6">
        <v>7589.204877950333</v>
      </c>
      <c r="H5806" s="75">
        <v>7595.64340455414</v>
      </c>
      <c r="I5806" s="20">
        <v>1.3653861953180191</v>
      </c>
      <c r="J5806" s="83">
        <v>5607.698866030767</v>
      </c>
      <c r="K5806" s="6">
        <v>17757.684198531806</v>
      </c>
      <c r="L5806" s="6">
        <v>7650.7928840050217</v>
      </c>
      <c r="M5806" s="75">
        <v>7657.5032709937204</v>
      </c>
      <c r="N5806" s="20">
        <v>1.3655339657020211</v>
      </c>
    </row>
    <row r="5807" spans="1:14" x14ac:dyDescent="0.3">
      <c r="A5807" s="56" t="s">
        <v>586</v>
      </c>
      <c r="B5807" s="1" t="s">
        <v>6931</v>
      </c>
      <c r="C5807" s="139" t="s">
        <v>39</v>
      </c>
      <c r="D5807" s="139" t="s">
        <v>6429</v>
      </c>
      <c r="E5807" s="88">
        <v>5585.25</v>
      </c>
      <c r="F5807" s="6">
        <v>27100.013746507237</v>
      </c>
      <c r="G5807" s="6">
        <v>11674.951472821007</v>
      </c>
      <c r="H5807" s="75">
        <v>11684.856263489435</v>
      </c>
      <c r="I5807" s="20">
        <v>2.0920918962426813</v>
      </c>
      <c r="J5807" s="83">
        <v>5632.6168961657913</v>
      </c>
      <c r="K5807" s="6">
        <v>27329.841155705093</v>
      </c>
      <c r="L5807" s="6">
        <v>11774.899919232934</v>
      </c>
      <c r="M5807" s="75">
        <v>11785.227493957434</v>
      </c>
      <c r="N5807" s="20">
        <v>2.0923183151298326</v>
      </c>
    </row>
    <row r="5808" spans="1:14" x14ac:dyDescent="0.3">
      <c r="A5808" s="56" t="s">
        <v>585</v>
      </c>
      <c r="B5808" s="1" t="s">
        <v>19217</v>
      </c>
      <c r="C5808" s="139" t="s">
        <v>39</v>
      </c>
      <c r="D5808" s="139" t="s">
        <v>6429</v>
      </c>
      <c r="E5808" s="88">
        <v>3989.8333333333335</v>
      </c>
      <c r="F5808" s="6">
        <v>11348.441802309</v>
      </c>
      <c r="G5808" s="6">
        <v>4889.0199308908886</v>
      </c>
      <c r="H5808" s="75">
        <v>4893.167675667557</v>
      </c>
      <c r="I5808" s="20">
        <v>1.2264090418983808</v>
      </c>
      <c r="J5808" s="83">
        <v>4026.9186673144959</v>
      </c>
      <c r="K5808" s="6">
        <v>11453.925094277191</v>
      </c>
      <c r="L5808" s="6">
        <v>4934.855672929908</v>
      </c>
      <c r="M5808" s="75">
        <v>4939.1839552139527</v>
      </c>
      <c r="N5808" s="20">
        <v>1.22654177133104</v>
      </c>
    </row>
    <row r="5809" spans="1:14" x14ac:dyDescent="0.3">
      <c r="A5809" s="56" t="s">
        <v>584</v>
      </c>
      <c r="B5809" s="1" t="s">
        <v>6930</v>
      </c>
      <c r="C5809" s="139" t="s">
        <v>39</v>
      </c>
      <c r="D5809" s="139" t="s">
        <v>6429</v>
      </c>
      <c r="E5809" s="88">
        <v>16462.583333333336</v>
      </c>
      <c r="F5809" s="6">
        <v>60602.954371543368</v>
      </c>
      <c r="G5809" s="6">
        <v>26108.346586670821</v>
      </c>
      <c r="H5809" s="75">
        <v>26130.496375322346</v>
      </c>
      <c r="I5809" s="20">
        <v>1.5872658528879535</v>
      </c>
      <c r="J5809" s="83">
        <v>16611.528483924129</v>
      </c>
      <c r="K5809" s="6">
        <v>61151.259335736904</v>
      </c>
      <c r="L5809" s="6">
        <v>26346.65728611637</v>
      </c>
      <c r="M5809" s="75">
        <v>26369.765514103834</v>
      </c>
      <c r="N5809" s="20">
        <v>1.5874376364356404</v>
      </c>
    </row>
    <row r="5810" spans="1:14" x14ac:dyDescent="0.3">
      <c r="A5810" s="56" t="s">
        <v>583</v>
      </c>
      <c r="B5810" s="1" t="s">
        <v>6686</v>
      </c>
      <c r="C5810" s="139" t="s">
        <v>39</v>
      </c>
      <c r="D5810" s="139" t="s">
        <v>6429</v>
      </c>
      <c r="E5810" s="88">
        <v>3664.083333333333</v>
      </c>
      <c r="F5810" s="6">
        <v>9136.5693142827567</v>
      </c>
      <c r="G5810" s="6">
        <v>3936.1235890909697</v>
      </c>
      <c r="H5810" s="75">
        <v>3939.4629160496961</v>
      </c>
      <c r="I5810" s="20">
        <v>1.0751564737109409</v>
      </c>
      <c r="J5810" s="83">
        <v>3697.4956980205939</v>
      </c>
      <c r="K5810" s="6">
        <v>9219.8846644392543</v>
      </c>
      <c r="L5810" s="6">
        <v>3972.3326078673608</v>
      </c>
      <c r="M5810" s="75">
        <v>3975.816676701892</v>
      </c>
      <c r="N5810" s="20">
        <v>1.0752728336723403</v>
      </c>
    </row>
    <row r="5811" spans="1:14" x14ac:dyDescent="0.3">
      <c r="A5811" s="56" t="s">
        <v>582</v>
      </c>
      <c r="B5811" s="1" t="s">
        <v>6929</v>
      </c>
      <c r="C5811" s="139" t="s">
        <v>39</v>
      </c>
      <c r="D5811" s="139" t="s">
        <v>6429</v>
      </c>
      <c r="E5811" s="88">
        <v>13288.166666666666</v>
      </c>
      <c r="F5811" s="6">
        <v>60222.292890655517</v>
      </c>
      <c r="G5811" s="6">
        <v>25944.353890633512</v>
      </c>
      <c r="H5811" s="75">
        <v>25966.364551227056</v>
      </c>
      <c r="I5811" s="20">
        <v>1.9540968444024425</v>
      </c>
      <c r="J5811" s="83">
        <v>13406.727879966844</v>
      </c>
      <c r="K5811" s="6">
        <v>60759.615178367749</v>
      </c>
      <c r="L5811" s="6">
        <v>26177.919724463492</v>
      </c>
      <c r="M5811" s="75">
        <v>26200.879955458306</v>
      </c>
      <c r="N5811" s="20">
        <v>1.9543083286272462</v>
      </c>
    </row>
    <row r="5812" spans="1:14" x14ac:dyDescent="0.3">
      <c r="A5812" s="56" t="s">
        <v>581</v>
      </c>
      <c r="B5812" s="1" t="s">
        <v>6928</v>
      </c>
      <c r="C5812" s="139" t="s">
        <v>39</v>
      </c>
      <c r="D5812" s="139" t="s">
        <v>6429</v>
      </c>
      <c r="E5812" s="88">
        <v>16263.416666666666</v>
      </c>
      <c r="F5812" s="6">
        <v>33762.759136219531</v>
      </c>
      <c r="G5812" s="6">
        <v>14545.327474408034</v>
      </c>
      <c r="H5812" s="75">
        <v>14557.667433522482</v>
      </c>
      <c r="I5812" s="20">
        <v>0.89511741178959825</v>
      </c>
      <c r="J5812" s="83">
        <v>16397.572742674798</v>
      </c>
      <c r="K5812" s="6">
        <v>34041.26637573498</v>
      </c>
      <c r="L5812" s="6">
        <v>14666.477657684994</v>
      </c>
      <c r="M5812" s="75">
        <v>14679.341388586654</v>
      </c>
      <c r="N5812" s="20">
        <v>0.89521428683060911</v>
      </c>
    </row>
    <row r="5813" spans="1:14" x14ac:dyDescent="0.3">
      <c r="A5813" s="56" t="s">
        <v>580</v>
      </c>
      <c r="B5813" s="1" t="s">
        <v>6927</v>
      </c>
      <c r="C5813" s="139" t="s">
        <v>39</v>
      </c>
      <c r="D5813" s="139" t="s">
        <v>6429</v>
      </c>
      <c r="E5813" s="88">
        <v>2127.1666666666665</v>
      </c>
      <c r="F5813" s="6">
        <v>15687.206464318695</v>
      </c>
      <c r="G5813" s="6">
        <v>6758.202262485921</v>
      </c>
      <c r="H5813" s="75">
        <v>6763.9357834226594</v>
      </c>
      <c r="I5813" s="20">
        <v>3.1797864687405752</v>
      </c>
      <c r="J5813" s="83">
        <v>2142.8238160191272</v>
      </c>
      <c r="K5813" s="6">
        <v>15802.673173337605</v>
      </c>
      <c r="L5813" s="6">
        <v>6808.4879825053195</v>
      </c>
      <c r="M5813" s="75">
        <v>6814.4595974559779</v>
      </c>
      <c r="N5813" s="20">
        <v>3.1801306045383018</v>
      </c>
    </row>
    <row r="5814" spans="1:14" x14ac:dyDescent="0.3">
      <c r="A5814" s="56" t="s">
        <v>579</v>
      </c>
      <c r="B5814" s="1" t="s">
        <v>6926</v>
      </c>
      <c r="C5814" s="139" t="s">
        <v>39</v>
      </c>
      <c r="D5814" s="139" t="s">
        <v>6429</v>
      </c>
      <c r="E5814" s="88">
        <v>12136.916666666664</v>
      </c>
      <c r="F5814" s="6">
        <v>31276.665248402038</v>
      </c>
      <c r="G5814" s="6">
        <v>13474.293866504901</v>
      </c>
      <c r="H5814" s="75">
        <v>13485.725182554763</v>
      </c>
      <c r="I5814" s="20">
        <v>1.1111327162352957</v>
      </c>
      <c r="J5814" s="83">
        <v>12252.935509038743</v>
      </c>
      <c r="K5814" s="6">
        <v>31575.644189679981</v>
      </c>
      <c r="L5814" s="6">
        <v>13604.17896688644</v>
      </c>
      <c r="M5814" s="75">
        <v>13616.110972747188</v>
      </c>
      <c r="N5814" s="20">
        <v>1.1112529697640912</v>
      </c>
    </row>
    <row r="5815" spans="1:14" x14ac:dyDescent="0.3">
      <c r="A5815" s="56" t="s">
        <v>578</v>
      </c>
      <c r="B5815" s="1" t="s">
        <v>19218</v>
      </c>
      <c r="C5815" s="139" t="s">
        <v>39</v>
      </c>
      <c r="D5815" s="139" t="s">
        <v>6429</v>
      </c>
      <c r="E5815" s="88">
        <v>5984.9166666666661</v>
      </c>
      <c r="F5815" s="6">
        <v>21838.02601986672</v>
      </c>
      <c r="G5815" s="6">
        <v>9408.0355983954614</v>
      </c>
      <c r="H5815" s="75">
        <v>9416.0171838795777</v>
      </c>
      <c r="I5815" s="20">
        <v>1.5732912767729283</v>
      </c>
      <c r="J5815" s="83">
        <v>6035.0158546915864</v>
      </c>
      <c r="K5815" s="6">
        <v>22020.830131034363</v>
      </c>
      <c r="L5815" s="6">
        <v>9487.5440165970867</v>
      </c>
      <c r="M5815" s="75">
        <v>9495.865388367165</v>
      </c>
      <c r="N5815" s="20">
        <v>1.5734615479071417</v>
      </c>
    </row>
    <row r="5816" spans="1:14" x14ac:dyDescent="0.3">
      <c r="A5816" s="56" t="s">
        <v>577</v>
      </c>
      <c r="B5816" s="1" t="s">
        <v>19219</v>
      </c>
      <c r="C5816" s="139" t="s">
        <v>39</v>
      </c>
      <c r="D5816" s="139" t="s">
        <v>6429</v>
      </c>
      <c r="E5816" s="88">
        <v>13225.166666666666</v>
      </c>
      <c r="F5816" s="6">
        <v>49998.826973702584</v>
      </c>
      <c r="G5816" s="6">
        <v>21539.984594701014</v>
      </c>
      <c r="H5816" s="75">
        <v>21558.258678230042</v>
      </c>
      <c r="I5816" s="20">
        <v>1.6300935346672412</v>
      </c>
      <c r="J5816" s="83">
        <v>13334.664517003122</v>
      </c>
      <c r="K5816" s="6">
        <v>50412.792575116422</v>
      </c>
      <c r="L5816" s="6">
        <v>21720.052591565469</v>
      </c>
      <c r="M5816" s="75">
        <v>21739.102899228223</v>
      </c>
      <c r="N5816" s="20">
        <v>1.6302699532866796</v>
      </c>
    </row>
    <row r="5817" spans="1:14" x14ac:dyDescent="0.3">
      <c r="A5817" s="56" t="s">
        <v>576</v>
      </c>
      <c r="B5817" s="1" t="s">
        <v>6925</v>
      </c>
      <c r="C5817" s="139" t="s">
        <v>39</v>
      </c>
      <c r="D5817" s="139" t="s">
        <v>6429</v>
      </c>
      <c r="E5817" s="88">
        <v>2930.25</v>
      </c>
      <c r="F5817" s="6">
        <v>14869.358462262642</v>
      </c>
      <c r="G5817" s="6">
        <v>6405.8653291742667</v>
      </c>
      <c r="H5817" s="75">
        <v>6411.2999346442184</v>
      </c>
      <c r="I5817" s="20">
        <v>2.1879702873967131</v>
      </c>
      <c r="J5817" s="83">
        <v>2953.5310756675458</v>
      </c>
      <c r="K5817" s="6">
        <v>14987.496730153709</v>
      </c>
      <c r="L5817" s="6">
        <v>6457.2740482449317</v>
      </c>
      <c r="M5817" s="75">
        <v>6462.9376191208848</v>
      </c>
      <c r="N5817" s="20">
        <v>2.1882070828254809</v>
      </c>
    </row>
    <row r="5818" spans="1:14" x14ac:dyDescent="0.3">
      <c r="A5818" s="56" t="s">
        <v>575</v>
      </c>
      <c r="B5818" s="1" t="s">
        <v>6924</v>
      </c>
      <c r="C5818" s="139" t="s">
        <v>39</v>
      </c>
      <c r="D5818" s="139" t="s">
        <v>6429</v>
      </c>
      <c r="E5818" s="88">
        <v>6588.166666666667</v>
      </c>
      <c r="F5818" s="6">
        <v>39701.978103355847</v>
      </c>
      <c r="G5818" s="6">
        <v>17104.001203372893</v>
      </c>
      <c r="H5818" s="75">
        <v>17118.51188908378</v>
      </c>
      <c r="I5818" s="20">
        <v>2.5983726209745424</v>
      </c>
      <c r="J5818" s="83">
        <v>6646.5264059577748</v>
      </c>
      <c r="K5818" s="6">
        <v>40053.668825325003</v>
      </c>
      <c r="L5818" s="6">
        <v>17256.885582660983</v>
      </c>
      <c r="M5818" s="75">
        <v>17272.021318555944</v>
      </c>
      <c r="N5818" s="20">
        <v>2.5986538326356081</v>
      </c>
    </row>
    <row r="5819" spans="1:14" x14ac:dyDescent="0.3">
      <c r="A5819" s="56" t="s">
        <v>574</v>
      </c>
      <c r="B5819" s="1" t="s">
        <v>6923</v>
      </c>
      <c r="C5819" s="139" t="s">
        <v>39</v>
      </c>
      <c r="D5819" s="139" t="s">
        <v>6429</v>
      </c>
      <c r="E5819" s="88">
        <v>6266.25</v>
      </c>
      <c r="F5819" s="6">
        <v>30493.430412576818</v>
      </c>
      <c r="G5819" s="6">
        <v>13136.868624377084</v>
      </c>
      <c r="H5819" s="75">
        <v>13148.013675734774</v>
      </c>
      <c r="I5819" s="20">
        <v>2.0982267984416154</v>
      </c>
      <c r="J5819" s="83">
        <v>6315.4774873591377</v>
      </c>
      <c r="K5819" s="6">
        <v>30732.985961776398</v>
      </c>
      <c r="L5819" s="6">
        <v>13241.124668723731</v>
      </c>
      <c r="M5819" s="75">
        <v>13252.738245517647</v>
      </c>
      <c r="N5819" s="20">
        <v>2.0984538812851308</v>
      </c>
    </row>
    <row r="5820" spans="1:14" x14ac:dyDescent="0.3">
      <c r="A5820" s="56" t="s">
        <v>573</v>
      </c>
      <c r="B5820" s="1" t="s">
        <v>6922</v>
      </c>
      <c r="C5820" s="139" t="s">
        <v>39</v>
      </c>
      <c r="D5820" s="139" t="s">
        <v>6429</v>
      </c>
      <c r="E5820" s="88">
        <v>5782.333333333333</v>
      </c>
      <c r="F5820" s="6">
        <v>20215.036237115281</v>
      </c>
      <c r="G5820" s="6">
        <v>8708.8356964415543</v>
      </c>
      <c r="H5820" s="75">
        <v>8716.2240949920579</v>
      </c>
      <c r="I5820" s="20">
        <v>1.5073887291737</v>
      </c>
      <c r="J5820" s="83">
        <v>5830.9636881629694</v>
      </c>
      <c r="K5820" s="6">
        <v>20385.047948380321</v>
      </c>
      <c r="L5820" s="6">
        <v>8782.7769679823541</v>
      </c>
      <c r="M5820" s="75">
        <v>8790.4801999459069</v>
      </c>
      <c r="N5820" s="20">
        <v>1.5075518679340851</v>
      </c>
    </row>
    <row r="5821" spans="1:14" x14ac:dyDescent="0.3">
      <c r="A5821" s="56" t="s">
        <v>572</v>
      </c>
      <c r="B5821" s="1" t="s">
        <v>6921</v>
      </c>
      <c r="C5821" s="139" t="s">
        <v>39</v>
      </c>
      <c r="D5821" s="139" t="s">
        <v>6429</v>
      </c>
      <c r="E5821" s="88">
        <v>9465.9166666666661</v>
      </c>
      <c r="F5821" s="6">
        <v>24788.910766405737</v>
      </c>
      <c r="G5821" s="6">
        <v>10679.305662683564</v>
      </c>
      <c r="H5821" s="75">
        <v>10688.365767757174</v>
      </c>
      <c r="I5821" s="20">
        <v>1.1291421786328679</v>
      </c>
      <c r="J5821" s="83">
        <v>9556.8032857895087</v>
      </c>
      <c r="K5821" s="6">
        <v>25026.920498651754</v>
      </c>
      <c r="L5821" s="6">
        <v>10782.700216927798</v>
      </c>
      <c r="M5821" s="75">
        <v>10792.15754930311</v>
      </c>
      <c r="N5821" s="20">
        <v>1.1292643812550283</v>
      </c>
    </row>
    <row r="5822" spans="1:14" x14ac:dyDescent="0.3">
      <c r="A5822" s="56" t="s">
        <v>571</v>
      </c>
      <c r="B5822" s="1" t="s">
        <v>6920</v>
      </c>
      <c r="C5822" s="139" t="s">
        <v>39</v>
      </c>
      <c r="D5822" s="139" t="s">
        <v>6429</v>
      </c>
      <c r="E5822" s="88">
        <v>3769.1666666666665</v>
      </c>
      <c r="F5822" s="6">
        <v>18968.886480987272</v>
      </c>
      <c r="G5822" s="6">
        <v>8171.9821705817267</v>
      </c>
      <c r="H5822" s="75">
        <v>8178.9151135523407</v>
      </c>
      <c r="I5822" s="20">
        <v>2.1699531585812091</v>
      </c>
      <c r="J5822" s="83">
        <v>3800.6395905648737</v>
      </c>
      <c r="K5822" s="6">
        <v>19127.278606740048</v>
      </c>
      <c r="L5822" s="6">
        <v>8240.8745092407626</v>
      </c>
      <c r="M5822" s="75">
        <v>8248.102447301655</v>
      </c>
      <c r="N5822" s="20">
        <v>2.170188004086905</v>
      </c>
    </row>
    <row r="5823" spans="1:14" x14ac:dyDescent="0.3">
      <c r="A5823" s="56" t="s">
        <v>570</v>
      </c>
      <c r="B5823" s="1" t="s">
        <v>6686</v>
      </c>
      <c r="C5823" s="139" t="s">
        <v>39</v>
      </c>
      <c r="D5823" s="139" t="s">
        <v>6429</v>
      </c>
      <c r="E5823" s="88">
        <v>14098.166666666668</v>
      </c>
      <c r="F5823" s="6">
        <v>43252.697207204881</v>
      </c>
      <c r="G5823" s="6">
        <v>18633.685786518123</v>
      </c>
      <c r="H5823" s="75">
        <v>18649.494225424816</v>
      </c>
      <c r="I5823" s="20">
        <v>1.3228311642477022</v>
      </c>
      <c r="J5823" s="83">
        <v>14228.139364926334</v>
      </c>
      <c r="K5823" s="6">
        <v>43651.449037563114</v>
      </c>
      <c r="L5823" s="6">
        <v>18806.967842164238</v>
      </c>
      <c r="M5823" s="75">
        <v>18823.463130197557</v>
      </c>
      <c r="N5823" s="20">
        <v>1.3229743290678693</v>
      </c>
    </row>
    <row r="5824" spans="1:14" x14ac:dyDescent="0.3">
      <c r="A5824" s="56" t="s">
        <v>569</v>
      </c>
      <c r="B5824" s="1" t="s">
        <v>6919</v>
      </c>
      <c r="C5824" s="139" t="s">
        <v>39</v>
      </c>
      <c r="D5824" s="139" t="s">
        <v>6429</v>
      </c>
      <c r="E5824" s="88">
        <v>12421.750000000002</v>
      </c>
      <c r="F5824" s="6">
        <v>43107.887613922976</v>
      </c>
      <c r="G5824" s="6">
        <v>18571.300394754879</v>
      </c>
      <c r="H5824" s="75">
        <v>18587.055907167822</v>
      </c>
      <c r="I5824" s="20">
        <v>1.4963315078123307</v>
      </c>
      <c r="J5824" s="83">
        <v>12529.535978025458</v>
      </c>
      <c r="K5824" s="6">
        <v>43481.943268486801</v>
      </c>
      <c r="L5824" s="6">
        <v>18733.937287202905</v>
      </c>
      <c r="M5824" s="75">
        <v>18750.368521314856</v>
      </c>
      <c r="N5824" s="20">
        <v>1.4964934498930857</v>
      </c>
    </row>
    <row r="5825" spans="1:14" x14ac:dyDescent="0.3">
      <c r="A5825" s="56" t="s">
        <v>568</v>
      </c>
      <c r="B5825" s="1" t="s">
        <v>6918</v>
      </c>
      <c r="C5825" s="139" t="s">
        <v>39</v>
      </c>
      <c r="D5825" s="139" t="s">
        <v>6429</v>
      </c>
      <c r="E5825" s="88">
        <v>5698.5</v>
      </c>
      <c r="F5825" s="6">
        <v>29351.878795703848</v>
      </c>
      <c r="G5825" s="6">
        <v>12645.077001856966</v>
      </c>
      <c r="H5825" s="75">
        <v>12655.804827234324</v>
      </c>
      <c r="I5825" s="20">
        <v>2.2209010840105861</v>
      </c>
      <c r="J5825" s="83">
        <v>5744.9647480694148</v>
      </c>
      <c r="K5825" s="6">
        <v>29591.209786948275</v>
      </c>
      <c r="L5825" s="6">
        <v>12749.197177737957</v>
      </c>
      <c r="M5825" s="75">
        <v>12760.379292867055</v>
      </c>
      <c r="N5825" s="20">
        <v>2.2211414434101022</v>
      </c>
    </row>
    <row r="5826" spans="1:14" x14ac:dyDescent="0.3">
      <c r="A5826" s="56" t="s">
        <v>567</v>
      </c>
      <c r="B5826" s="1" t="s">
        <v>6917</v>
      </c>
      <c r="C5826" s="139" t="s">
        <v>39</v>
      </c>
      <c r="D5826" s="139" t="s">
        <v>6429</v>
      </c>
      <c r="E5826" s="88">
        <v>21787.916666666668</v>
      </c>
      <c r="F5826" s="6">
        <v>61595.855241706726</v>
      </c>
      <c r="G5826" s="6">
        <v>26536.098010891885</v>
      </c>
      <c r="H5826" s="75">
        <v>26558.610695125877</v>
      </c>
      <c r="I5826" s="20">
        <v>1.2189605413608862</v>
      </c>
      <c r="J5826" s="83">
        <v>21989.624484010714</v>
      </c>
      <c r="K5826" s="6">
        <v>62166.096339482378</v>
      </c>
      <c r="L5826" s="6">
        <v>26783.893788346926</v>
      </c>
      <c r="M5826" s="75">
        <v>26807.385509415435</v>
      </c>
      <c r="N5826" s="20">
        <v>1.2190924646715933</v>
      </c>
    </row>
    <row r="5827" spans="1:14" x14ac:dyDescent="0.3">
      <c r="A5827" s="56" t="s">
        <v>566</v>
      </c>
      <c r="B5827" s="1" t="s">
        <v>6916</v>
      </c>
      <c r="C5827" s="139" t="s">
        <v>39</v>
      </c>
      <c r="D5827" s="139" t="s">
        <v>6429</v>
      </c>
      <c r="E5827" s="88">
        <v>6364.2499999999982</v>
      </c>
      <c r="F5827" s="6">
        <v>24234.044306846321</v>
      </c>
      <c r="G5827" s="6">
        <v>10440.263754814159</v>
      </c>
      <c r="H5827" s="75">
        <v>10449.121061609425</v>
      </c>
      <c r="I5827" s="20">
        <v>1.64184641734838</v>
      </c>
      <c r="J5827" s="83">
        <v>6416.1281326932358</v>
      </c>
      <c r="K5827" s="6">
        <v>24431.587924121628</v>
      </c>
      <c r="L5827" s="6">
        <v>10526.204709185406</v>
      </c>
      <c r="M5827" s="75">
        <v>10535.437073489577</v>
      </c>
      <c r="N5827" s="20">
        <v>1.6420241079361391</v>
      </c>
    </row>
    <row r="5828" spans="1:14" x14ac:dyDescent="0.3">
      <c r="A5828" s="56" t="s">
        <v>565</v>
      </c>
      <c r="B5828" s="1" t="s">
        <v>6915</v>
      </c>
      <c r="C5828" s="139" t="s">
        <v>39</v>
      </c>
      <c r="D5828" s="139" t="s">
        <v>6429</v>
      </c>
      <c r="E5828" s="88">
        <v>7656.8333333333321</v>
      </c>
      <c r="F5828" s="6">
        <v>29593.252971816983</v>
      </c>
      <c r="G5828" s="6">
        <v>12749.063362132381</v>
      </c>
      <c r="H5828" s="75">
        <v>12759.879407416547</v>
      </c>
      <c r="I5828" s="20">
        <v>1.6664695249232557</v>
      </c>
      <c r="J5828" s="83">
        <v>7721.8148456544059</v>
      </c>
      <c r="K5828" s="6">
        <v>29844.40305552549</v>
      </c>
      <c r="L5828" s="6">
        <v>12858.283995357378</v>
      </c>
      <c r="M5828" s="75">
        <v>12869.561788774035</v>
      </c>
      <c r="N5828" s="20">
        <v>1.6666498803732155</v>
      </c>
    </row>
    <row r="5829" spans="1:14" x14ac:dyDescent="0.3">
      <c r="A5829" s="56" t="s">
        <v>564</v>
      </c>
      <c r="B5829" s="1" t="s">
        <v>6914</v>
      </c>
      <c r="C5829" s="139" t="s">
        <v>39</v>
      </c>
      <c r="D5829" s="139" t="s">
        <v>6429</v>
      </c>
      <c r="E5829" s="88">
        <v>13986.083333333332</v>
      </c>
      <c r="F5829" s="6">
        <v>20430.924110480992</v>
      </c>
      <c r="G5829" s="6">
        <v>8801.8423077551761</v>
      </c>
      <c r="H5829" s="75">
        <v>8809.3096112174462</v>
      </c>
      <c r="I5829" s="20">
        <v>0.62986251413374816</v>
      </c>
      <c r="J5829" s="83">
        <v>14118.05416064255</v>
      </c>
      <c r="K5829" s="6">
        <v>20623.70760056116</v>
      </c>
      <c r="L5829" s="6">
        <v>8885.6020632025538</v>
      </c>
      <c r="M5829" s="75">
        <v>8893.3954813979835</v>
      </c>
      <c r="N5829" s="20">
        <v>0.62993068167923938</v>
      </c>
    </row>
    <row r="5830" spans="1:14" x14ac:dyDescent="0.3">
      <c r="A5830" s="56" t="s">
        <v>563</v>
      </c>
      <c r="B5830" s="1" t="s">
        <v>6913</v>
      </c>
      <c r="C5830" s="139" t="s">
        <v>39</v>
      </c>
      <c r="D5830" s="139" t="s">
        <v>6429</v>
      </c>
      <c r="E5830" s="88">
        <v>9263.6666666666679</v>
      </c>
      <c r="F5830" s="6">
        <v>28039.081956204169</v>
      </c>
      <c r="G5830" s="6">
        <v>12079.511259411285</v>
      </c>
      <c r="H5830" s="75">
        <v>12089.759270349912</v>
      </c>
      <c r="I5830" s="20">
        <v>1.3050727865513918</v>
      </c>
      <c r="J5830" s="83">
        <v>9356.6935559663507</v>
      </c>
      <c r="K5830" s="6">
        <v>28320.65389386793</v>
      </c>
      <c r="L5830" s="6">
        <v>12201.785709168567</v>
      </c>
      <c r="M5830" s="75">
        <v>12212.487698531379</v>
      </c>
      <c r="N5830" s="20">
        <v>1.3052140294521042</v>
      </c>
    </row>
    <row r="5831" spans="1:14" x14ac:dyDescent="0.3">
      <c r="A5831" s="56" t="s">
        <v>562</v>
      </c>
      <c r="B5831" s="1" t="s">
        <v>19220</v>
      </c>
      <c r="C5831" s="139" t="s">
        <v>39</v>
      </c>
      <c r="D5831" s="139" t="s">
        <v>6429</v>
      </c>
      <c r="E5831" s="88">
        <v>4512.9166666666661</v>
      </c>
      <c r="F5831" s="6">
        <v>18380.618763866092</v>
      </c>
      <c r="G5831" s="6">
        <v>7918.5506736585139</v>
      </c>
      <c r="H5831" s="75">
        <v>7925.2686105169687</v>
      </c>
      <c r="I5831" s="20">
        <v>1.756130058650238</v>
      </c>
      <c r="J5831" s="83">
        <v>4550.6335271580774</v>
      </c>
      <c r="K5831" s="6">
        <v>18534.235434606569</v>
      </c>
      <c r="L5831" s="6">
        <v>7985.3653769383809</v>
      </c>
      <c r="M5831" s="75">
        <v>7992.3692120621154</v>
      </c>
      <c r="N5831" s="20">
        <v>1.7563201177075318</v>
      </c>
    </row>
    <row r="5832" spans="1:14" x14ac:dyDescent="0.3">
      <c r="A5832" s="56" t="s">
        <v>561</v>
      </c>
      <c r="B5832" s="1" t="s">
        <v>6912</v>
      </c>
      <c r="C5832" s="139" t="s">
        <v>39</v>
      </c>
      <c r="D5832" s="139" t="s">
        <v>6429</v>
      </c>
      <c r="E5832" s="88">
        <v>6369.4999999999991</v>
      </c>
      <c r="F5832" s="6">
        <v>18464.615517553182</v>
      </c>
      <c r="G5832" s="6">
        <v>7954.7372982242541</v>
      </c>
      <c r="H5832" s="75">
        <v>7961.4859350768083</v>
      </c>
      <c r="I5832" s="20">
        <v>1.2499389175095077</v>
      </c>
      <c r="J5832" s="83">
        <v>6425.678904416457</v>
      </c>
      <c r="K5832" s="6">
        <v>18627.473178318905</v>
      </c>
      <c r="L5832" s="6">
        <v>8025.5363056552005</v>
      </c>
      <c r="M5832" s="75">
        <v>8032.5753740523314</v>
      </c>
      <c r="N5832" s="20">
        <v>1.250074193488167</v>
      </c>
    </row>
    <row r="5833" spans="1:14" x14ac:dyDescent="0.3">
      <c r="A5833" s="56" t="s">
        <v>560</v>
      </c>
      <c r="B5833" s="1" t="s">
        <v>6911</v>
      </c>
      <c r="C5833" s="139" t="s">
        <v>39</v>
      </c>
      <c r="D5833" s="139" t="s">
        <v>6429</v>
      </c>
      <c r="E5833" s="88">
        <v>7804</v>
      </c>
      <c r="F5833" s="6">
        <v>34128.924913251147</v>
      </c>
      <c r="G5833" s="6">
        <v>14703.075279181856</v>
      </c>
      <c r="H5833" s="75">
        <v>14715.549068315924</v>
      </c>
      <c r="I5833" s="20">
        <v>1.8856418590871251</v>
      </c>
      <c r="J5833" s="83">
        <v>7871.0453298378798</v>
      </c>
      <c r="K5833" s="6">
        <v>34422.131605693634</v>
      </c>
      <c r="L5833" s="6">
        <v>14830.571182412365</v>
      </c>
      <c r="M5833" s="75">
        <v>14843.578837096818</v>
      </c>
      <c r="N5833" s="20">
        <v>1.8858459346977934</v>
      </c>
    </row>
    <row r="5834" spans="1:14" x14ac:dyDescent="0.3">
      <c r="A5834" s="56" t="s">
        <v>559</v>
      </c>
      <c r="B5834" s="1" t="s">
        <v>6910</v>
      </c>
      <c r="C5834" s="139" t="s">
        <v>39</v>
      </c>
      <c r="D5834" s="139" t="s">
        <v>6429</v>
      </c>
      <c r="E5834" s="88">
        <v>10623.916666666666</v>
      </c>
      <c r="F5834" s="6">
        <v>41244.638170783583</v>
      </c>
      <c r="G5834" s="6">
        <v>17768.594276821015</v>
      </c>
      <c r="H5834" s="75">
        <v>17783.668789738167</v>
      </c>
      <c r="I5834" s="20">
        <v>1.6739277375485972</v>
      </c>
      <c r="J5834" s="83">
        <v>10709.770315601198</v>
      </c>
      <c r="K5834" s="6">
        <v>41577.94299583519</v>
      </c>
      <c r="L5834" s="6">
        <v>17913.610065799174</v>
      </c>
      <c r="M5834" s="75">
        <v>17929.321804141673</v>
      </c>
      <c r="N5834" s="20">
        <v>1.6741089001716096</v>
      </c>
    </row>
    <row r="5835" spans="1:14" x14ac:dyDescent="0.3">
      <c r="A5835" s="56" t="s">
        <v>558</v>
      </c>
      <c r="B5835" s="1" t="s">
        <v>6909</v>
      </c>
      <c r="C5835" s="139" t="s">
        <v>39</v>
      </c>
      <c r="D5835" s="139" t="s">
        <v>6429</v>
      </c>
      <c r="E5835" s="88">
        <v>5000.5</v>
      </c>
      <c r="F5835" s="6">
        <v>16206.169649633768</v>
      </c>
      <c r="G5835" s="6">
        <v>6981.7766879976043</v>
      </c>
      <c r="H5835" s="75">
        <v>6987.6998849161791</v>
      </c>
      <c r="I5835" s="20">
        <v>1.39740023695954</v>
      </c>
      <c r="J5835" s="83">
        <v>5042.7851620262463</v>
      </c>
      <c r="K5835" s="6">
        <v>16343.212047285924</v>
      </c>
      <c r="L5835" s="6">
        <v>7041.3759494325504</v>
      </c>
      <c r="M5835" s="75">
        <v>7047.5518266612216</v>
      </c>
      <c r="N5835" s="20">
        <v>1.3975514720975022</v>
      </c>
    </row>
    <row r="5836" spans="1:14" x14ac:dyDescent="0.3">
      <c r="A5836" s="56" t="s">
        <v>557</v>
      </c>
      <c r="B5836" s="1" t="s">
        <v>6908</v>
      </c>
      <c r="C5836" s="139" t="s">
        <v>39</v>
      </c>
      <c r="D5836" s="139" t="s">
        <v>6429</v>
      </c>
      <c r="E5836" s="88">
        <v>16272.833333333332</v>
      </c>
      <c r="F5836" s="6">
        <v>55775.177303394412</v>
      </c>
      <c r="G5836" s="6">
        <v>24028.492918718286</v>
      </c>
      <c r="H5836" s="75">
        <v>24048.878201945525</v>
      </c>
      <c r="I5836" s="20">
        <v>1.4778543913851629</v>
      </c>
      <c r="J5836" s="83">
        <v>16417.945615962966</v>
      </c>
      <c r="K5836" s="6">
        <v>56272.550018199341</v>
      </c>
      <c r="L5836" s="6">
        <v>24244.6943211014</v>
      </c>
      <c r="M5836" s="75">
        <v>24265.958951288609</v>
      </c>
      <c r="N5836" s="20">
        <v>1.4780143337601945</v>
      </c>
    </row>
    <row r="5837" spans="1:14" x14ac:dyDescent="0.3">
      <c r="A5837" s="56" t="s">
        <v>556</v>
      </c>
      <c r="B5837" s="1" t="s">
        <v>6907</v>
      </c>
      <c r="C5837" s="139" t="s">
        <v>39</v>
      </c>
      <c r="D5837" s="139" t="s">
        <v>6429</v>
      </c>
      <c r="E5837" s="88">
        <v>24.5</v>
      </c>
      <c r="F5837" s="6">
        <v>102.07433701202791</v>
      </c>
      <c r="G5837" s="6">
        <v>43.974624602889584</v>
      </c>
      <c r="H5837" s="75">
        <v>44.011931777350078</v>
      </c>
      <c r="I5837" s="20">
        <v>1.7964053786673502</v>
      </c>
      <c r="J5837" s="83">
        <v>24.698936874937878</v>
      </c>
      <c r="K5837" s="6">
        <v>102.90316760862092</v>
      </c>
      <c r="L5837" s="6">
        <v>44.335219259429429</v>
      </c>
      <c r="M5837" s="75">
        <v>44.374104964868081</v>
      </c>
      <c r="N5837" s="20">
        <v>1.7965997965643081</v>
      </c>
    </row>
    <row r="5838" spans="1:14" x14ac:dyDescent="0.3">
      <c r="A5838" s="56" t="s">
        <v>555</v>
      </c>
      <c r="B5838" s="1" t="s">
        <v>6906</v>
      </c>
      <c r="C5838" s="139" t="s">
        <v>39</v>
      </c>
      <c r="D5838" s="139" t="s">
        <v>6429</v>
      </c>
      <c r="E5838" s="88">
        <v>3102.25</v>
      </c>
      <c r="F5838" s="6">
        <v>15328.734153500549</v>
      </c>
      <c r="G5838" s="6">
        <v>6603.7688783445101</v>
      </c>
      <c r="H5838" s="75">
        <v>6609.3713811484795</v>
      </c>
      <c r="I5838" s="20">
        <v>2.130508947102419</v>
      </c>
      <c r="J5838" s="83">
        <v>3128.4948154243716</v>
      </c>
      <c r="K5838" s="6">
        <v>15458.414159479398</v>
      </c>
      <c r="L5838" s="6">
        <v>6660.1660288071716</v>
      </c>
      <c r="M5838" s="75">
        <v>6666.0075529654996</v>
      </c>
      <c r="N5838" s="20">
        <v>2.1307395237160636</v>
      </c>
    </row>
    <row r="5839" spans="1:14" x14ac:dyDescent="0.3">
      <c r="A5839" s="56" t="s">
        <v>554</v>
      </c>
      <c r="B5839" s="1" t="s">
        <v>6905</v>
      </c>
      <c r="C5839" s="139" t="s">
        <v>39</v>
      </c>
      <c r="D5839" s="139" t="s">
        <v>6429</v>
      </c>
      <c r="E5839" s="88">
        <v>7527.25</v>
      </c>
      <c r="F5839" s="6">
        <v>30473.40862233155</v>
      </c>
      <c r="G5839" s="6">
        <v>13128.243040947533</v>
      </c>
      <c r="H5839" s="75">
        <v>13139.380774536196</v>
      </c>
      <c r="I5839" s="20">
        <v>1.7455751801170674</v>
      </c>
      <c r="J5839" s="83">
        <v>7590.1674144223134</v>
      </c>
      <c r="K5839" s="6">
        <v>30728.124232833623</v>
      </c>
      <c r="L5839" s="6">
        <v>13239.030021652441</v>
      </c>
      <c r="M5839" s="75">
        <v>13250.641761265209</v>
      </c>
      <c r="N5839" s="20">
        <v>1.7457640968613226</v>
      </c>
    </row>
    <row r="5840" spans="1:14" x14ac:dyDescent="0.3">
      <c r="A5840" s="56" t="s">
        <v>553</v>
      </c>
      <c r="B5840" s="1" t="s">
        <v>6904</v>
      </c>
      <c r="C5840" s="139" t="s">
        <v>39</v>
      </c>
      <c r="D5840" s="139" t="s">
        <v>6429</v>
      </c>
      <c r="E5840" s="88">
        <v>6318.4166666666661</v>
      </c>
      <c r="F5840" s="6">
        <v>21362.610368326557</v>
      </c>
      <c r="G5840" s="6">
        <v>9203.2218771527423</v>
      </c>
      <c r="H5840" s="75">
        <v>9211.0297028538189</v>
      </c>
      <c r="I5840" s="20">
        <v>1.4578066292220604</v>
      </c>
      <c r="J5840" s="83">
        <v>6366.2253372074947</v>
      </c>
      <c r="K5840" s="6">
        <v>21524.251813465726</v>
      </c>
      <c r="L5840" s="6">
        <v>9273.5961945764975</v>
      </c>
      <c r="M5840" s="75">
        <v>9281.7299161640512</v>
      </c>
      <c r="N5840" s="20">
        <v>1.4579644019065503</v>
      </c>
    </row>
    <row r="5841" spans="1:14" x14ac:dyDescent="0.3">
      <c r="A5841" s="56" t="s">
        <v>552</v>
      </c>
      <c r="B5841" s="1" t="s">
        <v>6903</v>
      </c>
      <c r="C5841" s="139" t="s">
        <v>39</v>
      </c>
      <c r="D5841" s="139" t="s">
        <v>6429</v>
      </c>
      <c r="E5841" s="88">
        <v>2559.666666666667</v>
      </c>
      <c r="F5841" s="6">
        <v>15368.620902515308</v>
      </c>
      <c r="G5841" s="6">
        <v>6620.9524806670706</v>
      </c>
      <c r="H5841" s="75">
        <v>6626.5695616887169</v>
      </c>
      <c r="I5841" s="20">
        <v>2.5888408236835718</v>
      </c>
      <c r="J5841" s="83">
        <v>2581.5908173816779</v>
      </c>
      <c r="K5841" s="6">
        <v>15500.256777348728</v>
      </c>
      <c r="L5841" s="6">
        <v>6678.1936724719508</v>
      </c>
      <c r="M5841" s="75">
        <v>6684.0510083856516</v>
      </c>
      <c r="N5841" s="20">
        <v>2.5891210037556629</v>
      </c>
    </row>
    <row r="5842" spans="1:14" x14ac:dyDescent="0.3">
      <c r="A5842" s="56" t="s">
        <v>551</v>
      </c>
      <c r="B5842" s="1" t="s">
        <v>6902</v>
      </c>
      <c r="C5842" s="139" t="s">
        <v>39</v>
      </c>
      <c r="D5842" s="139" t="s">
        <v>6429</v>
      </c>
      <c r="E5842" s="88">
        <v>7394.6666666666679</v>
      </c>
      <c r="F5842" s="6">
        <v>26323.778517664989</v>
      </c>
      <c r="G5842" s="6">
        <v>11340.541729970033</v>
      </c>
      <c r="H5842" s="75">
        <v>11350.16281423436</v>
      </c>
      <c r="I5842" s="20">
        <v>1.5349120286108491</v>
      </c>
      <c r="J5842" s="83">
        <v>7462.6983291851402</v>
      </c>
      <c r="K5842" s="6">
        <v>26565.959875804834</v>
      </c>
      <c r="L5842" s="6">
        <v>11445.786201748941</v>
      </c>
      <c r="M5842" s="75">
        <v>11455.825116142272</v>
      </c>
      <c r="N5842" s="20">
        <v>1.535078146109806</v>
      </c>
    </row>
    <row r="5843" spans="1:14" x14ac:dyDescent="0.3">
      <c r="A5843" s="56" t="s">
        <v>550</v>
      </c>
      <c r="B5843" s="1" t="s">
        <v>6901</v>
      </c>
      <c r="C5843" s="139" t="s">
        <v>39</v>
      </c>
      <c r="D5843" s="139" t="s">
        <v>6429</v>
      </c>
      <c r="E5843" s="88">
        <v>3840</v>
      </c>
      <c r="F5843" s="6">
        <v>16492.112966440593</v>
      </c>
      <c r="G5843" s="6">
        <v>7104.9638708132379</v>
      </c>
      <c r="H5843" s="75">
        <v>7110.9915772247796</v>
      </c>
      <c r="I5843" s="20">
        <v>1.8518207232356196</v>
      </c>
      <c r="J5843" s="83">
        <v>3871.8552036923743</v>
      </c>
      <c r="K5843" s="6">
        <v>16628.925366925909</v>
      </c>
      <c r="L5843" s="6">
        <v>7164.4738381171446</v>
      </c>
      <c r="M5843" s="75">
        <v>7170.7576825177275</v>
      </c>
      <c r="N5843" s="20">
        <v>1.8520211385176213</v>
      </c>
    </row>
    <row r="5844" spans="1:14" x14ac:dyDescent="0.3">
      <c r="A5844" s="56" t="s">
        <v>549</v>
      </c>
      <c r="B5844" s="1" t="s">
        <v>6900</v>
      </c>
      <c r="C5844" s="139" t="s">
        <v>39</v>
      </c>
      <c r="D5844" s="139" t="s">
        <v>6429</v>
      </c>
      <c r="E5844" s="88">
        <v>3895.25</v>
      </c>
      <c r="F5844" s="6">
        <v>11824.347784610878</v>
      </c>
      <c r="G5844" s="6">
        <v>5094.0448914304652</v>
      </c>
      <c r="H5844" s="75">
        <v>5098.3665752012848</v>
      </c>
      <c r="I5844" s="20">
        <v>1.3088676144538309</v>
      </c>
      <c r="J5844" s="83">
        <v>3928.964533727185</v>
      </c>
      <c r="K5844" s="6">
        <v>11926.690990357936</v>
      </c>
      <c r="L5844" s="6">
        <v>5138.5440544269668</v>
      </c>
      <c r="M5844" s="75">
        <v>5143.0509885037955</v>
      </c>
      <c r="N5844" s="20">
        <v>1.3090092680538594</v>
      </c>
    </row>
    <row r="5845" spans="1:14" x14ac:dyDescent="0.3">
      <c r="A5845" s="56" t="s">
        <v>548</v>
      </c>
      <c r="B5845" s="1" t="s">
        <v>6899</v>
      </c>
      <c r="C5845" s="139" t="s">
        <v>39</v>
      </c>
      <c r="D5845" s="139" t="s">
        <v>6429</v>
      </c>
      <c r="E5845" s="88">
        <v>12125.916666666668</v>
      </c>
      <c r="F5845" s="6">
        <v>50035.985592362449</v>
      </c>
      <c r="G5845" s="6">
        <v>21555.99289173396</v>
      </c>
      <c r="H5845" s="75">
        <v>21574.280556375634</v>
      </c>
      <c r="I5845" s="20">
        <v>1.7791875987142387</v>
      </c>
      <c r="J5845" s="83">
        <v>12224.715876560716</v>
      </c>
      <c r="K5845" s="6">
        <v>50443.667417884535</v>
      </c>
      <c r="L5845" s="6">
        <v>21733.354834397593</v>
      </c>
      <c r="M5845" s="75">
        <v>21752.416809242895</v>
      </c>
      <c r="N5845" s="20">
        <v>1.7793801531985125</v>
      </c>
    </row>
    <row r="5846" spans="1:14" x14ac:dyDescent="0.3">
      <c r="A5846" s="56" t="s">
        <v>547</v>
      </c>
      <c r="B5846" s="1" t="s">
        <v>19221</v>
      </c>
      <c r="C5846" s="139" t="s">
        <v>39</v>
      </c>
      <c r="D5846" s="139" t="s">
        <v>6429</v>
      </c>
      <c r="E5846" s="88">
        <v>11324.083333333336</v>
      </c>
      <c r="F5846" s="6">
        <v>43905.98571155464</v>
      </c>
      <c r="G5846" s="6">
        <v>18915.128875712802</v>
      </c>
      <c r="H5846" s="75">
        <v>18931.176085195126</v>
      </c>
      <c r="I5846" s="20">
        <v>1.6717623429588964</v>
      </c>
      <c r="J5846" s="83">
        <v>11411.928803023358</v>
      </c>
      <c r="K5846" s="6">
        <v>44246.582104525514</v>
      </c>
      <c r="L5846" s="6">
        <v>19063.377393254716</v>
      </c>
      <c r="M5846" s="75">
        <v>19080.097573967982</v>
      </c>
      <c r="N5846" s="20">
        <v>1.6719432712297591</v>
      </c>
    </row>
    <row r="5847" spans="1:14" x14ac:dyDescent="0.3">
      <c r="A5847" s="56" t="s">
        <v>546</v>
      </c>
      <c r="B5847" s="1" t="s">
        <v>6898</v>
      </c>
      <c r="C5847" s="139" t="s">
        <v>39</v>
      </c>
      <c r="D5847" s="139" t="s">
        <v>6429</v>
      </c>
      <c r="E5847" s="88">
        <v>7728.25</v>
      </c>
      <c r="F5847" s="6">
        <v>22709.57638337243</v>
      </c>
      <c r="G5847" s="6">
        <v>9783.5080352446894</v>
      </c>
      <c r="H5847" s="75">
        <v>9791.8081638848453</v>
      </c>
      <c r="I5847" s="20">
        <v>1.2670149340257943</v>
      </c>
      <c r="J5847" s="83">
        <v>7792.7761523941736</v>
      </c>
      <c r="K5847" s="6">
        <v>22899.187431995419</v>
      </c>
      <c r="L5847" s="6">
        <v>9865.9790485908597</v>
      </c>
      <c r="M5847" s="75">
        <v>9874.6323396212356</v>
      </c>
      <c r="N5847" s="20">
        <v>1.267152058074638</v>
      </c>
    </row>
    <row r="5848" spans="1:14" x14ac:dyDescent="0.3">
      <c r="A5848" s="56" t="s">
        <v>545</v>
      </c>
      <c r="B5848" s="1" t="s">
        <v>6897</v>
      </c>
      <c r="C5848" s="139" t="s">
        <v>39</v>
      </c>
      <c r="D5848" s="139" t="s">
        <v>6429</v>
      </c>
      <c r="E5848" s="88">
        <v>1575.4166666666665</v>
      </c>
      <c r="F5848" s="6">
        <v>7176.9282247882466</v>
      </c>
      <c r="G5848" s="6">
        <v>3091.8910053734357</v>
      </c>
      <c r="H5848" s="75">
        <v>3094.5141026299093</v>
      </c>
      <c r="I5848" s="20">
        <v>1.9642512156339018</v>
      </c>
      <c r="J5848" s="83">
        <v>1589.6346031232761</v>
      </c>
      <c r="K5848" s="6">
        <v>7241.6990956395684</v>
      </c>
      <c r="L5848" s="6">
        <v>3120.043091745355</v>
      </c>
      <c r="M5848" s="75">
        <v>3122.7796311974685</v>
      </c>
      <c r="N5848" s="20">
        <v>1.9644637988264131</v>
      </c>
    </row>
    <row r="5849" spans="1:14" x14ac:dyDescent="0.3">
      <c r="A5849" s="56" t="s">
        <v>544</v>
      </c>
      <c r="B5849" s="1" t="s">
        <v>6896</v>
      </c>
      <c r="C5849" s="139" t="s">
        <v>39</v>
      </c>
      <c r="D5849" s="139" t="s">
        <v>6429</v>
      </c>
      <c r="E5849" s="88">
        <v>11136.75</v>
      </c>
      <c r="F5849" s="6">
        <v>26864.072909526822</v>
      </c>
      <c r="G5849" s="6">
        <v>11573.305848284814</v>
      </c>
      <c r="H5849" s="75">
        <v>11583.124404878889</v>
      </c>
      <c r="I5849" s="20">
        <v>1.0400812090492189</v>
      </c>
      <c r="J5849" s="83">
        <v>11242.388343236302</v>
      </c>
      <c r="K5849" s="6">
        <v>27118.893764331111</v>
      </c>
      <c r="L5849" s="6">
        <v>11684.014487169843</v>
      </c>
      <c r="M5849" s="75">
        <v>11694.26234774837</v>
      </c>
      <c r="N5849" s="20">
        <v>1.0401937729525175</v>
      </c>
    </row>
    <row r="5850" spans="1:14" x14ac:dyDescent="0.3">
      <c r="A5850" s="56" t="s">
        <v>543</v>
      </c>
      <c r="B5850" s="1" t="s">
        <v>6895</v>
      </c>
      <c r="C5850" s="139" t="s">
        <v>39</v>
      </c>
      <c r="D5850" s="139" t="s">
        <v>6429</v>
      </c>
      <c r="E5850" s="88">
        <v>8831.4166666666679</v>
      </c>
      <c r="F5850" s="6">
        <v>29776.482464814166</v>
      </c>
      <c r="G5850" s="6">
        <v>12828.000423166433</v>
      </c>
      <c r="H5850" s="75">
        <v>12838.883437042918</v>
      </c>
      <c r="I5850" s="20">
        <v>1.4537739438228576</v>
      </c>
      <c r="J5850" s="83">
        <v>8909.8763841953732</v>
      </c>
      <c r="K5850" s="6">
        <v>30041.021495342044</v>
      </c>
      <c r="L5850" s="6">
        <v>12942.995883652871</v>
      </c>
      <c r="M5850" s="75">
        <v>12954.347976499877</v>
      </c>
      <c r="N5850" s="20">
        <v>1.4539312800656492</v>
      </c>
    </row>
    <row r="5851" spans="1:14" x14ac:dyDescent="0.3">
      <c r="A5851" s="56" t="s">
        <v>542</v>
      </c>
      <c r="B5851" s="1" t="s">
        <v>6894</v>
      </c>
      <c r="C5851" s="139" t="s">
        <v>39</v>
      </c>
      <c r="D5851" s="139" t="s">
        <v>6429</v>
      </c>
      <c r="E5851" s="88">
        <v>6258.5833333333339</v>
      </c>
      <c r="F5851" s="6">
        <v>28087.347242403004</v>
      </c>
      <c r="G5851" s="6">
        <v>12100.304417653348</v>
      </c>
      <c r="H5851" s="75">
        <v>12110.57006908326</v>
      </c>
      <c r="I5851" s="20">
        <v>1.9350337646831566</v>
      </c>
      <c r="J5851" s="83">
        <v>6313.89712126001</v>
      </c>
      <c r="K5851" s="6">
        <v>28335.585140029867</v>
      </c>
      <c r="L5851" s="6">
        <v>12208.21874799322</v>
      </c>
      <c r="M5851" s="75">
        <v>12218.926379670584</v>
      </c>
      <c r="N5851" s="20">
        <v>1.935243185785732</v>
      </c>
    </row>
    <row r="5852" spans="1:14" x14ac:dyDescent="0.3">
      <c r="A5852" s="56" t="s">
        <v>541</v>
      </c>
      <c r="B5852" s="1" t="s">
        <v>6893</v>
      </c>
      <c r="C5852" s="139" t="s">
        <v>39</v>
      </c>
      <c r="D5852" s="139" t="s">
        <v>6429</v>
      </c>
      <c r="E5852" s="88">
        <v>16607.083333333336</v>
      </c>
      <c r="F5852" s="6">
        <v>65886.851281034062</v>
      </c>
      <c r="G5852" s="6">
        <v>28384.701151754518</v>
      </c>
      <c r="H5852" s="75">
        <v>28408.782153182965</v>
      </c>
      <c r="I5852" s="20">
        <v>1.7106424760428307</v>
      </c>
      <c r="J5852" s="83">
        <v>16748.103666909923</v>
      </c>
      <c r="K5852" s="6">
        <v>66446.334578580543</v>
      </c>
      <c r="L5852" s="6">
        <v>28628.009039830333</v>
      </c>
      <c r="M5852" s="75">
        <v>28653.118204630082</v>
      </c>
      <c r="N5852" s="20">
        <v>1.7108276121577572</v>
      </c>
    </row>
    <row r="5853" spans="1:14" x14ac:dyDescent="0.3">
      <c r="A5853" s="56" t="s">
        <v>540</v>
      </c>
      <c r="B5853" s="1" t="s">
        <v>6892</v>
      </c>
      <c r="C5853" s="139" t="s">
        <v>39</v>
      </c>
      <c r="D5853" s="139" t="s">
        <v>6429</v>
      </c>
      <c r="E5853" s="88">
        <v>13604.250000000002</v>
      </c>
      <c r="F5853" s="6">
        <v>60359.691031092108</v>
      </c>
      <c r="G5853" s="6">
        <v>26003.546355886774</v>
      </c>
      <c r="H5853" s="75">
        <v>26025.607234160354</v>
      </c>
      <c r="I5853" s="20">
        <v>1.9130497626962419</v>
      </c>
      <c r="J5853" s="83">
        <v>13718.686979114642</v>
      </c>
      <c r="K5853" s="6">
        <v>60867.428003133282</v>
      </c>
      <c r="L5853" s="6">
        <v>26224.370240380926</v>
      </c>
      <c r="M5853" s="75">
        <v>26247.371212373746</v>
      </c>
      <c r="N5853" s="20">
        <v>1.913256804556646</v>
      </c>
    </row>
    <row r="5854" spans="1:14" x14ac:dyDescent="0.3">
      <c r="A5854" s="56" t="s">
        <v>539</v>
      </c>
      <c r="B5854" s="1" t="s">
        <v>6891</v>
      </c>
      <c r="C5854" s="139" t="s">
        <v>39</v>
      </c>
      <c r="D5854" s="139" t="s">
        <v>6429</v>
      </c>
      <c r="E5854" s="88">
        <v>10101.75</v>
      </c>
      <c r="F5854" s="6">
        <v>50600.174079814118</v>
      </c>
      <c r="G5854" s="6">
        <v>21799.050820565139</v>
      </c>
      <c r="H5854" s="75">
        <v>21817.544690595416</v>
      </c>
      <c r="I5854" s="20">
        <v>2.159778720577664</v>
      </c>
      <c r="J5854" s="83">
        <v>10187.344445839257</v>
      </c>
      <c r="K5854" s="6">
        <v>51028.920966218117</v>
      </c>
      <c r="L5854" s="6">
        <v>21985.507853500134</v>
      </c>
      <c r="M5854" s="75">
        <v>22004.790987689859</v>
      </c>
      <c r="N5854" s="20">
        <v>2.1600124649439056</v>
      </c>
    </row>
    <row r="5855" spans="1:14" x14ac:dyDescent="0.3">
      <c r="A5855" s="56" t="s">
        <v>538</v>
      </c>
      <c r="B5855" s="1" t="s">
        <v>6890</v>
      </c>
      <c r="C5855" s="139" t="s">
        <v>39</v>
      </c>
      <c r="D5855" s="139" t="s">
        <v>6429</v>
      </c>
      <c r="E5855" s="88">
        <v>10152.333333333332</v>
      </c>
      <c r="F5855" s="6">
        <v>33875.413768157727</v>
      </c>
      <c r="G5855" s="6">
        <v>14593.860193740564</v>
      </c>
      <c r="H5855" s="75">
        <v>14606.241327024058</v>
      </c>
      <c r="I5855" s="20">
        <v>1.4387078169574212</v>
      </c>
      <c r="J5855" s="83">
        <v>10244.761842539967</v>
      </c>
      <c r="K5855" s="6">
        <v>34183.821095867155</v>
      </c>
      <c r="L5855" s="6">
        <v>14727.896513104146</v>
      </c>
      <c r="M5855" s="75">
        <v>14740.814113492866</v>
      </c>
      <c r="N5855" s="20">
        <v>1.4388635226524895</v>
      </c>
    </row>
    <row r="5856" spans="1:14" x14ac:dyDescent="0.3">
      <c r="A5856" s="56" t="s">
        <v>537</v>
      </c>
      <c r="B5856" s="1" t="s">
        <v>6889</v>
      </c>
      <c r="C5856" s="139" t="s">
        <v>39</v>
      </c>
      <c r="D5856" s="139" t="s">
        <v>6429</v>
      </c>
      <c r="E5856" s="88">
        <v>8574.5</v>
      </c>
      <c r="F5856" s="6">
        <v>23300.665272097558</v>
      </c>
      <c r="G5856" s="6">
        <v>10038.154920539313</v>
      </c>
      <c r="H5856" s="75">
        <v>10046.671086402328</v>
      </c>
      <c r="I5856" s="20">
        <v>1.1716917705291654</v>
      </c>
      <c r="J5856" s="83">
        <v>8649.9726755023239</v>
      </c>
      <c r="K5856" s="6">
        <v>23505.757528097241</v>
      </c>
      <c r="L5856" s="6">
        <v>10127.316175832359</v>
      </c>
      <c r="M5856" s="75">
        <v>10136.198681440217</v>
      </c>
      <c r="N5856" s="20">
        <v>1.1718185781265007</v>
      </c>
    </row>
    <row r="5857" spans="1:14" x14ac:dyDescent="0.3">
      <c r="A5857" s="56" t="s">
        <v>536</v>
      </c>
      <c r="B5857" s="1" t="s">
        <v>6888</v>
      </c>
      <c r="C5857" s="139" t="s">
        <v>39</v>
      </c>
      <c r="D5857" s="139" t="s">
        <v>6429</v>
      </c>
      <c r="E5857" s="88">
        <v>8692.5833333333339</v>
      </c>
      <c r="F5857" s="6">
        <v>33289.163991279755</v>
      </c>
      <c r="G5857" s="6">
        <v>14341.298045247757</v>
      </c>
      <c r="H5857" s="75">
        <v>14353.464909956565</v>
      </c>
      <c r="I5857" s="20">
        <v>1.65123121166012</v>
      </c>
      <c r="J5857" s="83">
        <v>8771.1064596348479</v>
      </c>
      <c r="K5857" s="6">
        <v>33589.876579048148</v>
      </c>
      <c r="L5857" s="6">
        <v>14471.999041791509</v>
      </c>
      <c r="M5857" s="75">
        <v>14484.692198637189</v>
      </c>
      <c r="N5857" s="20">
        <v>1.6514099179272994</v>
      </c>
    </row>
    <row r="5858" spans="1:14" x14ac:dyDescent="0.3">
      <c r="A5858" s="56" t="s">
        <v>535</v>
      </c>
      <c r="B5858" s="1" t="s">
        <v>6887</v>
      </c>
      <c r="C5858" s="139" t="s">
        <v>39</v>
      </c>
      <c r="D5858" s="139" t="s">
        <v>6429</v>
      </c>
      <c r="E5858" s="88">
        <v>9058.25</v>
      </c>
      <c r="F5858" s="6">
        <v>40722.933629181061</v>
      </c>
      <c r="G5858" s="6">
        <v>17543.838848158372</v>
      </c>
      <c r="H5858" s="75">
        <v>17558.722683154705</v>
      </c>
      <c r="I5858" s="20">
        <v>1.9384232807832313</v>
      </c>
      <c r="J5858" s="83">
        <v>9131.1951271359067</v>
      </c>
      <c r="K5858" s="6">
        <v>41050.871097337455</v>
      </c>
      <c r="L5858" s="6">
        <v>17686.524265347845</v>
      </c>
      <c r="M5858" s="75">
        <v>17702.036830398927</v>
      </c>
      <c r="N5858" s="20">
        <v>1.9386330687198174</v>
      </c>
    </row>
    <row r="5859" spans="1:14" x14ac:dyDescent="0.3">
      <c r="A5859" s="56" t="s">
        <v>534</v>
      </c>
      <c r="B5859" s="1" t="s">
        <v>6886</v>
      </c>
      <c r="C5859" s="139" t="s">
        <v>39</v>
      </c>
      <c r="D5859" s="139" t="s">
        <v>6429</v>
      </c>
      <c r="E5859" s="88">
        <v>6267.583333333333</v>
      </c>
      <c r="F5859" s="6">
        <v>18811.724479565411</v>
      </c>
      <c r="G5859" s="6">
        <v>8104.2752403515478</v>
      </c>
      <c r="H5859" s="75">
        <v>8111.15074214373</v>
      </c>
      <c r="I5859" s="20">
        <v>1.294143262364877</v>
      </c>
      <c r="J5859" s="83">
        <v>6322.8623112209707</v>
      </c>
      <c r="K5859" s="6">
        <v>18977.640566552829</v>
      </c>
      <c r="L5859" s="6">
        <v>8176.4038473998744</v>
      </c>
      <c r="M5859" s="75">
        <v>8183.5752392835366</v>
      </c>
      <c r="N5859" s="20">
        <v>1.2942833224061232</v>
      </c>
    </row>
    <row r="5860" spans="1:14" x14ac:dyDescent="0.3">
      <c r="A5860" s="56" t="s">
        <v>533</v>
      </c>
      <c r="B5860" s="1" t="s">
        <v>6885</v>
      </c>
      <c r="C5860" s="139" t="s">
        <v>39</v>
      </c>
      <c r="D5860" s="139" t="s">
        <v>6429</v>
      </c>
      <c r="E5860" s="88">
        <v>8147.25</v>
      </c>
      <c r="F5860" s="6">
        <v>43798.600504327318</v>
      </c>
      <c r="G5860" s="6">
        <v>18868.866276180379</v>
      </c>
      <c r="H5860" s="75">
        <v>18884.874237416981</v>
      </c>
      <c r="I5860" s="20">
        <v>2.3179446116685978</v>
      </c>
      <c r="J5860" s="83">
        <v>8213.3553873193378</v>
      </c>
      <c r="K5860" s="6">
        <v>44153.974826998587</v>
      </c>
      <c r="L5860" s="6">
        <v>19023.478097153446</v>
      </c>
      <c r="M5860" s="75">
        <v>19040.163282837901</v>
      </c>
      <c r="N5860" s="20">
        <v>2.3181954737078776</v>
      </c>
    </row>
    <row r="5861" spans="1:14" x14ac:dyDescent="0.3">
      <c r="A5861" s="56" t="s">
        <v>532</v>
      </c>
      <c r="B5861" s="1" t="s">
        <v>6884</v>
      </c>
      <c r="C5861" s="139" t="s">
        <v>39</v>
      </c>
      <c r="D5861" s="139" t="s">
        <v>6429</v>
      </c>
      <c r="E5861" s="88">
        <v>5352.9166666666661</v>
      </c>
      <c r="F5861" s="6">
        <v>17686.141204711981</v>
      </c>
      <c r="G5861" s="6">
        <v>7619.3629360459299</v>
      </c>
      <c r="H5861" s="75">
        <v>7625.8270481310219</v>
      </c>
      <c r="I5861" s="20">
        <v>1.4246115758943299</v>
      </c>
      <c r="J5861" s="83">
        <v>5401.1692576996575</v>
      </c>
      <c r="K5861" s="6">
        <v>17845.568707818267</v>
      </c>
      <c r="L5861" s="6">
        <v>7688.6574034291662</v>
      </c>
      <c r="M5861" s="75">
        <v>7695.4010007768866</v>
      </c>
      <c r="N5861" s="20">
        <v>1.4247657560086047</v>
      </c>
    </row>
    <row r="5862" spans="1:14" x14ac:dyDescent="0.3">
      <c r="A5862" s="56" t="s">
        <v>531</v>
      </c>
      <c r="B5862" s="1" t="s">
        <v>6883</v>
      </c>
      <c r="C5862" s="139" t="s">
        <v>39</v>
      </c>
      <c r="D5862" s="139" t="s">
        <v>6429</v>
      </c>
      <c r="E5862" s="88">
        <v>8834.3333333333321</v>
      </c>
      <c r="F5862" s="6">
        <v>35913.808167122508</v>
      </c>
      <c r="G5862" s="6">
        <v>15472.020474875151</v>
      </c>
      <c r="H5862" s="75">
        <v>15485.146621427284</v>
      </c>
      <c r="I5862" s="20">
        <v>1.7528370321956706</v>
      </c>
      <c r="J5862" s="83">
        <v>8909.993546747226</v>
      </c>
      <c r="K5862" s="6">
        <v>36221.386145890581</v>
      </c>
      <c r="L5862" s="6">
        <v>15605.769326424333</v>
      </c>
      <c r="M5862" s="75">
        <v>15619.456894892643</v>
      </c>
      <c r="N5862" s="20">
        <v>1.753026734861648</v>
      </c>
    </row>
    <row r="5863" spans="1:14" x14ac:dyDescent="0.3">
      <c r="A5863" s="56" t="s">
        <v>530</v>
      </c>
      <c r="B5863" s="1" t="s">
        <v>6882</v>
      </c>
      <c r="C5863" s="139" t="s">
        <v>39</v>
      </c>
      <c r="D5863" s="139" t="s">
        <v>6429</v>
      </c>
      <c r="E5863" s="88">
        <v>4726.5</v>
      </c>
      <c r="F5863" s="6">
        <v>27027.269949306225</v>
      </c>
      <c r="G5863" s="6">
        <v>11643.612732176271</v>
      </c>
      <c r="H5863" s="75">
        <v>11653.490935696425</v>
      </c>
      <c r="I5863" s="20">
        <v>2.4655645690672645</v>
      </c>
      <c r="J5863" s="83">
        <v>4766.6312750083862</v>
      </c>
      <c r="K5863" s="6">
        <v>27256.750284239366</v>
      </c>
      <c r="L5863" s="6">
        <v>11743.409150896039</v>
      </c>
      <c r="M5863" s="75">
        <v>11753.709105575754</v>
      </c>
      <c r="N5863" s="20">
        <v>2.4658314074346088</v>
      </c>
    </row>
    <row r="5864" spans="1:14" x14ac:dyDescent="0.3">
      <c r="A5864" s="56" t="s">
        <v>529</v>
      </c>
      <c r="B5864" s="1" t="s">
        <v>6881</v>
      </c>
      <c r="C5864" s="139" t="s">
        <v>39</v>
      </c>
      <c r="D5864" s="139" t="s">
        <v>6429</v>
      </c>
      <c r="E5864" s="88">
        <v>8629.5833333333321</v>
      </c>
      <c r="F5864" s="6">
        <v>24025.42541035379</v>
      </c>
      <c r="G5864" s="6">
        <v>10350.388689965615</v>
      </c>
      <c r="H5864" s="75">
        <v>10359.169748589255</v>
      </c>
      <c r="I5864" s="20">
        <v>1.2004252521179186</v>
      </c>
      <c r="J5864" s="83">
        <v>8705.1335866024747</v>
      </c>
      <c r="K5864" s="6">
        <v>24235.763140987881</v>
      </c>
      <c r="L5864" s="6">
        <v>10441.834763163088</v>
      </c>
      <c r="M5864" s="75">
        <v>10450.993127948959</v>
      </c>
      <c r="N5864" s="20">
        <v>1.2005551694270871</v>
      </c>
    </row>
    <row r="5865" spans="1:14" x14ac:dyDescent="0.3">
      <c r="A5865" s="56" t="s">
        <v>528</v>
      </c>
      <c r="B5865" s="1" t="s">
        <v>6880</v>
      </c>
      <c r="C5865" s="139" t="s">
        <v>39</v>
      </c>
      <c r="D5865" s="139" t="s">
        <v>6429</v>
      </c>
      <c r="E5865" s="88">
        <v>9841.6666666666679</v>
      </c>
      <c r="F5865" s="6">
        <v>33539.655278457227</v>
      </c>
      <c r="G5865" s="6">
        <v>14449.212146307516</v>
      </c>
      <c r="H5865" s="75">
        <v>14461.470563138291</v>
      </c>
      <c r="I5865" s="20">
        <v>1.4694127583205714</v>
      </c>
      <c r="J5865" s="83">
        <v>9929.6453073861485</v>
      </c>
      <c r="K5865" s="6">
        <v>33839.479828661999</v>
      </c>
      <c r="L5865" s="6">
        <v>14579.539121039459</v>
      </c>
      <c r="M5865" s="75">
        <v>14592.326599553428</v>
      </c>
      <c r="N5865" s="20">
        <v>1.4695717870908191</v>
      </c>
    </row>
    <row r="5866" spans="1:14" x14ac:dyDescent="0.3">
      <c r="A5866" s="56" t="s">
        <v>527</v>
      </c>
      <c r="B5866" s="1" t="s">
        <v>6879</v>
      </c>
      <c r="C5866" s="139" t="s">
        <v>39</v>
      </c>
      <c r="D5866" s="139" t="s">
        <v>6429</v>
      </c>
      <c r="E5866" s="88">
        <v>3592.583333333333</v>
      </c>
      <c r="F5866" s="6">
        <v>9830.777873321922</v>
      </c>
      <c r="G5866" s="6">
        <v>4235.1954388181248</v>
      </c>
      <c r="H5866" s="75">
        <v>4238.788492233296</v>
      </c>
      <c r="I5866" s="20">
        <v>1.1798720026628831</v>
      </c>
      <c r="J5866" s="83">
        <v>3624.7129150981646</v>
      </c>
      <c r="K5866" s="6">
        <v>9918.6975545613623</v>
      </c>
      <c r="L5866" s="6">
        <v>4273.4119956537061</v>
      </c>
      <c r="M5866" s="75">
        <v>4277.160136361179</v>
      </c>
      <c r="N5866" s="20">
        <v>1.1799996955746066</v>
      </c>
    </row>
    <row r="5867" spans="1:14" x14ac:dyDescent="0.3">
      <c r="A5867" s="56" t="s">
        <v>526</v>
      </c>
      <c r="B5867" s="1" t="s">
        <v>6878</v>
      </c>
      <c r="C5867" s="139" t="s">
        <v>39</v>
      </c>
      <c r="D5867" s="139" t="s">
        <v>6429</v>
      </c>
      <c r="E5867" s="88">
        <v>8751.3333333333321</v>
      </c>
      <c r="F5867" s="6">
        <v>26557.150597129563</v>
      </c>
      <c r="G5867" s="6">
        <v>11441.080708597354</v>
      </c>
      <c r="H5867" s="75">
        <v>11450.78708808022</v>
      </c>
      <c r="I5867" s="20">
        <v>1.3084619968096542</v>
      </c>
      <c r="J5867" s="83">
        <v>8827.0102886645509</v>
      </c>
      <c r="K5867" s="6">
        <v>26786.802950995272</v>
      </c>
      <c r="L5867" s="6">
        <v>11540.93513047516</v>
      </c>
      <c r="M5867" s="75">
        <v>11551.057498458596</v>
      </c>
      <c r="N5867" s="20">
        <v>1.3086036065112789</v>
      </c>
    </row>
    <row r="5868" spans="1:14" x14ac:dyDescent="0.3">
      <c r="A5868" s="56" t="s">
        <v>525</v>
      </c>
      <c r="B5868" s="1" t="s">
        <v>6877</v>
      </c>
      <c r="C5868" s="139" t="s">
        <v>39</v>
      </c>
      <c r="D5868" s="139" t="s">
        <v>6429</v>
      </c>
      <c r="E5868" s="88">
        <v>9090.8333333333339</v>
      </c>
      <c r="F5868" s="6">
        <v>29763.534275101745</v>
      </c>
      <c r="G5868" s="6">
        <v>12822.422216160068</v>
      </c>
      <c r="H5868" s="75">
        <v>12833.300497599519</v>
      </c>
      <c r="I5868" s="20">
        <v>1.4116748186927695</v>
      </c>
      <c r="J5868" s="83">
        <v>9166.8986863552145</v>
      </c>
      <c r="K5868" s="6">
        <v>30012.573462027893</v>
      </c>
      <c r="L5868" s="6">
        <v>12930.739217276192</v>
      </c>
      <c r="M5868" s="75">
        <v>12942.080559998889</v>
      </c>
      <c r="N5868" s="20">
        <v>1.4118275987126347</v>
      </c>
    </row>
    <row r="5869" spans="1:14" x14ac:dyDescent="0.3">
      <c r="A5869" s="56" t="s">
        <v>524</v>
      </c>
      <c r="B5869" s="1" t="s">
        <v>6876</v>
      </c>
      <c r="C5869" s="139" t="s">
        <v>39</v>
      </c>
      <c r="D5869" s="139" t="s">
        <v>6429</v>
      </c>
      <c r="E5869" s="88">
        <v>7623.0833333333321</v>
      </c>
      <c r="F5869" s="6">
        <v>30218.548231682071</v>
      </c>
      <c r="G5869" s="6">
        <v>13018.446687299544</v>
      </c>
      <c r="H5869" s="75">
        <v>13029.491271901543</v>
      </c>
      <c r="I5869" s="20">
        <v>1.7092153794157934</v>
      </c>
      <c r="J5869" s="83">
        <v>7688.7852241470391</v>
      </c>
      <c r="K5869" s="6">
        <v>30478.996093741393</v>
      </c>
      <c r="L5869" s="6">
        <v>13131.694640953992</v>
      </c>
      <c r="M5869" s="75">
        <v>13143.212238436266</v>
      </c>
      <c r="N5869" s="20">
        <v>1.7094003610816582</v>
      </c>
    </row>
    <row r="5870" spans="1:14" x14ac:dyDescent="0.3">
      <c r="A5870" s="56" t="s">
        <v>523</v>
      </c>
      <c r="B5870" s="1" t="s">
        <v>6875</v>
      </c>
      <c r="C5870" s="139" t="s">
        <v>39</v>
      </c>
      <c r="D5870" s="139" t="s">
        <v>6429</v>
      </c>
      <c r="E5870" s="88">
        <v>3372.833333333333</v>
      </c>
      <c r="F5870" s="6">
        <v>14315.496813029415</v>
      </c>
      <c r="G5870" s="6">
        <v>6167.2563034394389</v>
      </c>
      <c r="H5870" s="75">
        <v>6172.4884778794203</v>
      </c>
      <c r="I5870" s="20">
        <v>1.8300603284714396</v>
      </c>
      <c r="J5870" s="83">
        <v>3401.8275236279665</v>
      </c>
      <c r="K5870" s="6">
        <v>14438.558404794752</v>
      </c>
      <c r="L5870" s="6">
        <v>6220.7672275097602</v>
      </c>
      <c r="M5870" s="75">
        <v>6226.2233620694178</v>
      </c>
      <c r="N5870" s="20">
        <v>1.8302583887114012</v>
      </c>
    </row>
    <row r="5871" spans="1:14" x14ac:dyDescent="0.3">
      <c r="A5871" s="56" t="s">
        <v>522</v>
      </c>
      <c r="B5871" s="1" t="s">
        <v>6874</v>
      </c>
      <c r="C5871" s="139" t="s">
        <v>39</v>
      </c>
      <c r="D5871" s="139" t="s">
        <v>6429</v>
      </c>
      <c r="E5871" s="88">
        <v>4783.1666666666661</v>
      </c>
      <c r="F5871" s="6">
        <v>25293.605655931657</v>
      </c>
      <c r="G5871" s="6">
        <v>10896.733166555414</v>
      </c>
      <c r="H5871" s="75">
        <v>10905.977732687934</v>
      </c>
      <c r="I5871" s="20">
        <v>2.2800747899274403</v>
      </c>
      <c r="J5871" s="83">
        <v>4822.0421029007666</v>
      </c>
      <c r="K5871" s="6">
        <v>25499.180753420973</v>
      </c>
      <c r="L5871" s="6">
        <v>10986.170745865658</v>
      </c>
      <c r="M5871" s="75">
        <v>10995.80653895879</v>
      </c>
      <c r="N5871" s="20">
        <v>2.2803215534646846</v>
      </c>
    </row>
    <row r="5872" spans="1:14" x14ac:dyDescent="0.3">
      <c r="A5872" s="56" t="s">
        <v>521</v>
      </c>
      <c r="B5872" s="1" t="s">
        <v>6873</v>
      </c>
      <c r="C5872" s="139" t="s">
        <v>39</v>
      </c>
      <c r="D5872" s="139" t="s">
        <v>6429</v>
      </c>
      <c r="E5872" s="88">
        <v>4382.1666666666661</v>
      </c>
      <c r="F5872" s="6">
        <v>11460.481331993029</v>
      </c>
      <c r="G5872" s="6">
        <v>4937.2876581449864</v>
      </c>
      <c r="H5872" s="75">
        <v>4941.476352276828</v>
      </c>
      <c r="I5872" s="20">
        <v>1.1276331386171594</v>
      </c>
      <c r="J5872" s="83">
        <v>4420.8248947581869</v>
      </c>
      <c r="K5872" s="6">
        <v>11561.582439064296</v>
      </c>
      <c r="L5872" s="6">
        <v>4981.2392012210667</v>
      </c>
      <c r="M5872" s="75">
        <v>4985.6081657493514</v>
      </c>
      <c r="N5872" s="20">
        <v>1.1277551779218473</v>
      </c>
    </row>
    <row r="5873" spans="1:14" x14ac:dyDescent="0.3">
      <c r="A5873" s="56" t="s">
        <v>520</v>
      </c>
      <c r="B5873" s="1" t="s">
        <v>6872</v>
      </c>
      <c r="C5873" s="139" t="s">
        <v>39</v>
      </c>
      <c r="D5873" s="139" t="s">
        <v>6429</v>
      </c>
      <c r="E5873" s="88">
        <v>2499.3333333333335</v>
      </c>
      <c r="F5873" s="6">
        <v>11175.37038859914</v>
      </c>
      <c r="G5873" s="6">
        <v>4814.4590699520049</v>
      </c>
      <c r="H5873" s="75">
        <v>4818.5435588152432</v>
      </c>
      <c r="I5873" s="20">
        <v>1.927931538603058</v>
      </c>
      <c r="J5873" s="83">
        <v>2519.5061729708336</v>
      </c>
      <c r="K5873" s="6">
        <v>11265.570023730726</v>
      </c>
      <c r="L5873" s="6">
        <v>4853.7040082594503</v>
      </c>
      <c r="M5873" s="75">
        <v>4857.9611137278407</v>
      </c>
      <c r="N5873" s="20">
        <v>1.9281401910596063</v>
      </c>
    </row>
    <row r="5874" spans="1:14" x14ac:dyDescent="0.3">
      <c r="A5874" s="56" t="s">
        <v>519</v>
      </c>
      <c r="B5874" s="1" t="s">
        <v>6871</v>
      </c>
      <c r="C5874" s="139" t="s">
        <v>39</v>
      </c>
      <c r="D5874" s="139" t="s">
        <v>6429</v>
      </c>
      <c r="E5874" s="88">
        <v>4826.9166666666661</v>
      </c>
      <c r="F5874" s="6">
        <v>21719.730572420307</v>
      </c>
      <c r="G5874" s="6">
        <v>9357.0727604680997</v>
      </c>
      <c r="H5874" s="75">
        <v>9365.0111101201255</v>
      </c>
      <c r="I5874" s="20">
        <v>1.9401642408273314</v>
      </c>
      <c r="J5874" s="83">
        <v>4865.0835778910132</v>
      </c>
      <c r="K5874" s="6">
        <v>21891.470647052003</v>
      </c>
      <c r="L5874" s="6">
        <v>9431.8102503882801</v>
      </c>
      <c r="M5874" s="75">
        <v>9440.0827389713122</v>
      </c>
      <c r="N5874" s="20">
        <v>1.9403742171811849</v>
      </c>
    </row>
    <row r="5875" spans="1:14" x14ac:dyDescent="0.3">
      <c r="A5875" s="56" t="s">
        <v>518</v>
      </c>
      <c r="B5875" s="1" t="s">
        <v>6870</v>
      </c>
      <c r="C5875" s="139" t="s">
        <v>39</v>
      </c>
      <c r="D5875" s="139" t="s">
        <v>6429</v>
      </c>
      <c r="E5875" s="88">
        <v>6603.666666666667</v>
      </c>
      <c r="F5875" s="6">
        <v>30188.32748564197</v>
      </c>
      <c r="G5875" s="6">
        <v>13005.427293774841</v>
      </c>
      <c r="H5875" s="75">
        <v>13016.46083298896</v>
      </c>
      <c r="I5875" s="20">
        <v>1.9710959819780363</v>
      </c>
      <c r="J5875" s="83">
        <v>6656.8653694962395</v>
      </c>
      <c r="K5875" s="6">
        <v>30431.522659459115</v>
      </c>
      <c r="L5875" s="6">
        <v>13111.240993444248</v>
      </c>
      <c r="M5875" s="75">
        <v>13122.740651362321</v>
      </c>
      <c r="N5875" s="20">
        <v>1.9713093059527189</v>
      </c>
    </row>
    <row r="5876" spans="1:14" x14ac:dyDescent="0.3">
      <c r="A5876" s="56" t="s">
        <v>517</v>
      </c>
      <c r="B5876" s="1" t="s">
        <v>6869</v>
      </c>
      <c r="C5876" s="139" t="s">
        <v>39</v>
      </c>
      <c r="D5876" s="139" t="s">
        <v>6429</v>
      </c>
      <c r="E5876" s="88">
        <v>2828.0833333333335</v>
      </c>
      <c r="F5876" s="6">
        <v>11867.010657161629</v>
      </c>
      <c r="G5876" s="6">
        <v>5112.4244749753398</v>
      </c>
      <c r="H5876" s="75">
        <v>5116.7617516099081</v>
      </c>
      <c r="I5876" s="20">
        <v>1.8092683802138931</v>
      </c>
      <c r="J5876" s="83">
        <v>2850.7982143519835</v>
      </c>
      <c r="K5876" s="6">
        <v>11962.325293738042</v>
      </c>
      <c r="L5876" s="6">
        <v>5153.8968826268019</v>
      </c>
      <c r="M5876" s="75">
        <v>5158.4172824215175</v>
      </c>
      <c r="N5876" s="20">
        <v>1.809464190222976</v>
      </c>
    </row>
    <row r="5877" spans="1:14" x14ac:dyDescent="0.3">
      <c r="A5877" s="56" t="s">
        <v>516</v>
      </c>
      <c r="B5877" s="1" t="s">
        <v>6868</v>
      </c>
      <c r="C5877" s="139" t="s">
        <v>39</v>
      </c>
      <c r="D5877" s="139" t="s">
        <v>6429</v>
      </c>
      <c r="E5877" s="88">
        <v>4228</v>
      </c>
      <c r="F5877" s="6">
        <v>11053.048158867728</v>
      </c>
      <c r="G5877" s="6">
        <v>4761.7614547581552</v>
      </c>
      <c r="H5877" s="75">
        <v>4765.8012360396597</v>
      </c>
      <c r="I5877" s="20">
        <v>1.1271999139166651</v>
      </c>
      <c r="J5877" s="83">
        <v>4264.824326037723</v>
      </c>
      <c r="K5877" s="6">
        <v>11149.316145885892</v>
      </c>
      <c r="L5877" s="6">
        <v>4803.6167147019496</v>
      </c>
      <c r="M5877" s="75">
        <v>4807.8298894133477</v>
      </c>
      <c r="N5877" s="20">
        <v>1.1273219063351454</v>
      </c>
    </row>
    <row r="5878" spans="1:14" x14ac:dyDescent="0.3">
      <c r="A5878" s="56" t="s">
        <v>515</v>
      </c>
      <c r="B5878" s="1" t="s">
        <v>6867</v>
      </c>
      <c r="C5878" s="139" t="s">
        <v>39</v>
      </c>
      <c r="D5878" s="139" t="s">
        <v>6429</v>
      </c>
      <c r="E5878" s="88">
        <v>11573.25</v>
      </c>
      <c r="F5878" s="6">
        <v>29871.58598467513</v>
      </c>
      <c r="G5878" s="6">
        <v>12868.971951434176</v>
      </c>
      <c r="H5878" s="75">
        <v>12879.889724719451</v>
      </c>
      <c r="I5878" s="20">
        <v>1.1129017108175707</v>
      </c>
      <c r="J5878" s="83">
        <v>11679.093801312341</v>
      </c>
      <c r="K5878" s="6">
        <v>30144.778235066893</v>
      </c>
      <c r="L5878" s="6">
        <v>12987.698859394499</v>
      </c>
      <c r="M5878" s="75">
        <v>12999.09016050022</v>
      </c>
      <c r="N5878" s="20">
        <v>1.1130221557977003</v>
      </c>
    </row>
    <row r="5879" spans="1:14" x14ac:dyDescent="0.3">
      <c r="A5879" s="56" t="s">
        <v>514</v>
      </c>
      <c r="B5879" s="1" t="s">
        <v>6866</v>
      </c>
      <c r="C5879" s="139" t="s">
        <v>39</v>
      </c>
      <c r="D5879" s="139" t="s">
        <v>6429</v>
      </c>
      <c r="E5879" s="88">
        <v>13031.166666666666</v>
      </c>
      <c r="F5879" s="6">
        <v>48853.87616266065</v>
      </c>
      <c r="G5879" s="6">
        <v>21046.728566024482</v>
      </c>
      <c r="H5879" s="75">
        <v>21064.584181200873</v>
      </c>
      <c r="I5879" s="20">
        <v>1.6164772287874614</v>
      </c>
      <c r="J5879" s="83">
        <v>13148.126714573093</v>
      </c>
      <c r="K5879" s="6">
        <v>49292.359672430772</v>
      </c>
      <c r="L5879" s="6">
        <v>21237.32072275674</v>
      </c>
      <c r="M5879" s="75">
        <v>21255.947634086511</v>
      </c>
      <c r="N5879" s="20">
        <v>1.6166521737676052</v>
      </c>
    </row>
    <row r="5880" spans="1:14" x14ac:dyDescent="0.3">
      <c r="A5880" s="56" t="s">
        <v>513</v>
      </c>
      <c r="B5880" s="1" t="s">
        <v>6865</v>
      </c>
      <c r="C5880" s="139" t="s">
        <v>39</v>
      </c>
      <c r="D5880" s="139" t="s">
        <v>6429</v>
      </c>
      <c r="E5880" s="88">
        <v>8753.25</v>
      </c>
      <c r="F5880" s="6">
        <v>27939.907816873994</v>
      </c>
      <c r="G5880" s="6">
        <v>12036.786068388539</v>
      </c>
      <c r="H5880" s="75">
        <v>12046.997832146668</v>
      </c>
      <c r="I5880" s="20">
        <v>1.3762885593518599</v>
      </c>
      <c r="J5880" s="83">
        <v>8831.1809429572531</v>
      </c>
      <c r="K5880" s="6">
        <v>28188.659236324795</v>
      </c>
      <c r="L5880" s="6">
        <v>12144.916594065078</v>
      </c>
      <c r="M5880" s="75">
        <v>12155.568704444648</v>
      </c>
      <c r="N5880" s="20">
        <v>1.3764375096558914</v>
      </c>
    </row>
    <row r="5881" spans="1:14" x14ac:dyDescent="0.3">
      <c r="A5881" s="56" t="s">
        <v>512</v>
      </c>
      <c r="B5881" s="1" t="s">
        <v>6864</v>
      </c>
      <c r="C5881" s="139" t="s">
        <v>39</v>
      </c>
      <c r="D5881" s="139" t="s">
        <v>6429</v>
      </c>
      <c r="E5881" s="88">
        <v>6743.5</v>
      </c>
      <c r="F5881" s="6">
        <v>35435.993148961679</v>
      </c>
      <c r="G5881" s="6">
        <v>15266.173082981051</v>
      </c>
      <c r="H5881" s="75">
        <v>15279.12459280505</v>
      </c>
      <c r="I5881" s="20">
        <v>2.2657558527181805</v>
      </c>
      <c r="J5881" s="83">
        <v>6804.0397732336096</v>
      </c>
      <c r="K5881" s="6">
        <v>35754.119787880023</v>
      </c>
      <c r="L5881" s="6">
        <v>15404.450388277111</v>
      </c>
      <c r="M5881" s="75">
        <v>15417.961383153166</v>
      </c>
      <c r="N5881" s="20">
        <v>2.2660010665731019</v>
      </c>
    </row>
    <row r="5882" spans="1:14" x14ac:dyDescent="0.3">
      <c r="A5882" s="56" t="s">
        <v>511</v>
      </c>
      <c r="B5882" s="1" t="s">
        <v>6863</v>
      </c>
      <c r="C5882" s="139" t="s">
        <v>39</v>
      </c>
      <c r="D5882" s="139" t="s">
        <v>6429</v>
      </c>
      <c r="E5882" s="88">
        <v>13587.5</v>
      </c>
      <c r="F5882" s="6">
        <v>26283.497437585098</v>
      </c>
      <c r="G5882" s="6">
        <v>11323.188245960595</v>
      </c>
      <c r="H5882" s="75">
        <v>11332.794607883088</v>
      </c>
      <c r="I5882" s="20">
        <v>0.83406032072736624</v>
      </c>
      <c r="J5882" s="83">
        <v>13712.607045992312</v>
      </c>
      <c r="K5882" s="6">
        <v>26525.503010557521</v>
      </c>
      <c r="L5882" s="6">
        <v>11428.355601379953</v>
      </c>
      <c r="M5882" s="75">
        <v>11438.379227674954</v>
      </c>
      <c r="N5882" s="20">
        <v>0.83415058779927398</v>
      </c>
    </row>
    <row r="5883" spans="1:14" x14ac:dyDescent="0.3">
      <c r="A5883" s="56" t="s">
        <v>510</v>
      </c>
      <c r="B5883" s="1" t="s">
        <v>6862</v>
      </c>
      <c r="C5883" s="139" t="s">
        <v>39</v>
      </c>
      <c r="D5883" s="139" t="s">
        <v>6429</v>
      </c>
      <c r="E5883" s="88">
        <v>4992.4166666666679</v>
      </c>
      <c r="F5883" s="6">
        <v>15572.165510973658</v>
      </c>
      <c r="G5883" s="6">
        <v>6708.6414925079544</v>
      </c>
      <c r="H5883" s="75">
        <v>6714.3329670984494</v>
      </c>
      <c r="I5883" s="20">
        <v>1.3449063680779412</v>
      </c>
      <c r="J5883" s="83">
        <v>5036.5340022362288</v>
      </c>
      <c r="K5883" s="6">
        <v>15709.7747085351</v>
      </c>
      <c r="L5883" s="6">
        <v>6768.4632300939229</v>
      </c>
      <c r="M5883" s="75">
        <v>6774.3997399800628</v>
      </c>
      <c r="N5883" s="20">
        <v>1.345051922010696</v>
      </c>
    </row>
    <row r="5884" spans="1:14" x14ac:dyDescent="0.3">
      <c r="A5884" s="56" t="s">
        <v>509</v>
      </c>
      <c r="B5884" s="1" t="s">
        <v>6861</v>
      </c>
      <c r="C5884" s="139" t="s">
        <v>39</v>
      </c>
      <c r="D5884" s="139" t="s">
        <v>6429</v>
      </c>
      <c r="E5884" s="88">
        <v>12932.25</v>
      </c>
      <c r="F5884" s="6">
        <v>33727.265686341598</v>
      </c>
      <c r="G5884" s="6">
        <v>14530.036548403197</v>
      </c>
      <c r="H5884" s="75">
        <v>14542.363535007946</v>
      </c>
      <c r="I5884" s="20">
        <v>1.1245037433554057</v>
      </c>
      <c r="J5884" s="83">
        <v>13046.745114166217</v>
      </c>
      <c r="K5884" s="6">
        <v>34025.868569464954</v>
      </c>
      <c r="L5884" s="6">
        <v>14659.843604205784</v>
      </c>
      <c r="M5884" s="75">
        <v>14672.70151648618</v>
      </c>
      <c r="N5884" s="20">
        <v>1.1246254439779384</v>
      </c>
    </row>
    <row r="5885" spans="1:14" x14ac:dyDescent="0.3">
      <c r="A5885" s="56" t="s">
        <v>508</v>
      </c>
      <c r="B5885" s="1" t="s">
        <v>6860</v>
      </c>
      <c r="C5885" s="139" t="s">
        <v>39</v>
      </c>
      <c r="D5885" s="139" t="s">
        <v>6429</v>
      </c>
      <c r="E5885" s="88">
        <v>15876.333333333332</v>
      </c>
      <c r="F5885" s="6">
        <v>57852.659310233234</v>
      </c>
      <c r="G5885" s="6">
        <v>24923.492524341294</v>
      </c>
      <c r="H5885" s="75">
        <v>24944.637106976556</v>
      </c>
      <c r="I5885" s="20">
        <v>1.5711837603336134</v>
      </c>
      <c r="J5885" s="83">
        <v>16013.454802755921</v>
      </c>
      <c r="K5885" s="6">
        <v>58352.323904574303</v>
      </c>
      <c r="L5885" s="6">
        <v>25140.752561146724</v>
      </c>
      <c r="M5885" s="75">
        <v>25162.80310955787</v>
      </c>
      <c r="N5885" s="20">
        <v>1.571353803379602</v>
      </c>
    </row>
    <row r="5886" spans="1:14" x14ac:dyDescent="0.3">
      <c r="A5886" s="56" t="s">
        <v>507</v>
      </c>
      <c r="B5886" s="1" t="s">
        <v>6859</v>
      </c>
      <c r="C5886" s="139" t="s">
        <v>39</v>
      </c>
      <c r="D5886" s="139" t="s">
        <v>6429</v>
      </c>
      <c r="E5886" s="88">
        <v>2121</v>
      </c>
      <c r="F5886" s="6">
        <v>10707.346841284929</v>
      </c>
      <c r="G5886" s="6">
        <v>4612.8299396444536</v>
      </c>
      <c r="H5886" s="75">
        <v>4616.7433704666373</v>
      </c>
      <c r="I5886" s="20">
        <v>2.1766824000314178</v>
      </c>
      <c r="J5886" s="83">
        <v>2140.4534749285508</v>
      </c>
      <c r="K5886" s="6">
        <v>10805.552924890886</v>
      </c>
      <c r="L5886" s="6">
        <v>4655.5083704174685</v>
      </c>
      <c r="M5886" s="75">
        <v>4659.5916416899054</v>
      </c>
      <c r="N5886" s="20">
        <v>2.1769179738164803</v>
      </c>
    </row>
    <row r="5887" spans="1:14" x14ac:dyDescent="0.3">
      <c r="A5887" s="56" t="s">
        <v>506</v>
      </c>
      <c r="B5887" s="1" t="s">
        <v>6858</v>
      </c>
      <c r="C5887" s="139" t="s">
        <v>39</v>
      </c>
      <c r="D5887" s="139" t="s">
        <v>6429</v>
      </c>
      <c r="E5887" s="88">
        <v>11466.083333333332</v>
      </c>
      <c r="F5887" s="6">
        <v>47185.178246036136</v>
      </c>
      <c r="G5887" s="6">
        <v>20327.837152107779</v>
      </c>
      <c r="H5887" s="75">
        <v>20345.082874473497</v>
      </c>
      <c r="I5887" s="20">
        <v>1.7743707491927787</v>
      </c>
      <c r="J5887" s="83">
        <v>11562.264215462743</v>
      </c>
      <c r="K5887" s="6">
        <v>47580.981410482345</v>
      </c>
      <c r="L5887" s="6">
        <v>20499.983551875051</v>
      </c>
      <c r="M5887" s="75">
        <v>20517.963756669596</v>
      </c>
      <c r="N5887" s="20">
        <v>1.7745627823683521</v>
      </c>
    </row>
    <row r="5888" spans="1:14" x14ac:dyDescent="0.3">
      <c r="A5888" s="56" t="s">
        <v>505</v>
      </c>
      <c r="B5888" s="1" t="s">
        <v>6857</v>
      </c>
      <c r="C5888" s="139" t="s">
        <v>39</v>
      </c>
      <c r="D5888" s="139" t="s">
        <v>6429</v>
      </c>
      <c r="E5888" s="88">
        <v>10159.166666666664</v>
      </c>
      <c r="F5888" s="6">
        <v>26749.804047700352</v>
      </c>
      <c r="G5888" s="6">
        <v>11524.077702898709</v>
      </c>
      <c r="H5888" s="75">
        <v>11533.854495338459</v>
      </c>
      <c r="I5888" s="20">
        <v>1.1353150188176651</v>
      </c>
      <c r="J5888" s="83">
        <v>10243.328937156231</v>
      </c>
      <c r="K5888" s="6">
        <v>26971.409255851169</v>
      </c>
      <c r="L5888" s="6">
        <v>11620.471661688545</v>
      </c>
      <c r="M5888" s="75">
        <v>11630.663789880142</v>
      </c>
      <c r="N5888" s="20">
        <v>1.1354378895020689</v>
      </c>
    </row>
    <row r="5889" spans="1:14" x14ac:dyDescent="0.3">
      <c r="A5889" s="56" t="s">
        <v>504</v>
      </c>
      <c r="B5889" s="1" t="s">
        <v>6856</v>
      </c>
      <c r="C5889" s="139" t="s">
        <v>39</v>
      </c>
      <c r="D5889" s="139" t="s">
        <v>6429</v>
      </c>
      <c r="E5889" s="88">
        <v>13130.166666666668</v>
      </c>
      <c r="F5889" s="6">
        <v>67835.218776887123</v>
      </c>
      <c r="G5889" s="6">
        <v>29224.07696086229</v>
      </c>
      <c r="H5889" s="75">
        <v>29248.870071604484</v>
      </c>
      <c r="I5889" s="20">
        <v>2.2276084389589736</v>
      </c>
      <c r="J5889" s="83">
        <v>13236.771135063525</v>
      </c>
      <c r="K5889" s="6">
        <v>68385.976251630607</v>
      </c>
      <c r="L5889" s="6">
        <v>29463.692147142152</v>
      </c>
      <c r="M5889" s="75">
        <v>29489.534276111106</v>
      </c>
      <c r="N5889" s="20">
        <v>2.2278495242691663</v>
      </c>
    </row>
    <row r="5890" spans="1:14" x14ac:dyDescent="0.3">
      <c r="A5890" s="56" t="s">
        <v>503</v>
      </c>
      <c r="B5890" s="1" t="s">
        <v>6855</v>
      </c>
      <c r="C5890" s="139" t="s">
        <v>39</v>
      </c>
      <c r="D5890" s="139" t="s">
        <v>6429</v>
      </c>
      <c r="E5890" s="88">
        <v>18894.916666666672</v>
      </c>
      <c r="F5890" s="6">
        <v>86640.389501516445</v>
      </c>
      <c r="G5890" s="6">
        <v>37325.528779367662</v>
      </c>
      <c r="H5890" s="75">
        <v>37357.194996568542</v>
      </c>
      <c r="I5890" s="20">
        <v>1.9771029243263063</v>
      </c>
      <c r="J5890" s="83">
        <v>19091.803304798319</v>
      </c>
      <c r="K5890" s="6">
        <v>87543.189726376047</v>
      </c>
      <c r="L5890" s="6">
        <v>37717.463916665212</v>
      </c>
      <c r="M5890" s="75">
        <v>37750.545295673946</v>
      </c>
      <c r="N5890" s="20">
        <v>1.977316898408761</v>
      </c>
    </row>
    <row r="5891" spans="1:14" x14ac:dyDescent="0.3">
      <c r="A5891" s="56" t="s">
        <v>502</v>
      </c>
      <c r="B5891" s="1" t="s">
        <v>6854</v>
      </c>
      <c r="C5891" s="139" t="s">
        <v>39</v>
      </c>
      <c r="D5891" s="139" t="s">
        <v>6429</v>
      </c>
      <c r="E5891" s="88">
        <v>9522.8333333333339</v>
      </c>
      <c r="F5891" s="6">
        <v>32484.086337425022</v>
      </c>
      <c r="G5891" s="6">
        <v>13994.462703076833</v>
      </c>
      <c r="H5891" s="75">
        <v>14006.335319756552</v>
      </c>
      <c r="I5891" s="20">
        <v>1.470815967211077</v>
      </c>
      <c r="J5891" s="83">
        <v>9603.856942373015</v>
      </c>
      <c r="K5891" s="6">
        <v>32760.472347689625</v>
      </c>
      <c r="L5891" s="6">
        <v>14114.655149406819</v>
      </c>
      <c r="M5891" s="75">
        <v>14127.034885690435</v>
      </c>
      <c r="N5891" s="20">
        <v>1.4709751478451103</v>
      </c>
    </row>
    <row r="5892" spans="1:14" x14ac:dyDescent="0.3">
      <c r="A5892" s="56" t="s">
        <v>501</v>
      </c>
      <c r="B5892" s="1" t="s">
        <v>6853</v>
      </c>
      <c r="C5892" s="139" t="s">
        <v>39</v>
      </c>
      <c r="D5892" s="139" t="s">
        <v>6429</v>
      </c>
      <c r="E5892" s="88">
        <v>5950.416666666667</v>
      </c>
      <c r="F5892" s="6">
        <v>18404.46417722584</v>
      </c>
      <c r="G5892" s="6">
        <v>7928.8235113931551</v>
      </c>
      <c r="H5892" s="75">
        <v>7935.5501635175851</v>
      </c>
      <c r="I5892" s="20">
        <v>1.3336125196024231</v>
      </c>
      <c r="J5892" s="83">
        <v>6004.9483451453916</v>
      </c>
      <c r="K5892" s="6">
        <v>18573.129058915194</v>
      </c>
      <c r="L5892" s="6">
        <v>8002.1224642233428</v>
      </c>
      <c r="M5892" s="75">
        <v>8009.1409967179497</v>
      </c>
      <c r="N5892" s="20">
        <v>1.3337568512463254</v>
      </c>
    </row>
    <row r="5893" spans="1:14" x14ac:dyDescent="0.3">
      <c r="A5893" s="56" t="s">
        <v>500</v>
      </c>
      <c r="B5893" s="1" t="s">
        <v>6852</v>
      </c>
      <c r="C5893" s="139" t="s">
        <v>39</v>
      </c>
      <c r="D5893" s="139" t="s">
        <v>6429</v>
      </c>
      <c r="E5893" s="88">
        <v>11254.916666666668</v>
      </c>
      <c r="F5893" s="6">
        <v>38956.378719398926</v>
      </c>
      <c r="G5893" s="6">
        <v>16782.789682696664</v>
      </c>
      <c r="H5893" s="75">
        <v>16797.027859105907</v>
      </c>
      <c r="I5893" s="20">
        <v>1.4924169015709494</v>
      </c>
      <c r="J5893" s="83">
        <v>11352.926278371286</v>
      </c>
      <c r="K5893" s="6">
        <v>39295.617086486462</v>
      </c>
      <c r="L5893" s="6">
        <v>16930.283488357887</v>
      </c>
      <c r="M5893" s="75">
        <v>16945.132766825845</v>
      </c>
      <c r="N5893" s="20">
        <v>1.4925784199892496</v>
      </c>
    </row>
    <row r="5894" spans="1:14" x14ac:dyDescent="0.3">
      <c r="A5894" s="56" t="s">
        <v>499</v>
      </c>
      <c r="B5894" s="1" t="s">
        <v>6851</v>
      </c>
      <c r="C5894" s="139" t="s">
        <v>39</v>
      </c>
      <c r="D5894" s="139" t="s">
        <v>6429</v>
      </c>
      <c r="E5894" s="88">
        <v>8777.25</v>
      </c>
      <c r="F5894" s="6">
        <v>34469.226204118357</v>
      </c>
      <c r="G5894" s="6">
        <v>14849.68040987206</v>
      </c>
      <c r="H5894" s="75">
        <v>14862.278575808361</v>
      </c>
      <c r="I5894" s="20">
        <v>1.6932727876964153</v>
      </c>
      <c r="J5894" s="83">
        <v>8855.5140741788709</v>
      </c>
      <c r="K5894" s="6">
        <v>34776.577832080126</v>
      </c>
      <c r="L5894" s="6">
        <v>14983.282236189547</v>
      </c>
      <c r="M5894" s="75">
        <v>14996.423831275191</v>
      </c>
      <c r="N5894" s="20">
        <v>1.6934560439582089</v>
      </c>
    </row>
    <row r="5895" spans="1:14" x14ac:dyDescent="0.3">
      <c r="A5895" s="56" t="s">
        <v>498</v>
      </c>
      <c r="B5895" s="1" t="s">
        <v>6850</v>
      </c>
      <c r="C5895" s="139" t="s">
        <v>39</v>
      </c>
      <c r="D5895" s="139" t="s">
        <v>6429</v>
      </c>
      <c r="E5895" s="88">
        <v>12937</v>
      </c>
      <c r="F5895" s="6">
        <v>33716.076572372142</v>
      </c>
      <c r="G5895" s="6">
        <v>14525.216168463941</v>
      </c>
      <c r="H5895" s="75">
        <v>14537.539065556683</v>
      </c>
      <c r="I5895" s="20">
        <v>1.1237179458573612</v>
      </c>
      <c r="J5895" s="83">
        <v>13048.664674876694</v>
      </c>
      <c r="K5895" s="6">
        <v>34007.094175260885</v>
      </c>
      <c r="L5895" s="6">
        <v>14651.754767847839</v>
      </c>
      <c r="M5895" s="75">
        <v>14664.605585540383</v>
      </c>
      <c r="N5895" s="20">
        <v>1.1238395614361174</v>
      </c>
    </row>
    <row r="5896" spans="1:14" x14ac:dyDescent="0.3">
      <c r="A5896" s="56" t="s">
        <v>497</v>
      </c>
      <c r="B5896" s="1" t="s">
        <v>6849</v>
      </c>
      <c r="C5896" s="139" t="s">
        <v>39</v>
      </c>
      <c r="D5896" s="139" t="s">
        <v>6429</v>
      </c>
      <c r="E5896" s="88">
        <v>4574.3333333333339</v>
      </c>
      <c r="F5896" s="6">
        <v>23990.448659932023</v>
      </c>
      <c r="G5896" s="6">
        <v>10335.320363149593</v>
      </c>
      <c r="H5896" s="75">
        <v>10344.088638112145</v>
      </c>
      <c r="I5896" s="20">
        <v>2.2613325012268768</v>
      </c>
      <c r="J5896" s="83">
        <v>4609.745655663105</v>
      </c>
      <c r="K5896" s="6">
        <v>24176.171351934063</v>
      </c>
      <c r="L5896" s="6">
        <v>10416.159994395899</v>
      </c>
      <c r="M5896" s="75">
        <v>10425.295840256362</v>
      </c>
      <c r="N5896" s="20">
        <v>2.2615772363598441</v>
      </c>
    </row>
    <row r="5897" spans="1:14" x14ac:dyDescent="0.3">
      <c r="A5897" s="56" t="s">
        <v>496</v>
      </c>
      <c r="B5897" s="1" t="s">
        <v>19222</v>
      </c>
      <c r="C5897" s="139" t="s">
        <v>39</v>
      </c>
      <c r="D5897" s="139" t="s">
        <v>6429</v>
      </c>
      <c r="E5897" s="88">
        <v>10.25</v>
      </c>
      <c r="F5897" s="6">
        <v>38.594261500458977</v>
      </c>
      <c r="G5897" s="6">
        <v>16.626786036420221</v>
      </c>
      <c r="H5897" s="75">
        <v>16.640891862518334</v>
      </c>
      <c r="I5897" s="20">
        <v>1.6235016451237398</v>
      </c>
      <c r="J5897" s="83">
        <v>10.310138829482259</v>
      </c>
      <c r="K5897" s="6">
        <v>38.820701862543842</v>
      </c>
      <c r="L5897" s="6">
        <v>16.725669081703089</v>
      </c>
      <c r="M5897" s="75">
        <v>16.740338896176539</v>
      </c>
      <c r="N5897" s="20">
        <v>1.6236773503288688</v>
      </c>
    </row>
    <row r="5898" spans="1:14" x14ac:dyDescent="0.3">
      <c r="A5898" s="56" t="s">
        <v>495</v>
      </c>
      <c r="B5898" s="1" t="s">
        <v>6848</v>
      </c>
      <c r="C5898" s="139" t="s">
        <v>39</v>
      </c>
      <c r="D5898" s="139" t="s">
        <v>6429</v>
      </c>
      <c r="E5898" s="88">
        <v>9373.75</v>
      </c>
      <c r="F5898" s="6">
        <v>28611.352215322029</v>
      </c>
      <c r="G5898" s="6">
        <v>12326.050894668881</v>
      </c>
      <c r="H5898" s="75">
        <v>12336.508064804819</v>
      </c>
      <c r="I5898" s="20">
        <v>1.3160696695351186</v>
      </c>
      <c r="J5898" s="83">
        <v>9450.8695866298203</v>
      </c>
      <c r="K5898" s="6">
        <v>28846.743137393325</v>
      </c>
      <c r="L5898" s="6">
        <v>12428.448138554966</v>
      </c>
      <c r="M5898" s="75">
        <v>12439.348929877266</v>
      </c>
      <c r="N5898" s="20">
        <v>1.3162121025852751</v>
      </c>
    </row>
    <row r="5899" spans="1:14" x14ac:dyDescent="0.3">
      <c r="A5899" s="56" t="s">
        <v>494</v>
      </c>
      <c r="B5899" s="1" t="s">
        <v>6847</v>
      </c>
      <c r="C5899" s="139" t="s">
        <v>39</v>
      </c>
      <c r="D5899" s="139" t="s">
        <v>6429</v>
      </c>
      <c r="E5899" s="88">
        <v>5055.0833333333321</v>
      </c>
      <c r="F5899" s="6">
        <v>9619.2590138374107</v>
      </c>
      <c r="G5899" s="6">
        <v>4144.071041496135</v>
      </c>
      <c r="H5899" s="75">
        <v>4147.5867868314945</v>
      </c>
      <c r="I5899" s="20">
        <v>0.82047842010481109</v>
      </c>
      <c r="J5899" s="83">
        <v>5101.1544460614678</v>
      </c>
      <c r="K5899" s="6">
        <v>9706.9271959750549</v>
      </c>
      <c r="L5899" s="6">
        <v>4182.1719930496911</v>
      </c>
      <c r="M5899" s="75">
        <v>4185.8401086230888</v>
      </c>
      <c r="N5899" s="20">
        <v>0.82056721726097104</v>
      </c>
    </row>
    <row r="5900" spans="1:14" x14ac:dyDescent="0.3">
      <c r="A5900" s="56" t="s">
        <v>493</v>
      </c>
      <c r="B5900" s="1" t="s">
        <v>6846</v>
      </c>
      <c r="C5900" s="139" t="s">
        <v>39</v>
      </c>
      <c r="D5900" s="139" t="s">
        <v>6429</v>
      </c>
      <c r="E5900" s="88">
        <v>2705.9999999999991</v>
      </c>
      <c r="F5900" s="6">
        <v>13656.640729146915</v>
      </c>
      <c r="G5900" s="6">
        <v>5883.4146464257974</v>
      </c>
      <c r="H5900" s="75">
        <v>5888.4060153941464</v>
      </c>
      <c r="I5900" s="20">
        <v>2.1760554380613999</v>
      </c>
      <c r="J5900" s="83">
        <v>2726.9633604511755</v>
      </c>
      <c r="K5900" s="6">
        <v>13762.438616123012</v>
      </c>
      <c r="L5900" s="6">
        <v>5929.465027849491</v>
      </c>
      <c r="M5900" s="75">
        <v>5934.6656659501523</v>
      </c>
      <c r="N5900" s="20">
        <v>2.1762909439928313</v>
      </c>
    </row>
    <row r="5901" spans="1:14" x14ac:dyDescent="0.3">
      <c r="A5901" s="56" t="s">
        <v>492</v>
      </c>
      <c r="B5901" s="1" t="s">
        <v>6845</v>
      </c>
      <c r="C5901" s="139" t="s">
        <v>39</v>
      </c>
      <c r="D5901" s="139" t="s">
        <v>6429</v>
      </c>
      <c r="E5901" s="88">
        <v>3394.666666666667</v>
      </c>
      <c r="F5901" s="6">
        <v>6265.3877497267986</v>
      </c>
      <c r="G5901" s="6">
        <v>2699.1904366061517</v>
      </c>
      <c r="H5901" s="75">
        <v>2701.4803747109095</v>
      </c>
      <c r="I5901" s="20">
        <v>0.79580136725576667</v>
      </c>
      <c r="J5901" s="83">
        <v>3424.448541183463</v>
      </c>
      <c r="K5901" s="6">
        <v>6320.3548525630422</v>
      </c>
      <c r="L5901" s="6">
        <v>2723.087390774409</v>
      </c>
      <c r="M5901" s="75">
        <v>2725.4757667863046</v>
      </c>
      <c r="N5901" s="20">
        <v>0.79588749371144041</v>
      </c>
    </row>
    <row r="5902" spans="1:14" x14ac:dyDescent="0.3">
      <c r="A5902" s="56" t="s">
        <v>491</v>
      </c>
      <c r="B5902" s="1" t="s">
        <v>6844</v>
      </c>
      <c r="C5902" s="139" t="s">
        <v>39</v>
      </c>
      <c r="D5902" s="139" t="s">
        <v>6429</v>
      </c>
      <c r="E5902" s="88">
        <v>3137.6666666666661</v>
      </c>
      <c r="F5902" s="6">
        <v>15726.407658758022</v>
      </c>
      <c r="G5902" s="6">
        <v>6775.0905211796917</v>
      </c>
      <c r="H5902" s="75">
        <v>6780.8383697705976</v>
      </c>
      <c r="I5902" s="20">
        <v>2.1611085848626153</v>
      </c>
      <c r="J5902" s="83">
        <v>3162.0379663235835</v>
      </c>
      <c r="K5902" s="6">
        <v>15848.559892980407</v>
      </c>
      <c r="L5902" s="6">
        <v>6828.2580034263192</v>
      </c>
      <c r="M5902" s="75">
        <v>6834.2469583433267</v>
      </c>
      <c r="N5902" s="20">
        <v>2.1613424731548436</v>
      </c>
    </row>
    <row r="5903" spans="1:14" x14ac:dyDescent="0.3">
      <c r="A5903" s="56" t="s">
        <v>490</v>
      </c>
      <c r="B5903" s="1" t="s">
        <v>19223</v>
      </c>
      <c r="C5903" s="139" t="s">
        <v>39</v>
      </c>
      <c r="D5903" s="139" t="s">
        <v>6429</v>
      </c>
      <c r="E5903" s="88">
        <v>10242.416666666666</v>
      </c>
      <c r="F5903" s="6">
        <v>52085.039197373175</v>
      </c>
      <c r="G5903" s="6">
        <v>22438.745263281831</v>
      </c>
      <c r="H5903" s="75">
        <v>22457.781837027978</v>
      </c>
      <c r="I5903" s="20">
        <v>2.1926252922433327</v>
      </c>
      <c r="J5903" s="83">
        <v>10329.039185822305</v>
      </c>
      <c r="K5903" s="6">
        <v>52525.534585564114</v>
      </c>
      <c r="L5903" s="6">
        <v>22630.314952273973</v>
      </c>
      <c r="M5903" s="75">
        <v>22650.163636365705</v>
      </c>
      <c r="N5903" s="20">
        <v>2.1928625914649875</v>
      </c>
    </row>
    <row r="5904" spans="1:14" x14ac:dyDescent="0.3">
      <c r="A5904" s="56" t="s">
        <v>489</v>
      </c>
      <c r="B5904" s="1" t="s">
        <v>6843</v>
      </c>
      <c r="C5904" s="139" t="s">
        <v>39</v>
      </c>
      <c r="D5904" s="139" t="s">
        <v>6429</v>
      </c>
      <c r="E5904" s="88">
        <v>4321.916666666667</v>
      </c>
      <c r="F5904" s="6">
        <v>18206.33274093032</v>
      </c>
      <c r="G5904" s="6">
        <v>7843.4665471632507</v>
      </c>
      <c r="H5904" s="75">
        <v>7850.1207841804517</v>
      </c>
      <c r="I5904" s="20">
        <v>1.8163517230041728</v>
      </c>
      <c r="J5904" s="83">
        <v>4360.3799019849339</v>
      </c>
      <c r="K5904" s="6">
        <v>18368.361422764479</v>
      </c>
      <c r="L5904" s="6">
        <v>7913.899543034895</v>
      </c>
      <c r="M5904" s="75">
        <v>7920.8406966288549</v>
      </c>
      <c r="N5904" s="20">
        <v>1.8165482996156199</v>
      </c>
    </row>
    <row r="5905" spans="1:14" x14ac:dyDescent="0.3">
      <c r="A5905" s="56" t="s">
        <v>488</v>
      </c>
      <c r="B5905" s="1" t="s">
        <v>19224</v>
      </c>
      <c r="C5905" s="139" t="s">
        <v>39</v>
      </c>
      <c r="D5905" s="139" t="s">
        <v>6429</v>
      </c>
      <c r="E5905" s="88">
        <v>6612.5</v>
      </c>
      <c r="F5905" s="6">
        <v>29332.844556344618</v>
      </c>
      <c r="G5905" s="6">
        <v>12636.87686502605</v>
      </c>
      <c r="H5905" s="75">
        <v>12647.597733574597</v>
      </c>
      <c r="I5905" s="20">
        <v>1.9126801865519241</v>
      </c>
      <c r="J5905" s="83">
        <v>6652.4155310738961</v>
      </c>
      <c r="K5905" s="6">
        <v>29509.90861205343</v>
      </c>
      <c r="L5905" s="6">
        <v>12714.169048878781</v>
      </c>
      <c r="M5905" s="75">
        <v>12725.320441401258</v>
      </c>
      <c r="N5905" s="20">
        <v>1.9128871884145542</v>
      </c>
    </row>
    <row r="5906" spans="1:14" x14ac:dyDescent="0.3">
      <c r="A5906" s="56" t="s">
        <v>487</v>
      </c>
      <c r="B5906" s="1" t="s">
        <v>6842</v>
      </c>
      <c r="C5906" s="139" t="s">
        <v>39</v>
      </c>
      <c r="D5906" s="139" t="s">
        <v>6429</v>
      </c>
      <c r="E5906" s="88">
        <v>6381.0833333333339</v>
      </c>
      <c r="F5906" s="6">
        <v>16175.403167502225</v>
      </c>
      <c r="G5906" s="6">
        <v>6968.5221860170859</v>
      </c>
      <c r="H5906" s="75">
        <v>6974.4341380865644</v>
      </c>
      <c r="I5906" s="20">
        <v>1.0929859043923937</v>
      </c>
      <c r="J5906" s="83">
        <v>6436.5863552582414</v>
      </c>
      <c r="K5906" s="6">
        <v>16316.097734514111</v>
      </c>
      <c r="L5906" s="6">
        <v>7029.6939086388284</v>
      </c>
      <c r="M5906" s="75">
        <v>7035.8595397380159</v>
      </c>
      <c r="N5906" s="20">
        <v>1.0931041939630328</v>
      </c>
    </row>
    <row r="5907" spans="1:14" x14ac:dyDescent="0.3">
      <c r="A5907" s="56" t="s">
        <v>486</v>
      </c>
      <c r="B5907" s="1" t="s">
        <v>6841</v>
      </c>
      <c r="C5907" s="139" t="s">
        <v>39</v>
      </c>
      <c r="D5907" s="139" t="s">
        <v>6429</v>
      </c>
      <c r="E5907" s="88">
        <v>5436.8333333333321</v>
      </c>
      <c r="F5907" s="6">
        <v>23524.726157167621</v>
      </c>
      <c r="G5907" s="6">
        <v>10134.682545381846</v>
      </c>
      <c r="H5907" s="75">
        <v>10143.28060331268</v>
      </c>
      <c r="I5907" s="20">
        <v>1.8656596554328835</v>
      </c>
      <c r="J5907" s="83">
        <v>5468.3107273600817</v>
      </c>
      <c r="K5907" s="6">
        <v>23660.926226071802</v>
      </c>
      <c r="L5907" s="6">
        <v>10194.169688768592</v>
      </c>
      <c r="M5907" s="75">
        <v>10203.110830513928</v>
      </c>
      <c r="N5907" s="20">
        <v>1.8658615684481503</v>
      </c>
    </row>
    <row r="5908" spans="1:14" x14ac:dyDescent="0.3">
      <c r="A5908" s="56" t="s">
        <v>485</v>
      </c>
      <c r="B5908" s="1" t="s">
        <v>19225</v>
      </c>
      <c r="C5908" s="139" t="s">
        <v>39</v>
      </c>
      <c r="D5908" s="139" t="s">
        <v>6429</v>
      </c>
      <c r="E5908" s="88">
        <v>11642.583333333336</v>
      </c>
      <c r="F5908" s="6">
        <v>70641.121926724649</v>
      </c>
      <c r="G5908" s="6">
        <v>30432.887532628545</v>
      </c>
      <c r="H5908" s="75">
        <v>30458.706173600909</v>
      </c>
      <c r="I5908" s="20">
        <v>2.6161467177474274</v>
      </c>
      <c r="J5908" s="83">
        <v>11742.110154937069</v>
      </c>
      <c r="K5908" s="6">
        <v>71244.998758746922</v>
      </c>
      <c r="L5908" s="6">
        <v>30695.485032301367</v>
      </c>
      <c r="M5908" s="75">
        <v>30722.407546934217</v>
      </c>
      <c r="N5908" s="20">
        <v>2.6164298530291612</v>
      </c>
    </row>
    <row r="5909" spans="1:14" x14ac:dyDescent="0.3">
      <c r="A5909" s="56" t="s">
        <v>484</v>
      </c>
      <c r="B5909" s="1" t="s">
        <v>6840</v>
      </c>
      <c r="C5909" s="139" t="s">
        <v>39</v>
      </c>
      <c r="D5909" s="139" t="s">
        <v>6429</v>
      </c>
      <c r="E5909" s="88">
        <v>3830.5</v>
      </c>
      <c r="F5909" s="6">
        <v>9713.7479618223406</v>
      </c>
      <c r="G5909" s="6">
        <v>4184.7778061775416</v>
      </c>
      <c r="H5909" s="75">
        <v>4188.3280863016662</v>
      </c>
      <c r="I5909" s="20">
        <v>1.0934155035378321</v>
      </c>
      <c r="J5909" s="83">
        <v>3863.5456577405339</v>
      </c>
      <c r="K5909" s="6">
        <v>9797.5482987298419</v>
      </c>
      <c r="L5909" s="6">
        <v>4221.2155575339802</v>
      </c>
      <c r="M5909" s="75">
        <v>4224.9179175877971</v>
      </c>
      <c r="N5909" s="20">
        <v>1.0935338396022993</v>
      </c>
    </row>
    <row r="5910" spans="1:14" x14ac:dyDescent="0.3">
      <c r="A5910" s="56" t="s">
        <v>483</v>
      </c>
      <c r="B5910" s="1" t="s">
        <v>6839</v>
      </c>
      <c r="C5910" s="139" t="s">
        <v>39</v>
      </c>
      <c r="D5910" s="139" t="s">
        <v>6429</v>
      </c>
      <c r="E5910" s="88">
        <v>3664.833333333333</v>
      </c>
      <c r="F5910" s="6">
        <v>14092.087493775634</v>
      </c>
      <c r="G5910" s="6">
        <v>6071.0093795352013</v>
      </c>
      <c r="H5910" s="75">
        <v>6076.1599000483147</v>
      </c>
      <c r="I5910" s="20">
        <v>1.6579634999449675</v>
      </c>
      <c r="J5910" s="83">
        <v>3696.8958546908357</v>
      </c>
      <c r="K5910" s="6">
        <v>14215.374916461789</v>
      </c>
      <c r="L5910" s="6">
        <v>6124.6099456663078</v>
      </c>
      <c r="M5910" s="75">
        <v>6129.9817422256128</v>
      </c>
      <c r="N5910" s="20">
        <v>1.65814293482126</v>
      </c>
    </row>
    <row r="5911" spans="1:14" x14ac:dyDescent="0.3">
      <c r="A5911" s="56" t="s">
        <v>482</v>
      </c>
      <c r="B5911" s="1" t="s">
        <v>6838</v>
      </c>
      <c r="C5911" s="139" t="s">
        <v>39</v>
      </c>
      <c r="D5911" s="139" t="s">
        <v>6429</v>
      </c>
      <c r="E5911" s="88">
        <v>2352.333333333333</v>
      </c>
      <c r="F5911" s="6">
        <v>10738.440239873156</v>
      </c>
      <c r="G5911" s="6">
        <v>4626.2252804379395</v>
      </c>
      <c r="H5911" s="75">
        <v>4630.1500755939969</v>
      </c>
      <c r="I5911" s="20">
        <v>1.9683222653793386</v>
      </c>
      <c r="J5911" s="83">
        <v>2369.6822961543194</v>
      </c>
      <c r="K5911" s="6">
        <v>10817.63853963663</v>
      </c>
      <c r="L5911" s="6">
        <v>4660.7153858290394</v>
      </c>
      <c r="M5911" s="75">
        <v>4664.8032240906759</v>
      </c>
      <c r="N5911" s="20">
        <v>1.9685352891655703</v>
      </c>
    </row>
    <row r="5912" spans="1:14" x14ac:dyDescent="0.3">
      <c r="A5912" s="56" t="s">
        <v>481</v>
      </c>
      <c r="B5912" s="1" t="s">
        <v>6837</v>
      </c>
      <c r="C5912" s="139" t="s">
        <v>39</v>
      </c>
      <c r="D5912" s="139" t="s">
        <v>6429</v>
      </c>
      <c r="E5912" s="88">
        <v>6291.25</v>
      </c>
      <c r="F5912" s="6">
        <v>9097.1039770643038</v>
      </c>
      <c r="G5912" s="6">
        <v>3919.1215350996376</v>
      </c>
      <c r="H5912" s="75">
        <v>3922.446437862588</v>
      </c>
      <c r="I5912" s="20">
        <v>0.62347648525532895</v>
      </c>
      <c r="J5912" s="83">
        <v>6357.1811704379998</v>
      </c>
      <c r="K5912" s="6">
        <v>9192.4399934050998</v>
      </c>
      <c r="L5912" s="6">
        <v>3960.5082341762618</v>
      </c>
      <c r="M5912" s="75">
        <v>3963.9819320434217</v>
      </c>
      <c r="N5912" s="20">
        <v>0.62354396166600201</v>
      </c>
    </row>
    <row r="5913" spans="1:14" x14ac:dyDescent="0.3">
      <c r="A5913" s="56" t="s">
        <v>480</v>
      </c>
      <c r="B5913" s="1" t="s">
        <v>6836</v>
      </c>
      <c r="C5913" s="139" t="s">
        <v>39</v>
      </c>
      <c r="D5913" s="139" t="s">
        <v>6429</v>
      </c>
      <c r="E5913" s="88">
        <v>9444.5833333333321</v>
      </c>
      <c r="F5913" s="6">
        <v>36648.782805543568</v>
      </c>
      <c r="G5913" s="6">
        <v>15788.654751063516</v>
      </c>
      <c r="H5913" s="75">
        <v>15802.049523676442</v>
      </c>
      <c r="I5913" s="20">
        <v>1.6731335799542713</v>
      </c>
      <c r="J5913" s="83">
        <v>9531.5572379842852</v>
      </c>
      <c r="K5913" s="6">
        <v>36986.276544420652</v>
      </c>
      <c r="L5913" s="6">
        <v>15935.317816683073</v>
      </c>
      <c r="M5913" s="75">
        <v>15949.294426814737</v>
      </c>
      <c r="N5913" s="20">
        <v>1.6733146566287276</v>
      </c>
    </row>
    <row r="5914" spans="1:14" x14ac:dyDescent="0.3">
      <c r="A5914" s="56" t="s">
        <v>479</v>
      </c>
      <c r="B5914" s="1" t="s">
        <v>6760</v>
      </c>
      <c r="C5914" s="139" t="s">
        <v>39</v>
      </c>
      <c r="D5914" s="139" t="s">
        <v>6429</v>
      </c>
      <c r="E5914" s="88">
        <v>11556.750000000004</v>
      </c>
      <c r="F5914" s="6">
        <v>36193.300934502826</v>
      </c>
      <c r="G5914" s="6">
        <v>15592.428697789437</v>
      </c>
      <c r="H5914" s="75">
        <v>15605.656996221644</v>
      </c>
      <c r="I5914" s="20">
        <v>1.3503499683061102</v>
      </c>
      <c r="J5914" s="83">
        <v>11661.414236886725</v>
      </c>
      <c r="K5914" s="6">
        <v>36521.087225866846</v>
      </c>
      <c r="L5914" s="6">
        <v>15734.893758663116</v>
      </c>
      <c r="M5914" s="75">
        <v>15748.694580087446</v>
      </c>
      <c r="N5914" s="20">
        <v>1.3504961113783325</v>
      </c>
    </row>
    <row r="5915" spans="1:14" x14ac:dyDescent="0.3">
      <c r="A5915" s="56" t="s">
        <v>478</v>
      </c>
      <c r="B5915" s="1" t="s">
        <v>6835</v>
      </c>
      <c r="C5915" s="139" t="s">
        <v>39</v>
      </c>
      <c r="D5915" s="139" t="s">
        <v>6429</v>
      </c>
      <c r="E5915" s="88">
        <v>11192.333333333332</v>
      </c>
      <c r="F5915" s="6">
        <v>22642.649709836634</v>
      </c>
      <c r="G5915" s="6">
        <v>9754.6753684764499</v>
      </c>
      <c r="H5915" s="75">
        <v>9762.951036070288</v>
      </c>
      <c r="I5915" s="20">
        <v>0.87228915949045083</v>
      </c>
      <c r="J5915" s="83">
        <v>11300.967587343845</v>
      </c>
      <c r="K5915" s="6">
        <v>22862.422235081547</v>
      </c>
      <c r="L5915" s="6">
        <v>9850.1389816213759</v>
      </c>
      <c r="M5915" s="75">
        <v>9858.7783795846026</v>
      </c>
      <c r="N5915" s="20">
        <v>0.87238356391939609</v>
      </c>
    </row>
    <row r="5916" spans="1:14" x14ac:dyDescent="0.3">
      <c r="A5916" s="56" t="s">
        <v>477</v>
      </c>
      <c r="B5916" s="1" t="s">
        <v>6834</v>
      </c>
      <c r="C5916" s="139" t="s">
        <v>39</v>
      </c>
      <c r="D5916" s="139" t="s">
        <v>6429</v>
      </c>
      <c r="E5916" s="88">
        <v>14244.166666666668</v>
      </c>
      <c r="F5916" s="6">
        <v>20533.517675170213</v>
      </c>
      <c r="G5916" s="6">
        <v>8846.0406207292708</v>
      </c>
      <c r="H5916" s="75">
        <v>8853.5454211386532</v>
      </c>
      <c r="I5916" s="20">
        <v>0.62155587113826616</v>
      </c>
      <c r="J5916" s="83">
        <v>14377.737971070666</v>
      </c>
      <c r="K5916" s="6">
        <v>20726.065881327708</v>
      </c>
      <c r="L5916" s="6">
        <v>8929.7025211987857</v>
      </c>
      <c r="M5916" s="75">
        <v>8937.5346191943372</v>
      </c>
      <c r="N5916" s="20">
        <v>0.62162313968841831</v>
      </c>
    </row>
    <row r="5917" spans="1:14" x14ac:dyDescent="0.3">
      <c r="A5917" s="56" t="s">
        <v>476</v>
      </c>
      <c r="B5917" s="1" t="s">
        <v>6833</v>
      </c>
      <c r="C5917" s="139" t="s">
        <v>39</v>
      </c>
      <c r="D5917" s="139" t="s">
        <v>6429</v>
      </c>
      <c r="E5917" s="88">
        <v>8389.3333333333321</v>
      </c>
      <c r="F5917" s="6">
        <v>13134.780361282472</v>
      </c>
      <c r="G5917" s="6">
        <v>5658.5920862825888</v>
      </c>
      <c r="H5917" s="75">
        <v>5663.39272037714</v>
      </c>
      <c r="I5917" s="20">
        <v>0.67507065166606095</v>
      </c>
      <c r="J5917" s="83">
        <v>8465.1969772918892</v>
      </c>
      <c r="K5917" s="6">
        <v>13253.556461982032</v>
      </c>
      <c r="L5917" s="6">
        <v>5710.216170838009</v>
      </c>
      <c r="M5917" s="75">
        <v>5715.22450930389</v>
      </c>
      <c r="N5917" s="20">
        <v>0.67514371191067712</v>
      </c>
    </row>
    <row r="5918" spans="1:14" x14ac:dyDescent="0.3">
      <c r="A5918" s="56" t="s">
        <v>475</v>
      </c>
      <c r="B5918" s="1" t="s">
        <v>6832</v>
      </c>
      <c r="C5918" s="139" t="s">
        <v>39</v>
      </c>
      <c r="D5918" s="139" t="s">
        <v>6429</v>
      </c>
      <c r="E5918" s="88">
        <v>3230</v>
      </c>
      <c r="F5918" s="6">
        <v>7484.7278030936386</v>
      </c>
      <c r="G5918" s="6">
        <v>3224.4940798103767</v>
      </c>
      <c r="H5918" s="75">
        <v>3227.2296748101899</v>
      </c>
      <c r="I5918" s="20">
        <v>0.99914231418272137</v>
      </c>
      <c r="J5918" s="83">
        <v>3260.6460815695214</v>
      </c>
      <c r="K5918" s="6">
        <v>7555.7425333658593</v>
      </c>
      <c r="L5918" s="6">
        <v>3255.3468437302804</v>
      </c>
      <c r="M5918" s="75">
        <v>3258.2020559200573</v>
      </c>
      <c r="N5918" s="20">
        <v>0.99925044743025659</v>
      </c>
    </row>
    <row r="5919" spans="1:14" x14ac:dyDescent="0.3">
      <c r="A5919" s="56" t="s">
        <v>474</v>
      </c>
      <c r="B5919" s="1" t="s">
        <v>19226</v>
      </c>
      <c r="C5919" s="139" t="s">
        <v>39</v>
      </c>
      <c r="D5919" s="139" t="s">
        <v>6429</v>
      </c>
      <c r="E5919" s="88">
        <v>10616.25</v>
      </c>
      <c r="F5919" s="6">
        <v>44181.264000796822</v>
      </c>
      <c r="G5919" s="6">
        <v>19033.721460147852</v>
      </c>
      <c r="H5919" s="75">
        <v>19049.869281159597</v>
      </c>
      <c r="I5919" s="20">
        <v>1.7944066201492614</v>
      </c>
      <c r="J5919" s="83">
        <v>10713.527654001369</v>
      </c>
      <c r="K5919" s="6">
        <v>44586.100898271223</v>
      </c>
      <c r="L5919" s="6">
        <v>19209.65705124021</v>
      </c>
      <c r="M5919" s="75">
        <v>19226.505531481191</v>
      </c>
      <c r="N5919" s="20">
        <v>1.794600821728437</v>
      </c>
    </row>
    <row r="5920" spans="1:14" x14ac:dyDescent="0.3">
      <c r="A5920" s="56" t="s">
        <v>473</v>
      </c>
      <c r="B5920" s="1" t="s">
        <v>6831</v>
      </c>
      <c r="C5920" s="139" t="s">
        <v>39</v>
      </c>
      <c r="D5920" s="139" t="s">
        <v>6429</v>
      </c>
      <c r="E5920" s="88">
        <v>7907.4166666666679</v>
      </c>
      <c r="F5920" s="6">
        <v>14951.218518713144</v>
      </c>
      <c r="G5920" s="6">
        <v>6441.1314436331631</v>
      </c>
      <c r="H5920" s="75">
        <v>6446.5959681552176</v>
      </c>
      <c r="I5920" s="20">
        <v>0.81525942541140284</v>
      </c>
      <c r="J5920" s="83">
        <v>7985.8665535645978</v>
      </c>
      <c r="K5920" s="6">
        <v>15099.550325575387</v>
      </c>
      <c r="L5920" s="6">
        <v>6505.5516750398847</v>
      </c>
      <c r="M5920" s="75">
        <v>6511.257589443313</v>
      </c>
      <c r="N5920" s="20">
        <v>0.81534765773626994</v>
      </c>
    </row>
    <row r="5921" spans="1:14" x14ac:dyDescent="0.3">
      <c r="A5921" s="56" t="s">
        <v>472</v>
      </c>
      <c r="B5921" s="1" t="s">
        <v>6830</v>
      </c>
      <c r="C5921" s="139" t="s">
        <v>39</v>
      </c>
      <c r="D5921" s="139" t="s">
        <v>6429</v>
      </c>
      <c r="E5921" s="88">
        <v>12678.75</v>
      </c>
      <c r="F5921" s="6">
        <v>34699.176573646822</v>
      </c>
      <c r="G5921" s="6">
        <v>14948.74528232985</v>
      </c>
      <c r="H5921" s="75">
        <v>14961.427492883087</v>
      </c>
      <c r="I5921" s="20">
        <v>1.1800396326832761</v>
      </c>
      <c r="J5921" s="83">
        <v>12800.0537459072</v>
      </c>
      <c r="K5921" s="6">
        <v>35031.16041261192</v>
      </c>
      <c r="L5921" s="6">
        <v>15092.967630622077</v>
      </c>
      <c r="M5921" s="75">
        <v>15106.205428997342</v>
      </c>
      <c r="N5921" s="20">
        <v>1.180167343736938</v>
      </c>
    </row>
    <row r="5922" spans="1:14" x14ac:dyDescent="0.3">
      <c r="A5922" s="56" t="s">
        <v>471</v>
      </c>
      <c r="B5922" s="1" t="s">
        <v>6829</v>
      </c>
      <c r="C5922" s="139" t="s">
        <v>39</v>
      </c>
      <c r="D5922" s="139" t="s">
        <v>6429</v>
      </c>
      <c r="E5922" s="88">
        <v>4838.3333333333339</v>
      </c>
      <c r="F5922" s="6">
        <v>13156.657344355815</v>
      </c>
      <c r="G5922" s="6">
        <v>5668.0169049613596</v>
      </c>
      <c r="H5922" s="75">
        <v>5672.8255348798184</v>
      </c>
      <c r="I5922" s="20">
        <v>1.1724751363857702</v>
      </c>
      <c r="J5922" s="83">
        <v>4882.4967838053399</v>
      </c>
      <c r="K5922" s="6">
        <v>13276.748984384327</v>
      </c>
      <c r="L5922" s="6">
        <v>5720.208531518253</v>
      </c>
      <c r="M5922" s="75">
        <v>5725.2256341224538</v>
      </c>
      <c r="N5922" s="20">
        <v>1.1726020287637147</v>
      </c>
    </row>
    <row r="5923" spans="1:14" x14ac:dyDescent="0.3">
      <c r="A5923" s="56" t="s">
        <v>470</v>
      </c>
      <c r="B5923" s="1" t="s">
        <v>6828</v>
      </c>
      <c r="C5923" s="139" t="s">
        <v>39</v>
      </c>
      <c r="D5923" s="139" t="s">
        <v>6429</v>
      </c>
      <c r="E5923" s="88">
        <v>12098.333333333336</v>
      </c>
      <c r="F5923" s="6">
        <v>15822.347123327787</v>
      </c>
      <c r="G5923" s="6">
        <v>6816.4221826193398</v>
      </c>
      <c r="H5923" s="75">
        <v>6822.205096148673</v>
      </c>
      <c r="I5923" s="20">
        <v>0.56389627465066849</v>
      </c>
      <c r="J5923" s="83">
        <v>12220.860605086687</v>
      </c>
      <c r="K5923" s="6">
        <v>15982.589775959486</v>
      </c>
      <c r="L5923" s="6">
        <v>6886.0039833342817</v>
      </c>
      <c r="M5923" s="75">
        <v>6892.043586318503</v>
      </c>
      <c r="N5923" s="20">
        <v>0.56395730292920843</v>
      </c>
    </row>
    <row r="5924" spans="1:14" x14ac:dyDescent="0.3">
      <c r="A5924" s="56" t="s">
        <v>469</v>
      </c>
      <c r="B5924" s="1" t="s">
        <v>6827</v>
      </c>
      <c r="C5924" s="139" t="s">
        <v>39</v>
      </c>
      <c r="D5924" s="139" t="s">
        <v>6429</v>
      </c>
      <c r="E5924" s="88">
        <v>13811.583333333336</v>
      </c>
      <c r="F5924" s="6">
        <v>39806.524711921949</v>
      </c>
      <c r="G5924" s="6">
        <v>17149.040906786864</v>
      </c>
      <c r="H5924" s="75">
        <v>17163.589803263349</v>
      </c>
      <c r="I5924" s="20">
        <v>1.2426953079188372</v>
      </c>
      <c r="J5924" s="83">
        <v>13936.025593963117</v>
      </c>
      <c r="K5924" s="6">
        <v>40165.181196367987</v>
      </c>
      <c r="L5924" s="6">
        <v>17304.930026143356</v>
      </c>
      <c r="M5924" s="75">
        <v>17320.10790104447</v>
      </c>
      <c r="N5924" s="20">
        <v>1.2428297999500868</v>
      </c>
    </row>
    <row r="5925" spans="1:14" x14ac:dyDescent="0.3">
      <c r="A5925" s="56" t="s">
        <v>468</v>
      </c>
      <c r="B5925" s="1" t="s">
        <v>6826</v>
      </c>
      <c r="C5925" s="139" t="s">
        <v>39</v>
      </c>
      <c r="D5925" s="139" t="s">
        <v>6429</v>
      </c>
      <c r="E5925" s="88">
        <v>6673.0000000000009</v>
      </c>
      <c r="F5925" s="6">
        <v>12981.416848448103</v>
      </c>
      <c r="G5925" s="6">
        <v>5592.5215821569818</v>
      </c>
      <c r="H5925" s="75">
        <v>5597.2661633836269</v>
      </c>
      <c r="I5925" s="20">
        <v>0.83879307109000845</v>
      </c>
      <c r="J5925" s="83">
        <v>6741.1109185868172</v>
      </c>
      <c r="K5925" s="6">
        <v>13113.917406833563</v>
      </c>
      <c r="L5925" s="6">
        <v>5650.0535123790069</v>
      </c>
      <c r="M5925" s="75">
        <v>5655.009083147912</v>
      </c>
      <c r="N5925" s="20">
        <v>0.83888385036889557</v>
      </c>
    </row>
    <row r="5926" spans="1:14" x14ac:dyDescent="0.3">
      <c r="A5926" s="56" t="s">
        <v>467</v>
      </c>
      <c r="B5926" s="1" t="s">
        <v>6825</v>
      </c>
      <c r="C5926" s="139" t="s">
        <v>39</v>
      </c>
      <c r="D5926" s="139" t="s">
        <v>6429</v>
      </c>
      <c r="E5926" s="88">
        <v>10319.5</v>
      </c>
      <c r="F5926" s="6">
        <v>33491.462064156396</v>
      </c>
      <c r="G5926" s="6">
        <v>14428.450037345341</v>
      </c>
      <c r="H5926" s="75">
        <v>14440.690840026404</v>
      </c>
      <c r="I5926" s="20">
        <v>1.3993595464922142</v>
      </c>
      <c r="J5926" s="83">
        <v>10412.222290192065</v>
      </c>
      <c r="K5926" s="6">
        <v>33792.387987357062</v>
      </c>
      <c r="L5926" s="6">
        <v>14559.249880600084</v>
      </c>
      <c r="M5926" s="75">
        <v>14572.019563748643</v>
      </c>
      <c r="N5926" s="20">
        <v>1.3995109936785499</v>
      </c>
    </row>
    <row r="5927" spans="1:14" x14ac:dyDescent="0.3">
      <c r="A5927" s="56" t="s">
        <v>466</v>
      </c>
      <c r="B5927" s="1" t="s">
        <v>6824</v>
      </c>
      <c r="C5927" s="139" t="s">
        <v>39</v>
      </c>
      <c r="D5927" s="139" t="s">
        <v>6429</v>
      </c>
      <c r="E5927" s="88">
        <v>5826.3333333333339</v>
      </c>
      <c r="F5927" s="6">
        <v>13738.757038069813</v>
      </c>
      <c r="G5927" s="6">
        <v>5918.7911569607986</v>
      </c>
      <c r="H5927" s="75">
        <v>5923.8125386390284</v>
      </c>
      <c r="I5927" s="20">
        <v>1.0167307978669879</v>
      </c>
      <c r="J5927" s="83">
        <v>5875.685822949682</v>
      </c>
      <c r="K5927" s="6">
        <v>13855.132436673199</v>
      </c>
      <c r="L5927" s="6">
        <v>5969.4016104988905</v>
      </c>
      <c r="M5927" s="75">
        <v>5974.6372763317941</v>
      </c>
      <c r="N5927" s="20">
        <v>1.0168408346470161</v>
      </c>
    </row>
    <row r="5928" spans="1:14" x14ac:dyDescent="0.3">
      <c r="A5928" s="56" t="s">
        <v>465</v>
      </c>
      <c r="B5928" s="1" t="s">
        <v>6823</v>
      </c>
      <c r="C5928" s="139" t="s">
        <v>39</v>
      </c>
      <c r="D5928" s="139" t="s">
        <v>6429</v>
      </c>
      <c r="E5928" s="88">
        <v>11600.5</v>
      </c>
      <c r="F5928" s="6">
        <v>23295.201783683176</v>
      </c>
      <c r="G5928" s="6">
        <v>10035.801196194121</v>
      </c>
      <c r="H5928" s="75">
        <v>10044.315365205417</v>
      </c>
      <c r="I5928" s="20">
        <v>0.86585193441708697</v>
      </c>
      <c r="J5928" s="83">
        <v>11706.414754903799</v>
      </c>
      <c r="K5928" s="6">
        <v>23507.891373558898</v>
      </c>
      <c r="L5928" s="6">
        <v>10128.235530489817</v>
      </c>
      <c r="M5928" s="75">
        <v>10137.118842448812</v>
      </c>
      <c r="N5928" s="20">
        <v>0.86594564217045089</v>
      </c>
    </row>
    <row r="5929" spans="1:14" x14ac:dyDescent="0.3">
      <c r="A5929" s="56" t="s">
        <v>464</v>
      </c>
      <c r="B5929" s="1" t="s">
        <v>6822</v>
      </c>
      <c r="C5929" s="139" t="s">
        <v>39</v>
      </c>
      <c r="D5929" s="139" t="s">
        <v>6429</v>
      </c>
      <c r="E5929" s="88">
        <v>6918.4166666666661</v>
      </c>
      <c r="F5929" s="6">
        <v>14799.432740834964</v>
      </c>
      <c r="G5929" s="6">
        <v>6375.7406431867785</v>
      </c>
      <c r="H5929" s="75">
        <v>6381.1496914876625</v>
      </c>
      <c r="I5929" s="20">
        <v>0.92234249524640699</v>
      </c>
      <c r="J5929" s="83">
        <v>6987.9668241661493</v>
      </c>
      <c r="K5929" s="6">
        <v>14948.209972334667</v>
      </c>
      <c r="L5929" s="6">
        <v>6440.3475817193921</v>
      </c>
      <c r="M5929" s="75">
        <v>6445.9963066646733</v>
      </c>
      <c r="N5929" s="20">
        <v>0.92244231675124655</v>
      </c>
    </row>
    <row r="5930" spans="1:14" x14ac:dyDescent="0.3">
      <c r="A5930" s="56" t="s">
        <v>463</v>
      </c>
      <c r="B5930" s="1" t="s">
        <v>6821</v>
      </c>
      <c r="C5930" s="139" t="s">
        <v>39</v>
      </c>
      <c r="D5930" s="139" t="s">
        <v>6429</v>
      </c>
      <c r="E5930" s="88">
        <v>7311.4166666666661</v>
      </c>
      <c r="F5930" s="6">
        <v>12190.230561812654</v>
      </c>
      <c r="G5930" s="6">
        <v>5251.6707771044994</v>
      </c>
      <c r="H5930" s="75">
        <v>5256.1261874612637</v>
      </c>
      <c r="I5930" s="20">
        <v>0.71889298983935135</v>
      </c>
      <c r="J5930" s="83">
        <v>7378.3053911144225</v>
      </c>
      <c r="K5930" s="6">
        <v>12301.753268037444</v>
      </c>
      <c r="L5930" s="6">
        <v>5300.1374115926683</v>
      </c>
      <c r="M5930" s="75">
        <v>5304.7860765956675</v>
      </c>
      <c r="N5930" s="20">
        <v>0.71897079280347198</v>
      </c>
    </row>
    <row r="5931" spans="1:14" x14ac:dyDescent="0.3">
      <c r="A5931" s="56" t="s">
        <v>462</v>
      </c>
      <c r="B5931" s="1" t="s">
        <v>6820</v>
      </c>
      <c r="C5931" s="139" t="s">
        <v>39</v>
      </c>
      <c r="D5931" s="139" t="s">
        <v>6429</v>
      </c>
      <c r="E5931" s="88">
        <v>10216.083333333334</v>
      </c>
      <c r="F5931" s="6">
        <v>18578.453251473213</v>
      </c>
      <c r="G5931" s="6">
        <v>8003.7797094836787</v>
      </c>
      <c r="H5931" s="75">
        <v>8010.5699529175135</v>
      </c>
      <c r="I5931" s="20">
        <v>0.78411360709836742</v>
      </c>
      <c r="J5931" s="83">
        <v>10310.888881672683</v>
      </c>
      <c r="K5931" s="6">
        <v>18750.861834129926</v>
      </c>
      <c r="L5931" s="6">
        <v>8078.6975759701645</v>
      </c>
      <c r="M5931" s="75">
        <v>8085.783271259701</v>
      </c>
      <c r="N5931" s="20">
        <v>0.78419846863367471</v>
      </c>
    </row>
    <row r="5932" spans="1:14" x14ac:dyDescent="0.3">
      <c r="A5932" s="56" t="s">
        <v>461</v>
      </c>
      <c r="B5932" s="1" t="s">
        <v>6819</v>
      </c>
      <c r="C5932" s="139" t="s">
        <v>39</v>
      </c>
      <c r="D5932" s="139" t="s">
        <v>6429</v>
      </c>
      <c r="E5932" s="88">
        <v>10741.166666666668</v>
      </c>
      <c r="F5932" s="6">
        <v>16456.437105760622</v>
      </c>
      <c r="G5932" s="6">
        <v>7089.594360447456</v>
      </c>
      <c r="H5932" s="75">
        <v>7095.6090276799305</v>
      </c>
      <c r="I5932" s="20">
        <v>0.66059947190838331</v>
      </c>
      <c r="J5932" s="83">
        <v>10844.544791690132</v>
      </c>
      <c r="K5932" s="6">
        <v>16614.821726850209</v>
      </c>
      <c r="L5932" s="6">
        <v>7158.397368464719</v>
      </c>
      <c r="M5932" s="75">
        <v>7164.6758832918158</v>
      </c>
      <c r="N5932" s="20">
        <v>0.66067096599406405</v>
      </c>
    </row>
    <row r="5933" spans="1:14" x14ac:dyDescent="0.3">
      <c r="A5933" s="56" t="s">
        <v>460</v>
      </c>
      <c r="B5933" s="1" t="s">
        <v>6818</v>
      </c>
      <c r="C5933" s="139" t="s">
        <v>39</v>
      </c>
      <c r="D5933" s="139" t="s">
        <v>6429</v>
      </c>
      <c r="E5933" s="88">
        <v>53960.416666666657</v>
      </c>
      <c r="F5933" s="6">
        <v>143107.84723707431</v>
      </c>
      <c r="G5933" s="6">
        <v>61652.262891861486</v>
      </c>
      <c r="H5933" s="75">
        <v>61704.567414034485</v>
      </c>
      <c r="I5933" s="20">
        <v>1.1435153993566487</v>
      </c>
      <c r="J5933" s="83">
        <v>54428.587962837519</v>
      </c>
      <c r="K5933" s="6">
        <v>144349.47935320641</v>
      </c>
      <c r="L5933" s="6">
        <v>62192.116781570621</v>
      </c>
      <c r="M5933" s="75">
        <v>62246.664483694825</v>
      </c>
      <c r="N5933" s="20">
        <v>1.143639157536023</v>
      </c>
    </row>
    <row r="5934" spans="1:14" x14ac:dyDescent="0.3">
      <c r="A5934" s="56" t="s">
        <v>459</v>
      </c>
      <c r="B5934" s="1" t="s">
        <v>6817</v>
      </c>
      <c r="C5934" s="139" t="s">
        <v>39</v>
      </c>
      <c r="D5934" s="139" t="s">
        <v>6429</v>
      </c>
      <c r="E5934" s="88">
        <v>5698.1666666666679</v>
      </c>
      <c r="F5934" s="6">
        <v>13502.052895570567</v>
      </c>
      <c r="G5934" s="6">
        <v>5816.8166929275258</v>
      </c>
      <c r="H5934" s="75">
        <v>5821.7515615506791</v>
      </c>
      <c r="I5934" s="20">
        <v>1.021688536350992</v>
      </c>
      <c r="J5934" s="83">
        <v>5749.435722049202</v>
      </c>
      <c r="K5934" s="6">
        <v>13623.537144483536</v>
      </c>
      <c r="L5934" s="6">
        <v>5869.6201528693973</v>
      </c>
      <c r="M5934" s="75">
        <v>5874.7683019958449</v>
      </c>
      <c r="N5934" s="20">
        <v>1.0217991096875803</v>
      </c>
    </row>
    <row r="5935" spans="1:14" x14ac:dyDescent="0.3">
      <c r="A5935" s="56" t="s">
        <v>458</v>
      </c>
      <c r="B5935" s="1" t="s">
        <v>6637</v>
      </c>
      <c r="C5935" s="139" t="s">
        <v>39</v>
      </c>
      <c r="D5935" s="139" t="s">
        <v>6429</v>
      </c>
      <c r="E5935" s="88">
        <v>8142.8333333333339</v>
      </c>
      <c r="F5935" s="6">
        <v>10115.354076689509</v>
      </c>
      <c r="G5935" s="6">
        <v>4357.7936557679013</v>
      </c>
      <c r="H5935" s="75">
        <v>4361.4907190094118</v>
      </c>
      <c r="I5935" s="20">
        <v>0.53562323339657514</v>
      </c>
      <c r="J5935" s="83">
        <v>8218.4020722608584</v>
      </c>
      <c r="K5935" s="6">
        <v>10209.228594328435</v>
      </c>
      <c r="L5935" s="6">
        <v>4398.5855704724472</v>
      </c>
      <c r="M5935" s="75">
        <v>4402.4434989026468</v>
      </c>
      <c r="N5935" s="20">
        <v>0.53568120179493084</v>
      </c>
    </row>
    <row r="5936" spans="1:14" x14ac:dyDescent="0.3">
      <c r="A5936" s="56" t="s">
        <v>457</v>
      </c>
      <c r="B5936" s="1" t="s">
        <v>19227</v>
      </c>
      <c r="C5936" s="139" t="s">
        <v>39</v>
      </c>
      <c r="D5936" s="139" t="s">
        <v>6429</v>
      </c>
      <c r="E5936" s="88">
        <v>6815.8333333333339</v>
      </c>
      <c r="F5936" s="6">
        <v>11205.453355595722</v>
      </c>
      <c r="G5936" s="6">
        <v>4827.4191069146746</v>
      </c>
      <c r="H5936" s="75">
        <v>4831.5145908088971</v>
      </c>
      <c r="I5936" s="20">
        <v>0.70886630504593173</v>
      </c>
      <c r="J5936" s="83">
        <v>6880.7844270980077</v>
      </c>
      <c r="K5936" s="6">
        <v>11312.235082199215</v>
      </c>
      <c r="L5936" s="6">
        <v>4873.8093718457621</v>
      </c>
      <c r="M5936" s="75">
        <v>4878.0841114041423</v>
      </c>
      <c r="N5936" s="20">
        <v>0.70894302286134681</v>
      </c>
    </row>
    <row r="5937" spans="1:14" x14ac:dyDescent="0.3">
      <c r="A5937" s="56" t="s">
        <v>456</v>
      </c>
      <c r="B5937" s="1" t="s">
        <v>6816</v>
      </c>
      <c r="C5937" s="139" t="s">
        <v>39</v>
      </c>
      <c r="D5937" s="139" t="s">
        <v>6429</v>
      </c>
      <c r="E5937" s="88">
        <v>9452.5833333333321</v>
      </c>
      <c r="F5937" s="6">
        <v>86082.443424516256</v>
      </c>
      <c r="G5937" s="6">
        <v>37085.160142127854</v>
      </c>
      <c r="H5937" s="75">
        <v>37116.622435480254</v>
      </c>
      <c r="I5937" s="20">
        <v>3.9266115014922121</v>
      </c>
      <c r="J5937" s="83">
        <v>9528.0707393977391</v>
      </c>
      <c r="K5937" s="6">
        <v>86769.889399087886</v>
      </c>
      <c r="L5937" s="6">
        <v>37384.292058495543</v>
      </c>
      <c r="M5937" s="75">
        <v>37417.081217843392</v>
      </c>
      <c r="N5937" s="20">
        <v>3.9270364632293329</v>
      </c>
    </row>
    <row r="5938" spans="1:14" x14ac:dyDescent="0.3">
      <c r="A5938" s="56" t="s">
        <v>455</v>
      </c>
      <c r="B5938" s="1" t="s">
        <v>6815</v>
      </c>
      <c r="C5938" s="139" t="s">
        <v>39</v>
      </c>
      <c r="D5938" s="139" t="s">
        <v>6429</v>
      </c>
      <c r="E5938" s="88">
        <v>4811.0833333333339</v>
      </c>
      <c r="F5938" s="6">
        <v>12588.478105075872</v>
      </c>
      <c r="G5938" s="6">
        <v>5423.2397211375082</v>
      </c>
      <c r="H5938" s="75">
        <v>5427.8406870864992</v>
      </c>
      <c r="I5938" s="20">
        <v>1.1281951092969009</v>
      </c>
      <c r="J5938" s="83">
        <v>4853.9983723608548</v>
      </c>
      <c r="K5938" s="6">
        <v>12700.767789487163</v>
      </c>
      <c r="L5938" s="6">
        <v>5472.0504508827007</v>
      </c>
      <c r="M5938" s="75">
        <v>5476.8498980385466</v>
      </c>
      <c r="N5938" s="20">
        <v>1.1283172094214677</v>
      </c>
    </row>
    <row r="5939" spans="1:14" x14ac:dyDescent="0.3">
      <c r="A5939" s="56" t="s">
        <v>454</v>
      </c>
      <c r="B5939" s="1" t="s">
        <v>6814</v>
      </c>
      <c r="C5939" s="139" t="s">
        <v>39</v>
      </c>
      <c r="D5939" s="139" t="s">
        <v>6429</v>
      </c>
      <c r="E5939" s="88">
        <v>5781.75</v>
      </c>
      <c r="F5939" s="6">
        <v>11460.890804197063</v>
      </c>
      <c r="G5939" s="6">
        <v>4937.4640627828694</v>
      </c>
      <c r="H5939" s="75">
        <v>4941.6529065728073</v>
      </c>
      <c r="I5939" s="20">
        <v>0.85469847478234229</v>
      </c>
      <c r="J5939" s="83">
        <v>5835.1186292949606</v>
      </c>
      <c r="K5939" s="6">
        <v>11566.680925305587</v>
      </c>
      <c r="L5939" s="6">
        <v>4983.4358537697872</v>
      </c>
      <c r="M5939" s="75">
        <v>4987.806744946578</v>
      </c>
      <c r="N5939" s="20">
        <v>0.85479097544058658</v>
      </c>
    </row>
    <row r="5940" spans="1:14" x14ac:dyDescent="0.3">
      <c r="A5940" s="56" t="s">
        <v>453</v>
      </c>
      <c r="B5940" s="1" t="s">
        <v>6813</v>
      </c>
      <c r="C5940" s="139" t="s">
        <v>39</v>
      </c>
      <c r="D5940" s="139" t="s">
        <v>6429</v>
      </c>
      <c r="E5940" s="88">
        <v>3316.583333333333</v>
      </c>
      <c r="F5940" s="6">
        <v>20387.247195033022</v>
      </c>
      <c r="G5940" s="6">
        <v>8783.0258645936574</v>
      </c>
      <c r="H5940" s="75">
        <v>8790.4772045693917</v>
      </c>
      <c r="I5940" s="20">
        <v>2.650461731571967</v>
      </c>
      <c r="J5940" s="83">
        <v>3344.6996052249624</v>
      </c>
      <c r="K5940" s="6">
        <v>20560.079693917138</v>
      </c>
      <c r="L5940" s="6">
        <v>8858.1883571171365</v>
      </c>
      <c r="M5940" s="75">
        <v>8865.9577311932935</v>
      </c>
      <c r="N5940" s="20">
        <v>2.650748580632841</v>
      </c>
    </row>
    <row r="5941" spans="1:14" x14ac:dyDescent="0.3">
      <c r="A5941" s="56" t="s">
        <v>452</v>
      </c>
      <c r="B5941" s="1" t="s">
        <v>6812</v>
      </c>
      <c r="C5941" s="139" t="s">
        <v>39</v>
      </c>
      <c r="D5941" s="139" t="s">
        <v>6429</v>
      </c>
      <c r="E5941" s="88">
        <v>7119.25</v>
      </c>
      <c r="F5941" s="6">
        <v>12235.614541291434</v>
      </c>
      <c r="G5941" s="6">
        <v>5271.2226401778735</v>
      </c>
      <c r="H5941" s="75">
        <v>5275.6946379364244</v>
      </c>
      <c r="I5941" s="20">
        <v>0.74104640768850993</v>
      </c>
      <c r="J5941" s="83">
        <v>7193.0479441545358</v>
      </c>
      <c r="K5941" s="6">
        <v>12362.448575580811</v>
      </c>
      <c r="L5941" s="6">
        <v>5326.2876247541171</v>
      </c>
      <c r="M5941" s="75">
        <v>5330.959225687131</v>
      </c>
      <c r="N5941" s="20">
        <v>0.74112660823001464</v>
      </c>
    </row>
    <row r="5942" spans="1:14" x14ac:dyDescent="0.3">
      <c r="A5942" s="56" t="s">
        <v>451</v>
      </c>
      <c r="B5942" s="1" t="s">
        <v>6811</v>
      </c>
      <c r="C5942" s="139" t="s">
        <v>39</v>
      </c>
      <c r="D5942" s="139" t="s">
        <v>6429</v>
      </c>
      <c r="E5942" s="88">
        <v>7888.8333333333321</v>
      </c>
      <c r="F5942" s="6">
        <v>17618.322506315715</v>
      </c>
      <c r="G5942" s="6">
        <v>7590.1459762269205</v>
      </c>
      <c r="H5942" s="75">
        <v>7596.5853012393081</v>
      </c>
      <c r="I5942" s="20">
        <v>0.96295421391916536</v>
      </c>
      <c r="J5942" s="83">
        <v>7965.9072478043872</v>
      </c>
      <c r="K5942" s="6">
        <v>17790.453545798769</v>
      </c>
      <c r="L5942" s="6">
        <v>7664.9113628607447</v>
      </c>
      <c r="M5942" s="75">
        <v>7671.6341329394381</v>
      </c>
      <c r="N5942" s="20">
        <v>0.96305843067077412</v>
      </c>
    </row>
    <row r="5943" spans="1:14" x14ac:dyDescent="0.3">
      <c r="A5943" s="56" t="s">
        <v>450</v>
      </c>
      <c r="B5943" s="1" t="s">
        <v>6810</v>
      </c>
      <c r="C5943" s="139" t="s">
        <v>39</v>
      </c>
      <c r="D5943" s="139" t="s">
        <v>6429</v>
      </c>
      <c r="E5943" s="88">
        <v>18266.083333333336</v>
      </c>
      <c r="F5943" s="6">
        <v>58855.532898466889</v>
      </c>
      <c r="G5943" s="6">
        <v>25355.540293228896</v>
      </c>
      <c r="H5943" s="75">
        <v>25377.051416377803</v>
      </c>
      <c r="I5943" s="20">
        <v>1.3892990058830965</v>
      </c>
      <c r="J5943" s="83">
        <v>18414.554422049761</v>
      </c>
      <c r="K5943" s="6">
        <v>59333.924729214443</v>
      </c>
      <c r="L5943" s="6">
        <v>25563.669452793616</v>
      </c>
      <c r="M5943" s="75">
        <v>25586.090934786425</v>
      </c>
      <c r="N5943" s="20">
        <v>1.3894493642566446</v>
      </c>
    </row>
    <row r="5944" spans="1:14" x14ac:dyDescent="0.3">
      <c r="A5944" s="56" t="s">
        <v>449</v>
      </c>
      <c r="B5944" s="1" t="s">
        <v>6809</v>
      </c>
      <c r="C5944" s="139" t="s">
        <v>39</v>
      </c>
      <c r="D5944" s="139" t="s">
        <v>6429</v>
      </c>
      <c r="E5944" s="88">
        <v>18713.583333333332</v>
      </c>
      <c r="F5944" s="6">
        <v>64811.666705994357</v>
      </c>
      <c r="G5944" s="6">
        <v>27921.501101181406</v>
      </c>
      <c r="H5944" s="75">
        <v>27945.189133135915</v>
      </c>
      <c r="I5944" s="20">
        <v>1.4933104277981279</v>
      </c>
      <c r="J5944" s="83">
        <v>18870.599225109236</v>
      </c>
      <c r="K5944" s="6">
        <v>65355.46750908254</v>
      </c>
      <c r="L5944" s="6">
        <v>28158.015434842091</v>
      </c>
      <c r="M5944" s="75">
        <v>28182.712375834519</v>
      </c>
      <c r="N5944" s="20">
        <v>1.4934720429192612</v>
      </c>
    </row>
    <row r="5945" spans="1:14" x14ac:dyDescent="0.3">
      <c r="A5945" s="56" t="s">
        <v>448</v>
      </c>
      <c r="B5945" s="1" t="s">
        <v>6808</v>
      </c>
      <c r="C5945" s="139" t="s">
        <v>39</v>
      </c>
      <c r="D5945" s="139" t="s">
        <v>6429</v>
      </c>
      <c r="E5945" s="88">
        <v>9912.1666666666679</v>
      </c>
      <c r="F5945" s="6">
        <v>42798.573873365509</v>
      </c>
      <c r="G5945" s="6">
        <v>18438.045004382591</v>
      </c>
      <c r="H5945" s="75">
        <v>18453.687465640662</v>
      </c>
      <c r="I5945" s="20">
        <v>1.861720861463924</v>
      </c>
      <c r="J5945" s="83">
        <v>10000.999491847904</v>
      </c>
      <c r="K5945" s="6">
        <v>43182.13463850924</v>
      </c>
      <c r="L5945" s="6">
        <v>18604.76651768414</v>
      </c>
      <c r="M5945" s="75">
        <v>18621.084458198391</v>
      </c>
      <c r="N5945" s="20">
        <v>1.8619223481989935</v>
      </c>
    </row>
    <row r="5946" spans="1:14" x14ac:dyDescent="0.3">
      <c r="A5946" s="56" t="s">
        <v>447</v>
      </c>
      <c r="B5946" s="1" t="s">
        <v>6807</v>
      </c>
      <c r="C5946" s="139" t="s">
        <v>39</v>
      </c>
      <c r="D5946" s="139" t="s">
        <v>6429</v>
      </c>
      <c r="E5946" s="88">
        <v>6422.6666666666679</v>
      </c>
      <c r="F5946" s="6">
        <v>17207.85063226995</v>
      </c>
      <c r="G5946" s="6">
        <v>7413.3106707075704</v>
      </c>
      <c r="H5946" s="75">
        <v>7419.5999722540755</v>
      </c>
      <c r="I5946" s="20">
        <v>1.155221087645953</v>
      </c>
      <c r="J5946" s="83">
        <v>6483.4916917337559</v>
      </c>
      <c r="K5946" s="6">
        <v>17370.815332196024</v>
      </c>
      <c r="L5946" s="6">
        <v>7484.1127281629879</v>
      </c>
      <c r="M5946" s="75">
        <v>7490.6769226764764</v>
      </c>
      <c r="N5946" s="20">
        <v>1.1553461126859852</v>
      </c>
    </row>
    <row r="5947" spans="1:14" x14ac:dyDescent="0.3">
      <c r="A5947" s="56" t="s">
        <v>446</v>
      </c>
      <c r="B5947" s="1" t="s">
        <v>6806</v>
      </c>
      <c r="C5947" s="139" t="s">
        <v>39</v>
      </c>
      <c r="D5947" s="139" t="s">
        <v>6429</v>
      </c>
      <c r="E5947" s="88">
        <v>8331.5833333333321</v>
      </c>
      <c r="F5947" s="6">
        <v>27064.183219013656</v>
      </c>
      <c r="G5947" s="6">
        <v>11659.515330476353</v>
      </c>
      <c r="H5947" s="75">
        <v>11669.407025436503</v>
      </c>
      <c r="I5947" s="20">
        <v>1.4006229738768947</v>
      </c>
      <c r="J5947" s="83">
        <v>8400.0097263868593</v>
      </c>
      <c r="K5947" s="6">
        <v>27286.458429441875</v>
      </c>
      <c r="L5947" s="6">
        <v>11756.208729003814</v>
      </c>
      <c r="M5947" s="75">
        <v>11766.519909986959</v>
      </c>
      <c r="N5947" s="20">
        <v>1.4007745577990127</v>
      </c>
    </row>
    <row r="5948" spans="1:14" x14ac:dyDescent="0.3">
      <c r="A5948" s="56" t="s">
        <v>445</v>
      </c>
      <c r="B5948" s="1" t="s">
        <v>6805</v>
      </c>
      <c r="C5948" s="139" t="s">
        <v>39</v>
      </c>
      <c r="D5948" s="139" t="s">
        <v>6429</v>
      </c>
      <c r="E5948" s="88">
        <v>11667.083333333332</v>
      </c>
      <c r="F5948" s="6">
        <v>21427.850033159008</v>
      </c>
      <c r="G5948" s="6">
        <v>9231.3277640407196</v>
      </c>
      <c r="H5948" s="75">
        <v>9239.1594342028893</v>
      </c>
      <c r="I5948" s="20">
        <v>0.79189966937205591</v>
      </c>
      <c r="J5948" s="83">
        <v>11768.923053486491</v>
      </c>
      <c r="K5948" s="6">
        <v>21614.889603248143</v>
      </c>
      <c r="L5948" s="6">
        <v>9312.6469485676389</v>
      </c>
      <c r="M5948" s="75">
        <v>9320.8149209414114</v>
      </c>
      <c r="N5948" s="20">
        <v>0.79198537356229559</v>
      </c>
    </row>
    <row r="5949" spans="1:14" x14ac:dyDescent="0.3">
      <c r="A5949" s="56" t="s">
        <v>444</v>
      </c>
      <c r="B5949" s="1" t="s">
        <v>6804</v>
      </c>
      <c r="C5949" s="139" t="s">
        <v>39</v>
      </c>
      <c r="D5949" s="139" t="s">
        <v>6429</v>
      </c>
      <c r="E5949" s="88">
        <v>7248</v>
      </c>
      <c r="F5949" s="6">
        <v>27672.670711416398</v>
      </c>
      <c r="G5949" s="6">
        <v>11921.657704722793</v>
      </c>
      <c r="H5949" s="75">
        <v>11931.771795925726</v>
      </c>
      <c r="I5949" s="20">
        <v>1.6462157555085164</v>
      </c>
      <c r="J5949" s="83">
        <v>7309.6150425705509</v>
      </c>
      <c r="K5949" s="6">
        <v>27907.915300809989</v>
      </c>
      <c r="L5949" s="6">
        <v>12023.959735048416</v>
      </c>
      <c r="M5949" s="75">
        <v>12034.505756118648</v>
      </c>
      <c r="N5949" s="20">
        <v>1.6463939189725794</v>
      </c>
    </row>
    <row r="5950" spans="1:14" x14ac:dyDescent="0.3">
      <c r="A5950" s="56" t="s">
        <v>443</v>
      </c>
      <c r="B5950" s="1" t="s">
        <v>6803</v>
      </c>
      <c r="C5950" s="139" t="s">
        <v>39</v>
      </c>
      <c r="D5950" s="139" t="s">
        <v>6429</v>
      </c>
      <c r="E5950" s="88">
        <v>17461.5</v>
      </c>
      <c r="F5950" s="6">
        <v>76492.595439245822</v>
      </c>
      <c r="G5950" s="6">
        <v>32953.759659934643</v>
      </c>
      <c r="H5950" s="75">
        <v>32981.716957395729</v>
      </c>
      <c r="I5950" s="20">
        <v>1.8888249553243266</v>
      </c>
      <c r="J5950" s="83">
        <v>17615.418446832358</v>
      </c>
      <c r="K5950" s="6">
        <v>77166.857185612665</v>
      </c>
      <c r="L5950" s="6">
        <v>33246.882602266909</v>
      </c>
      <c r="M5950" s="75">
        <v>33276.042906540133</v>
      </c>
      <c r="N5950" s="20">
        <v>1.8890293754289953</v>
      </c>
    </row>
    <row r="5951" spans="1:14" x14ac:dyDescent="0.3">
      <c r="A5951" s="56" t="s">
        <v>442</v>
      </c>
      <c r="B5951" s="1" t="s">
        <v>6802</v>
      </c>
      <c r="C5951" s="139" t="s">
        <v>39</v>
      </c>
      <c r="D5951" s="139" t="s">
        <v>6429</v>
      </c>
      <c r="E5951" s="88">
        <v>7640.7500000000009</v>
      </c>
      <c r="F5951" s="6">
        <v>20574.500988812</v>
      </c>
      <c r="G5951" s="6">
        <v>8863.6966338383027</v>
      </c>
      <c r="H5951" s="75">
        <v>8871.2164132490361</v>
      </c>
      <c r="I5951" s="20">
        <v>1.1610400043515408</v>
      </c>
      <c r="J5951" s="83">
        <v>7712.8697436803068</v>
      </c>
      <c r="K5951" s="6">
        <v>20768.700215021901</v>
      </c>
      <c r="L5951" s="6">
        <v>8948.0712709296095</v>
      </c>
      <c r="M5951" s="75">
        <v>8955.9194798591598</v>
      </c>
      <c r="N5951" s="20">
        <v>1.1611656591500681</v>
      </c>
    </row>
    <row r="5952" spans="1:14" x14ac:dyDescent="0.3">
      <c r="A5952" s="56" t="s">
        <v>441</v>
      </c>
      <c r="B5952" s="1" t="s">
        <v>6801</v>
      </c>
      <c r="C5952" s="139" t="s">
        <v>39</v>
      </c>
      <c r="D5952" s="139" t="s">
        <v>6429</v>
      </c>
      <c r="E5952" s="88">
        <v>5015.583333333333</v>
      </c>
      <c r="F5952" s="6">
        <v>18444.31136789863</v>
      </c>
      <c r="G5952" s="6">
        <v>7945.9900715943659</v>
      </c>
      <c r="H5952" s="75">
        <v>7952.7312874782847</v>
      </c>
      <c r="I5952" s="20">
        <v>1.5856044569381997</v>
      </c>
      <c r="J5952" s="83">
        <v>5056.3139191894388</v>
      </c>
      <c r="K5952" s="6">
        <v>18594.094066699425</v>
      </c>
      <c r="L5952" s="6">
        <v>8011.1551134458105</v>
      </c>
      <c r="M5952" s="75">
        <v>8018.1815683313034</v>
      </c>
      <c r="N5952" s="20">
        <v>1.5857760606795299</v>
      </c>
    </row>
    <row r="5953" spans="1:14" x14ac:dyDescent="0.3">
      <c r="A5953" s="56" t="s">
        <v>440</v>
      </c>
      <c r="B5953" s="1" t="s">
        <v>6800</v>
      </c>
      <c r="C5953" s="139" t="s">
        <v>39</v>
      </c>
      <c r="D5953" s="139" t="s">
        <v>6429</v>
      </c>
      <c r="E5953" s="88">
        <v>6946.5</v>
      </c>
      <c r="F5953" s="6">
        <v>24213.948123568614</v>
      </c>
      <c r="G5953" s="6">
        <v>10431.606122137262</v>
      </c>
      <c r="H5953" s="75">
        <v>10440.456083973575</v>
      </c>
      <c r="I5953" s="20">
        <v>1.5029807937772368</v>
      </c>
      <c r="J5953" s="83">
        <v>7009.7700920295774</v>
      </c>
      <c r="K5953" s="6">
        <v>24434.493538695311</v>
      </c>
      <c r="L5953" s="6">
        <v>10527.456575986023</v>
      </c>
      <c r="M5953" s="75">
        <v>10536.690038282366</v>
      </c>
      <c r="N5953" s="20">
        <v>1.5031434554840899</v>
      </c>
    </row>
    <row r="5954" spans="1:14" x14ac:dyDescent="0.3">
      <c r="A5954" s="56" t="s">
        <v>439</v>
      </c>
      <c r="B5954" s="1" t="s">
        <v>6799</v>
      </c>
      <c r="C5954" s="139" t="s">
        <v>39</v>
      </c>
      <c r="D5954" s="139" t="s">
        <v>6429</v>
      </c>
      <c r="E5954" s="88">
        <v>5129.7500000000009</v>
      </c>
      <c r="F5954" s="6">
        <v>21081.581691279091</v>
      </c>
      <c r="G5954" s="6">
        <v>9082.1519693035953</v>
      </c>
      <c r="H5954" s="75">
        <v>9089.8570817645959</v>
      </c>
      <c r="I5954" s="20">
        <v>1.7719883194628576</v>
      </c>
      <c r="J5954" s="83">
        <v>5170.2998876313122</v>
      </c>
      <c r="K5954" s="6">
        <v>21248.228363859951</v>
      </c>
      <c r="L5954" s="6">
        <v>9154.6731289080035</v>
      </c>
      <c r="M5954" s="75">
        <v>9162.70254499355</v>
      </c>
      <c r="N5954" s="20">
        <v>1.7721800947974202</v>
      </c>
    </row>
    <row r="5955" spans="1:14" x14ac:dyDescent="0.3">
      <c r="A5955" s="56" t="s">
        <v>438</v>
      </c>
      <c r="B5955" s="1" t="s">
        <v>6798</v>
      </c>
      <c r="C5955" s="139" t="s">
        <v>39</v>
      </c>
      <c r="D5955" s="139" t="s">
        <v>6429</v>
      </c>
      <c r="E5955" s="88">
        <v>12745.333333333332</v>
      </c>
      <c r="F5955" s="6">
        <v>44341.630017577547</v>
      </c>
      <c r="G5955" s="6">
        <v>19102.808711590515</v>
      </c>
      <c r="H5955" s="75">
        <v>19119.015144817051</v>
      </c>
      <c r="I5955" s="20">
        <v>1.500079648353676</v>
      </c>
      <c r="J5955" s="83">
        <v>12854.479860535954</v>
      </c>
      <c r="K5955" s="6">
        <v>44721.356055363045</v>
      </c>
      <c r="L5955" s="6">
        <v>19267.930933230331</v>
      </c>
      <c r="M5955" s="75">
        <v>19284.830524552923</v>
      </c>
      <c r="N5955" s="20">
        <v>1.5002419960809572</v>
      </c>
    </row>
    <row r="5956" spans="1:14" x14ac:dyDescent="0.3">
      <c r="A5956" s="56" t="s">
        <v>437</v>
      </c>
      <c r="B5956" s="1" t="s">
        <v>6797</v>
      </c>
      <c r="C5956" s="139" t="s">
        <v>39</v>
      </c>
      <c r="D5956" s="139" t="s">
        <v>6429</v>
      </c>
      <c r="E5956" s="88">
        <v>20454.583333333336</v>
      </c>
      <c r="F5956" s="6">
        <v>61757.495100902022</v>
      </c>
      <c r="G5956" s="6">
        <v>26605.734046129026</v>
      </c>
      <c r="H5956" s="75">
        <v>26628.305808154782</v>
      </c>
      <c r="I5956" s="20">
        <v>1.3018258731655796</v>
      </c>
      <c r="J5956" s="83">
        <v>20641.080187458203</v>
      </c>
      <c r="K5956" s="6">
        <v>62320.575676402223</v>
      </c>
      <c r="L5956" s="6">
        <v>26850.450294162583</v>
      </c>
      <c r="M5956" s="75">
        <v>26874.000390868419</v>
      </c>
      <c r="N5956" s="20">
        <v>1.3019667646656119</v>
      </c>
    </row>
    <row r="5957" spans="1:14" x14ac:dyDescent="0.3">
      <c r="A5957" s="56" t="s">
        <v>436</v>
      </c>
      <c r="B5957" s="1" t="s">
        <v>6796</v>
      </c>
      <c r="C5957" s="139" t="s">
        <v>39</v>
      </c>
      <c r="D5957" s="139" t="s">
        <v>6429</v>
      </c>
      <c r="E5957" s="88">
        <v>8181</v>
      </c>
      <c r="F5957" s="6">
        <v>28639.556737280669</v>
      </c>
      <c r="G5957" s="6">
        <v>12338.201679102474</v>
      </c>
      <c r="H5957" s="75">
        <v>12348.669157716056</v>
      </c>
      <c r="I5957" s="20">
        <v>1.5094327292159953</v>
      </c>
      <c r="J5957" s="83">
        <v>8255.2135002338728</v>
      </c>
      <c r="K5957" s="6">
        <v>28899.35893146478</v>
      </c>
      <c r="L5957" s="6">
        <v>12451.117341271243</v>
      </c>
      <c r="M5957" s="75">
        <v>12462.038015385466</v>
      </c>
      <c r="N5957" s="20">
        <v>1.5095960891904749</v>
      </c>
    </row>
    <row r="5958" spans="1:14" x14ac:dyDescent="0.3">
      <c r="A5958" s="56" t="s">
        <v>435</v>
      </c>
      <c r="B5958" s="1" t="s">
        <v>6795</v>
      </c>
      <c r="C5958" s="139" t="s">
        <v>39</v>
      </c>
      <c r="D5958" s="139" t="s">
        <v>6429</v>
      </c>
      <c r="E5958" s="88">
        <v>8665.75</v>
      </c>
      <c r="F5958" s="6">
        <v>29109.738765379891</v>
      </c>
      <c r="G5958" s="6">
        <v>12540.760704082986</v>
      </c>
      <c r="H5958" s="75">
        <v>12551.400029641294</v>
      </c>
      <c r="I5958" s="20">
        <v>1.4483916602303659</v>
      </c>
      <c r="J5958" s="83">
        <v>8740.1396291197125</v>
      </c>
      <c r="K5958" s="6">
        <v>29359.626273158021</v>
      </c>
      <c r="L5958" s="6">
        <v>12649.420794761969</v>
      </c>
      <c r="M5958" s="75">
        <v>12660.515397635509</v>
      </c>
      <c r="N5958" s="20">
        <v>1.4485484139697489</v>
      </c>
    </row>
    <row r="5959" spans="1:14" x14ac:dyDescent="0.3">
      <c r="A5959" s="56" t="s">
        <v>434</v>
      </c>
      <c r="B5959" s="1" t="s">
        <v>6794</v>
      </c>
      <c r="C5959" s="139" t="s">
        <v>39</v>
      </c>
      <c r="D5959" s="139" t="s">
        <v>6429</v>
      </c>
      <c r="E5959" s="88">
        <v>7908.3333333333339</v>
      </c>
      <c r="F5959" s="6">
        <v>50933.568722287026</v>
      </c>
      <c r="G5959" s="6">
        <v>21942.680499449394</v>
      </c>
      <c r="H5959" s="75">
        <v>21961.296221969289</v>
      </c>
      <c r="I5959" s="20">
        <v>2.7769816086789403</v>
      </c>
      <c r="J5959" s="83">
        <v>7975.5229976879482</v>
      </c>
      <c r="K5959" s="6">
        <v>51366.303312824406</v>
      </c>
      <c r="L5959" s="6">
        <v>22130.867035910738</v>
      </c>
      <c r="M5959" s="75">
        <v>22150.277662293902</v>
      </c>
      <c r="N5959" s="20">
        <v>2.7772821504890803</v>
      </c>
    </row>
    <row r="5960" spans="1:14" x14ac:dyDescent="0.3">
      <c r="A5960" s="56" t="s">
        <v>433</v>
      </c>
      <c r="B5960" s="1" t="s">
        <v>6793</v>
      </c>
      <c r="C5960" s="139" t="s">
        <v>39</v>
      </c>
      <c r="D5960" s="139" t="s">
        <v>6429</v>
      </c>
      <c r="E5960" s="88">
        <v>11006.25</v>
      </c>
      <c r="F5960" s="6">
        <v>35559.825909541818</v>
      </c>
      <c r="G5960" s="6">
        <v>15319.521449666103</v>
      </c>
      <c r="H5960" s="75">
        <v>15332.518219156125</v>
      </c>
      <c r="I5960" s="20">
        <v>1.3930737734610903</v>
      </c>
      <c r="J5960" s="83">
        <v>11101.294789348776</v>
      </c>
      <c r="K5960" s="6">
        <v>35866.903811901982</v>
      </c>
      <c r="L5960" s="6">
        <v>15453.042715901003</v>
      </c>
      <c r="M5960" s="75">
        <v>15466.596330323551</v>
      </c>
      <c r="N5960" s="20">
        <v>1.3932245403629042</v>
      </c>
    </row>
    <row r="5961" spans="1:14" x14ac:dyDescent="0.3">
      <c r="A5961" s="56" t="s">
        <v>432</v>
      </c>
      <c r="B5961" s="1" t="s">
        <v>6792</v>
      </c>
      <c r="C5961" s="139" t="s">
        <v>39</v>
      </c>
      <c r="D5961" s="139" t="s">
        <v>6429</v>
      </c>
      <c r="E5961" s="88">
        <v>3464.333333333333</v>
      </c>
      <c r="F5961" s="6">
        <v>12863.089179835522</v>
      </c>
      <c r="G5961" s="6">
        <v>5541.5448630355022</v>
      </c>
      <c r="H5961" s="75">
        <v>5546.2461966535357</v>
      </c>
      <c r="I5961" s="20">
        <v>1.60095627729824</v>
      </c>
      <c r="J5961" s="83">
        <v>3493.1895535304002</v>
      </c>
      <c r="K5961" s="6">
        <v>12970.232487962487</v>
      </c>
      <c r="L5961" s="6">
        <v>5588.1477175384516</v>
      </c>
      <c r="M5961" s="75">
        <v>5593.0489917335863</v>
      </c>
      <c r="N5961" s="20">
        <v>1.6011295425067782</v>
      </c>
    </row>
    <row r="5962" spans="1:14" x14ac:dyDescent="0.3">
      <c r="A5962" s="56" t="s">
        <v>431</v>
      </c>
      <c r="B5962" s="1" t="s">
        <v>6791</v>
      </c>
      <c r="C5962" s="139" t="s">
        <v>39</v>
      </c>
      <c r="D5962" s="139" t="s">
        <v>6429</v>
      </c>
      <c r="E5962" s="88">
        <v>5590.4166666666661</v>
      </c>
      <c r="F5962" s="6">
        <v>20866.105032105959</v>
      </c>
      <c r="G5962" s="6">
        <v>8989.3225130935898</v>
      </c>
      <c r="H5962" s="75">
        <v>8996.9488709376001</v>
      </c>
      <c r="I5962" s="20">
        <v>1.6093521122643097</v>
      </c>
      <c r="J5962" s="83">
        <v>5639.6584172969051</v>
      </c>
      <c r="K5962" s="6">
        <v>21049.898763750651</v>
      </c>
      <c r="L5962" s="6">
        <v>9069.2239973523665</v>
      </c>
      <c r="M5962" s="75">
        <v>9077.1784673833954</v>
      </c>
      <c r="N5962" s="20">
        <v>1.6095262861210835</v>
      </c>
    </row>
    <row r="5963" spans="1:14" x14ac:dyDescent="0.3">
      <c r="A5963" s="56" t="s">
        <v>430</v>
      </c>
      <c r="B5963" s="1" t="s">
        <v>6790</v>
      </c>
      <c r="C5963" s="139" t="s">
        <v>39</v>
      </c>
      <c r="D5963" s="139" t="s">
        <v>6429</v>
      </c>
      <c r="E5963" s="88">
        <v>3066</v>
      </c>
      <c r="F5963" s="6">
        <v>10965.514452541778</v>
      </c>
      <c r="G5963" s="6">
        <v>4724.0510763372822</v>
      </c>
      <c r="H5963" s="75">
        <v>4728.0588649030005</v>
      </c>
      <c r="I5963" s="20">
        <v>1.5420935632429877</v>
      </c>
      <c r="J5963" s="83">
        <v>3092.1939189902905</v>
      </c>
      <c r="K5963" s="6">
        <v>11059.196708659436</v>
      </c>
      <c r="L5963" s="6">
        <v>4764.789289834257</v>
      </c>
      <c r="M5963" s="75">
        <v>4768.968409637806</v>
      </c>
      <c r="N5963" s="20">
        <v>1.5422604579712262</v>
      </c>
    </row>
    <row r="5964" spans="1:14" x14ac:dyDescent="0.3">
      <c r="A5964" s="56" t="s">
        <v>429</v>
      </c>
      <c r="B5964" s="1" t="s">
        <v>6789</v>
      </c>
      <c r="C5964" s="139" t="s">
        <v>39</v>
      </c>
      <c r="D5964" s="139" t="s">
        <v>6429</v>
      </c>
      <c r="E5964" s="88">
        <v>6473.0833333333339</v>
      </c>
      <c r="F5964" s="6">
        <v>20656.004175738806</v>
      </c>
      <c r="G5964" s="6">
        <v>8898.8090054094555</v>
      </c>
      <c r="H5964" s="75">
        <v>8906.3585734399603</v>
      </c>
      <c r="I5964" s="20">
        <v>1.3759066761239429</v>
      </c>
      <c r="J5964" s="83">
        <v>6528.5747658196269</v>
      </c>
      <c r="K5964" s="6">
        <v>20833.080725217482</v>
      </c>
      <c r="L5964" s="6">
        <v>8975.8092317901628</v>
      </c>
      <c r="M5964" s="75">
        <v>8983.6817692376171</v>
      </c>
      <c r="N5964" s="20">
        <v>1.376055585098253</v>
      </c>
    </row>
    <row r="5965" spans="1:14" x14ac:dyDescent="0.3">
      <c r="A5965" s="56" t="s">
        <v>428</v>
      </c>
      <c r="B5965" s="1" t="s">
        <v>6788</v>
      </c>
      <c r="C5965" s="139" t="s">
        <v>39</v>
      </c>
      <c r="D5965" s="139" t="s">
        <v>6429</v>
      </c>
      <c r="E5965" s="88">
        <v>6578.3333333333339</v>
      </c>
      <c r="F5965" s="6">
        <v>19151.225247266688</v>
      </c>
      <c r="G5965" s="6">
        <v>8250.5354978176056</v>
      </c>
      <c r="H5965" s="75">
        <v>8257.5350838286104</v>
      </c>
      <c r="I5965" s="20">
        <v>1.2552624905744023</v>
      </c>
      <c r="J5965" s="83">
        <v>6636.5176630313126</v>
      </c>
      <c r="K5965" s="6">
        <v>19320.614839955902</v>
      </c>
      <c r="L5965" s="6">
        <v>8324.1722782950455</v>
      </c>
      <c r="M5965" s="75">
        <v>8331.4732754851193</v>
      </c>
      <c r="N5965" s="20">
        <v>1.2553983427024611</v>
      </c>
    </row>
    <row r="5966" spans="1:14" x14ac:dyDescent="0.3">
      <c r="A5966" s="56" t="s">
        <v>427</v>
      </c>
      <c r="B5966" s="1" t="s">
        <v>6787</v>
      </c>
      <c r="C5966" s="139" t="s">
        <v>39</v>
      </c>
      <c r="D5966" s="139" t="s">
        <v>6429</v>
      </c>
      <c r="E5966" s="88">
        <v>3904.083333333333</v>
      </c>
      <c r="F5966" s="6">
        <v>25265.82909112057</v>
      </c>
      <c r="G5966" s="6">
        <v>10884.766750254503</v>
      </c>
      <c r="H5966" s="75">
        <v>10894.001164323541</v>
      </c>
      <c r="I5966" s="20">
        <v>2.7904120466153493</v>
      </c>
      <c r="J5966" s="83">
        <v>3938.6149183467051</v>
      </c>
      <c r="K5966" s="6">
        <v>25489.305141886227</v>
      </c>
      <c r="L5966" s="6">
        <v>10981.915897226021</v>
      </c>
      <c r="M5966" s="75">
        <v>10991.547958460065</v>
      </c>
      <c r="N5966" s="20">
        <v>2.7907140419490259</v>
      </c>
    </row>
    <row r="5967" spans="1:14" x14ac:dyDescent="0.3">
      <c r="A5967" s="56" t="s">
        <v>426</v>
      </c>
      <c r="B5967" s="1" t="s">
        <v>6786</v>
      </c>
      <c r="C5967" s="139" t="s">
        <v>39</v>
      </c>
      <c r="D5967" s="139" t="s">
        <v>6429</v>
      </c>
      <c r="E5967" s="88">
        <v>3878.666666666667</v>
      </c>
      <c r="F5967" s="6">
        <v>9329.4801269698492</v>
      </c>
      <c r="G5967" s="6">
        <v>4019.231457513898</v>
      </c>
      <c r="H5967" s="75">
        <v>4022.6412914928496</v>
      </c>
      <c r="I5967" s="20">
        <v>1.0371196179510611</v>
      </c>
      <c r="J5967" s="83">
        <v>3913.7177671999989</v>
      </c>
      <c r="K5967" s="6">
        <v>9413.7896523705404</v>
      </c>
      <c r="L5967" s="6">
        <v>4055.8754215164749</v>
      </c>
      <c r="M5967" s="75">
        <v>4059.4327644048476</v>
      </c>
      <c r="N5967" s="20">
        <v>1.0372318613329898</v>
      </c>
    </row>
    <row r="5968" spans="1:14" x14ac:dyDescent="0.3">
      <c r="A5968" s="56" t="s">
        <v>425</v>
      </c>
      <c r="B5968" s="1" t="s">
        <v>6785</v>
      </c>
      <c r="C5968" s="139" t="s">
        <v>39</v>
      </c>
      <c r="D5968" s="139" t="s">
        <v>6429</v>
      </c>
      <c r="E5968" s="88">
        <v>5257.3333333333339</v>
      </c>
      <c r="F5968" s="6">
        <v>18306.854868247781</v>
      </c>
      <c r="G5968" s="6">
        <v>7886.7724646197448</v>
      </c>
      <c r="H5968" s="75">
        <v>7893.4634414939046</v>
      </c>
      <c r="I5968" s="20">
        <v>1.501419624935437</v>
      </c>
      <c r="J5968" s="83">
        <v>5301.3472600043024</v>
      </c>
      <c r="K5968" s="6">
        <v>18460.118227570718</v>
      </c>
      <c r="L5968" s="6">
        <v>7953.4324180101494</v>
      </c>
      <c r="M5968" s="75">
        <v>7960.4082452508637</v>
      </c>
      <c r="N5968" s="20">
        <v>1.5015821176831194</v>
      </c>
    </row>
    <row r="5969" spans="1:14" x14ac:dyDescent="0.3">
      <c r="A5969" s="56" t="s">
        <v>424</v>
      </c>
      <c r="B5969" s="1" t="s">
        <v>6784</v>
      </c>
      <c r="C5969" s="139" t="s">
        <v>39</v>
      </c>
      <c r="D5969" s="139" t="s">
        <v>6429</v>
      </c>
      <c r="E5969" s="88">
        <v>2237.0833333333339</v>
      </c>
      <c r="F5969" s="6">
        <v>4642.3597514105959</v>
      </c>
      <c r="G5969" s="6">
        <v>1999.9740710124745</v>
      </c>
      <c r="H5969" s="75">
        <v>2001.6708082162033</v>
      </c>
      <c r="I5969" s="20">
        <v>0.89476810201506551</v>
      </c>
      <c r="J5969" s="83">
        <v>2255.5036918858896</v>
      </c>
      <c r="K5969" s="6">
        <v>4680.5853864938981</v>
      </c>
      <c r="L5969" s="6">
        <v>2016.6024447560665</v>
      </c>
      <c r="M5969" s="75">
        <v>2018.3711742213432</v>
      </c>
      <c r="N5969" s="20">
        <v>0.89486493925165189</v>
      </c>
    </row>
    <row r="5970" spans="1:14" x14ac:dyDescent="0.3">
      <c r="A5970" s="56" t="s">
        <v>423</v>
      </c>
      <c r="B5970" s="1" t="s">
        <v>6783</v>
      </c>
      <c r="C5970" s="139" t="s">
        <v>39</v>
      </c>
      <c r="D5970" s="139" t="s">
        <v>6429</v>
      </c>
      <c r="E5970" s="88">
        <v>3372</v>
      </c>
      <c r="F5970" s="6">
        <v>14379.613173460735</v>
      </c>
      <c r="G5970" s="6">
        <v>6194.878259784241</v>
      </c>
      <c r="H5970" s="75">
        <v>6200.133868128516</v>
      </c>
      <c r="I5970" s="20">
        <v>1.8387111115446371</v>
      </c>
      <c r="J5970" s="83">
        <v>3399.8026728462942</v>
      </c>
      <c r="K5970" s="6">
        <v>14498.175356354563</v>
      </c>
      <c r="L5970" s="6">
        <v>6246.4528373933726</v>
      </c>
      <c r="M5970" s="75">
        <v>6251.9315003870079</v>
      </c>
      <c r="N5970" s="20">
        <v>1.8389101080248662</v>
      </c>
    </row>
    <row r="5971" spans="1:14" x14ac:dyDescent="0.3">
      <c r="A5971" s="56" t="s">
        <v>422</v>
      </c>
      <c r="B5971" s="1" t="s">
        <v>6782</v>
      </c>
      <c r="C5971" s="139" t="s">
        <v>39</v>
      </c>
      <c r="D5971" s="139" t="s">
        <v>6429</v>
      </c>
      <c r="E5971" s="88">
        <v>2765.25</v>
      </c>
      <c r="F5971" s="6">
        <v>6053.5652131558245</v>
      </c>
      <c r="G5971" s="6">
        <v>2607.9352122196065</v>
      </c>
      <c r="H5971" s="75">
        <v>2610.1477312535394</v>
      </c>
      <c r="I5971" s="20">
        <v>0.94391021833596944</v>
      </c>
      <c r="J5971" s="83">
        <v>2787.6287493019672</v>
      </c>
      <c r="K5971" s="6">
        <v>6102.5557992830545</v>
      </c>
      <c r="L5971" s="6">
        <v>2629.2499608287108</v>
      </c>
      <c r="M5971" s="75">
        <v>2631.5560335449209</v>
      </c>
      <c r="N5971" s="20">
        <v>0.94401237403075011</v>
      </c>
    </row>
    <row r="5972" spans="1:14" x14ac:dyDescent="0.3">
      <c r="A5972" s="56" t="s">
        <v>421</v>
      </c>
      <c r="B5972" s="1" t="s">
        <v>6781</v>
      </c>
      <c r="C5972" s="139" t="s">
        <v>39</v>
      </c>
      <c r="D5972" s="139" t="s">
        <v>6429</v>
      </c>
      <c r="E5972" s="88">
        <v>7921.6666666666679</v>
      </c>
      <c r="F5972" s="6">
        <v>12963.022179000414</v>
      </c>
      <c r="G5972" s="6">
        <v>5584.5969783110513</v>
      </c>
      <c r="H5972" s="75">
        <v>5589.3348364654494</v>
      </c>
      <c r="I5972" s="20">
        <v>0.70557561579618533</v>
      </c>
      <c r="J5972" s="83">
        <v>7988.8497067057615</v>
      </c>
      <c r="K5972" s="6">
        <v>13072.960563777959</v>
      </c>
      <c r="L5972" s="6">
        <v>5632.4074995375886</v>
      </c>
      <c r="M5972" s="75">
        <v>5637.3475932733591</v>
      </c>
      <c r="N5972" s="20">
        <v>0.70565197747323061</v>
      </c>
    </row>
    <row r="5973" spans="1:14" x14ac:dyDescent="0.3">
      <c r="A5973" s="56" t="s">
        <v>420</v>
      </c>
      <c r="B5973" s="1" t="s">
        <v>6780</v>
      </c>
      <c r="C5973" s="139" t="s">
        <v>39</v>
      </c>
      <c r="D5973" s="139" t="s">
        <v>6429</v>
      </c>
      <c r="E5973" s="88">
        <v>8441.4166666666679</v>
      </c>
      <c r="F5973" s="6">
        <v>14095.595321138995</v>
      </c>
      <c r="G5973" s="6">
        <v>6072.5205859362513</v>
      </c>
      <c r="H5973" s="75">
        <v>6077.6723885260481</v>
      </c>
      <c r="I5973" s="20">
        <v>0.7199825134240162</v>
      </c>
      <c r="J5973" s="83">
        <v>8510.4850965302176</v>
      </c>
      <c r="K5973" s="6">
        <v>14210.926748939195</v>
      </c>
      <c r="L5973" s="6">
        <v>6122.6934790793221</v>
      </c>
      <c r="M5973" s="75">
        <v>6128.0635947367064</v>
      </c>
      <c r="N5973" s="20">
        <v>0.72006043430299405</v>
      </c>
    </row>
    <row r="5974" spans="1:14" x14ac:dyDescent="0.3">
      <c r="A5974" s="56" t="s">
        <v>419</v>
      </c>
      <c r="B5974" s="1" t="s">
        <v>6779</v>
      </c>
      <c r="C5974" s="139" t="s">
        <v>39</v>
      </c>
      <c r="D5974" s="139" t="s">
        <v>6429</v>
      </c>
      <c r="E5974" s="88">
        <v>13285.25</v>
      </c>
      <c r="F5974" s="6">
        <v>29113.44857814374</v>
      </c>
      <c r="G5974" s="6">
        <v>12542.358927773805</v>
      </c>
      <c r="H5974" s="75">
        <v>12552.999609232491</v>
      </c>
      <c r="I5974" s="20">
        <v>0.94488245303870766</v>
      </c>
      <c r="J5974" s="83">
        <v>13405.367799768268</v>
      </c>
      <c r="K5974" s="6">
        <v>29376.676096396932</v>
      </c>
      <c r="L5974" s="6">
        <v>12656.766609951124</v>
      </c>
      <c r="M5974" s="75">
        <v>12667.867655720638</v>
      </c>
      <c r="N5974" s="20">
        <v>0.94498471395463102</v>
      </c>
    </row>
    <row r="5975" spans="1:14" x14ac:dyDescent="0.3">
      <c r="A5975" s="56" t="s">
        <v>418</v>
      </c>
      <c r="B5975" s="1" t="s">
        <v>6778</v>
      </c>
      <c r="C5975" s="139" t="s">
        <v>39</v>
      </c>
      <c r="D5975" s="139" t="s">
        <v>6429</v>
      </c>
      <c r="E5975" s="88">
        <v>6410.75</v>
      </c>
      <c r="F5975" s="6">
        <v>11058.625116200192</v>
      </c>
      <c r="G5975" s="6">
        <v>4764.164062625131</v>
      </c>
      <c r="H5975" s="75">
        <v>4768.2058822301387</v>
      </c>
      <c r="I5975" s="20">
        <v>0.74378284634873282</v>
      </c>
      <c r="J5975" s="83">
        <v>6465.9319709260126</v>
      </c>
      <c r="K5975" s="6">
        <v>11153.814716425411</v>
      </c>
      <c r="L5975" s="6">
        <v>4805.5548971297458</v>
      </c>
      <c r="M5975" s="75">
        <v>4809.7697717896772</v>
      </c>
      <c r="N5975" s="20">
        <v>0.7438633430442434</v>
      </c>
    </row>
    <row r="5976" spans="1:14" x14ac:dyDescent="0.3">
      <c r="A5976" s="56" t="s">
        <v>417</v>
      </c>
      <c r="B5976" s="1" t="s">
        <v>6777</v>
      </c>
      <c r="C5976" s="139" t="s">
        <v>39</v>
      </c>
      <c r="D5976" s="139" t="s">
        <v>6429</v>
      </c>
      <c r="E5976" s="88">
        <v>6168.5</v>
      </c>
      <c r="F5976" s="6">
        <v>8620.7176425980379</v>
      </c>
      <c r="G5976" s="6">
        <v>3713.8896341407108</v>
      </c>
      <c r="H5976" s="75">
        <v>3717.0404223454798</v>
      </c>
      <c r="I5976" s="20">
        <v>0.60258416508802459</v>
      </c>
      <c r="J5976" s="83">
        <v>6229.9225584540418</v>
      </c>
      <c r="K5976" s="6">
        <v>8706.5580467997515</v>
      </c>
      <c r="L5976" s="6">
        <v>3751.1688801256892</v>
      </c>
      <c r="M5976" s="75">
        <v>3754.4589698232198</v>
      </c>
      <c r="N5976" s="20">
        <v>0.6026493804049613</v>
      </c>
    </row>
    <row r="5977" spans="1:14" x14ac:dyDescent="0.3">
      <c r="A5977" s="56" t="s">
        <v>416</v>
      </c>
      <c r="B5977" s="1" t="s">
        <v>6776</v>
      </c>
      <c r="C5977" s="139" t="s">
        <v>39</v>
      </c>
      <c r="D5977" s="139" t="s">
        <v>6429</v>
      </c>
      <c r="E5977" s="88">
        <v>11028.333333333336</v>
      </c>
      <c r="F5977" s="6">
        <v>22364.798712352043</v>
      </c>
      <c r="G5977" s="6">
        <v>9634.9744361208122</v>
      </c>
      <c r="H5977" s="75">
        <v>9643.148551885457</v>
      </c>
      <c r="I5977" s="20">
        <v>0.87439763202830179</v>
      </c>
      <c r="J5977" s="83">
        <v>11136.618483911509</v>
      </c>
      <c r="K5977" s="6">
        <v>22584.394504664349</v>
      </c>
      <c r="L5977" s="6">
        <v>9730.352383456293</v>
      </c>
      <c r="M5977" s="75">
        <v>9738.8867185270938</v>
      </c>
      <c r="N5977" s="20">
        <v>0.87449226464894658</v>
      </c>
    </row>
    <row r="5978" spans="1:14" x14ac:dyDescent="0.3">
      <c r="A5978" s="56" t="s">
        <v>415</v>
      </c>
      <c r="B5978" s="1" t="s">
        <v>6775</v>
      </c>
      <c r="C5978" s="139" t="s">
        <v>39</v>
      </c>
      <c r="D5978" s="139" t="s">
        <v>6429</v>
      </c>
      <c r="E5978" s="88">
        <v>5706.4166666666661</v>
      </c>
      <c r="F5978" s="6">
        <v>7694.5870010973103</v>
      </c>
      <c r="G5978" s="6">
        <v>3314.9034787035334</v>
      </c>
      <c r="H5978" s="75">
        <v>3317.7157751930768</v>
      </c>
      <c r="I5978" s="20">
        <v>0.5814008981456098</v>
      </c>
      <c r="J5978" s="83">
        <v>5759.9355101770107</v>
      </c>
      <c r="K5978" s="6">
        <v>7766.7523233377924</v>
      </c>
      <c r="L5978" s="6">
        <v>3346.2591598590998</v>
      </c>
      <c r="M5978" s="75">
        <v>3349.1941097744311</v>
      </c>
      <c r="N5978" s="20">
        <v>0.58146382088078374</v>
      </c>
    </row>
    <row r="5979" spans="1:14" x14ac:dyDescent="0.3">
      <c r="A5979" s="56" t="s">
        <v>414</v>
      </c>
      <c r="B5979" s="1" t="s">
        <v>6774</v>
      </c>
      <c r="C5979" s="139" t="s">
        <v>39</v>
      </c>
      <c r="D5979" s="139" t="s">
        <v>6429</v>
      </c>
      <c r="E5979" s="88">
        <v>7463.3333333333339</v>
      </c>
      <c r="F5979" s="6">
        <v>16082.676240761501</v>
      </c>
      <c r="G5979" s="6">
        <v>6928.5745173535852</v>
      </c>
      <c r="H5979" s="75">
        <v>6934.4525786358745</v>
      </c>
      <c r="I5979" s="20">
        <v>0.92913612040677185</v>
      </c>
      <c r="J5979" s="83">
        <v>7534.6047033412142</v>
      </c>
      <c r="K5979" s="6">
        <v>16236.258335768949</v>
      </c>
      <c r="L5979" s="6">
        <v>6995.2955773613057</v>
      </c>
      <c r="M5979" s="75">
        <v>7001.4310382391668</v>
      </c>
      <c r="N5979" s="20">
        <v>0.92923667715897396</v>
      </c>
    </row>
    <row r="5980" spans="1:14" x14ac:dyDescent="0.3">
      <c r="A5980" s="56" t="s">
        <v>413</v>
      </c>
      <c r="B5980" s="1" t="s">
        <v>6773</v>
      </c>
      <c r="C5980" s="139" t="s">
        <v>39</v>
      </c>
      <c r="D5980" s="139" t="s">
        <v>6429</v>
      </c>
      <c r="E5980" s="88">
        <v>11560.916666666664</v>
      </c>
      <c r="F5980" s="6">
        <v>26856.175163475455</v>
      </c>
      <c r="G5980" s="6">
        <v>11569.903421896515</v>
      </c>
      <c r="H5980" s="75">
        <v>11579.71909194145</v>
      </c>
      <c r="I5980" s="20">
        <v>1.0016263784107187</v>
      </c>
      <c r="J5980" s="83">
        <v>11660.553526483829</v>
      </c>
      <c r="K5980" s="6">
        <v>27087.633017306689</v>
      </c>
      <c r="L5980" s="6">
        <v>11670.545979778382</v>
      </c>
      <c r="M5980" s="75">
        <v>11680.782027346399</v>
      </c>
      <c r="N5980" s="20">
        <v>1.0017347804987666</v>
      </c>
    </row>
    <row r="5981" spans="1:14" x14ac:dyDescent="0.3">
      <c r="A5981" s="56" t="s">
        <v>412</v>
      </c>
      <c r="B5981" s="1" t="s">
        <v>6772</v>
      </c>
      <c r="C5981" s="139" t="s">
        <v>39</v>
      </c>
      <c r="D5981" s="139" t="s">
        <v>6429</v>
      </c>
      <c r="E5981" s="88">
        <v>16400.666666666668</v>
      </c>
      <c r="F5981" s="6">
        <v>27897.358844939034</v>
      </c>
      <c r="G5981" s="6">
        <v>12018.45555434505</v>
      </c>
      <c r="H5981" s="75">
        <v>12028.651766868994</v>
      </c>
      <c r="I5981" s="20">
        <v>0.7334245620220109</v>
      </c>
      <c r="J5981" s="83">
        <v>16539.042043429552</v>
      </c>
      <c r="K5981" s="6">
        <v>28132.733882997924</v>
      </c>
      <c r="L5981" s="6">
        <v>12120.821487378586</v>
      </c>
      <c r="M5981" s="75">
        <v>12131.452464328868</v>
      </c>
      <c r="N5981" s="20">
        <v>0.73350393768110156</v>
      </c>
    </row>
    <row r="5982" spans="1:14" x14ac:dyDescent="0.3">
      <c r="A5982" s="56" t="s">
        <v>411</v>
      </c>
      <c r="B5982" s="1" t="s">
        <v>6771</v>
      </c>
      <c r="C5982" s="139" t="s">
        <v>39</v>
      </c>
      <c r="D5982" s="139" t="s">
        <v>6429</v>
      </c>
      <c r="E5982" s="88">
        <v>9442.25</v>
      </c>
      <c r="F5982" s="6">
        <v>17307.411421770354</v>
      </c>
      <c r="G5982" s="6">
        <v>7456.2024344124047</v>
      </c>
      <c r="H5982" s="75">
        <v>7462.5281244562739</v>
      </c>
      <c r="I5982" s="20">
        <v>0.79033367306058133</v>
      </c>
      <c r="J5982" s="83">
        <v>9519.7175119201693</v>
      </c>
      <c r="K5982" s="6">
        <v>17449.407460916031</v>
      </c>
      <c r="L5982" s="6">
        <v>7517.973680549987</v>
      </c>
      <c r="M5982" s="75">
        <v>7524.5675739584485</v>
      </c>
      <c r="N5982" s="20">
        <v>0.7904192077691925</v>
      </c>
    </row>
    <row r="5983" spans="1:14" x14ac:dyDescent="0.3">
      <c r="A5983" s="56" t="s">
        <v>410</v>
      </c>
      <c r="B5983" s="1" t="s">
        <v>6770</v>
      </c>
      <c r="C5983" s="139" t="s">
        <v>39</v>
      </c>
      <c r="D5983" s="139" t="s">
        <v>6429</v>
      </c>
      <c r="E5983" s="88">
        <v>8955.1666666666679</v>
      </c>
      <c r="F5983" s="6">
        <v>16318.474508074731</v>
      </c>
      <c r="G5983" s="6">
        <v>7030.1587214801248</v>
      </c>
      <c r="H5983" s="75">
        <v>7036.1229647289465</v>
      </c>
      <c r="I5983" s="20">
        <v>0.78570541751267742</v>
      </c>
      <c r="J5983" s="83">
        <v>9035.2863232815653</v>
      </c>
      <c r="K5983" s="6">
        <v>16464.471854939584</v>
      </c>
      <c r="L5983" s="6">
        <v>7093.6200181489621</v>
      </c>
      <c r="M5983" s="75">
        <v>7099.8417178073169</v>
      </c>
      <c r="N5983" s="20">
        <v>0.78579045132337255</v>
      </c>
    </row>
    <row r="5984" spans="1:14" x14ac:dyDescent="0.3">
      <c r="A5984" s="56" t="s">
        <v>409</v>
      </c>
      <c r="B5984" s="1" t="s">
        <v>6769</v>
      </c>
      <c r="C5984" s="139" t="s">
        <v>39</v>
      </c>
      <c r="D5984" s="139" t="s">
        <v>6429</v>
      </c>
      <c r="E5984" s="88">
        <v>14886.833333333332</v>
      </c>
      <c r="F5984" s="6">
        <v>40079.613426299155</v>
      </c>
      <c r="G5984" s="6">
        <v>17266.690200914618</v>
      </c>
      <c r="H5984" s="75">
        <v>17281.338908652273</v>
      </c>
      <c r="I5984" s="20">
        <v>1.1608472078448926</v>
      </c>
      <c r="J5984" s="83">
        <v>15016.183939534269</v>
      </c>
      <c r="K5984" s="6">
        <v>40427.862256450469</v>
      </c>
      <c r="L5984" s="6">
        <v>17418.104602443578</v>
      </c>
      <c r="M5984" s="75">
        <v>17433.381740939429</v>
      </c>
      <c r="N5984" s="20">
        <v>1.1609728417778113</v>
      </c>
    </row>
    <row r="5985" spans="1:14" x14ac:dyDescent="0.3">
      <c r="A5985" s="56" t="s">
        <v>408</v>
      </c>
      <c r="B5985" s="1" t="s">
        <v>6768</v>
      </c>
      <c r="C5985" s="139" t="s">
        <v>39</v>
      </c>
      <c r="D5985" s="139" t="s">
        <v>6429</v>
      </c>
      <c r="E5985" s="88">
        <v>3655.75</v>
      </c>
      <c r="F5985" s="6">
        <v>16334.47284857665</v>
      </c>
      <c r="G5985" s="6">
        <v>7037.0509633347865</v>
      </c>
      <c r="H5985" s="75">
        <v>7043.0210538210004</v>
      </c>
      <c r="I5985" s="20">
        <v>1.9265598177722767</v>
      </c>
      <c r="J5985" s="83">
        <v>3686.4312912761361</v>
      </c>
      <c r="K5985" s="6">
        <v>16471.561741227768</v>
      </c>
      <c r="L5985" s="6">
        <v>7096.6746535932916</v>
      </c>
      <c r="M5985" s="75">
        <v>7102.8990324231072</v>
      </c>
      <c r="N5985" s="20">
        <v>1.9267683217728679</v>
      </c>
    </row>
    <row r="5986" spans="1:14" x14ac:dyDescent="0.3">
      <c r="A5986" s="56" t="s">
        <v>407</v>
      </c>
      <c r="B5986" s="1" t="s">
        <v>6767</v>
      </c>
      <c r="C5986" s="139" t="s">
        <v>39</v>
      </c>
      <c r="D5986" s="139" t="s">
        <v>6429</v>
      </c>
      <c r="E5986" s="88">
        <v>9814.5000000000018</v>
      </c>
      <c r="F5986" s="6">
        <v>32025.595636050479</v>
      </c>
      <c r="G5986" s="6">
        <v>13796.94041621167</v>
      </c>
      <c r="H5986" s="75">
        <v>13808.645459012534</v>
      </c>
      <c r="I5986" s="20">
        <v>1.4069637229622021</v>
      </c>
      <c r="J5986" s="83">
        <v>9899.6571118670472</v>
      </c>
      <c r="K5986" s="6">
        <v>32303.470946070134</v>
      </c>
      <c r="L5986" s="6">
        <v>13917.758806820673</v>
      </c>
      <c r="M5986" s="75">
        <v>13929.96584849924</v>
      </c>
      <c r="N5986" s="20">
        <v>1.4071159931186836</v>
      </c>
    </row>
    <row r="5987" spans="1:14" x14ac:dyDescent="0.3">
      <c r="A5987" s="56" t="s">
        <v>406</v>
      </c>
      <c r="B5987" s="1" t="s">
        <v>6766</v>
      </c>
      <c r="C5987" s="139" t="s">
        <v>39</v>
      </c>
      <c r="D5987" s="139" t="s">
        <v>6429</v>
      </c>
      <c r="E5987" s="88">
        <v>15265.5</v>
      </c>
      <c r="F5987" s="6">
        <v>26732.055006957824</v>
      </c>
      <c r="G5987" s="6">
        <v>11516.431242225424</v>
      </c>
      <c r="H5987" s="75">
        <v>11526.201547563922</v>
      </c>
      <c r="I5987" s="20">
        <v>0.75504906800064997</v>
      </c>
      <c r="J5987" s="83">
        <v>15400.260130761228</v>
      </c>
      <c r="K5987" s="6">
        <v>26968.039103663072</v>
      </c>
      <c r="L5987" s="6">
        <v>11619.019651612769</v>
      </c>
      <c r="M5987" s="75">
        <v>11629.210506269756</v>
      </c>
      <c r="N5987" s="20">
        <v>0.75513078399507072</v>
      </c>
    </row>
    <row r="5988" spans="1:14" x14ac:dyDescent="0.3">
      <c r="A5988" s="56" t="s">
        <v>405</v>
      </c>
      <c r="B5988" s="1" t="s">
        <v>6765</v>
      </c>
      <c r="C5988" s="139" t="s">
        <v>39</v>
      </c>
      <c r="D5988" s="139" t="s">
        <v>6429</v>
      </c>
      <c r="E5988" s="88">
        <v>6166.4166666666661</v>
      </c>
      <c r="F5988" s="6">
        <v>28325.196052466159</v>
      </c>
      <c r="G5988" s="6">
        <v>12202.772015689658</v>
      </c>
      <c r="H5988" s="75">
        <v>12213.124598539474</v>
      </c>
      <c r="I5988" s="20">
        <v>1.9805869857220388</v>
      </c>
      <c r="J5988" s="83">
        <v>6218.9121792603401</v>
      </c>
      <c r="K5988" s="6">
        <v>28566.332155728269</v>
      </c>
      <c r="L5988" s="6">
        <v>12307.634730729116</v>
      </c>
      <c r="M5988" s="75">
        <v>12318.429558560803</v>
      </c>
      <c r="N5988" s="20">
        <v>1.9808013368707713</v>
      </c>
    </row>
    <row r="5989" spans="1:14" x14ac:dyDescent="0.3">
      <c r="A5989" s="56" t="s">
        <v>404</v>
      </c>
      <c r="B5989" s="1" t="s">
        <v>6764</v>
      </c>
      <c r="C5989" s="139" t="s">
        <v>39</v>
      </c>
      <c r="D5989" s="139" t="s">
        <v>6429</v>
      </c>
      <c r="E5989" s="88">
        <v>11631.666666666668</v>
      </c>
      <c r="F5989" s="6">
        <v>26623.493806480714</v>
      </c>
      <c r="G5989" s="6">
        <v>11469.662013277532</v>
      </c>
      <c r="H5989" s="75">
        <v>11479.392640556249</v>
      </c>
      <c r="I5989" s="20">
        <v>0.98690866661896381</v>
      </c>
      <c r="J5989" s="83">
        <v>11735.667744030819</v>
      </c>
      <c r="K5989" s="6">
        <v>26861.539833625447</v>
      </c>
      <c r="L5989" s="6">
        <v>11573.135072956789</v>
      </c>
      <c r="M5989" s="75">
        <v>11583.285682990212</v>
      </c>
      <c r="N5989" s="20">
        <v>0.98701547586688332</v>
      </c>
    </row>
    <row r="5990" spans="1:14" x14ac:dyDescent="0.3">
      <c r="A5990" s="56" t="s">
        <v>403</v>
      </c>
      <c r="B5990" s="1" t="s">
        <v>6763</v>
      </c>
      <c r="C5990" s="139" t="s">
        <v>39</v>
      </c>
      <c r="D5990" s="139" t="s">
        <v>6429</v>
      </c>
      <c r="E5990" s="88">
        <v>13209.583333333334</v>
      </c>
      <c r="F5990" s="6">
        <v>22274.334763433319</v>
      </c>
      <c r="G5990" s="6">
        <v>9596.0016804777642</v>
      </c>
      <c r="H5990" s="75">
        <v>9604.1427325515397</v>
      </c>
      <c r="I5990" s="20">
        <v>0.72705871867405902</v>
      </c>
      <c r="J5990" s="83">
        <v>13322.644578932461</v>
      </c>
      <c r="K5990" s="6">
        <v>22464.981506006254</v>
      </c>
      <c r="L5990" s="6">
        <v>9678.9040014388574</v>
      </c>
      <c r="M5990" s="75">
        <v>9687.3932119639394</v>
      </c>
      <c r="N5990" s="20">
        <v>0.72713740538293237</v>
      </c>
    </row>
    <row r="5991" spans="1:14" x14ac:dyDescent="0.3">
      <c r="A5991" s="56" t="s">
        <v>402</v>
      </c>
      <c r="B5991" s="1" t="s">
        <v>6762</v>
      </c>
      <c r="C5991" s="139" t="s">
        <v>39</v>
      </c>
      <c r="D5991" s="139" t="s">
        <v>6429</v>
      </c>
      <c r="E5991" s="88">
        <v>7150.9166666666661</v>
      </c>
      <c r="F5991" s="6">
        <v>12568.593206793708</v>
      </c>
      <c r="G5991" s="6">
        <v>5414.6731121070543</v>
      </c>
      <c r="H5991" s="75">
        <v>5419.2668103196966</v>
      </c>
      <c r="I5991" s="20">
        <v>0.75784225476729516</v>
      </c>
      <c r="J5991" s="83">
        <v>7210.6020268036473</v>
      </c>
      <c r="K5991" s="6">
        <v>12673.497381591256</v>
      </c>
      <c r="L5991" s="6">
        <v>5460.3011574308457</v>
      </c>
      <c r="M5991" s="75">
        <v>5465.0902994709868</v>
      </c>
      <c r="N5991" s="20">
        <v>0.75792427305734689</v>
      </c>
    </row>
    <row r="5992" spans="1:14" x14ac:dyDescent="0.3">
      <c r="A5992" s="56" t="s">
        <v>401</v>
      </c>
      <c r="B5992" s="1" t="s">
        <v>6761</v>
      </c>
      <c r="C5992" s="139" t="s">
        <v>39</v>
      </c>
      <c r="D5992" s="139" t="s">
        <v>6429</v>
      </c>
      <c r="E5992" s="88">
        <v>16926.416666666664</v>
      </c>
      <c r="F5992" s="6">
        <v>26850.754893401914</v>
      </c>
      <c r="G5992" s="6">
        <v>11567.568316436051</v>
      </c>
      <c r="H5992" s="75">
        <v>11577.382005425146</v>
      </c>
      <c r="I5992" s="20">
        <v>0.68398304457579506</v>
      </c>
      <c r="J5992" s="83">
        <v>17078.238245002634</v>
      </c>
      <c r="K5992" s="6">
        <v>27091.592872739649</v>
      </c>
      <c r="L5992" s="6">
        <v>11672.252059998613</v>
      </c>
      <c r="M5992" s="75">
        <v>11682.48960394206</v>
      </c>
      <c r="N5992" s="20">
        <v>0.68405706937368338</v>
      </c>
    </row>
    <row r="5993" spans="1:14" x14ac:dyDescent="0.3">
      <c r="A5993" s="56" t="s">
        <v>400</v>
      </c>
      <c r="B5993" s="1" t="s">
        <v>6760</v>
      </c>
      <c r="C5993" s="139" t="s">
        <v>39</v>
      </c>
      <c r="D5993" s="139" t="s">
        <v>6429</v>
      </c>
      <c r="E5993" s="88">
        <v>2592.333333333333</v>
      </c>
      <c r="F5993" s="6">
        <v>4754.9496171984883</v>
      </c>
      <c r="G5993" s="6">
        <v>2048.4788884528157</v>
      </c>
      <c r="H5993" s="75">
        <v>2050.2167761541955</v>
      </c>
      <c r="I5993" s="20">
        <v>0.79087698707246845</v>
      </c>
      <c r="J5993" s="83">
        <v>2613.7232448037216</v>
      </c>
      <c r="K5993" s="6">
        <v>4794.1837504213381</v>
      </c>
      <c r="L5993" s="6">
        <v>2065.545625896912</v>
      </c>
      <c r="M5993" s="75">
        <v>2067.3572826366412</v>
      </c>
      <c r="N5993" s="20">
        <v>0.79096258058182056</v>
      </c>
    </row>
    <row r="5994" spans="1:14" x14ac:dyDescent="0.3">
      <c r="A5994" s="56" t="s">
        <v>399</v>
      </c>
      <c r="B5994" s="1" t="s">
        <v>6759</v>
      </c>
      <c r="C5994" s="139" t="s">
        <v>39</v>
      </c>
      <c r="D5994" s="139" t="s">
        <v>6429</v>
      </c>
      <c r="E5994" s="88">
        <v>7439.6666666666679</v>
      </c>
      <c r="F5994" s="6">
        <v>11777.779406675061</v>
      </c>
      <c r="G5994" s="6">
        <v>5073.9827778959761</v>
      </c>
      <c r="H5994" s="75">
        <v>5078.2874413789259</v>
      </c>
      <c r="I5994" s="20">
        <v>0.68259609857685266</v>
      </c>
      <c r="J5994" s="83">
        <v>7507.6550254478252</v>
      </c>
      <c r="K5994" s="6">
        <v>11885.412171397451</v>
      </c>
      <c r="L5994" s="6">
        <v>5120.7593201771524</v>
      </c>
      <c r="M5994" s="75">
        <v>5125.250655550537</v>
      </c>
      <c r="N5994" s="20">
        <v>0.68266997327102419</v>
      </c>
    </row>
    <row r="5995" spans="1:14" x14ac:dyDescent="0.3">
      <c r="A5995" s="56" t="s">
        <v>398</v>
      </c>
      <c r="B5995" s="1" t="s">
        <v>6758</v>
      </c>
      <c r="C5995" s="139" t="s">
        <v>39</v>
      </c>
      <c r="D5995" s="139" t="s">
        <v>6429</v>
      </c>
      <c r="E5995" s="88">
        <v>8667.5833333333321</v>
      </c>
      <c r="F5995" s="6">
        <v>21657.589974178867</v>
      </c>
      <c r="G5995" s="6">
        <v>9330.3019818350294</v>
      </c>
      <c r="H5995" s="75">
        <v>9338.2176197045701</v>
      </c>
      <c r="I5995" s="20">
        <v>1.0773726955461909</v>
      </c>
      <c r="J5995" s="83">
        <v>8738.2726124349629</v>
      </c>
      <c r="K5995" s="6">
        <v>21834.220456226351</v>
      </c>
      <c r="L5995" s="6">
        <v>9407.1443453254433</v>
      </c>
      <c r="M5995" s="75">
        <v>9415.395199841143</v>
      </c>
      <c r="N5995" s="20">
        <v>1.0774892953605733</v>
      </c>
    </row>
    <row r="5996" spans="1:14" x14ac:dyDescent="0.3">
      <c r="A5996" s="56" t="s">
        <v>397</v>
      </c>
      <c r="B5996" s="1" t="s">
        <v>6757</v>
      </c>
      <c r="C5996" s="139" t="s">
        <v>39</v>
      </c>
      <c r="D5996" s="139" t="s">
        <v>6429</v>
      </c>
      <c r="E5996" s="88">
        <v>15211.75</v>
      </c>
      <c r="F5996" s="6">
        <v>42238.01650787182</v>
      </c>
      <c r="G5996" s="6">
        <v>18196.551398471976</v>
      </c>
      <c r="H5996" s="75">
        <v>18211.988981481099</v>
      </c>
      <c r="I5996" s="20">
        <v>1.1972316782409058</v>
      </c>
      <c r="J5996" s="83">
        <v>15340.031165805611</v>
      </c>
      <c r="K5996" s="6">
        <v>42594.211028485581</v>
      </c>
      <c r="L5996" s="6">
        <v>18351.463118343392</v>
      </c>
      <c r="M5996" s="75">
        <v>18367.558890533273</v>
      </c>
      <c r="N5996" s="20">
        <v>1.1973612499221196</v>
      </c>
    </row>
    <row r="5997" spans="1:14" x14ac:dyDescent="0.3">
      <c r="A5997" s="56" t="s">
        <v>396</v>
      </c>
      <c r="B5997" s="1" t="s">
        <v>6756</v>
      </c>
      <c r="C5997" s="139" t="s">
        <v>39</v>
      </c>
      <c r="D5997" s="139" t="s">
        <v>6429</v>
      </c>
      <c r="E5997" s="88">
        <v>3480.833333333333</v>
      </c>
      <c r="F5997" s="6">
        <v>4817.5018771625555</v>
      </c>
      <c r="G5997" s="6">
        <v>2075.4270149898325</v>
      </c>
      <c r="H5997" s="75">
        <v>2077.1877649320427</v>
      </c>
      <c r="I5997" s="20">
        <v>0.59675013596323956</v>
      </c>
      <c r="J5997" s="83">
        <v>3510.6199168434441</v>
      </c>
      <c r="K5997" s="6">
        <v>4858.7267529990559</v>
      </c>
      <c r="L5997" s="6">
        <v>2093.3535956362739</v>
      </c>
      <c r="M5997" s="75">
        <v>2095.1896422975647</v>
      </c>
      <c r="N5997" s="20">
        <v>0.596814719886123</v>
      </c>
    </row>
    <row r="5998" spans="1:14" x14ac:dyDescent="0.3">
      <c r="A5998" s="56" t="s">
        <v>395</v>
      </c>
      <c r="B5998" s="1" t="s">
        <v>6755</v>
      </c>
      <c r="C5998" s="139" t="s">
        <v>39</v>
      </c>
      <c r="D5998" s="139" t="s">
        <v>6429</v>
      </c>
      <c r="E5998" s="88">
        <v>3.5</v>
      </c>
      <c r="F5998" s="6">
        <v>7.4185838661116774</v>
      </c>
      <c r="G5998" s="6">
        <v>3.1959986236195008</v>
      </c>
      <c r="H5998" s="75">
        <v>3.19871004365557</v>
      </c>
      <c r="I5998" s="20">
        <v>0.91391715533016282</v>
      </c>
      <c r="J5998" s="83">
        <v>3.5388969566310147</v>
      </c>
      <c r="K5998" s="6">
        <v>7.5010296760841602</v>
      </c>
      <c r="L5998" s="6">
        <v>3.2317741337713426</v>
      </c>
      <c r="M5998" s="75">
        <v>3.2346086707175732</v>
      </c>
      <c r="N5998" s="20">
        <v>0.91401606499356225</v>
      </c>
    </row>
    <row r="5999" spans="1:14" x14ac:dyDescent="0.3">
      <c r="A5999" s="56" t="s">
        <v>394</v>
      </c>
      <c r="B5999" s="1" t="s">
        <v>6754</v>
      </c>
      <c r="C5999" s="139" t="s">
        <v>39</v>
      </c>
      <c r="D5999" s="139" t="s">
        <v>6429</v>
      </c>
      <c r="E5999" s="88">
        <v>5633</v>
      </c>
      <c r="F5999" s="6">
        <v>13086.770558585642</v>
      </c>
      <c r="G5999" s="6">
        <v>5637.9089928366511</v>
      </c>
      <c r="H5999" s="75">
        <v>5642.6920798166439</v>
      </c>
      <c r="I5999" s="20">
        <v>1.0017205893514369</v>
      </c>
      <c r="J5999" s="83">
        <v>5684.9972753265556</v>
      </c>
      <c r="K5999" s="6">
        <v>13207.572335945883</v>
      </c>
      <c r="L5999" s="6">
        <v>5690.4041829503285</v>
      </c>
      <c r="M5999" s="75">
        <v>5695.3951446413103</v>
      </c>
      <c r="N5999" s="20">
        <v>1.0018290016355649</v>
      </c>
    </row>
    <row r="6000" spans="1:14" x14ac:dyDescent="0.3">
      <c r="A6000" s="56" t="s">
        <v>393</v>
      </c>
      <c r="B6000" s="1" t="s">
        <v>6753</v>
      </c>
      <c r="C6000" s="139" t="s">
        <v>39</v>
      </c>
      <c r="D6000" s="139" t="s">
        <v>6429</v>
      </c>
      <c r="E6000" s="88">
        <v>5166.75</v>
      </c>
      <c r="F6000" s="6">
        <v>10531.335257654255</v>
      </c>
      <c r="G6000" s="6">
        <v>4537.002424693198</v>
      </c>
      <c r="H6000" s="75">
        <v>4540.8515249985276</v>
      </c>
      <c r="I6000" s="20">
        <v>0.87886031354304495</v>
      </c>
      <c r="J6000" s="83">
        <v>5215.0664056089081</v>
      </c>
      <c r="K6000" s="6">
        <v>10629.818107784842</v>
      </c>
      <c r="L6000" s="6">
        <v>4579.7940670682738</v>
      </c>
      <c r="M6000" s="75">
        <v>4583.8109305469361</v>
      </c>
      <c r="N6000" s="20">
        <v>0.8789554291421785</v>
      </c>
    </row>
    <row r="6001" spans="1:14" x14ac:dyDescent="0.3">
      <c r="A6001" s="56" t="s">
        <v>392</v>
      </c>
      <c r="B6001" s="1" t="s">
        <v>6752</v>
      </c>
      <c r="C6001" s="139" t="s">
        <v>39</v>
      </c>
      <c r="D6001" s="139" t="s">
        <v>6429</v>
      </c>
      <c r="E6001" s="88">
        <v>9515.25</v>
      </c>
      <c r="F6001" s="6">
        <v>32427.969869528217</v>
      </c>
      <c r="G6001" s="6">
        <v>13970.287178826195</v>
      </c>
      <c r="H6001" s="75">
        <v>13982.139285484302</v>
      </c>
      <c r="I6001" s="20">
        <v>1.4694452889292768</v>
      </c>
      <c r="J6001" s="83">
        <v>9601.6063159729729</v>
      </c>
      <c r="K6001" s="6">
        <v>32722.272175028862</v>
      </c>
      <c r="L6001" s="6">
        <v>14098.196831650223</v>
      </c>
      <c r="M6001" s="75">
        <v>14110.562132608899</v>
      </c>
      <c r="N6001" s="20">
        <v>1.4696043212201846</v>
      </c>
    </row>
    <row r="6002" spans="1:14" x14ac:dyDescent="0.3">
      <c r="A6002" s="56" t="s">
        <v>391</v>
      </c>
      <c r="B6002" s="1" t="s">
        <v>6751</v>
      </c>
      <c r="C6002" s="139" t="s">
        <v>39</v>
      </c>
      <c r="D6002" s="139" t="s">
        <v>6429</v>
      </c>
      <c r="E6002" s="88">
        <v>7665.5833333333321</v>
      </c>
      <c r="F6002" s="6">
        <v>21960.686659285471</v>
      </c>
      <c r="G6002" s="6">
        <v>9460.8790037986655</v>
      </c>
      <c r="H6002" s="75">
        <v>9468.905420549956</v>
      </c>
      <c r="I6002" s="20">
        <v>1.235249166149559</v>
      </c>
      <c r="J6002" s="83">
        <v>7737.4980629223264</v>
      </c>
      <c r="K6002" s="6">
        <v>22166.711011773255</v>
      </c>
      <c r="L6002" s="6">
        <v>9550.3959285801702</v>
      </c>
      <c r="M6002" s="75">
        <v>9558.772426748099</v>
      </c>
      <c r="N6002" s="20">
        <v>1.2353828523141377</v>
      </c>
    </row>
    <row r="6003" spans="1:14" x14ac:dyDescent="0.3">
      <c r="A6003" s="56" t="s">
        <v>390</v>
      </c>
      <c r="B6003" s="1" t="s">
        <v>6750</v>
      </c>
      <c r="C6003" s="139" t="s">
        <v>39</v>
      </c>
      <c r="D6003" s="139" t="s">
        <v>6429</v>
      </c>
      <c r="E6003" s="88">
        <v>4218.916666666667</v>
      </c>
      <c r="F6003" s="6">
        <v>11881.03995836934</v>
      </c>
      <c r="G6003" s="6">
        <v>5118.4684354075998</v>
      </c>
      <c r="H6003" s="75">
        <v>5122.8108396149055</v>
      </c>
      <c r="I6003" s="20">
        <v>1.2142479324348443</v>
      </c>
      <c r="J6003" s="83">
        <v>4256.3516876822232</v>
      </c>
      <c r="K6003" s="6">
        <v>11986.46204078265</v>
      </c>
      <c r="L6003" s="6">
        <v>5164.2960568922826</v>
      </c>
      <c r="M6003" s="75">
        <v>5168.8255776349506</v>
      </c>
      <c r="N6003" s="20">
        <v>1.2143793457184011</v>
      </c>
    </row>
    <row r="6004" spans="1:14" x14ac:dyDescent="0.3">
      <c r="A6004" s="56" t="s">
        <v>389</v>
      </c>
      <c r="B6004" s="1" t="s">
        <v>6749</v>
      </c>
      <c r="C6004" s="139" t="s">
        <v>39</v>
      </c>
      <c r="D6004" s="139" t="s">
        <v>6429</v>
      </c>
      <c r="E6004" s="88">
        <v>6163.5833333333339</v>
      </c>
      <c r="F6004" s="6">
        <v>25691.388432448981</v>
      </c>
      <c r="G6004" s="6">
        <v>11068.10188452008</v>
      </c>
      <c r="H6004" s="75">
        <v>11077.491836377116</v>
      </c>
      <c r="I6004" s="20">
        <v>1.7972486518465365</v>
      </c>
      <c r="J6004" s="83">
        <v>6216.599777936226</v>
      </c>
      <c r="K6004" s="6">
        <v>25912.374504663519</v>
      </c>
      <c r="L6004" s="6">
        <v>11164.192822189281</v>
      </c>
      <c r="M6004" s="75">
        <v>11173.984755573068</v>
      </c>
      <c r="N6004" s="20">
        <v>1.7974431610076376</v>
      </c>
    </row>
    <row r="6005" spans="1:14" x14ac:dyDescent="0.3">
      <c r="A6005" s="56" t="s">
        <v>388</v>
      </c>
      <c r="B6005" s="1" t="s">
        <v>19228</v>
      </c>
      <c r="C6005" s="139" t="s">
        <v>39</v>
      </c>
      <c r="D6005" s="139" t="s">
        <v>6429</v>
      </c>
      <c r="E6005" s="88">
        <v>6594.4166666666661</v>
      </c>
      <c r="F6005" s="6">
        <v>22235.128211787873</v>
      </c>
      <c r="G6005" s="6">
        <v>9579.1111138471024</v>
      </c>
      <c r="H6005" s="75">
        <v>9587.2378363087028</v>
      </c>
      <c r="I6005" s="20">
        <v>1.4538416847042883</v>
      </c>
      <c r="J6005" s="83">
        <v>6654.0091626446247</v>
      </c>
      <c r="K6005" s="6">
        <v>22436.06285930995</v>
      </c>
      <c r="L6005" s="6">
        <v>9666.4445740785359</v>
      </c>
      <c r="M6005" s="75">
        <v>9674.9228566409201</v>
      </c>
      <c r="N6005" s="20">
        <v>1.4539990282784099</v>
      </c>
    </row>
    <row r="6006" spans="1:14" x14ac:dyDescent="0.3">
      <c r="A6006" s="56" t="s">
        <v>387</v>
      </c>
      <c r="B6006" s="1" t="s">
        <v>6748</v>
      </c>
      <c r="C6006" s="139" t="s">
        <v>39</v>
      </c>
      <c r="D6006" s="139" t="s">
        <v>6429</v>
      </c>
      <c r="E6006" s="88">
        <v>8755.5</v>
      </c>
      <c r="F6006" s="6">
        <v>23685.337388263964</v>
      </c>
      <c r="G6006" s="6">
        <v>10203.875437554512</v>
      </c>
      <c r="H6006" s="75">
        <v>10212.532197323577</v>
      </c>
      <c r="I6006" s="20">
        <v>1.1664133627232685</v>
      </c>
      <c r="J6006" s="83">
        <v>8837.4184967031724</v>
      </c>
      <c r="K6006" s="6">
        <v>23906.942919958787</v>
      </c>
      <c r="L6006" s="6">
        <v>10300.164521759969</v>
      </c>
      <c r="M6006" s="75">
        <v>10309.198629863036</v>
      </c>
      <c r="N6006" s="20">
        <v>1.1665395990592633</v>
      </c>
    </row>
    <row r="6007" spans="1:14" x14ac:dyDescent="0.3">
      <c r="A6007" s="56" t="s">
        <v>386</v>
      </c>
      <c r="B6007" s="1" t="s">
        <v>6747</v>
      </c>
      <c r="C6007" s="139" t="s">
        <v>39</v>
      </c>
      <c r="D6007" s="139" t="s">
        <v>6429</v>
      </c>
      <c r="E6007" s="88">
        <v>11973.833333333332</v>
      </c>
      <c r="F6007" s="6">
        <v>34234.036829126257</v>
      </c>
      <c r="G6007" s="6">
        <v>14748.358522523949</v>
      </c>
      <c r="H6007" s="75">
        <v>14760.870729037923</v>
      </c>
      <c r="I6007" s="20">
        <v>1.2327606638674269</v>
      </c>
      <c r="J6007" s="83">
        <v>12086.164258322729</v>
      </c>
      <c r="K6007" s="6">
        <v>34555.198892776454</v>
      </c>
      <c r="L6007" s="6">
        <v>14887.902433589321</v>
      </c>
      <c r="M6007" s="75">
        <v>14900.96037258911</v>
      </c>
      <c r="N6007" s="20">
        <v>1.232894080711179</v>
      </c>
    </row>
    <row r="6008" spans="1:14" x14ac:dyDescent="0.3">
      <c r="A6008" s="56" t="s">
        <v>385</v>
      </c>
      <c r="B6008" s="1" t="s">
        <v>6746</v>
      </c>
      <c r="C6008" s="139" t="s">
        <v>39</v>
      </c>
      <c r="D6008" s="139" t="s">
        <v>6429</v>
      </c>
      <c r="E6008" s="88">
        <v>7995.2500000000009</v>
      </c>
      <c r="F6008" s="6">
        <v>38514.596466905132</v>
      </c>
      <c r="G6008" s="6">
        <v>16592.465559334058</v>
      </c>
      <c r="H6008" s="75">
        <v>16606.542268639525</v>
      </c>
      <c r="I6008" s="20">
        <v>2.0770510326305649</v>
      </c>
      <c r="J6008" s="83">
        <v>8067.6378030159785</v>
      </c>
      <c r="K6008" s="6">
        <v>38863.301888534996</v>
      </c>
      <c r="L6008" s="6">
        <v>16744.0230501636</v>
      </c>
      <c r="M6008" s="75">
        <v>16758.708962606634</v>
      </c>
      <c r="N6008" s="20">
        <v>2.0772758237041349</v>
      </c>
    </row>
    <row r="6009" spans="1:14" x14ac:dyDescent="0.3">
      <c r="A6009" s="56" t="s">
        <v>384</v>
      </c>
      <c r="B6009" s="1" t="s">
        <v>6745</v>
      </c>
      <c r="C6009" s="139" t="s">
        <v>39</v>
      </c>
      <c r="D6009" s="139" t="s">
        <v>6429</v>
      </c>
      <c r="E6009" s="88">
        <v>4499.9166666666661</v>
      </c>
      <c r="F6009" s="6">
        <v>10519.591289046368</v>
      </c>
      <c r="G6009" s="6">
        <v>4531.9430079387294</v>
      </c>
      <c r="H6009" s="75">
        <v>4535.7878159380925</v>
      </c>
      <c r="I6009" s="20">
        <v>1.0079715141253933</v>
      </c>
      <c r="J6009" s="83">
        <v>4539.7978765127709</v>
      </c>
      <c r="K6009" s="6">
        <v>10612.822799487758</v>
      </c>
      <c r="L6009" s="6">
        <v>4572.4717393183773</v>
      </c>
      <c r="M6009" s="75">
        <v>4576.4821805015208</v>
      </c>
      <c r="N6009" s="20">
        <v>1.0080806029225533</v>
      </c>
    </row>
    <row r="6010" spans="1:14" x14ac:dyDescent="0.3">
      <c r="A6010" s="56" t="s">
        <v>383</v>
      </c>
      <c r="B6010" s="1" t="s">
        <v>6744</v>
      </c>
      <c r="C6010" s="139" t="s">
        <v>39</v>
      </c>
      <c r="D6010" s="139" t="s">
        <v>6429</v>
      </c>
      <c r="E6010" s="88">
        <v>13460.333333333336</v>
      </c>
      <c r="F6010" s="6">
        <v>24087.378963901705</v>
      </c>
      <c r="G6010" s="6">
        <v>10377.078887911879</v>
      </c>
      <c r="H6010" s="75">
        <v>10385.882589954994</v>
      </c>
      <c r="I6010" s="20">
        <v>0.77159178251813909</v>
      </c>
      <c r="J6010" s="83">
        <v>13581.156811241955</v>
      </c>
      <c r="K6010" s="6">
        <v>24303.593587124622</v>
      </c>
      <c r="L6010" s="6">
        <v>10471.059108456084</v>
      </c>
      <c r="M6010" s="75">
        <v>10480.24310544366</v>
      </c>
      <c r="N6010" s="20">
        <v>0.77167528886556414</v>
      </c>
    </row>
    <row r="6011" spans="1:14" x14ac:dyDescent="0.3">
      <c r="A6011" s="56" t="s">
        <v>382</v>
      </c>
      <c r="B6011" s="1" t="s">
        <v>6743</v>
      </c>
      <c r="C6011" s="139" t="s">
        <v>39</v>
      </c>
      <c r="D6011" s="139" t="s">
        <v>6429</v>
      </c>
      <c r="E6011" s="88">
        <v>5913.333333333333</v>
      </c>
      <c r="F6011" s="6">
        <v>13225.109091068392</v>
      </c>
      <c r="G6011" s="6">
        <v>5697.5065881982237</v>
      </c>
      <c r="H6011" s="75">
        <v>5702.3402365623706</v>
      </c>
      <c r="I6011" s="20">
        <v>0.96431909299250917</v>
      </c>
      <c r="J6011" s="83">
        <v>5969.2585451675941</v>
      </c>
      <c r="K6011" s="6">
        <v>13350.185251290919</v>
      </c>
      <c r="L6011" s="6">
        <v>5751.8481114316801</v>
      </c>
      <c r="M6011" s="75">
        <v>5756.8929646009001</v>
      </c>
      <c r="N6011" s="20">
        <v>0.96442345745961799</v>
      </c>
    </row>
    <row r="6012" spans="1:14" x14ac:dyDescent="0.3">
      <c r="A6012" s="56" t="s">
        <v>381</v>
      </c>
      <c r="B6012" s="1" t="s">
        <v>6742</v>
      </c>
      <c r="C6012" s="139" t="s">
        <v>39</v>
      </c>
      <c r="D6012" s="139" t="s">
        <v>6429</v>
      </c>
      <c r="E6012" s="88">
        <v>18650.333333333336</v>
      </c>
      <c r="F6012" s="6">
        <v>54531.88763833134</v>
      </c>
      <c r="G6012" s="6">
        <v>23492.871548115032</v>
      </c>
      <c r="H6012" s="75">
        <v>23512.802421097764</v>
      </c>
      <c r="I6012" s="20">
        <v>1.2607175432663096</v>
      </c>
      <c r="J6012" s="83">
        <v>18813.345594772305</v>
      </c>
      <c r="K6012" s="6">
        <v>55008.520745396105</v>
      </c>
      <c r="L6012" s="6">
        <v>23700.094808157217</v>
      </c>
      <c r="M6012" s="75">
        <v>23720.881778899045</v>
      </c>
      <c r="N6012" s="20">
        <v>1.260853985773291</v>
      </c>
    </row>
    <row r="6013" spans="1:14" x14ac:dyDescent="0.3">
      <c r="A6013" s="56" t="s">
        <v>380</v>
      </c>
      <c r="B6013" s="1" t="s">
        <v>6741</v>
      </c>
      <c r="C6013" s="139" t="s">
        <v>39</v>
      </c>
      <c r="D6013" s="139" t="s">
        <v>6429</v>
      </c>
      <c r="E6013" s="88">
        <v>13102.083333333334</v>
      </c>
      <c r="F6013" s="6">
        <v>22346.168943502875</v>
      </c>
      <c r="G6013" s="6">
        <v>9626.948549149005</v>
      </c>
      <c r="H6013" s="75">
        <v>9635.1158559148644</v>
      </c>
      <c r="I6013" s="20">
        <v>0.73538807613915325</v>
      </c>
      <c r="J6013" s="83">
        <v>13227.137013963307</v>
      </c>
      <c r="K6013" s="6">
        <v>22559.453396308541</v>
      </c>
      <c r="L6013" s="6">
        <v>9719.6066548920026</v>
      </c>
      <c r="M6013" s="75">
        <v>9728.1315650576671</v>
      </c>
      <c r="N6013" s="20">
        <v>0.73546766430166299</v>
      </c>
    </row>
    <row r="6014" spans="1:14" x14ac:dyDescent="0.3">
      <c r="A6014" s="56" t="s">
        <v>379</v>
      </c>
      <c r="B6014" s="1" t="s">
        <v>6740</v>
      </c>
      <c r="C6014" s="139" t="s">
        <v>39</v>
      </c>
      <c r="D6014" s="139" t="s">
        <v>6429</v>
      </c>
      <c r="E6014" s="88">
        <v>10387</v>
      </c>
      <c r="F6014" s="6">
        <v>40483.277636525796</v>
      </c>
      <c r="G6014" s="6">
        <v>17440.592698152945</v>
      </c>
      <c r="H6014" s="75">
        <v>17455.388941221765</v>
      </c>
      <c r="I6014" s="20">
        <v>1.6805034120748787</v>
      </c>
      <c r="J6014" s="83">
        <v>10471.441256430098</v>
      </c>
      <c r="K6014" s="6">
        <v>40812.386987448757</v>
      </c>
      <c r="L6014" s="6">
        <v>17583.774801482756</v>
      </c>
      <c r="M6014" s="75">
        <v>17599.197246637003</v>
      </c>
      <c r="N6014" s="20">
        <v>1.6806852863573132</v>
      </c>
    </row>
    <row r="6015" spans="1:14" x14ac:dyDescent="0.3">
      <c r="A6015" s="56" t="s">
        <v>378</v>
      </c>
      <c r="B6015" s="1" t="s">
        <v>6739</v>
      </c>
      <c r="C6015" s="139" t="s">
        <v>39</v>
      </c>
      <c r="D6015" s="139" t="s">
        <v>6429</v>
      </c>
      <c r="E6015" s="88">
        <v>4978.6666666666679</v>
      </c>
      <c r="F6015" s="6">
        <v>10676.921014250272</v>
      </c>
      <c r="G6015" s="6">
        <v>4599.7221952177242</v>
      </c>
      <c r="H6015" s="75">
        <v>4603.6245056969256</v>
      </c>
      <c r="I6015" s="20">
        <v>0.9246701604908123</v>
      </c>
      <c r="J6015" s="83">
        <v>5023.1971453770102</v>
      </c>
      <c r="K6015" s="6">
        <v>10772.418149477324</v>
      </c>
      <c r="L6015" s="6">
        <v>4641.2324490127985</v>
      </c>
      <c r="M6015" s="75">
        <v>4645.303199104922</v>
      </c>
      <c r="N6015" s="20">
        <v>0.92477023390971735</v>
      </c>
    </row>
    <row r="6016" spans="1:14" x14ac:dyDescent="0.3">
      <c r="A6016" s="56" t="s">
        <v>377</v>
      </c>
      <c r="B6016" s="1" t="s">
        <v>6738</v>
      </c>
      <c r="C6016" s="139" t="s">
        <v>39</v>
      </c>
      <c r="D6016" s="139" t="s">
        <v>6429</v>
      </c>
      <c r="E6016" s="88">
        <v>5967.6666666666661</v>
      </c>
      <c r="F6016" s="6">
        <v>22713.951655485187</v>
      </c>
      <c r="G6016" s="6">
        <v>9785.3929453437995</v>
      </c>
      <c r="H6016" s="75">
        <v>9793.6946731032331</v>
      </c>
      <c r="I6016" s="20">
        <v>1.6411262927615318</v>
      </c>
      <c r="J6016" s="83">
        <v>6021.874080525753</v>
      </c>
      <c r="K6016" s="6">
        <v>22920.274268080422</v>
      </c>
      <c r="L6016" s="6">
        <v>9875.0641868139319</v>
      </c>
      <c r="M6016" s="75">
        <v>9883.7254462724504</v>
      </c>
      <c r="N6016" s="20">
        <v>1.6413039054130354</v>
      </c>
    </row>
    <row r="6017" spans="1:14" x14ac:dyDescent="0.3">
      <c r="A6017" s="56" t="s">
        <v>376</v>
      </c>
      <c r="B6017" s="1" t="s">
        <v>6737</v>
      </c>
      <c r="C6017" s="139" t="s">
        <v>39</v>
      </c>
      <c r="D6017" s="139" t="s">
        <v>6429</v>
      </c>
      <c r="E6017" s="88">
        <v>9031.3333333333339</v>
      </c>
      <c r="F6017" s="6">
        <v>29680.701382096144</v>
      </c>
      <c r="G6017" s="6">
        <v>12786.736994180488</v>
      </c>
      <c r="H6017" s="75">
        <v>12797.585001005566</v>
      </c>
      <c r="I6017" s="20">
        <v>1.4170205581684763</v>
      </c>
      <c r="J6017" s="83">
        <v>9115.1650054332222</v>
      </c>
      <c r="K6017" s="6">
        <v>29956.206972923475</v>
      </c>
      <c r="L6017" s="6">
        <v>12906.454049857115</v>
      </c>
      <c r="M6017" s="75">
        <v>12917.774092451322</v>
      </c>
      <c r="N6017" s="20">
        <v>1.4171739167367241</v>
      </c>
    </row>
    <row r="6018" spans="1:14" x14ac:dyDescent="0.3">
      <c r="A6018" s="56" t="s">
        <v>375</v>
      </c>
      <c r="B6018" s="1" t="s">
        <v>19229</v>
      </c>
      <c r="C6018" s="139" t="s">
        <v>39</v>
      </c>
      <c r="D6018" s="139" t="s">
        <v>6429</v>
      </c>
      <c r="E6018" s="88">
        <v>5005.6666666666679</v>
      </c>
      <c r="F6018" s="6">
        <v>14571.469083910453</v>
      </c>
      <c r="G6018" s="6">
        <v>6277.5316659864075</v>
      </c>
      <c r="H6018" s="75">
        <v>6282.8573957944309</v>
      </c>
      <c r="I6018" s="20">
        <v>1.2551489769849695</v>
      </c>
      <c r="J6018" s="83">
        <v>5048.6945158825902</v>
      </c>
      <c r="K6018" s="6">
        <v>14696.722924477204</v>
      </c>
      <c r="L6018" s="6">
        <v>6331.9958791743948</v>
      </c>
      <c r="M6018" s="75">
        <v>6337.5495705896901</v>
      </c>
      <c r="N6018" s="20">
        <v>1.2552848168278981</v>
      </c>
    </row>
    <row r="6019" spans="1:14" x14ac:dyDescent="0.3">
      <c r="A6019" s="56" t="s">
        <v>374</v>
      </c>
      <c r="B6019" s="1" t="s">
        <v>6736</v>
      </c>
      <c r="C6019" s="139" t="s">
        <v>39</v>
      </c>
      <c r="D6019" s="139" t="s">
        <v>6429</v>
      </c>
      <c r="E6019" s="88">
        <v>7580.0833333333339</v>
      </c>
      <c r="F6019" s="6">
        <v>37048.759691167485</v>
      </c>
      <c r="G6019" s="6">
        <v>15960.968712731197</v>
      </c>
      <c r="H6019" s="75">
        <v>15974.509672994112</v>
      </c>
      <c r="I6019" s="20">
        <v>2.1074319332013647</v>
      </c>
      <c r="J6019" s="83">
        <v>7644.5318758769808</v>
      </c>
      <c r="K6019" s="6">
        <v>37363.761315839009</v>
      </c>
      <c r="L6019" s="6">
        <v>16097.954890903968</v>
      </c>
      <c r="M6019" s="75">
        <v>16112.074147389189</v>
      </c>
      <c r="N6019" s="20">
        <v>2.1076600122804527</v>
      </c>
    </row>
    <row r="6020" spans="1:14" x14ac:dyDescent="0.3">
      <c r="A6020" s="56" t="s">
        <v>373</v>
      </c>
      <c r="B6020" s="1" t="s">
        <v>6735</v>
      </c>
      <c r="C6020" s="139" t="s">
        <v>39</v>
      </c>
      <c r="D6020" s="139" t="s">
        <v>6429</v>
      </c>
      <c r="E6020" s="88">
        <v>4803.25</v>
      </c>
      <c r="F6020" s="6">
        <v>12411.555400605537</v>
      </c>
      <c r="G6020" s="6">
        <v>5347.0196864005284</v>
      </c>
      <c r="H6020" s="75">
        <v>5351.5559888268854</v>
      </c>
      <c r="I6020" s="20">
        <v>1.1141531231617936</v>
      </c>
      <c r="J6020" s="83">
        <v>4844.8379749874766</v>
      </c>
      <c r="K6020" s="6">
        <v>12519.01835913488</v>
      </c>
      <c r="L6020" s="6">
        <v>5393.7447870999094</v>
      </c>
      <c r="M6020" s="75">
        <v>5398.475553621558</v>
      </c>
      <c r="N6020" s="20">
        <v>1.1142737035773653</v>
      </c>
    </row>
    <row r="6021" spans="1:14" x14ac:dyDescent="0.3">
      <c r="A6021" s="56" t="s">
        <v>372</v>
      </c>
      <c r="B6021" s="1" t="s">
        <v>6734</v>
      </c>
      <c r="C6021" s="139" t="s">
        <v>39</v>
      </c>
      <c r="D6021" s="139" t="s">
        <v>6429</v>
      </c>
      <c r="E6021" s="88">
        <v>4596.1666666666679</v>
      </c>
      <c r="F6021" s="6">
        <v>16924.507032039091</v>
      </c>
      <c r="G6021" s="6">
        <v>7291.2434712672739</v>
      </c>
      <c r="H6021" s="75">
        <v>7297.4292134918624</v>
      </c>
      <c r="I6021" s="20">
        <v>1.5877207557367068</v>
      </c>
      <c r="J6021" s="83">
        <v>4634.0271088830796</v>
      </c>
      <c r="K6021" s="6">
        <v>17063.920888628516</v>
      </c>
      <c r="L6021" s="6">
        <v>7351.8890778977639</v>
      </c>
      <c r="M6021" s="75">
        <v>7358.3373011811073</v>
      </c>
      <c r="N6021" s="20">
        <v>1.5878925885167419</v>
      </c>
    </row>
    <row r="6022" spans="1:14" x14ac:dyDescent="0.3">
      <c r="A6022" s="56" t="s">
        <v>371</v>
      </c>
      <c r="B6022" s="1" t="s">
        <v>6733</v>
      </c>
      <c r="C6022" s="139" t="s">
        <v>39</v>
      </c>
      <c r="D6022" s="139" t="s">
        <v>6429</v>
      </c>
      <c r="E6022" s="88">
        <v>4586.6666666666661</v>
      </c>
      <c r="F6022" s="6">
        <v>14695.427386265157</v>
      </c>
      <c r="G6022" s="6">
        <v>6330.934117298114</v>
      </c>
      <c r="H6022" s="75">
        <v>6336.3051526564568</v>
      </c>
      <c r="I6022" s="20">
        <v>1.3814618792128905</v>
      </c>
      <c r="J6022" s="83">
        <v>4627.3017146708344</v>
      </c>
      <c r="K6022" s="6">
        <v>14825.619842068061</v>
      </c>
      <c r="L6022" s="6">
        <v>6387.5303513977406</v>
      </c>
      <c r="M6022" s="75">
        <v>6393.1327512025427</v>
      </c>
      <c r="N6022" s="20">
        <v>1.3816113894050071</v>
      </c>
    </row>
    <row r="6023" spans="1:14" x14ac:dyDescent="0.3">
      <c r="A6023" s="56" t="s">
        <v>370</v>
      </c>
      <c r="B6023" s="1" t="s">
        <v>19230</v>
      </c>
      <c r="C6023" s="139" t="s">
        <v>39</v>
      </c>
      <c r="D6023" s="139" t="s">
        <v>6429</v>
      </c>
      <c r="E6023" s="88">
        <v>4298.0833333333339</v>
      </c>
      <c r="F6023" s="6">
        <v>17708.372974913527</v>
      </c>
      <c r="G6023" s="6">
        <v>7628.9406004960601</v>
      </c>
      <c r="H6023" s="75">
        <v>7635.4128380762932</v>
      </c>
      <c r="I6023" s="20">
        <v>1.7764692412686955</v>
      </c>
      <c r="J6023" s="83">
        <v>4334.175758781701</v>
      </c>
      <c r="K6023" s="6">
        <v>17857.076032030214</v>
      </c>
      <c r="L6023" s="6">
        <v>7693.615265795137</v>
      </c>
      <c r="M6023" s="75">
        <v>7700.3632116039398</v>
      </c>
      <c r="N6023" s="20">
        <v>1.7766615015558218</v>
      </c>
    </row>
    <row r="6024" spans="1:14" x14ac:dyDescent="0.3">
      <c r="A6024" s="56" t="s">
        <v>369</v>
      </c>
      <c r="B6024" s="1" t="s">
        <v>19231</v>
      </c>
      <c r="C6024" s="139" t="s">
        <v>39</v>
      </c>
      <c r="D6024" s="139" t="s">
        <v>6429</v>
      </c>
      <c r="E6024" s="88">
        <v>4751.833333333333</v>
      </c>
      <c r="F6024" s="6">
        <v>12763.850781693051</v>
      </c>
      <c r="G6024" s="6">
        <v>5498.7919886867512</v>
      </c>
      <c r="H6024" s="75">
        <v>5503.4570516383155</v>
      </c>
      <c r="I6024" s="20">
        <v>1.1581755220732313</v>
      </c>
      <c r="J6024" s="83">
        <v>4794.1717013197531</v>
      </c>
      <c r="K6024" s="6">
        <v>12877.575437717547</v>
      </c>
      <c r="L6024" s="6">
        <v>5548.2269771569163</v>
      </c>
      <c r="M6024" s="75">
        <v>5553.0932375148059</v>
      </c>
      <c r="N6024" s="20">
        <v>1.1583008668600949</v>
      </c>
    </row>
    <row r="6025" spans="1:14" x14ac:dyDescent="0.3">
      <c r="A6025" s="56" t="s">
        <v>368</v>
      </c>
      <c r="B6025" s="1" t="s">
        <v>6732</v>
      </c>
      <c r="C6025" s="139" t="s">
        <v>39</v>
      </c>
      <c r="D6025" s="139" t="s">
        <v>6429</v>
      </c>
      <c r="E6025" s="88">
        <v>5616.75</v>
      </c>
      <c r="F6025" s="6">
        <v>13367.522501689273</v>
      </c>
      <c r="G6025" s="6">
        <v>5758.8596809911014</v>
      </c>
      <c r="H6025" s="75">
        <v>5763.7453800676121</v>
      </c>
      <c r="I6025" s="20">
        <v>1.0261708959928093</v>
      </c>
      <c r="J6025" s="83">
        <v>5670.3328269380054</v>
      </c>
      <c r="K6025" s="6">
        <v>13495.046362426872</v>
      </c>
      <c r="L6025" s="6">
        <v>5814.2606617314341</v>
      </c>
      <c r="M6025" s="75">
        <v>5819.3602559414603</v>
      </c>
      <c r="N6025" s="20">
        <v>1.0262819544375723</v>
      </c>
    </row>
    <row r="6026" spans="1:14" x14ac:dyDescent="0.3">
      <c r="A6026" s="56" t="s">
        <v>367</v>
      </c>
      <c r="B6026" s="1" t="s">
        <v>6731</v>
      </c>
      <c r="C6026" s="139" t="s">
        <v>39</v>
      </c>
      <c r="D6026" s="139" t="s">
        <v>6429</v>
      </c>
      <c r="E6026" s="88">
        <v>3186.7500000000009</v>
      </c>
      <c r="F6026" s="6">
        <v>5797.9765721421245</v>
      </c>
      <c r="G6026" s="6">
        <v>2497.8251211786451</v>
      </c>
      <c r="H6026" s="75">
        <v>2499.9442250575103</v>
      </c>
      <c r="I6026" s="20">
        <v>0.78448081118930246</v>
      </c>
      <c r="J6026" s="83">
        <v>3212.7630168972009</v>
      </c>
      <c r="K6026" s="6">
        <v>5845.3046846519555</v>
      </c>
      <c r="L6026" s="6">
        <v>2518.414844311395</v>
      </c>
      <c r="M6026" s="75">
        <v>2520.6237053352952</v>
      </c>
      <c r="N6026" s="20">
        <v>0.78456571246566609</v>
      </c>
    </row>
    <row r="6027" spans="1:14" x14ac:dyDescent="0.3">
      <c r="A6027" s="56" t="s">
        <v>366</v>
      </c>
      <c r="B6027" s="1" t="s">
        <v>19232</v>
      </c>
      <c r="C6027" s="139" t="s">
        <v>39</v>
      </c>
      <c r="D6027" s="139" t="s">
        <v>6429</v>
      </c>
      <c r="E6027" s="88">
        <v>8549.8333333333358</v>
      </c>
      <c r="F6027" s="6">
        <v>20812.988356819689</v>
      </c>
      <c r="G6027" s="6">
        <v>8966.4393288942938</v>
      </c>
      <c r="H6027" s="75">
        <v>8974.0462731116313</v>
      </c>
      <c r="I6027" s="20">
        <v>1.0496165156956232</v>
      </c>
      <c r="J6027" s="83">
        <v>8626.3335336737837</v>
      </c>
      <c r="K6027" s="6">
        <v>20999.213949402016</v>
      </c>
      <c r="L6027" s="6">
        <v>9047.3867457935339</v>
      </c>
      <c r="M6027" s="75">
        <v>9055.3220627235769</v>
      </c>
      <c r="N6027" s="20">
        <v>1.0497301115677005</v>
      </c>
    </row>
    <row r="6028" spans="1:14" x14ac:dyDescent="0.3">
      <c r="A6028" s="56" t="s">
        <v>365</v>
      </c>
      <c r="B6028" s="1" t="s">
        <v>6730</v>
      </c>
      <c r="C6028" s="139" t="s">
        <v>39</v>
      </c>
      <c r="D6028" s="139" t="s">
        <v>6429</v>
      </c>
      <c r="E6028" s="88">
        <v>9252.75</v>
      </c>
      <c r="F6028" s="6">
        <v>28183.817849688898</v>
      </c>
      <c r="G6028" s="6">
        <v>12141.864900579729</v>
      </c>
      <c r="H6028" s="75">
        <v>12152.165811075551</v>
      </c>
      <c r="I6028" s="20">
        <v>1.3133571977061469</v>
      </c>
      <c r="J6028" s="83">
        <v>9337.7223705492179</v>
      </c>
      <c r="K6028" s="6">
        <v>28442.643151768327</v>
      </c>
      <c r="L6028" s="6">
        <v>12254.344057196096</v>
      </c>
      <c r="M6028" s="75">
        <v>12265.092144637903</v>
      </c>
      <c r="N6028" s="20">
        <v>1.3134993371961332</v>
      </c>
    </row>
    <row r="6029" spans="1:14" x14ac:dyDescent="0.3">
      <c r="A6029" s="56" t="s">
        <v>364</v>
      </c>
      <c r="B6029" s="1" t="s">
        <v>6729</v>
      </c>
      <c r="C6029" s="139" t="s">
        <v>39</v>
      </c>
      <c r="D6029" s="139" t="s">
        <v>6429</v>
      </c>
      <c r="E6029" s="88">
        <v>2496.166666666667</v>
      </c>
      <c r="F6029" s="6">
        <v>8214.336368670256</v>
      </c>
      <c r="G6029" s="6">
        <v>3538.8165992356448</v>
      </c>
      <c r="H6029" s="75">
        <v>3541.8188590489717</v>
      </c>
      <c r="I6029" s="20">
        <v>1.4189031951855398</v>
      </c>
      <c r="J6029" s="83">
        <v>2519.0324615156724</v>
      </c>
      <c r="K6029" s="6">
        <v>8289.5826784359251</v>
      </c>
      <c r="L6029" s="6">
        <v>3571.5175165009719</v>
      </c>
      <c r="M6029" s="75">
        <v>3574.650036886243</v>
      </c>
      <c r="N6029" s="20">
        <v>1.4190567575041959</v>
      </c>
    </row>
    <row r="6030" spans="1:14" x14ac:dyDescent="0.3">
      <c r="A6030" s="56" t="s">
        <v>363</v>
      </c>
      <c r="B6030" s="1" t="s">
        <v>19233</v>
      </c>
      <c r="C6030" s="139" t="s">
        <v>39</v>
      </c>
      <c r="D6030" s="139" t="s">
        <v>6429</v>
      </c>
      <c r="E6030" s="88">
        <v>7731.5833333333339</v>
      </c>
      <c r="F6030" s="6">
        <v>15145.824049579956</v>
      </c>
      <c r="G6030" s="6">
        <v>6524.96941325432</v>
      </c>
      <c r="H6030" s="75">
        <v>6530.5050641995622</v>
      </c>
      <c r="I6030" s="20">
        <v>0.84465300089885365</v>
      </c>
      <c r="J6030" s="83">
        <v>7797.6675764884039</v>
      </c>
      <c r="K6030" s="6">
        <v>15275.280110017298</v>
      </c>
      <c r="L6030" s="6">
        <v>6581.2638100955955</v>
      </c>
      <c r="M6030" s="75">
        <v>6587.036130391024</v>
      </c>
      <c r="N6030" s="20">
        <v>0.84474441437492331</v>
      </c>
    </row>
    <row r="6031" spans="1:14" x14ac:dyDescent="0.3">
      <c r="A6031" s="56" t="s">
        <v>362</v>
      </c>
      <c r="B6031" s="1" t="s">
        <v>6728</v>
      </c>
      <c r="C6031" s="139" t="s">
        <v>39</v>
      </c>
      <c r="D6031" s="139" t="s">
        <v>6429</v>
      </c>
      <c r="E6031" s="88">
        <v>7966.5833333333339</v>
      </c>
      <c r="F6031" s="6">
        <v>27861.121398204512</v>
      </c>
      <c r="G6031" s="6">
        <v>12002.844107204031</v>
      </c>
      <c r="H6031" s="75">
        <v>12013.027075294682</v>
      </c>
      <c r="I6031" s="20">
        <v>1.5079271216596006</v>
      </c>
      <c r="J6031" s="83">
        <v>8038.8382058492944</v>
      </c>
      <c r="K6031" s="6">
        <v>28113.814640783905</v>
      </c>
      <c r="L6031" s="6">
        <v>12112.670244114908</v>
      </c>
      <c r="M6031" s="75">
        <v>12123.294071741249</v>
      </c>
      <c r="N6031" s="20">
        <v>1.5080903186880892</v>
      </c>
    </row>
    <row r="6032" spans="1:14" x14ac:dyDescent="0.3">
      <c r="A6032" s="56" t="s">
        <v>361</v>
      </c>
      <c r="B6032" s="1" t="s">
        <v>6727</v>
      </c>
      <c r="C6032" s="139" t="s">
        <v>39</v>
      </c>
      <c r="D6032" s="139" t="s">
        <v>6429</v>
      </c>
      <c r="E6032" s="88">
        <v>4894.5833333333339</v>
      </c>
      <c r="F6032" s="6">
        <v>18244.352381124412</v>
      </c>
      <c r="G6032" s="6">
        <v>7859.8457807102213</v>
      </c>
      <c r="H6032" s="75">
        <v>7866.5139135350391</v>
      </c>
      <c r="I6032" s="20">
        <v>1.6071876557831013</v>
      </c>
      <c r="J6032" s="83">
        <v>4938.4602315812335</v>
      </c>
      <c r="K6032" s="6">
        <v>18407.901663771983</v>
      </c>
      <c r="L6032" s="6">
        <v>7930.9352212883168</v>
      </c>
      <c r="M6032" s="75">
        <v>7937.8913166007915</v>
      </c>
      <c r="N6032" s="20">
        <v>1.6073615953892531</v>
      </c>
    </row>
    <row r="6033" spans="1:14" x14ac:dyDescent="0.3">
      <c r="A6033" s="56" t="s">
        <v>360</v>
      </c>
      <c r="B6033" s="1" t="s">
        <v>19234</v>
      </c>
      <c r="C6033" s="139" t="s">
        <v>39</v>
      </c>
      <c r="D6033" s="139" t="s">
        <v>6429</v>
      </c>
      <c r="E6033" s="88">
        <v>7898.1666666666661</v>
      </c>
      <c r="F6033" s="6">
        <v>43589.138175251122</v>
      </c>
      <c r="G6033" s="6">
        <v>18778.627852310066</v>
      </c>
      <c r="H6033" s="75">
        <v>18794.55925710866</v>
      </c>
      <c r="I6033" s="20">
        <v>2.379610364064487</v>
      </c>
      <c r="J6033" s="83">
        <v>7960.9257024696635</v>
      </c>
      <c r="K6033" s="6">
        <v>43935.498590119008</v>
      </c>
      <c r="L6033" s="6">
        <v>18929.348906671465</v>
      </c>
      <c r="M6033" s="75">
        <v>18945.951533161777</v>
      </c>
      <c r="N6033" s="20">
        <v>2.3798678999458951</v>
      </c>
    </row>
    <row r="6034" spans="1:14" x14ac:dyDescent="0.3">
      <c r="A6034" s="56" t="s">
        <v>359</v>
      </c>
      <c r="B6034" s="1" t="s">
        <v>6726</v>
      </c>
      <c r="C6034" s="139" t="s">
        <v>39</v>
      </c>
      <c r="D6034" s="139" t="s">
        <v>6429</v>
      </c>
      <c r="E6034" s="88">
        <v>4129.916666666667</v>
      </c>
      <c r="F6034" s="6">
        <v>13458.309413221397</v>
      </c>
      <c r="G6034" s="6">
        <v>5797.9715720926861</v>
      </c>
      <c r="H6034" s="75">
        <v>5802.8904528997509</v>
      </c>
      <c r="I6034" s="20">
        <v>1.4050865722633024</v>
      </c>
      <c r="J6034" s="83">
        <v>4166.5710637752745</v>
      </c>
      <c r="K6034" s="6">
        <v>13577.756428127121</v>
      </c>
      <c r="L6034" s="6">
        <v>5849.8958028354391</v>
      </c>
      <c r="M6034" s="75">
        <v>5855.0266520527348</v>
      </c>
      <c r="N6034" s="20">
        <v>1.4052386392631386</v>
      </c>
    </row>
    <row r="6035" spans="1:14" x14ac:dyDescent="0.3">
      <c r="A6035" s="56" t="s">
        <v>358</v>
      </c>
      <c r="B6035" s="1" t="s">
        <v>6725</v>
      </c>
      <c r="C6035" s="139" t="s">
        <v>39</v>
      </c>
      <c r="D6035" s="139" t="s">
        <v>6429</v>
      </c>
      <c r="E6035" s="88">
        <v>5989.416666666667</v>
      </c>
      <c r="F6035" s="6">
        <v>19045.089967486565</v>
      </c>
      <c r="G6035" s="6">
        <v>8204.8113792773747</v>
      </c>
      <c r="H6035" s="75">
        <v>8211.7721738789514</v>
      </c>
      <c r="I6035" s="20">
        <v>1.3710470703400082</v>
      </c>
      <c r="J6035" s="83">
        <v>6043.6301639076901</v>
      </c>
      <c r="K6035" s="6">
        <v>19217.477528724979</v>
      </c>
      <c r="L6035" s="6">
        <v>8279.7361796450768</v>
      </c>
      <c r="M6035" s="75">
        <v>8286.9982026500256</v>
      </c>
      <c r="N6035" s="20">
        <v>1.3711954533782753</v>
      </c>
    </row>
    <row r="6036" spans="1:14" x14ac:dyDescent="0.3">
      <c r="A6036" s="56" t="s">
        <v>357</v>
      </c>
      <c r="B6036" s="1" t="s">
        <v>6724</v>
      </c>
      <c r="C6036" s="139" t="s">
        <v>39</v>
      </c>
      <c r="D6036" s="139" t="s">
        <v>6429</v>
      </c>
      <c r="E6036" s="88">
        <v>2830.5</v>
      </c>
      <c r="F6036" s="6">
        <v>6674.1475577738574</v>
      </c>
      <c r="G6036" s="6">
        <v>2875.288167316864</v>
      </c>
      <c r="H6036" s="75">
        <v>2877.7275031440822</v>
      </c>
      <c r="I6036" s="20">
        <v>1.016685215737178</v>
      </c>
      <c r="J6036" s="83">
        <v>2855.3995975195066</v>
      </c>
      <c r="K6036" s="6">
        <v>6732.859300566427</v>
      </c>
      <c r="L6036" s="6">
        <v>2900.8124848869429</v>
      </c>
      <c r="M6036" s="75">
        <v>2903.35674071119</v>
      </c>
      <c r="N6036" s="20">
        <v>1.0167952475840312</v>
      </c>
    </row>
    <row r="6037" spans="1:14" x14ac:dyDescent="0.3">
      <c r="A6037" s="56" t="s">
        <v>356</v>
      </c>
      <c r="B6037" s="1" t="s">
        <v>6723</v>
      </c>
      <c r="C6037" s="139" t="s">
        <v>39</v>
      </c>
      <c r="D6037" s="139" t="s">
        <v>6429</v>
      </c>
      <c r="E6037" s="88">
        <v>3239.9166666666665</v>
      </c>
      <c r="F6037" s="6">
        <v>8886.2791073363096</v>
      </c>
      <c r="G6037" s="6">
        <v>3828.2961153651045</v>
      </c>
      <c r="H6037" s="75">
        <v>3831.5439636947294</v>
      </c>
      <c r="I6037" s="20">
        <v>1.182605714250283</v>
      </c>
      <c r="J6037" s="83">
        <v>3268.3735800771465</v>
      </c>
      <c r="K6037" s="6">
        <v>8964.3292861265545</v>
      </c>
      <c r="L6037" s="6">
        <v>3862.2280892823492</v>
      </c>
      <c r="M6037" s="75">
        <v>3865.615587220228</v>
      </c>
      <c r="N6037" s="20">
        <v>1.182733703020872</v>
      </c>
    </row>
    <row r="6038" spans="1:14" x14ac:dyDescent="0.3">
      <c r="A6038" s="56" t="s">
        <v>355</v>
      </c>
      <c r="B6038" s="1" t="s">
        <v>6722</v>
      </c>
      <c r="C6038" s="139" t="s">
        <v>39</v>
      </c>
      <c r="D6038" s="139" t="s">
        <v>6429</v>
      </c>
      <c r="E6038" s="88">
        <v>4735.75</v>
      </c>
      <c r="F6038" s="6">
        <v>15778.878938251473</v>
      </c>
      <c r="G6038" s="6">
        <v>6797.6956625472612</v>
      </c>
      <c r="H6038" s="75">
        <v>6803.4626888789726</v>
      </c>
      <c r="I6038" s="20">
        <v>1.4366177878644297</v>
      </c>
      <c r="J6038" s="83">
        <v>4780.0938746077809</v>
      </c>
      <c r="K6038" s="6">
        <v>15926.626735134581</v>
      </c>
      <c r="L6038" s="6">
        <v>6861.8926392128524</v>
      </c>
      <c r="M6038" s="75">
        <v>6867.9110945261946</v>
      </c>
      <c r="N6038" s="20">
        <v>1.43677326736386</v>
      </c>
    </row>
    <row r="6039" spans="1:14" x14ac:dyDescent="0.3">
      <c r="A6039" s="56" t="s">
        <v>354</v>
      </c>
      <c r="B6039" s="1" t="s">
        <v>6721</v>
      </c>
      <c r="C6039" s="139" t="s">
        <v>39</v>
      </c>
      <c r="D6039" s="139" t="s">
        <v>6429</v>
      </c>
      <c r="E6039" s="88">
        <v>2069.25</v>
      </c>
      <c r="F6039" s="6">
        <v>6602.5072299643089</v>
      </c>
      <c r="G6039" s="6">
        <v>2844.4248120987781</v>
      </c>
      <c r="H6039" s="75">
        <v>2846.8379640850203</v>
      </c>
      <c r="I6039" s="20">
        <v>1.3757825125456182</v>
      </c>
      <c r="J6039" s="83">
        <v>2089.6002877218248</v>
      </c>
      <c r="K6039" s="6">
        <v>6667.4403805334532</v>
      </c>
      <c r="L6039" s="6">
        <v>2872.6271313086336</v>
      </c>
      <c r="M6039" s="75">
        <v>2875.1466662140438</v>
      </c>
      <c r="N6039" s="20">
        <v>1.3759314080821918</v>
      </c>
    </row>
    <row r="6040" spans="1:14" x14ac:dyDescent="0.3">
      <c r="A6040" s="56" t="s">
        <v>353</v>
      </c>
      <c r="B6040" s="1" t="s">
        <v>6720</v>
      </c>
      <c r="C6040" s="139" t="s">
        <v>39</v>
      </c>
      <c r="D6040" s="139" t="s">
        <v>6429</v>
      </c>
      <c r="E6040" s="88">
        <v>4020.4166666666661</v>
      </c>
      <c r="F6040" s="6">
        <v>8658.1847655874935</v>
      </c>
      <c r="G6040" s="6">
        <v>3730.0308378618524</v>
      </c>
      <c r="H6040" s="75">
        <v>3733.1953199345885</v>
      </c>
      <c r="I6040" s="20">
        <v>0.92855930851311164</v>
      </c>
      <c r="J6040" s="83">
        <v>4052.4833782653404</v>
      </c>
      <c r="K6040" s="6">
        <v>8727.2421635801056</v>
      </c>
      <c r="L6040" s="6">
        <v>3760.0805091256093</v>
      </c>
      <c r="M6040" s="75">
        <v>3763.3784150691417</v>
      </c>
      <c r="N6040" s="20">
        <v>0.92865980283922855</v>
      </c>
    </row>
    <row r="6041" spans="1:14" x14ac:dyDescent="0.3">
      <c r="A6041" s="56" t="s">
        <v>352</v>
      </c>
      <c r="B6041" s="1" t="s">
        <v>6719</v>
      </c>
      <c r="C6041" s="139" t="s">
        <v>39</v>
      </c>
      <c r="D6041" s="139" t="s">
        <v>6429</v>
      </c>
      <c r="E6041" s="88">
        <v>3038.916666666667</v>
      </c>
      <c r="F6041" s="6">
        <v>6733.2456920417872</v>
      </c>
      <c r="G6041" s="6">
        <v>2900.7482226572888</v>
      </c>
      <c r="H6041" s="75">
        <v>2903.2091582760895</v>
      </c>
      <c r="I6041" s="20">
        <v>0.95534345845046398</v>
      </c>
      <c r="J6041" s="83">
        <v>3065.9864078041683</v>
      </c>
      <c r="K6041" s="6">
        <v>6793.2233873494688</v>
      </c>
      <c r="L6041" s="6">
        <v>2926.8199935488742</v>
      </c>
      <c r="M6041" s="75">
        <v>2929.3870601393232</v>
      </c>
      <c r="N6041" s="20">
        <v>0.95544685151990738</v>
      </c>
    </row>
    <row r="6042" spans="1:14" x14ac:dyDescent="0.3">
      <c r="A6042" s="56" t="s">
        <v>351</v>
      </c>
      <c r="B6042" s="1" t="s">
        <v>6718</v>
      </c>
      <c r="C6042" s="139" t="s">
        <v>39</v>
      </c>
      <c r="D6042" s="139" t="s">
        <v>6429</v>
      </c>
      <c r="E6042" s="88">
        <v>5364.1666666666679</v>
      </c>
      <c r="F6042" s="6">
        <v>14438.603109097692</v>
      </c>
      <c r="G6042" s="6">
        <v>6220.2917020942132</v>
      </c>
      <c r="H6042" s="75">
        <v>6225.5688706845276</v>
      </c>
      <c r="I6042" s="20">
        <v>1.1605845339166432</v>
      </c>
      <c r="J6042" s="83">
        <v>5408.1136432453532</v>
      </c>
      <c r="K6042" s="6">
        <v>14556.894167540653</v>
      </c>
      <c r="L6042" s="6">
        <v>6271.7514888254618</v>
      </c>
      <c r="M6042" s="75">
        <v>6277.2523408580591</v>
      </c>
      <c r="N6042" s="20">
        <v>1.1607101394213943</v>
      </c>
    </row>
    <row r="6043" spans="1:14" x14ac:dyDescent="0.3">
      <c r="A6043" s="56" t="s">
        <v>350</v>
      </c>
      <c r="B6043" s="1" t="s">
        <v>6717</v>
      </c>
      <c r="C6043" s="139" t="s">
        <v>39</v>
      </c>
      <c r="D6043" s="139" t="s">
        <v>6429</v>
      </c>
      <c r="E6043" s="88">
        <v>3529.9166666666665</v>
      </c>
      <c r="F6043" s="6">
        <v>7597.8520138284666</v>
      </c>
      <c r="G6043" s="6">
        <v>3273.2290982898603</v>
      </c>
      <c r="H6043" s="75">
        <v>3276.00603908519</v>
      </c>
      <c r="I6043" s="20">
        <v>0.92806894565552256</v>
      </c>
      <c r="J6043" s="83">
        <v>3560.4820839282975</v>
      </c>
      <c r="K6043" s="6">
        <v>7663.641532115902</v>
      </c>
      <c r="L6043" s="6">
        <v>3301.8344871976842</v>
      </c>
      <c r="M6043" s="75">
        <v>3304.7304729494417</v>
      </c>
      <c r="N6043" s="20">
        <v>0.92816938691159379</v>
      </c>
    </row>
    <row r="6044" spans="1:14" x14ac:dyDescent="0.3">
      <c r="A6044" s="56" t="s">
        <v>349</v>
      </c>
      <c r="B6044" s="1" t="s">
        <v>19235</v>
      </c>
      <c r="C6044" s="139" t="s">
        <v>39</v>
      </c>
      <c r="D6044" s="139" t="s">
        <v>6429</v>
      </c>
      <c r="E6044" s="88">
        <v>4799.333333333333</v>
      </c>
      <c r="F6044" s="6">
        <v>14189.260552757225</v>
      </c>
      <c r="G6044" s="6">
        <v>6112.8724855353548</v>
      </c>
      <c r="H6044" s="75">
        <v>6118.0585218536198</v>
      </c>
      <c r="I6044" s="20">
        <v>1.274772577132995</v>
      </c>
      <c r="J6044" s="83">
        <v>4842.6636193174563</v>
      </c>
      <c r="K6044" s="6">
        <v>14317.366828140099</v>
      </c>
      <c r="L6044" s="6">
        <v>6168.5525557144692</v>
      </c>
      <c r="M6044" s="75">
        <v>6173.9628936280087</v>
      </c>
      <c r="N6044" s="20">
        <v>1.2749105407610761</v>
      </c>
    </row>
    <row r="6045" spans="1:14" x14ac:dyDescent="0.3">
      <c r="A6045" s="56" t="s">
        <v>348</v>
      </c>
      <c r="B6045" s="1" t="s">
        <v>6716</v>
      </c>
      <c r="C6045" s="139" t="s">
        <v>39</v>
      </c>
      <c r="D6045" s="139" t="s">
        <v>6429</v>
      </c>
      <c r="E6045" s="88">
        <v>5254.9166666666661</v>
      </c>
      <c r="F6045" s="6">
        <v>11402.502025277357</v>
      </c>
      <c r="G6045" s="6">
        <v>4912.3096046773753</v>
      </c>
      <c r="H6045" s="75">
        <v>4916.4771079381908</v>
      </c>
      <c r="I6045" s="20">
        <v>0.93559563734373041</v>
      </c>
      <c r="J6045" s="83">
        <v>5300.5632141292353</v>
      </c>
      <c r="K6045" s="6">
        <v>11501.549238183785</v>
      </c>
      <c r="L6045" s="6">
        <v>4955.3742527871582</v>
      </c>
      <c r="M6045" s="75">
        <v>4959.7205315865167</v>
      </c>
      <c r="N6045" s="20">
        <v>0.93569689318407434</v>
      </c>
    </row>
    <row r="6046" spans="1:14" x14ac:dyDescent="0.3">
      <c r="A6046" s="56" t="s">
        <v>347</v>
      </c>
      <c r="B6046" s="1" t="s">
        <v>19236</v>
      </c>
      <c r="C6046" s="139" t="s">
        <v>39</v>
      </c>
      <c r="D6046" s="139" t="s">
        <v>6429</v>
      </c>
      <c r="E6046" s="88">
        <v>5409.833333333333</v>
      </c>
      <c r="F6046" s="6">
        <v>17151.529419464554</v>
      </c>
      <c r="G6046" s="6">
        <v>7389.046940344032</v>
      </c>
      <c r="H6046" s="75">
        <v>7395.3156570366609</v>
      </c>
      <c r="I6046" s="20">
        <v>1.3670135845904055</v>
      </c>
      <c r="J6046" s="83">
        <v>5457.0488194814061</v>
      </c>
      <c r="K6046" s="6">
        <v>17301.223088349547</v>
      </c>
      <c r="L6046" s="6">
        <v>7454.1293227791612</v>
      </c>
      <c r="M6046" s="75">
        <v>7460.6672193315862</v>
      </c>
      <c r="N6046" s="20">
        <v>1.3671615311003553</v>
      </c>
    </row>
    <row r="6047" spans="1:14" x14ac:dyDescent="0.3">
      <c r="A6047" s="56" t="s">
        <v>346</v>
      </c>
      <c r="B6047" s="1" t="s">
        <v>6715</v>
      </c>
      <c r="C6047" s="139" t="s">
        <v>39</v>
      </c>
      <c r="D6047" s="139" t="s">
        <v>6429</v>
      </c>
      <c r="E6047" s="88">
        <v>1683.9166666666665</v>
      </c>
      <c r="F6047" s="6">
        <v>5156.6854923655046</v>
      </c>
      <c r="G6047" s="6">
        <v>2221.5506400518602</v>
      </c>
      <c r="H6047" s="75">
        <v>2223.4353582967497</v>
      </c>
      <c r="I6047" s="20">
        <v>1.3203951254298509</v>
      </c>
      <c r="J6047" s="83">
        <v>1697.010807359442</v>
      </c>
      <c r="K6047" s="6">
        <v>5196.7838931249016</v>
      </c>
      <c r="L6047" s="6">
        <v>2239.0035088313598</v>
      </c>
      <c r="M6047" s="75">
        <v>2240.9673026813703</v>
      </c>
      <c r="N6047" s="20">
        <v>1.3205380266071065</v>
      </c>
    </row>
    <row r="6048" spans="1:14" x14ac:dyDescent="0.3">
      <c r="A6048" s="56" t="s">
        <v>345</v>
      </c>
      <c r="B6048" s="1" t="s">
        <v>19237</v>
      </c>
      <c r="C6048" s="139" t="s">
        <v>49</v>
      </c>
      <c r="D6048" s="139" t="s">
        <v>6431</v>
      </c>
      <c r="E6048" s="88">
        <v>8929.9166666666679</v>
      </c>
      <c r="F6048" s="6">
        <v>17679.396643639782</v>
      </c>
      <c r="G6048" s="6">
        <v>7616.4573130466224</v>
      </c>
      <c r="H6048" s="75">
        <v>7616.2254097045216</v>
      </c>
      <c r="I6048" s="20">
        <v>0.85288874398281289</v>
      </c>
      <c r="J6048" s="83">
        <v>9005.5593364520173</v>
      </c>
      <c r="K6048" s="6">
        <v>17829.153557644473</v>
      </c>
      <c r="L6048" s="6">
        <v>7681.5850333647222</v>
      </c>
      <c r="M6048" s="75">
        <v>7681.0562046474861</v>
      </c>
      <c r="N6048" s="20">
        <v>0.85292383489792711</v>
      </c>
    </row>
    <row r="6049" spans="1:14" x14ac:dyDescent="0.3">
      <c r="A6049" s="56" t="s">
        <v>344</v>
      </c>
      <c r="B6049" s="1" t="s">
        <v>6714</v>
      </c>
      <c r="C6049" s="139" t="s">
        <v>31</v>
      </c>
      <c r="D6049" s="139" t="s">
        <v>6425</v>
      </c>
      <c r="E6049" s="88">
        <v>2406.416666666667</v>
      </c>
      <c r="F6049" s="6">
        <v>5722.0784301074918</v>
      </c>
      <c r="G6049" s="6">
        <v>2465.1274578704183</v>
      </c>
      <c r="H6049" s="75">
        <v>2461.3314197239915</v>
      </c>
      <c r="I6049" s="20">
        <v>1.0228201349408836</v>
      </c>
      <c r="J6049" s="83">
        <v>2426.6497971288991</v>
      </c>
      <c r="K6049" s="6">
        <v>5770.1896159196567</v>
      </c>
      <c r="L6049" s="6">
        <v>2486.0519625913712</v>
      </c>
      <c r="M6049" s="75">
        <v>2481.9517490746584</v>
      </c>
      <c r="N6049" s="20">
        <v>1.022789424337698</v>
      </c>
    </row>
    <row r="6050" spans="1:14" x14ac:dyDescent="0.3">
      <c r="A6050" s="56" t="s">
        <v>343</v>
      </c>
      <c r="B6050" s="1" t="s">
        <v>6713</v>
      </c>
      <c r="C6050" s="139" t="s">
        <v>58</v>
      </c>
      <c r="D6050" s="139" t="s">
        <v>6423</v>
      </c>
      <c r="E6050" s="88">
        <v>6739.3333333333321</v>
      </c>
      <c r="F6050" s="6">
        <v>20007.374677210664</v>
      </c>
      <c r="G6050" s="6">
        <v>8619.3730615759487</v>
      </c>
      <c r="H6050" s="75">
        <v>8620.6493712610463</v>
      </c>
      <c r="I6050" s="20">
        <v>1.2791546203275865</v>
      </c>
      <c r="J6050" s="83">
        <v>6788.6908686748247</v>
      </c>
      <c r="K6050" s="6">
        <v>20153.904705312489</v>
      </c>
      <c r="L6050" s="6">
        <v>8683.1902730350794</v>
      </c>
      <c r="M6050" s="75">
        <v>8684.4963156190188</v>
      </c>
      <c r="N6050" s="20">
        <v>1.2792593570127111</v>
      </c>
    </row>
    <row r="6051" spans="1:14" x14ac:dyDescent="0.3">
      <c r="A6051" s="56" t="s">
        <v>342</v>
      </c>
      <c r="B6051" s="1" t="s">
        <v>6712</v>
      </c>
      <c r="C6051" s="139" t="s">
        <v>30</v>
      </c>
      <c r="D6051" s="139" t="s">
        <v>6421</v>
      </c>
      <c r="E6051" s="88">
        <v>270.66666666666669</v>
      </c>
      <c r="F6051" s="6">
        <v>678.87976347891504</v>
      </c>
      <c r="G6051" s="6">
        <v>292.46805439418114</v>
      </c>
      <c r="H6051" s="75">
        <v>292.4652861862271</v>
      </c>
      <c r="I6051" s="20">
        <v>1.0805367716239918</v>
      </c>
      <c r="J6051" s="83">
        <v>272.71277684084407</v>
      </c>
      <c r="K6051" s="6">
        <v>684.01176886474263</v>
      </c>
      <c r="L6051" s="6">
        <v>294.70241250482093</v>
      </c>
      <c r="M6051" s="75">
        <v>294.69432521688236</v>
      </c>
      <c r="N6051" s="20">
        <v>1.0806032949049056</v>
      </c>
    </row>
    <row r="6052" spans="1:14" x14ac:dyDescent="0.3">
      <c r="A6052" s="56" t="s">
        <v>341</v>
      </c>
      <c r="B6052" s="1" t="s">
        <v>19238</v>
      </c>
      <c r="C6052" s="139" t="s">
        <v>39</v>
      </c>
      <c r="D6052" s="139" t="s">
        <v>6429</v>
      </c>
      <c r="E6052" s="88">
        <v>6945</v>
      </c>
      <c r="F6052" s="6">
        <v>24212.049995129873</v>
      </c>
      <c r="G6052" s="6">
        <v>10430.788389806246</v>
      </c>
      <c r="H6052" s="75">
        <v>10439.637657895131</v>
      </c>
      <c r="I6052" s="20">
        <v>1.5031875677314803</v>
      </c>
      <c r="J6052" s="83">
        <v>7000.5526549132028</v>
      </c>
      <c r="K6052" s="6">
        <v>24405.720788235802</v>
      </c>
      <c r="L6052" s="6">
        <v>10515.06000715375</v>
      </c>
      <c r="M6052" s="75">
        <v>10524.282596619594</v>
      </c>
      <c r="N6052" s="20">
        <v>1.5033502518166661</v>
      </c>
    </row>
    <row r="6053" spans="1:14" x14ac:dyDescent="0.3">
      <c r="A6053" s="56" t="s">
        <v>340</v>
      </c>
      <c r="B6053" s="1" t="s">
        <v>6711</v>
      </c>
      <c r="C6053" s="139" t="s">
        <v>35</v>
      </c>
      <c r="D6053" s="139" t="s">
        <v>6421</v>
      </c>
      <c r="E6053" s="88">
        <v>129.83333333333331</v>
      </c>
      <c r="F6053" s="6">
        <v>532.45079783133156</v>
      </c>
      <c r="G6053" s="6">
        <v>229.38502114770372</v>
      </c>
      <c r="H6053" s="75">
        <v>229.6882851637028</v>
      </c>
      <c r="I6053" s="20">
        <v>1.7691010410554775</v>
      </c>
      <c r="J6053" s="83">
        <v>131.07695602990984</v>
      </c>
      <c r="K6053" s="6">
        <v>537.55093567723645</v>
      </c>
      <c r="L6053" s="6">
        <v>231.60063144999936</v>
      </c>
      <c r="M6053" s="75">
        <v>231.90661497940653</v>
      </c>
      <c r="N6053" s="20">
        <v>1.7692401624469281</v>
      </c>
    </row>
    <row r="6054" spans="1:14" x14ac:dyDescent="0.3">
      <c r="A6054" s="56" t="s">
        <v>339</v>
      </c>
      <c r="B6054" s="1" t="s">
        <v>6710</v>
      </c>
      <c r="C6054" s="139" t="s">
        <v>27</v>
      </c>
      <c r="D6054" s="139" t="s">
        <v>6423</v>
      </c>
      <c r="E6054" s="88">
        <v>756.66666666666663</v>
      </c>
      <c r="F6054" s="6">
        <v>1360.1669240480087</v>
      </c>
      <c r="G6054" s="6">
        <v>585.97323904469908</v>
      </c>
      <c r="H6054" s="75">
        <v>586.01048443597347</v>
      </c>
      <c r="I6054" s="20">
        <v>0.77446319528983276</v>
      </c>
      <c r="J6054" s="83">
        <v>762.95957133469369</v>
      </c>
      <c r="K6054" s="6">
        <v>1371.478907465151</v>
      </c>
      <c r="L6054" s="6">
        <v>590.89355056020793</v>
      </c>
      <c r="M6054" s="75">
        <v>590.94142684734504</v>
      </c>
      <c r="N6054" s="20">
        <v>0.77453832293311897</v>
      </c>
    </row>
    <row r="6055" spans="1:14" x14ac:dyDescent="0.3">
      <c r="A6055" s="56" t="s">
        <v>338</v>
      </c>
      <c r="B6055" s="1" t="s">
        <v>6709</v>
      </c>
      <c r="C6055" s="139" t="s">
        <v>45</v>
      </c>
      <c r="D6055" s="139" t="s">
        <v>6431</v>
      </c>
      <c r="E6055" s="88">
        <v>15121.583333333332</v>
      </c>
      <c r="F6055" s="6">
        <v>38851.248057615812</v>
      </c>
      <c r="G6055" s="6">
        <v>16737.498363433711</v>
      </c>
      <c r="H6055" s="75">
        <v>16745.236166478495</v>
      </c>
      <c r="I6055" s="20">
        <v>1.1073732027496126</v>
      </c>
      <c r="J6055" s="83">
        <v>15240.057163322803</v>
      </c>
      <c r="K6055" s="6">
        <v>39155.637886100929</v>
      </c>
      <c r="L6055" s="6">
        <v>16869.97428034151</v>
      </c>
      <c r="M6055" s="75">
        <v>16876.67621774022</v>
      </c>
      <c r="N6055" s="20">
        <v>1.1073892989296756</v>
      </c>
    </row>
    <row r="6056" spans="1:14" x14ac:dyDescent="0.3">
      <c r="A6056" s="56" t="s">
        <v>337</v>
      </c>
      <c r="B6056" s="1" t="s">
        <v>6708</v>
      </c>
      <c r="C6056" s="139" t="s">
        <v>22</v>
      </c>
      <c r="D6056" s="139" t="s">
        <v>6425</v>
      </c>
      <c r="E6056" s="88">
        <v>596.66666666666663</v>
      </c>
      <c r="F6056" s="6">
        <v>2611.4410981153546</v>
      </c>
      <c r="G6056" s="6">
        <v>1125.0344143665479</v>
      </c>
      <c r="H6056" s="75">
        <v>1124.9523000759216</v>
      </c>
      <c r="I6056" s="20">
        <v>1.8853949163283603</v>
      </c>
      <c r="J6056" s="83">
        <v>601.48294033573711</v>
      </c>
      <c r="K6056" s="6">
        <v>2632.5205645944297</v>
      </c>
      <c r="L6056" s="6">
        <v>1134.2058670162171</v>
      </c>
      <c r="M6056" s="75">
        <v>1134.1676932124053</v>
      </c>
      <c r="N6056" s="20">
        <v>1.8856190544312579</v>
      </c>
    </row>
    <row r="6057" spans="1:14" x14ac:dyDescent="0.3">
      <c r="A6057" s="56" t="s">
        <v>336</v>
      </c>
      <c r="B6057" s="1" t="s">
        <v>6707</v>
      </c>
      <c r="C6057" s="139" t="s">
        <v>43</v>
      </c>
      <c r="D6057" s="139" t="s">
        <v>6425</v>
      </c>
      <c r="E6057" s="88">
        <v>5100.416666666667</v>
      </c>
      <c r="F6057" s="6">
        <v>13927.508493480416</v>
      </c>
      <c r="G6057" s="6">
        <v>6000.1071335118131</v>
      </c>
      <c r="H6057" s="75">
        <v>5999.4145550065705</v>
      </c>
      <c r="I6057" s="20">
        <v>1.1762596954510063</v>
      </c>
      <c r="J6057" s="83">
        <v>5144.0715215978425</v>
      </c>
      <c r="K6057" s="6">
        <v>14046.715100032614</v>
      </c>
      <c r="L6057" s="6">
        <v>6051.9438643841204</v>
      </c>
      <c r="M6057" s="75">
        <v>6051.55126916061</v>
      </c>
      <c r="N6057" s="20">
        <v>1.1764127391605332</v>
      </c>
    </row>
    <row r="6058" spans="1:14" x14ac:dyDescent="0.3">
      <c r="A6058" s="56" t="s">
        <v>335</v>
      </c>
      <c r="B6058" s="1" t="s">
        <v>6706</v>
      </c>
      <c r="C6058" s="139" t="s">
        <v>41</v>
      </c>
      <c r="D6058" s="139" t="s">
        <v>6427</v>
      </c>
      <c r="E6058" s="88">
        <v>7043.25</v>
      </c>
      <c r="F6058" s="6">
        <v>12355.84065530033</v>
      </c>
      <c r="G6058" s="6">
        <v>5323.0172281787973</v>
      </c>
      <c r="H6058" s="75">
        <v>5322.0596485230226</v>
      </c>
      <c r="I6058" s="20">
        <v>0.75562554907507506</v>
      </c>
      <c r="J6058" s="83">
        <v>7109.3193164716904</v>
      </c>
      <c r="K6058" s="6">
        <v>12471.744811269351</v>
      </c>
      <c r="L6058" s="6">
        <v>5373.3772594669335</v>
      </c>
      <c r="M6058" s="75">
        <v>5372.2724023471692</v>
      </c>
      <c r="N6058" s="20">
        <v>0.75566621264289946</v>
      </c>
    </row>
    <row r="6059" spans="1:14" x14ac:dyDescent="0.3">
      <c r="A6059" s="56" t="s">
        <v>334</v>
      </c>
      <c r="B6059" s="1" t="s">
        <v>6705</v>
      </c>
      <c r="C6059" s="139" t="s">
        <v>23</v>
      </c>
      <c r="D6059" s="139" t="s">
        <v>6430</v>
      </c>
      <c r="E6059" s="88">
        <v>26.916666666666668</v>
      </c>
      <c r="F6059" s="6">
        <v>81.291896442838862</v>
      </c>
      <c r="G6059" s="6">
        <v>35.021345560241848</v>
      </c>
      <c r="H6059" s="75">
        <v>35.02921775502714</v>
      </c>
      <c r="I6059" s="20">
        <v>1.3013950868740733</v>
      </c>
      <c r="J6059" s="83">
        <v>27.156744241957185</v>
      </c>
      <c r="K6059" s="6">
        <v>82.01696250062578</v>
      </c>
      <c r="L6059" s="6">
        <v>35.336521702496277</v>
      </c>
      <c r="M6059" s="75">
        <v>35.344770108362866</v>
      </c>
      <c r="N6059" s="20">
        <v>1.3015098493933295</v>
      </c>
    </row>
    <row r="6060" spans="1:14" x14ac:dyDescent="0.3">
      <c r="A6060" s="56" t="s">
        <v>333</v>
      </c>
      <c r="B6060" s="1" t="s">
        <v>6704</v>
      </c>
      <c r="C6060" s="139" t="s">
        <v>46</v>
      </c>
      <c r="D6060" s="139" t="s">
        <v>6431</v>
      </c>
      <c r="E6060" s="88">
        <v>8328.8333333333321</v>
      </c>
      <c r="F6060" s="6">
        <v>16870.43663199557</v>
      </c>
      <c r="G6060" s="6">
        <v>7267.9494130970825</v>
      </c>
      <c r="H6060" s="75">
        <v>7266.8498505809976</v>
      </c>
      <c r="I6060" s="20">
        <v>0.8724931283590337</v>
      </c>
      <c r="J6060" s="83">
        <v>8401.4889830574084</v>
      </c>
      <c r="K6060" s="6">
        <v>17017.604006533002</v>
      </c>
      <c r="L6060" s="6">
        <v>7331.9337240360846</v>
      </c>
      <c r="M6060" s="75">
        <v>7330.6240125699514</v>
      </c>
      <c r="N6060" s="20">
        <v>0.8725386687232487</v>
      </c>
    </row>
    <row r="6061" spans="1:14" x14ac:dyDescent="0.3">
      <c r="A6061" s="56" t="s">
        <v>332</v>
      </c>
      <c r="B6061" s="1" t="s">
        <v>19239</v>
      </c>
      <c r="C6061" s="139" t="s">
        <v>50</v>
      </c>
      <c r="D6061" s="139" t="s">
        <v>6425</v>
      </c>
      <c r="E6061" s="88">
        <v>32648.083333333336</v>
      </c>
      <c r="F6061" s="6">
        <v>81461.035106552576</v>
      </c>
      <c r="G6061" s="6">
        <v>35094.212153945693</v>
      </c>
      <c r="H6061" s="75">
        <v>35026.815241211225</v>
      </c>
      <c r="I6061" s="20">
        <v>1.0728597719992103</v>
      </c>
      <c r="J6061" s="83">
        <v>32931.743516262228</v>
      </c>
      <c r="K6061" s="6">
        <v>82168.80260040448</v>
      </c>
      <c r="L6061" s="6">
        <v>35401.941108647763</v>
      </c>
      <c r="M6061" s="75">
        <v>35331.59370250137</v>
      </c>
      <c r="N6061" s="20">
        <v>1.0728734628050913</v>
      </c>
    </row>
    <row r="6062" spans="1:14" x14ac:dyDescent="0.3">
      <c r="A6062" s="56" t="s">
        <v>331</v>
      </c>
      <c r="B6062" s="1" t="s">
        <v>6703</v>
      </c>
      <c r="C6062" s="139" t="s">
        <v>22</v>
      </c>
      <c r="D6062" s="139" t="s">
        <v>6425</v>
      </c>
      <c r="E6062" s="88">
        <v>2154.166666666667</v>
      </c>
      <c r="F6062" s="6">
        <v>6485.0291685129996</v>
      </c>
      <c r="G6062" s="6">
        <v>2793.8141120676059</v>
      </c>
      <c r="H6062" s="75">
        <v>2793.6101964708696</v>
      </c>
      <c r="I6062" s="20">
        <v>1.296840323313363</v>
      </c>
      <c r="J6062" s="83">
        <v>2174.5150017283236</v>
      </c>
      <c r="K6062" s="6">
        <v>6546.2869850261995</v>
      </c>
      <c r="L6062" s="6">
        <v>2820.4289096341781</v>
      </c>
      <c r="M6062" s="75">
        <v>2820.3339828638336</v>
      </c>
      <c r="N6062" s="20">
        <v>1.2969944933110176</v>
      </c>
    </row>
    <row r="6063" spans="1:14" x14ac:dyDescent="0.3">
      <c r="A6063" s="56" t="s">
        <v>330</v>
      </c>
      <c r="B6063" s="1" t="s">
        <v>6702</v>
      </c>
      <c r="C6063" s="139" t="s">
        <v>46</v>
      </c>
      <c r="D6063" s="139" t="s">
        <v>6431</v>
      </c>
      <c r="E6063" s="88">
        <v>10792.666666666668</v>
      </c>
      <c r="F6063" s="6">
        <v>21388.953078689254</v>
      </c>
      <c r="G6063" s="6">
        <v>9214.5705749070639</v>
      </c>
      <c r="H6063" s="75">
        <v>9213.1765095620667</v>
      </c>
      <c r="I6063" s="20">
        <v>0.85365153896739132</v>
      </c>
      <c r="J6063" s="83">
        <v>10881.782838051693</v>
      </c>
      <c r="K6063" s="6">
        <v>21565.563889268047</v>
      </c>
      <c r="L6063" s="6">
        <v>9291.3952573393108</v>
      </c>
      <c r="M6063" s="75">
        <v>9289.7355250827277</v>
      </c>
      <c r="N6063" s="20">
        <v>0.85369609588220652</v>
      </c>
    </row>
    <row r="6064" spans="1:14" x14ac:dyDescent="0.3">
      <c r="A6064" s="56" t="s">
        <v>329</v>
      </c>
      <c r="B6064" s="1" t="s">
        <v>6701</v>
      </c>
      <c r="C6064" s="139" t="s">
        <v>56</v>
      </c>
      <c r="D6064" s="139" t="s">
        <v>6425</v>
      </c>
      <c r="E6064" s="88">
        <v>31079.000000000004</v>
      </c>
      <c r="F6064" s="6">
        <v>78868.401588642912</v>
      </c>
      <c r="G6064" s="6">
        <v>33977.280229425705</v>
      </c>
      <c r="H6064" s="75">
        <v>33985.062844132874</v>
      </c>
      <c r="I6064" s="20">
        <v>1.0935056740607121</v>
      </c>
      <c r="J6064" s="83">
        <v>31347.88239990305</v>
      </c>
      <c r="K6064" s="6">
        <v>79550.737735097806</v>
      </c>
      <c r="L6064" s="6">
        <v>34273.963393906786</v>
      </c>
      <c r="M6064" s="75">
        <v>34283.173326947363</v>
      </c>
      <c r="N6064" s="20">
        <v>1.0936360194796888</v>
      </c>
    </row>
    <row r="6065" spans="1:14" x14ac:dyDescent="0.3">
      <c r="A6065" s="56" t="s">
        <v>328</v>
      </c>
      <c r="B6065" s="1" t="s">
        <v>6700</v>
      </c>
      <c r="C6065" s="139" t="s">
        <v>24</v>
      </c>
      <c r="D6065" s="139" t="s">
        <v>6431</v>
      </c>
      <c r="E6065" s="88">
        <v>1121.5833333333335</v>
      </c>
      <c r="F6065" s="6">
        <v>3037.6728051051182</v>
      </c>
      <c r="G6065" s="6">
        <v>1308.6592103474911</v>
      </c>
      <c r="H6065" s="75">
        <v>1308.4717282636948</v>
      </c>
      <c r="I6065" s="20">
        <v>1.1666290763923275</v>
      </c>
      <c r="J6065" s="83">
        <v>1130.6063388818723</v>
      </c>
      <c r="K6065" s="6">
        <v>3062.1105243191241</v>
      </c>
      <c r="L6065" s="6">
        <v>1319.2921524888147</v>
      </c>
      <c r="M6065" s="75">
        <v>1319.0102537505174</v>
      </c>
      <c r="N6065" s="20">
        <v>1.1666397121521268</v>
      </c>
    </row>
    <row r="6066" spans="1:14" x14ac:dyDescent="0.3">
      <c r="A6066" s="56" t="s">
        <v>327</v>
      </c>
      <c r="B6066" s="1" t="s">
        <v>6699</v>
      </c>
      <c r="C6066" s="139" t="s">
        <v>55</v>
      </c>
      <c r="D6066" s="139" t="s">
        <v>6430</v>
      </c>
      <c r="E6066" s="88">
        <v>9511.3333333333321</v>
      </c>
      <c r="F6066" s="6">
        <v>37343.37117883785</v>
      </c>
      <c r="G6066" s="6">
        <v>16087.890228493543</v>
      </c>
      <c r="H6066" s="75">
        <v>16080.752807612158</v>
      </c>
      <c r="I6066" s="20">
        <v>1.6906938537476863</v>
      </c>
      <c r="J6066" s="83">
        <v>9590.4490276626602</v>
      </c>
      <c r="K6066" s="6">
        <v>37653.995003686614</v>
      </c>
      <c r="L6066" s="6">
        <v>16223.000353412339</v>
      </c>
      <c r="M6066" s="75">
        <v>16215.816051296957</v>
      </c>
      <c r="N6066" s="20">
        <v>1.6908296998945627</v>
      </c>
    </row>
    <row r="6067" spans="1:14" x14ac:dyDescent="0.3">
      <c r="A6067" s="56" t="s">
        <v>326</v>
      </c>
      <c r="B6067" s="1" t="s">
        <v>6698</v>
      </c>
      <c r="C6067" s="139" t="s">
        <v>27</v>
      </c>
      <c r="D6067" s="139" t="s">
        <v>6423</v>
      </c>
      <c r="E6067" s="88">
        <v>11557.5</v>
      </c>
      <c r="F6067" s="6">
        <v>17122.448103136776</v>
      </c>
      <c r="G6067" s="6">
        <v>7376.5184243045778</v>
      </c>
      <c r="H6067" s="75">
        <v>7376.9872875506262</v>
      </c>
      <c r="I6067" s="20">
        <v>0.63828572680515905</v>
      </c>
      <c r="J6067" s="83">
        <v>11648.037527402714</v>
      </c>
      <c r="K6067" s="6">
        <v>17256.579542837342</v>
      </c>
      <c r="L6067" s="6">
        <v>7434.8949160568154</v>
      </c>
      <c r="M6067" s="75">
        <v>7435.4973175612795</v>
      </c>
      <c r="N6067" s="20">
        <v>0.63834764440523317</v>
      </c>
    </row>
    <row r="6068" spans="1:14" x14ac:dyDescent="0.3">
      <c r="A6068" s="56" t="s">
        <v>325</v>
      </c>
      <c r="B6068" s="1" t="s">
        <v>6697</v>
      </c>
      <c r="C6068" s="139" t="s">
        <v>39</v>
      </c>
      <c r="D6068" s="139" t="s">
        <v>6429</v>
      </c>
      <c r="E6068" s="88">
        <v>1755.9999999999998</v>
      </c>
      <c r="F6068" s="6">
        <v>7201.161353582811</v>
      </c>
      <c r="G6068" s="6">
        <v>3102.3308747165879</v>
      </c>
      <c r="H6068" s="75">
        <v>3104.9628289452462</v>
      </c>
      <c r="I6068" s="20">
        <v>1.7682020665975209</v>
      </c>
      <c r="J6068" s="83">
        <v>1770.2919568375917</v>
      </c>
      <c r="K6068" s="6">
        <v>7259.771084360681</v>
      </c>
      <c r="L6068" s="6">
        <v>3127.8293008682053</v>
      </c>
      <c r="M6068" s="75">
        <v>3130.5726694787054</v>
      </c>
      <c r="N6068" s="20">
        <v>1.7683934321608101</v>
      </c>
    </row>
    <row r="6069" spans="1:14" x14ac:dyDescent="0.3">
      <c r="A6069" s="56" t="s">
        <v>324</v>
      </c>
      <c r="B6069" s="1" t="s">
        <v>6696</v>
      </c>
      <c r="C6069" s="139" t="s">
        <v>33</v>
      </c>
      <c r="D6069" s="139" t="s">
        <v>6431</v>
      </c>
      <c r="E6069" s="88">
        <v>4558</v>
      </c>
      <c r="F6069" s="6">
        <v>9400.2674187836546</v>
      </c>
      <c r="G6069" s="6">
        <v>4049.7273164661879</v>
      </c>
      <c r="H6069" s="75">
        <v>4050.5353955690052</v>
      </c>
      <c r="I6069" s="20">
        <v>0.88866507142803974</v>
      </c>
      <c r="J6069" s="83">
        <v>4594.807500303692</v>
      </c>
      <c r="K6069" s="6">
        <v>9476.1779817217121</v>
      </c>
      <c r="L6069" s="6">
        <v>4082.7550630794426</v>
      </c>
      <c r="M6069" s="75">
        <v>4083.3700701748526</v>
      </c>
      <c r="N6069" s="20">
        <v>0.88869230536969479</v>
      </c>
    </row>
    <row r="6070" spans="1:14" x14ac:dyDescent="0.3">
      <c r="A6070" s="56" t="s">
        <v>323</v>
      </c>
      <c r="B6070" s="1" t="s">
        <v>6695</v>
      </c>
      <c r="C6070" s="139" t="s">
        <v>33</v>
      </c>
      <c r="D6070" s="139" t="s">
        <v>6431</v>
      </c>
      <c r="E6070" s="88">
        <v>10433.000000000002</v>
      </c>
      <c r="F6070" s="6">
        <v>25166.126868960757</v>
      </c>
      <c r="G6070" s="6">
        <v>10841.814055974108</v>
      </c>
      <c r="H6070" s="75">
        <v>10843.977422218457</v>
      </c>
      <c r="I6070" s="20">
        <v>1.0393920657738382</v>
      </c>
      <c r="J6070" s="83">
        <v>10519.500705895683</v>
      </c>
      <c r="K6070" s="6">
        <v>25374.780922332309</v>
      </c>
      <c r="L6070" s="6">
        <v>10932.573816681432</v>
      </c>
      <c r="M6070" s="75">
        <v>10934.22064838318</v>
      </c>
      <c r="N6070" s="20">
        <v>1.0394239188800154</v>
      </c>
    </row>
    <row r="6071" spans="1:14" x14ac:dyDescent="0.3">
      <c r="A6071" s="56" t="s">
        <v>322</v>
      </c>
      <c r="B6071" s="1" t="s">
        <v>6694</v>
      </c>
      <c r="C6071" s="139" t="s">
        <v>28</v>
      </c>
      <c r="D6071" s="139" t="s">
        <v>6425</v>
      </c>
      <c r="E6071" s="88">
        <v>2471.6666666666661</v>
      </c>
      <c r="F6071" s="6">
        <v>7949.689573326059</v>
      </c>
      <c r="G6071" s="6">
        <v>3424.8041665489895</v>
      </c>
      <c r="H6071" s="75">
        <v>3422.913589564796</v>
      </c>
      <c r="I6071" s="20">
        <v>1.3848605217389602</v>
      </c>
      <c r="J6071" s="83">
        <v>2492.1217093380615</v>
      </c>
      <c r="K6071" s="6">
        <v>8015.4796904319519</v>
      </c>
      <c r="L6071" s="6">
        <v>3453.4218703198835</v>
      </c>
      <c r="M6071" s="75">
        <v>3451.658185067387</v>
      </c>
      <c r="N6071" s="20">
        <v>1.3850279350859596</v>
      </c>
    </row>
    <row r="6072" spans="1:14" x14ac:dyDescent="0.3">
      <c r="A6072" s="56" t="s">
        <v>321</v>
      </c>
      <c r="B6072" s="1" t="s">
        <v>6693</v>
      </c>
      <c r="C6072" s="139" t="s">
        <v>33</v>
      </c>
      <c r="D6072" s="139" t="s">
        <v>6431</v>
      </c>
      <c r="E6072" s="88">
        <v>1</v>
      </c>
      <c r="F6072" s="6">
        <v>2.9049817458415896</v>
      </c>
      <c r="G6072" s="6">
        <v>1.2514946017878894</v>
      </c>
      <c r="H6072" s="75">
        <v>1.2517443239434729</v>
      </c>
      <c r="I6072" s="20">
        <v>1.2517443239434729</v>
      </c>
      <c r="J6072" s="83">
        <v>1.0206822040438339</v>
      </c>
      <c r="K6072" s="6">
        <v>2.9650631710526985</v>
      </c>
      <c r="L6072" s="6">
        <v>1.2774798760972976</v>
      </c>
      <c r="M6072" s="75">
        <v>1.2776723096809697</v>
      </c>
      <c r="N6072" s="20">
        <v>1.2517826847758964</v>
      </c>
    </row>
    <row r="6073" spans="1:14" x14ac:dyDescent="0.3">
      <c r="A6073" s="56" t="s">
        <v>320</v>
      </c>
      <c r="B6073" s="1" t="s">
        <v>6692</v>
      </c>
      <c r="C6073" s="139" t="s">
        <v>50</v>
      </c>
      <c r="D6073" s="139" t="s">
        <v>6425</v>
      </c>
      <c r="E6073" s="88">
        <v>3109.8333333333335</v>
      </c>
      <c r="F6073" s="6">
        <v>4521.4343086321605</v>
      </c>
      <c r="G6073" s="6">
        <v>1947.8782053249677</v>
      </c>
      <c r="H6073" s="75">
        <v>1944.1373896928692</v>
      </c>
      <c r="I6073" s="20">
        <v>0.62515806517804895</v>
      </c>
      <c r="J6073" s="83">
        <v>3136.9150590877161</v>
      </c>
      <c r="K6073" s="6">
        <v>4560.8088444474233</v>
      </c>
      <c r="L6073" s="6">
        <v>1964.99743222658</v>
      </c>
      <c r="M6073" s="75">
        <v>1961.0927742300814</v>
      </c>
      <c r="N6073" s="20">
        <v>0.62516604284478472</v>
      </c>
    </row>
    <row r="6074" spans="1:14" x14ac:dyDescent="0.3">
      <c r="A6074" s="56" t="s">
        <v>319</v>
      </c>
      <c r="B6074" s="1" t="s">
        <v>6691</v>
      </c>
      <c r="C6074" s="139" t="s">
        <v>42</v>
      </c>
      <c r="D6074" s="139" t="s">
        <v>6427</v>
      </c>
      <c r="E6074" s="88">
        <v>15252.166666666668</v>
      </c>
      <c r="F6074" s="6">
        <v>37252.437802908862</v>
      </c>
      <c r="G6074" s="6">
        <v>16048.715239094598</v>
      </c>
      <c r="H6074" s="75">
        <v>16063.049636158948</v>
      </c>
      <c r="I6074" s="20">
        <v>1.0531651002256912</v>
      </c>
      <c r="J6074" s="83">
        <v>15375.583210181463</v>
      </c>
      <c r="K6074" s="6">
        <v>37553.874786362678</v>
      </c>
      <c r="L6074" s="6">
        <v>16179.864151772355</v>
      </c>
      <c r="M6074" s="75">
        <v>16193.702478195697</v>
      </c>
      <c r="N6074" s="20">
        <v>1.0532089909586317</v>
      </c>
    </row>
    <row r="6075" spans="1:14" x14ac:dyDescent="0.3">
      <c r="A6075" s="56" t="s">
        <v>318</v>
      </c>
      <c r="B6075" s="1" t="s">
        <v>19240</v>
      </c>
      <c r="C6075" s="139" t="s">
        <v>28</v>
      </c>
      <c r="D6075" s="139" t="s">
        <v>6425</v>
      </c>
      <c r="E6075" s="88">
        <v>3536.166666666667</v>
      </c>
      <c r="F6075" s="6">
        <v>16444.292125906995</v>
      </c>
      <c r="G6075" s="6">
        <v>7084.362184118846</v>
      </c>
      <c r="H6075" s="75">
        <v>7080.4514401925799</v>
      </c>
      <c r="I6075" s="20">
        <v>2.002295736492222</v>
      </c>
      <c r="J6075" s="83">
        <v>3565.4902067993553</v>
      </c>
      <c r="K6075" s="6">
        <v>16580.655851252053</v>
      </c>
      <c r="L6075" s="6">
        <v>7143.6772036628372</v>
      </c>
      <c r="M6075" s="75">
        <v>7140.0288807512989</v>
      </c>
      <c r="N6075" s="20">
        <v>2.0025377904938102</v>
      </c>
    </row>
    <row r="6076" spans="1:14" x14ac:dyDescent="0.3">
      <c r="A6076" s="56" t="s">
        <v>317</v>
      </c>
      <c r="B6076" s="1" t="s">
        <v>6690</v>
      </c>
      <c r="C6076" s="139" t="s">
        <v>55</v>
      </c>
      <c r="D6076" s="139" t="s">
        <v>6430</v>
      </c>
      <c r="E6076" s="88">
        <v>3346.4166666666661</v>
      </c>
      <c r="F6076" s="6">
        <v>9637.9915070835341</v>
      </c>
      <c r="G6076" s="6">
        <v>4152.1411831447394</v>
      </c>
      <c r="H6076" s="75">
        <v>4150.2990783838222</v>
      </c>
      <c r="I6076" s="20">
        <v>1.2402218527431301</v>
      </c>
      <c r="J6076" s="83">
        <v>3376.4348821272761</v>
      </c>
      <c r="K6076" s="6">
        <v>9724.4467619084935</v>
      </c>
      <c r="L6076" s="6">
        <v>4189.7201940918903</v>
      </c>
      <c r="M6076" s="75">
        <v>4187.8647903442761</v>
      </c>
      <c r="N6076" s="20">
        <v>1.2403215037589499</v>
      </c>
    </row>
    <row r="6077" spans="1:14" x14ac:dyDescent="0.3">
      <c r="A6077" s="56" t="s">
        <v>316</v>
      </c>
      <c r="B6077" s="1" t="s">
        <v>6689</v>
      </c>
      <c r="C6077" s="139" t="s">
        <v>58</v>
      </c>
      <c r="D6077" s="139" t="s">
        <v>6423</v>
      </c>
      <c r="E6077" s="88">
        <v>9312.3333333333358</v>
      </c>
      <c r="F6077" s="6">
        <v>12075.413588733483</v>
      </c>
      <c r="G6077" s="6">
        <v>5202.2065000198327</v>
      </c>
      <c r="H6077" s="75">
        <v>5202.9768143446008</v>
      </c>
      <c r="I6077" s="20">
        <v>0.55871891910490745</v>
      </c>
      <c r="J6077" s="83">
        <v>9397.4388066863721</v>
      </c>
      <c r="K6077" s="6">
        <v>12185.770870052471</v>
      </c>
      <c r="L6077" s="6">
        <v>5250.1670835221512</v>
      </c>
      <c r="M6077" s="75">
        <v>5250.9567635324083</v>
      </c>
      <c r="N6077" s="20">
        <v>0.55876466679371195</v>
      </c>
    </row>
    <row r="6078" spans="1:14" x14ac:dyDescent="0.3">
      <c r="A6078" s="56" t="s">
        <v>315</v>
      </c>
      <c r="B6078" s="1" t="s">
        <v>6688</v>
      </c>
      <c r="C6078" s="139" t="s">
        <v>44</v>
      </c>
      <c r="D6078" s="139" t="s">
        <v>6423</v>
      </c>
      <c r="E6078" s="88">
        <v>4874.3333333333339</v>
      </c>
      <c r="F6078" s="6">
        <v>9031.3992908610617</v>
      </c>
      <c r="G6078" s="6">
        <v>3890.815312448417</v>
      </c>
      <c r="H6078" s="75">
        <v>3890.5914973743857</v>
      </c>
      <c r="I6078" s="20">
        <v>0.79817920345504723</v>
      </c>
      <c r="J6078" s="83">
        <v>4917.2687853762855</v>
      </c>
      <c r="K6078" s="6">
        <v>9110.9521619135485</v>
      </c>
      <c r="L6078" s="6">
        <v>3925.3996854297925</v>
      </c>
      <c r="M6078" s="75">
        <v>3925.2850038310057</v>
      </c>
      <c r="N6078" s="20">
        <v>0.79826529220949027</v>
      </c>
    </row>
    <row r="6079" spans="1:14" x14ac:dyDescent="0.3">
      <c r="A6079" s="56" t="s">
        <v>314</v>
      </c>
      <c r="B6079" s="1" t="s">
        <v>6687</v>
      </c>
      <c r="C6079" s="139" t="s">
        <v>46</v>
      </c>
      <c r="D6079" s="139" t="s">
        <v>6431</v>
      </c>
      <c r="E6079" s="88">
        <v>4712.75</v>
      </c>
      <c r="F6079" s="6">
        <v>13408.996138814719</v>
      </c>
      <c r="G6079" s="6">
        <v>5776.7269302615323</v>
      </c>
      <c r="H6079" s="75">
        <v>5775.8529736560104</v>
      </c>
      <c r="I6079" s="20">
        <v>1.2255801758327962</v>
      </c>
      <c r="J6079" s="83">
        <v>4749.6356688768519</v>
      </c>
      <c r="K6079" s="6">
        <v>13513.945434140654</v>
      </c>
      <c r="L6079" s="6">
        <v>5822.4032146547515</v>
      </c>
      <c r="M6079" s="75">
        <v>5821.3631523004397</v>
      </c>
      <c r="N6079" s="20">
        <v>1.2256441458123501</v>
      </c>
    </row>
    <row r="6080" spans="1:14" x14ac:dyDescent="0.3">
      <c r="A6080" s="56" t="s">
        <v>313</v>
      </c>
      <c r="B6080" s="1" t="s">
        <v>6686</v>
      </c>
      <c r="C6080" s="139" t="s">
        <v>45</v>
      </c>
      <c r="D6080" s="139" t="s">
        <v>6431</v>
      </c>
      <c r="E6080" s="88">
        <v>5214.25</v>
      </c>
      <c r="F6080" s="6">
        <v>7252.2521364498116</v>
      </c>
      <c r="G6080" s="6">
        <v>3124.3412846101087</v>
      </c>
      <c r="H6080" s="75">
        <v>3125.7856783289349</v>
      </c>
      <c r="I6080" s="20">
        <v>0.59946985248673057</v>
      </c>
      <c r="J6080" s="83">
        <v>5257.4616130852537</v>
      </c>
      <c r="K6080" s="6">
        <v>7312.3531122981067</v>
      </c>
      <c r="L6080" s="6">
        <v>3150.4839556459647</v>
      </c>
      <c r="M6080" s="75">
        <v>3151.7355489143065</v>
      </c>
      <c r="N6080" s="20">
        <v>0.59947856605742533</v>
      </c>
    </row>
    <row r="6081" spans="1:14" x14ac:dyDescent="0.3">
      <c r="A6081" s="56" t="s">
        <v>312</v>
      </c>
      <c r="B6081" s="1" t="s">
        <v>6685</v>
      </c>
      <c r="C6081" s="139" t="s">
        <v>57</v>
      </c>
      <c r="D6081" s="139" t="s">
        <v>6423</v>
      </c>
      <c r="E6081" s="88">
        <v>1804.25</v>
      </c>
      <c r="F6081" s="6">
        <v>4029.1773198455767</v>
      </c>
      <c r="G6081" s="6">
        <v>1735.8090709695998</v>
      </c>
      <c r="H6081" s="75">
        <v>1731.8513464680186</v>
      </c>
      <c r="I6081" s="20">
        <v>0.95987326948483787</v>
      </c>
      <c r="J6081" s="83">
        <v>1819.454649014825</v>
      </c>
      <c r="K6081" s="6">
        <v>4063.1317202705432</v>
      </c>
      <c r="L6081" s="6">
        <v>1750.5761958978378</v>
      </c>
      <c r="M6081" s="75">
        <v>1746.4880611531416</v>
      </c>
      <c r="N6081" s="20">
        <v>0.95989645144428726</v>
      </c>
    </row>
    <row r="6082" spans="1:14" x14ac:dyDescent="0.3">
      <c r="A6082" s="56" t="s">
        <v>311</v>
      </c>
      <c r="B6082" s="1" t="s">
        <v>6684</v>
      </c>
      <c r="C6082" s="139" t="s">
        <v>50</v>
      </c>
      <c r="D6082" s="139" t="s">
        <v>6425</v>
      </c>
      <c r="E6082" s="88">
        <v>1618.25</v>
      </c>
      <c r="F6082" s="6">
        <v>5012.9757050217877</v>
      </c>
      <c r="G6082" s="6">
        <v>2159.6390554636951</v>
      </c>
      <c r="H6082" s="75">
        <v>2155.4915623009897</v>
      </c>
      <c r="I6082" s="20">
        <v>1.3319892243479003</v>
      </c>
      <c r="J6082" s="83">
        <v>1635.9270574451723</v>
      </c>
      <c r="K6082" s="6">
        <v>5067.7352659727676</v>
      </c>
      <c r="L6082" s="6">
        <v>2183.4036734436017</v>
      </c>
      <c r="M6082" s="75">
        <v>2179.0650191159798</v>
      </c>
      <c r="N6082" s="20">
        <v>1.3320062219149467</v>
      </c>
    </row>
    <row r="6083" spans="1:14" x14ac:dyDescent="0.3">
      <c r="A6083" s="56" t="s">
        <v>310</v>
      </c>
      <c r="B6083" s="1" t="s">
        <v>6683</v>
      </c>
      <c r="C6083" s="139" t="s">
        <v>61</v>
      </c>
      <c r="D6083" s="139" t="s">
        <v>6429</v>
      </c>
      <c r="E6083" s="88">
        <v>5473.0833333333321</v>
      </c>
      <c r="F6083" s="6">
        <v>14073.202839279389</v>
      </c>
      <c r="G6083" s="6">
        <v>6062.8736853290293</v>
      </c>
      <c r="H6083" s="75">
        <v>6063.7853627500926</v>
      </c>
      <c r="I6083" s="20">
        <v>1.1079285648400676</v>
      </c>
      <c r="J6083" s="83">
        <v>5519.6694409405063</v>
      </c>
      <c r="K6083" s="6">
        <v>14192.991942042596</v>
      </c>
      <c r="L6083" s="6">
        <v>6114.9663739316902</v>
      </c>
      <c r="M6083" s="75">
        <v>6116.4420812870612</v>
      </c>
      <c r="N6083" s="20">
        <v>1.108117460063853</v>
      </c>
    </row>
    <row r="6084" spans="1:14" x14ac:dyDescent="0.3">
      <c r="A6084" s="56" t="s">
        <v>309</v>
      </c>
      <c r="B6084" s="1" t="s">
        <v>6682</v>
      </c>
      <c r="C6084" s="139" t="s">
        <v>41</v>
      </c>
      <c r="D6084" s="139" t="s">
        <v>6427</v>
      </c>
      <c r="E6084" s="88">
        <v>12242.75</v>
      </c>
      <c r="F6084" s="6">
        <v>25482.501881627788</v>
      </c>
      <c r="G6084" s="6">
        <v>10978.111511564024</v>
      </c>
      <c r="H6084" s="75">
        <v>10976.136613533139</v>
      </c>
      <c r="I6084" s="20">
        <v>0.89654175847200501</v>
      </c>
      <c r="J6084" s="83">
        <v>12351.497484211708</v>
      </c>
      <c r="K6084" s="6">
        <v>25708.852821657369</v>
      </c>
      <c r="L6084" s="6">
        <v>11076.506712521168</v>
      </c>
      <c r="M6084" s="75">
        <v>11074.229195661192</v>
      </c>
      <c r="N6084" s="20">
        <v>0.89659000536710765</v>
      </c>
    </row>
    <row r="6085" spans="1:14" x14ac:dyDescent="0.3">
      <c r="A6085" s="56" t="s">
        <v>308</v>
      </c>
      <c r="B6085" s="1" t="s">
        <v>6681</v>
      </c>
      <c r="C6085" s="139" t="s">
        <v>33</v>
      </c>
      <c r="D6085" s="139" t="s">
        <v>6431</v>
      </c>
      <c r="E6085" s="88">
        <v>22444.25</v>
      </c>
      <c r="F6085" s="6">
        <v>55477.633874757412</v>
      </c>
      <c r="G6085" s="6">
        <v>23900.308294057664</v>
      </c>
      <c r="H6085" s="75">
        <v>23905.077341001837</v>
      </c>
      <c r="I6085" s="20">
        <v>1.0650869305502229</v>
      </c>
      <c r="J6085" s="83">
        <v>22629.911464720029</v>
      </c>
      <c r="K6085" s="6">
        <v>55936.551359832163</v>
      </c>
      <c r="L6085" s="6">
        <v>24099.93129255946</v>
      </c>
      <c r="M6085" s="75">
        <v>24103.561593303642</v>
      </c>
      <c r="N6085" s="20">
        <v>1.0651195710986774</v>
      </c>
    </row>
    <row r="6086" spans="1:14" x14ac:dyDescent="0.3">
      <c r="A6086" s="56" t="s">
        <v>18874</v>
      </c>
      <c r="B6086" s="1" t="s">
        <v>19241</v>
      </c>
      <c r="C6086" s="139" t="s">
        <v>60</v>
      </c>
      <c r="D6086" s="139" t="s">
        <v>6430</v>
      </c>
      <c r="E6086" s="88">
        <v>35.333333333333336</v>
      </c>
      <c r="F6086" s="6">
        <v>109.01605407711074</v>
      </c>
      <c r="G6086" s="6">
        <v>46.965184335846942</v>
      </c>
      <c r="H6086" s="75">
        <v>46.975074059826767</v>
      </c>
      <c r="I6086" s="20">
        <v>1.3294832281083047</v>
      </c>
      <c r="J6086" s="83">
        <v>35.61833569068142</v>
      </c>
      <c r="K6086" s="6">
        <v>109.89538895637762</v>
      </c>
      <c r="L6086" s="6">
        <v>47.347776343603051</v>
      </c>
      <c r="M6086" s="75">
        <v>47.357492318632794</v>
      </c>
      <c r="N6086" s="20">
        <v>1.3295818403728115</v>
      </c>
    </row>
    <row r="6087" spans="1:14" x14ac:dyDescent="0.3">
      <c r="A6087" s="56" t="s">
        <v>307</v>
      </c>
      <c r="B6087" s="1" t="s">
        <v>6680</v>
      </c>
      <c r="C6087" s="139" t="s">
        <v>36</v>
      </c>
      <c r="D6087" s="139" t="s">
        <v>6425</v>
      </c>
      <c r="E6087" s="88">
        <v>3997.75</v>
      </c>
      <c r="F6087" s="6">
        <v>7029.6032994528714</v>
      </c>
      <c r="G6087" s="6">
        <v>3028.4219839140219</v>
      </c>
      <c r="H6087" s="75">
        <v>3028.6296649930182</v>
      </c>
      <c r="I6087" s="20">
        <v>0.75758355699906654</v>
      </c>
      <c r="J6087" s="83">
        <v>4034.1619733930238</v>
      </c>
      <c r="K6087" s="6">
        <v>7093.6297464050804</v>
      </c>
      <c r="L6087" s="6">
        <v>3056.2482910947083</v>
      </c>
      <c r="M6087" s="75">
        <v>3056.3821547661414</v>
      </c>
      <c r="N6087" s="20">
        <v>0.75762504701701439</v>
      </c>
    </row>
    <row r="6088" spans="1:14" x14ac:dyDescent="0.3">
      <c r="A6088" s="56" t="s">
        <v>306</v>
      </c>
      <c r="B6088" s="1" t="s">
        <v>6679</v>
      </c>
      <c r="C6088" s="139" t="s">
        <v>46</v>
      </c>
      <c r="D6088" s="139" t="s">
        <v>6431</v>
      </c>
      <c r="E6088" s="88">
        <v>8050.3333333333339</v>
      </c>
      <c r="F6088" s="6">
        <v>20583.761807932518</v>
      </c>
      <c r="G6088" s="6">
        <v>8867.6862854614337</v>
      </c>
      <c r="H6088" s="75">
        <v>8866.344699975667</v>
      </c>
      <c r="I6088" s="20">
        <v>1.1013636743789905</v>
      </c>
      <c r="J6088" s="83">
        <v>8120.025390881995</v>
      </c>
      <c r="K6088" s="6">
        <v>20761.956256918442</v>
      </c>
      <c r="L6088" s="6">
        <v>8945.1656765913431</v>
      </c>
      <c r="M6088" s="75">
        <v>8943.5677917093944</v>
      </c>
      <c r="N6088" s="20">
        <v>1.1014211607949105</v>
      </c>
    </row>
    <row r="6089" spans="1:14" x14ac:dyDescent="0.3">
      <c r="A6089" s="56" t="s">
        <v>305</v>
      </c>
      <c r="B6089" s="1" t="s">
        <v>6678</v>
      </c>
      <c r="C6089" s="139" t="s">
        <v>60</v>
      </c>
      <c r="D6089" s="139" t="s">
        <v>6430</v>
      </c>
      <c r="E6089" s="88">
        <v>11621.416666666668</v>
      </c>
      <c r="F6089" s="6">
        <v>35253.817521555218</v>
      </c>
      <c r="G6089" s="6">
        <v>15187.690037570224</v>
      </c>
      <c r="H6089" s="75">
        <v>15190.888195194573</v>
      </c>
      <c r="I6089" s="20">
        <v>1.3071459901068778</v>
      </c>
      <c r="J6089" s="83">
        <v>11717.100751159393</v>
      </c>
      <c r="K6089" s="6">
        <v>35544.077250741153</v>
      </c>
      <c r="L6089" s="6">
        <v>15313.954807292892</v>
      </c>
      <c r="M6089" s="75">
        <v>15317.097299169056</v>
      </c>
      <c r="N6089" s="20">
        <v>1.3072429455429448</v>
      </c>
    </row>
    <row r="6090" spans="1:14" x14ac:dyDescent="0.3">
      <c r="A6090" s="56" t="s">
        <v>304</v>
      </c>
      <c r="B6090" s="1" t="s">
        <v>6677</v>
      </c>
      <c r="C6090" s="139" t="s">
        <v>56</v>
      </c>
      <c r="D6090" s="139" t="s">
        <v>6425</v>
      </c>
      <c r="E6090" s="88">
        <v>5796.3333333333339</v>
      </c>
      <c r="F6090" s="6">
        <v>19402.781129447783</v>
      </c>
      <c r="G6090" s="6">
        <v>8358.9082368368072</v>
      </c>
      <c r="H6090" s="75">
        <v>8360.8228739631631</v>
      </c>
      <c r="I6090" s="20">
        <v>1.442433068140174</v>
      </c>
      <c r="J6090" s="83">
        <v>5849.1288079635779</v>
      </c>
      <c r="K6090" s="6">
        <v>19579.509930219985</v>
      </c>
      <c r="L6090" s="6">
        <v>8435.7156919604404</v>
      </c>
      <c r="M6090" s="75">
        <v>8437.9824965251591</v>
      </c>
      <c r="N6090" s="20">
        <v>1.442605005558582</v>
      </c>
    </row>
    <row r="6091" spans="1:14" x14ac:dyDescent="0.3">
      <c r="A6091" s="56" t="s">
        <v>303</v>
      </c>
      <c r="B6091" s="1" t="s">
        <v>6676</v>
      </c>
      <c r="C6091" s="139" t="s">
        <v>42</v>
      </c>
      <c r="D6091" s="139" t="s">
        <v>6427</v>
      </c>
      <c r="E6091" s="88">
        <v>10550.25</v>
      </c>
      <c r="F6091" s="6">
        <v>21165.959980325075</v>
      </c>
      <c r="G6091" s="6">
        <v>9118.5029630405807</v>
      </c>
      <c r="H6091" s="75">
        <v>9126.6474306915679</v>
      </c>
      <c r="I6091" s="20">
        <v>0.86506456536021115</v>
      </c>
      <c r="J6091" s="83">
        <v>10634.581397632162</v>
      </c>
      <c r="K6091" s="6">
        <v>21335.146017373223</v>
      </c>
      <c r="L6091" s="6">
        <v>9192.1210842584387</v>
      </c>
      <c r="M6091" s="75">
        <v>9199.9829285170581</v>
      </c>
      <c r="N6091" s="20">
        <v>0.865100616989539</v>
      </c>
    </row>
    <row r="6092" spans="1:14" x14ac:dyDescent="0.3">
      <c r="A6092" s="56" t="s">
        <v>302</v>
      </c>
      <c r="B6092" s="1" t="s">
        <v>6675</v>
      </c>
      <c r="C6092" s="139" t="s">
        <v>39</v>
      </c>
      <c r="D6092" s="139" t="s">
        <v>6429</v>
      </c>
      <c r="E6092" s="88">
        <v>20190.583333333336</v>
      </c>
      <c r="F6092" s="6">
        <v>88748.782195293359</v>
      </c>
      <c r="G6092" s="6">
        <v>38233.845011814898</v>
      </c>
      <c r="H6092" s="75">
        <v>38266.281825978345</v>
      </c>
      <c r="I6092" s="20">
        <v>1.895253901000632</v>
      </c>
      <c r="J6092" s="83">
        <v>20348.022601136021</v>
      </c>
      <c r="K6092" s="6">
        <v>89440.814865005246</v>
      </c>
      <c r="L6092" s="6">
        <v>38535.044449397836</v>
      </c>
      <c r="M6092" s="75">
        <v>38568.842915099711</v>
      </c>
      <c r="N6092" s="20">
        <v>1.8954590168848362</v>
      </c>
    </row>
    <row r="6093" spans="1:14" x14ac:dyDescent="0.3">
      <c r="A6093" s="56" t="s">
        <v>301</v>
      </c>
      <c r="B6093" s="1" t="s">
        <v>6674</v>
      </c>
      <c r="C6093" s="139" t="s">
        <v>20</v>
      </c>
      <c r="D6093" s="139" t="s">
        <v>6429</v>
      </c>
      <c r="E6093" s="88">
        <v>3120.4166666666665</v>
      </c>
      <c r="F6093" s="6">
        <v>5068.5104611826137</v>
      </c>
      <c r="G6093" s="6">
        <v>2183.5639725983278</v>
      </c>
      <c r="H6093" s="75">
        <v>2187.5152823405938</v>
      </c>
      <c r="I6093" s="20">
        <v>0.70103307218819944</v>
      </c>
      <c r="J6093" s="83">
        <v>3151.6381299110853</v>
      </c>
      <c r="K6093" s="6">
        <v>5119.2236607236255</v>
      </c>
      <c r="L6093" s="6">
        <v>2205.5871428512442</v>
      </c>
      <c r="M6093" s="75">
        <v>2209.6950949290958</v>
      </c>
      <c r="N6093" s="20">
        <v>0.70112589194732078</v>
      </c>
    </row>
    <row r="6094" spans="1:14" x14ac:dyDescent="0.3">
      <c r="A6094" s="56" t="s">
        <v>300</v>
      </c>
      <c r="B6094" s="1" t="s">
        <v>6673</v>
      </c>
      <c r="C6094" s="139" t="s">
        <v>58</v>
      </c>
      <c r="D6094" s="139" t="s">
        <v>6423</v>
      </c>
      <c r="E6094" s="88">
        <v>11848.333333333334</v>
      </c>
      <c r="F6094" s="6">
        <v>35162.38064951884</v>
      </c>
      <c r="G6094" s="6">
        <v>15148.298137114498</v>
      </c>
      <c r="H6094" s="75">
        <v>15150.541214364668</v>
      </c>
      <c r="I6094" s="20">
        <v>1.2787065309633985</v>
      </c>
      <c r="J6094" s="83">
        <v>11952.959796395737</v>
      </c>
      <c r="K6094" s="6">
        <v>35472.881326425268</v>
      </c>
      <c r="L6094" s="6">
        <v>15283.280465693149</v>
      </c>
      <c r="M6094" s="75">
        <v>15285.579230833937</v>
      </c>
      <c r="N6094" s="20">
        <v>1.2788112309591395</v>
      </c>
    </row>
    <row r="6095" spans="1:14" x14ac:dyDescent="0.3">
      <c r="A6095" s="56" t="s">
        <v>299</v>
      </c>
      <c r="B6095" s="1" t="s">
        <v>6672</v>
      </c>
      <c r="C6095" s="139" t="s">
        <v>56</v>
      </c>
      <c r="D6095" s="139" t="s">
        <v>6425</v>
      </c>
      <c r="E6095" s="88">
        <v>7009.166666666667</v>
      </c>
      <c r="F6095" s="6">
        <v>24670.928014860994</v>
      </c>
      <c r="G6095" s="6">
        <v>10628.477537214723</v>
      </c>
      <c r="H6095" s="75">
        <v>10630.912027116134</v>
      </c>
      <c r="I6095" s="20">
        <v>1.5167155430435573</v>
      </c>
      <c r="J6095" s="83">
        <v>7070.0357551033376</v>
      </c>
      <c r="K6095" s="6">
        <v>24885.175581022158</v>
      </c>
      <c r="L6095" s="6">
        <v>10721.630260112481</v>
      </c>
      <c r="M6095" s="75">
        <v>10724.511324541669</v>
      </c>
      <c r="N6095" s="20">
        <v>1.516896334901904</v>
      </c>
    </row>
    <row r="6096" spans="1:14" x14ac:dyDescent="0.3">
      <c r="A6096" s="56" t="s">
        <v>298</v>
      </c>
      <c r="B6096" s="1" t="s">
        <v>6671</v>
      </c>
      <c r="C6096" s="139" t="s">
        <v>20</v>
      </c>
      <c r="D6096" s="139" t="s">
        <v>6429</v>
      </c>
      <c r="E6096" s="88">
        <v>5246.916666666667</v>
      </c>
      <c r="F6096" s="6">
        <v>10436.879783588716</v>
      </c>
      <c r="G6096" s="6">
        <v>4496.3100809042735</v>
      </c>
      <c r="H6096" s="75">
        <v>4504.4464643809551</v>
      </c>
      <c r="I6096" s="20">
        <v>0.85849399762672451</v>
      </c>
      <c r="J6096" s="83">
        <v>5295.2919667637143</v>
      </c>
      <c r="K6096" s="6">
        <v>10533.105285856633</v>
      </c>
      <c r="L6096" s="6">
        <v>4538.1259215191167</v>
      </c>
      <c r="M6096" s="75">
        <v>4546.5782757456454</v>
      </c>
      <c r="N6096" s="20">
        <v>0.85860766588180126</v>
      </c>
    </row>
    <row r="6097" spans="1:14" x14ac:dyDescent="0.3">
      <c r="A6097" s="56" t="s">
        <v>297</v>
      </c>
      <c r="B6097" s="1" t="s">
        <v>6670</v>
      </c>
      <c r="C6097" s="139" t="s">
        <v>27</v>
      </c>
      <c r="D6097" s="139" t="s">
        <v>6423</v>
      </c>
      <c r="E6097" s="88">
        <v>7596.5833333333339</v>
      </c>
      <c r="F6097" s="6">
        <v>17229.721701242994</v>
      </c>
      <c r="G6097" s="6">
        <v>7422.73294153398</v>
      </c>
      <c r="H6097" s="75">
        <v>7423.2047422482647</v>
      </c>
      <c r="I6097" s="20">
        <v>0.97717676704416645</v>
      </c>
      <c r="J6097" s="83">
        <v>7656.5731557216695</v>
      </c>
      <c r="K6097" s="6">
        <v>17365.783914912477</v>
      </c>
      <c r="L6097" s="6">
        <v>7481.9449718768055</v>
      </c>
      <c r="M6097" s="75">
        <v>7482.5511855433415</v>
      </c>
      <c r="N6097" s="20">
        <v>0.9772715591376171</v>
      </c>
    </row>
    <row r="6098" spans="1:14" x14ac:dyDescent="0.3">
      <c r="A6098" s="56" t="s">
        <v>296</v>
      </c>
      <c r="B6098" s="1" t="s">
        <v>6669</v>
      </c>
      <c r="C6098" s="139" t="s">
        <v>56</v>
      </c>
      <c r="D6098" s="139" t="s">
        <v>6425</v>
      </c>
      <c r="E6098" s="88">
        <v>8800</v>
      </c>
      <c r="F6098" s="6">
        <v>33769.834843075354</v>
      </c>
      <c r="G6098" s="6">
        <v>14548.375758255797</v>
      </c>
      <c r="H6098" s="75">
        <v>14551.708114535551</v>
      </c>
      <c r="I6098" s="20">
        <v>1.6536031948335854</v>
      </c>
      <c r="J6098" s="83">
        <v>8865.3065320622554</v>
      </c>
      <c r="K6098" s="6">
        <v>34020.447434202215</v>
      </c>
      <c r="L6098" s="6">
        <v>14657.507940240388</v>
      </c>
      <c r="M6098" s="75">
        <v>14661.4466346108</v>
      </c>
      <c r="N6098" s="20">
        <v>1.6538003036427711</v>
      </c>
    </row>
    <row r="6099" spans="1:14" x14ac:dyDescent="0.3">
      <c r="A6099" s="56" t="s">
        <v>295</v>
      </c>
      <c r="B6099" s="1" t="s">
        <v>6668</v>
      </c>
      <c r="C6099" s="139" t="s">
        <v>33</v>
      </c>
      <c r="D6099" s="139" t="s">
        <v>6431</v>
      </c>
      <c r="E6099" s="88">
        <v>2849.166666666667</v>
      </c>
      <c r="F6099" s="6">
        <v>8682.0288246264736</v>
      </c>
      <c r="G6099" s="6">
        <v>3740.3030921418358</v>
      </c>
      <c r="H6099" s="75">
        <v>3741.0494290012766</v>
      </c>
      <c r="I6099" s="20">
        <v>1.3130328501905619</v>
      </c>
      <c r="J6099" s="83">
        <v>2873.3194650153305</v>
      </c>
      <c r="K6099" s="6">
        <v>8755.6276399965172</v>
      </c>
      <c r="L6099" s="6">
        <v>3772.3102232340361</v>
      </c>
      <c r="M6099" s="75">
        <v>3772.8784663731744</v>
      </c>
      <c r="N6099" s="20">
        <v>1.3130730892650826</v>
      </c>
    </row>
    <row r="6100" spans="1:14" x14ac:dyDescent="0.3">
      <c r="A6100" s="56" t="s">
        <v>294</v>
      </c>
      <c r="B6100" s="1" t="s">
        <v>6667</v>
      </c>
      <c r="C6100" s="139" t="s">
        <v>57</v>
      </c>
      <c r="D6100" s="139" t="s">
        <v>6423</v>
      </c>
      <c r="E6100" s="88">
        <v>5009.4999999999991</v>
      </c>
      <c r="F6100" s="6">
        <v>5450.0845988824294</v>
      </c>
      <c r="G6100" s="6">
        <v>2347.9498501332805</v>
      </c>
      <c r="H6100" s="75">
        <v>2342.5964165064097</v>
      </c>
      <c r="I6100" s="20">
        <v>0.46763078481014275</v>
      </c>
      <c r="J6100" s="83">
        <v>5047.7905096317409</v>
      </c>
      <c r="K6100" s="6">
        <v>5491.7427517574297</v>
      </c>
      <c r="L6100" s="6">
        <v>2366.0847831388833</v>
      </c>
      <c r="M6100" s="75">
        <v>2360.5592462136619</v>
      </c>
      <c r="N6100" s="20">
        <v>0.46764207859051493</v>
      </c>
    </row>
    <row r="6101" spans="1:14" x14ac:dyDescent="0.3">
      <c r="A6101" s="56" t="s">
        <v>293</v>
      </c>
      <c r="B6101" s="1" t="s">
        <v>19242</v>
      </c>
      <c r="C6101" s="139" t="s">
        <v>57</v>
      </c>
      <c r="D6101" s="139" t="s">
        <v>6423</v>
      </c>
      <c r="E6101" s="88">
        <v>16284.999999999998</v>
      </c>
      <c r="F6101" s="6">
        <v>28603.923996835951</v>
      </c>
      <c r="G6101" s="6">
        <v>12322.850745356571</v>
      </c>
      <c r="H6101" s="75">
        <v>12294.754079000875</v>
      </c>
      <c r="I6101" s="20">
        <v>0.75497415284009062</v>
      </c>
      <c r="J6101" s="83">
        <v>16409.709701008738</v>
      </c>
      <c r="K6101" s="6">
        <v>28822.971390715113</v>
      </c>
      <c r="L6101" s="6">
        <v>12418.206222531868</v>
      </c>
      <c r="M6101" s="75">
        <v>12389.205885132045</v>
      </c>
      <c r="N6101" s="20">
        <v>0.75499238626814069</v>
      </c>
    </row>
    <row r="6102" spans="1:14" x14ac:dyDescent="0.3">
      <c r="A6102" s="56" t="s">
        <v>292</v>
      </c>
      <c r="B6102" s="1" t="s">
        <v>6666</v>
      </c>
      <c r="C6102" s="139" t="s">
        <v>52</v>
      </c>
      <c r="D6102" s="139" t="s">
        <v>6421</v>
      </c>
      <c r="E6102" s="88">
        <v>4454.666666666667</v>
      </c>
      <c r="F6102" s="6">
        <v>10196.942006662875</v>
      </c>
      <c r="G6102" s="6">
        <v>4392.9425354739033</v>
      </c>
      <c r="H6102" s="75">
        <v>4392.8640364657931</v>
      </c>
      <c r="I6102" s="20">
        <v>0.98612631767415282</v>
      </c>
      <c r="J6102" s="83">
        <v>4493.371434704266</v>
      </c>
      <c r="K6102" s="6">
        <v>10285.539045362531</v>
      </c>
      <c r="L6102" s="6">
        <v>4431.463475565226</v>
      </c>
      <c r="M6102" s="75">
        <v>4431.4577145248977</v>
      </c>
      <c r="N6102" s="20">
        <v>0.98622109899458088</v>
      </c>
    </row>
    <row r="6103" spans="1:14" x14ac:dyDescent="0.3">
      <c r="A6103" s="56" t="s">
        <v>291</v>
      </c>
      <c r="B6103" s="1" t="s">
        <v>6665</v>
      </c>
      <c r="C6103" s="139" t="s">
        <v>45</v>
      </c>
      <c r="D6103" s="139" t="s">
        <v>6431</v>
      </c>
      <c r="E6103" s="88">
        <v>4977.8333333333339</v>
      </c>
      <c r="F6103" s="6">
        <v>11309.906322336174</v>
      </c>
      <c r="G6103" s="6">
        <v>4872.4184685125674</v>
      </c>
      <c r="H6103" s="75">
        <v>4874.6710043242201</v>
      </c>
      <c r="I6103" s="20">
        <v>0.97927565627432678</v>
      </c>
      <c r="J6103" s="83">
        <v>5019.4324792462539</v>
      </c>
      <c r="K6103" s="6">
        <v>11404.42182975861</v>
      </c>
      <c r="L6103" s="6">
        <v>4913.5274851054464</v>
      </c>
      <c r="M6103" s="75">
        <v>4915.4794829606162</v>
      </c>
      <c r="N6103" s="20">
        <v>0.97928989049749149</v>
      </c>
    </row>
    <row r="6104" spans="1:14" x14ac:dyDescent="0.3">
      <c r="A6104" s="56" t="s">
        <v>290</v>
      </c>
      <c r="B6104" s="1" t="s">
        <v>6664</v>
      </c>
      <c r="C6104" s="139" t="s">
        <v>39</v>
      </c>
      <c r="D6104" s="139" t="s">
        <v>6429</v>
      </c>
      <c r="E6104" s="88">
        <v>5555.416666666667</v>
      </c>
      <c r="F6104" s="6">
        <v>17747.282759799622</v>
      </c>
      <c r="G6104" s="6">
        <v>7645.7033170987997</v>
      </c>
      <c r="H6104" s="75">
        <v>7652.189775825851</v>
      </c>
      <c r="I6104" s="20">
        <v>1.3774285953635372</v>
      </c>
      <c r="J6104" s="83">
        <v>5601.7482290925154</v>
      </c>
      <c r="K6104" s="6">
        <v>17895.293141092625</v>
      </c>
      <c r="L6104" s="6">
        <v>7710.0808804999033</v>
      </c>
      <c r="M6104" s="75">
        <v>7716.8432680336819</v>
      </c>
      <c r="N6104" s="20">
        <v>1.3775776690491877</v>
      </c>
    </row>
    <row r="6105" spans="1:14" x14ac:dyDescent="0.3">
      <c r="A6105" s="56" t="s">
        <v>289</v>
      </c>
      <c r="B6105" s="1" t="s">
        <v>6663</v>
      </c>
      <c r="C6105" s="139" t="s">
        <v>58</v>
      </c>
      <c r="D6105" s="139" t="s">
        <v>6423</v>
      </c>
      <c r="E6105" s="88">
        <v>2547</v>
      </c>
      <c r="F6105" s="6">
        <v>7645.0141802237022</v>
      </c>
      <c r="G6105" s="6">
        <v>3293.547021711152</v>
      </c>
      <c r="H6105" s="75">
        <v>3294.0347121652144</v>
      </c>
      <c r="I6105" s="20">
        <v>1.2932998477287847</v>
      </c>
      <c r="J6105" s="83">
        <v>2567.5498880421883</v>
      </c>
      <c r="K6105" s="6">
        <v>7706.6962318469996</v>
      </c>
      <c r="L6105" s="6">
        <v>3320.3843491415569</v>
      </c>
      <c r="M6105" s="75">
        <v>3320.8837696562141</v>
      </c>
      <c r="N6105" s="20">
        <v>1.2934057426196532</v>
      </c>
    </row>
    <row r="6106" spans="1:14" x14ac:dyDescent="0.3">
      <c r="A6106" s="56" t="s">
        <v>288</v>
      </c>
      <c r="B6106" s="1" t="s">
        <v>6662</v>
      </c>
      <c r="C6106" s="139" t="s">
        <v>53</v>
      </c>
      <c r="D6106" s="139" t="s">
        <v>6423</v>
      </c>
      <c r="E6106" s="88">
        <v>5287.9999999999991</v>
      </c>
      <c r="F6106" s="6">
        <v>12606.283481627708</v>
      </c>
      <c r="G6106" s="6">
        <v>5430.9104518294725</v>
      </c>
      <c r="H6106" s="75">
        <v>5430.4302965832367</v>
      </c>
      <c r="I6106" s="20">
        <v>1.026934624921187</v>
      </c>
      <c r="J6106" s="83">
        <v>5338.3942252963188</v>
      </c>
      <c r="K6106" s="6">
        <v>12726.420374578242</v>
      </c>
      <c r="L6106" s="6">
        <v>5483.1027149773272</v>
      </c>
      <c r="M6106" s="75">
        <v>5482.2827719602428</v>
      </c>
      <c r="N6106" s="20">
        <v>1.0269535258340605</v>
      </c>
    </row>
    <row r="6107" spans="1:14" x14ac:dyDescent="0.3">
      <c r="A6107" s="56" t="s">
        <v>287</v>
      </c>
      <c r="B6107" s="1" t="s">
        <v>6661</v>
      </c>
      <c r="C6107" s="139" t="s">
        <v>33</v>
      </c>
      <c r="D6107" s="139" t="s">
        <v>6431</v>
      </c>
      <c r="E6107" s="88">
        <v>3430.5833333333335</v>
      </c>
      <c r="F6107" s="6">
        <v>7793.3344601547224</v>
      </c>
      <c r="G6107" s="6">
        <v>3357.4448516837688</v>
      </c>
      <c r="H6107" s="75">
        <v>3358.1147933394641</v>
      </c>
      <c r="I6107" s="20">
        <v>0.97887573833588959</v>
      </c>
      <c r="J6107" s="83">
        <v>3457.8749601973177</v>
      </c>
      <c r="K6107" s="6">
        <v>7855.3334718231281</v>
      </c>
      <c r="L6107" s="6">
        <v>3384.4238221490527</v>
      </c>
      <c r="M6107" s="75">
        <v>3384.9336358979399</v>
      </c>
      <c r="N6107" s="20">
        <v>0.97890573686469695</v>
      </c>
    </row>
    <row r="6108" spans="1:14" x14ac:dyDescent="0.3">
      <c r="A6108" s="56" t="s">
        <v>286</v>
      </c>
      <c r="B6108" s="1" t="s">
        <v>6660</v>
      </c>
      <c r="C6108" s="139" t="s">
        <v>39</v>
      </c>
      <c r="D6108" s="139" t="s">
        <v>6429</v>
      </c>
      <c r="E6108" s="88">
        <v>147.33333333333331</v>
      </c>
      <c r="F6108" s="6">
        <v>383.16021017356286</v>
      </c>
      <c r="G6108" s="6">
        <v>165.06917309843769</v>
      </c>
      <c r="H6108" s="75">
        <v>165.20921441759495</v>
      </c>
      <c r="I6108" s="20">
        <v>1.1213295096216853</v>
      </c>
      <c r="J6108" s="83">
        <v>148.58529977581026</v>
      </c>
      <c r="K6108" s="6">
        <v>386.41611781086857</v>
      </c>
      <c r="L6108" s="6">
        <v>166.4850918261443</v>
      </c>
      <c r="M6108" s="75">
        <v>166.63111321385406</v>
      </c>
      <c r="N6108" s="20">
        <v>1.1214508667093706</v>
      </c>
    </row>
    <row r="6109" spans="1:14" x14ac:dyDescent="0.3">
      <c r="A6109" s="56" t="s">
        <v>285</v>
      </c>
      <c r="B6109" s="1" t="s">
        <v>6659</v>
      </c>
      <c r="C6109" s="139" t="s">
        <v>46</v>
      </c>
      <c r="D6109" s="139" t="s">
        <v>6431</v>
      </c>
      <c r="E6109" s="88">
        <v>6729.3333333333339</v>
      </c>
      <c r="F6109" s="6">
        <v>13638.999316973663</v>
      </c>
      <c r="G6109" s="6">
        <v>5875.8145531948003</v>
      </c>
      <c r="H6109" s="75">
        <v>5874.9256056984796</v>
      </c>
      <c r="I6109" s="20">
        <v>0.8730323368880244</v>
      </c>
      <c r="J6109" s="83">
        <v>6788.6543986398956</v>
      </c>
      <c r="K6109" s="6">
        <v>13759.231133280133</v>
      </c>
      <c r="L6109" s="6">
        <v>5928.0831028960165</v>
      </c>
      <c r="M6109" s="75">
        <v>5927.0241628258691</v>
      </c>
      <c r="N6109" s="20">
        <v>0.87307790539659025</v>
      </c>
    </row>
    <row r="6110" spans="1:14" x14ac:dyDescent="0.3">
      <c r="A6110" s="56" t="s">
        <v>284</v>
      </c>
      <c r="B6110" s="1" t="s">
        <v>6658</v>
      </c>
      <c r="C6110" s="139" t="s">
        <v>30</v>
      </c>
      <c r="D6110" s="139" t="s">
        <v>6421</v>
      </c>
      <c r="E6110" s="88">
        <v>11886.75</v>
      </c>
      <c r="F6110" s="6">
        <v>22870.798150389364</v>
      </c>
      <c r="G6110" s="6">
        <v>9852.9639522745383</v>
      </c>
      <c r="H6110" s="75">
        <v>9852.8706940441989</v>
      </c>
      <c r="I6110" s="20">
        <v>0.82889525682328635</v>
      </c>
      <c r="J6110" s="83">
        <v>12007.189496007715</v>
      </c>
      <c r="K6110" s="6">
        <v>23102.530743615189</v>
      </c>
      <c r="L6110" s="6">
        <v>9953.5883080053936</v>
      </c>
      <c r="M6110" s="75">
        <v>9953.3151594621413</v>
      </c>
      <c r="N6110" s="20">
        <v>0.82894628778629098</v>
      </c>
    </row>
    <row r="6111" spans="1:14" x14ac:dyDescent="0.3">
      <c r="A6111" s="56" t="s">
        <v>283</v>
      </c>
      <c r="B6111" s="1" t="s">
        <v>6657</v>
      </c>
      <c r="C6111" s="139" t="s">
        <v>22</v>
      </c>
      <c r="D6111" s="139" t="s">
        <v>6425</v>
      </c>
      <c r="E6111" s="88">
        <v>4538.1666666666661</v>
      </c>
      <c r="F6111" s="6">
        <v>17667.207180703404</v>
      </c>
      <c r="G6111" s="6">
        <v>7611.2059729700768</v>
      </c>
      <c r="H6111" s="75">
        <v>7610.6504443824178</v>
      </c>
      <c r="I6111" s="20">
        <v>1.6770319389729522</v>
      </c>
      <c r="J6111" s="83">
        <v>4588.0825497973883</v>
      </c>
      <c r="K6111" s="6">
        <v>17861.53108144414</v>
      </c>
      <c r="L6111" s="6">
        <v>7695.534697404174</v>
      </c>
      <c r="M6111" s="75">
        <v>7695.2756898991802</v>
      </c>
      <c r="N6111" s="20">
        <v>1.6772313066248137</v>
      </c>
    </row>
    <row r="6112" spans="1:14" x14ac:dyDescent="0.3">
      <c r="A6112" s="56" t="s">
        <v>282</v>
      </c>
      <c r="B6112" s="1" t="s">
        <v>6656</v>
      </c>
      <c r="C6112" s="139" t="s">
        <v>58</v>
      </c>
      <c r="D6112" s="139" t="s">
        <v>6423</v>
      </c>
      <c r="E6112" s="88">
        <v>11917.416666666668</v>
      </c>
      <c r="F6112" s="6">
        <v>40708.629876704959</v>
      </c>
      <c r="G6112" s="6">
        <v>17537.67665143036</v>
      </c>
      <c r="H6112" s="75">
        <v>17540.273534800464</v>
      </c>
      <c r="I6112" s="20">
        <v>1.4718184339279734</v>
      </c>
      <c r="J6112" s="83">
        <v>12011.635182857808</v>
      </c>
      <c r="K6112" s="6">
        <v>41030.470323375375</v>
      </c>
      <c r="L6112" s="6">
        <v>17677.734712920163</v>
      </c>
      <c r="M6112" s="75">
        <v>17680.393629009373</v>
      </c>
      <c r="N6112" s="20">
        <v>1.4719389458515717</v>
      </c>
    </row>
    <row r="6113" spans="1:14" x14ac:dyDescent="0.3">
      <c r="A6113" s="56" t="s">
        <v>281</v>
      </c>
      <c r="B6113" s="1" t="s">
        <v>6655</v>
      </c>
      <c r="C6113" s="139" t="s">
        <v>61</v>
      </c>
      <c r="D6113" s="139" t="s">
        <v>6429</v>
      </c>
      <c r="E6113" s="88">
        <v>54782.083333333336</v>
      </c>
      <c r="F6113" s="6">
        <v>211040.77983987567</v>
      </c>
      <c r="G6113" s="6">
        <v>90918.435926417442</v>
      </c>
      <c r="H6113" s="75">
        <v>90932.107378190063</v>
      </c>
      <c r="I6113" s="20">
        <v>1.6598877195833199</v>
      </c>
      <c r="J6113" s="83">
        <v>55286.487532098967</v>
      </c>
      <c r="K6113" s="6">
        <v>212983.93075683311</v>
      </c>
      <c r="L6113" s="6">
        <v>91762.862973794909</v>
      </c>
      <c r="M6113" s="75">
        <v>91785.007843211948</v>
      </c>
      <c r="N6113" s="20">
        <v>1.6601707205566674</v>
      </c>
    </row>
    <row r="6114" spans="1:14" x14ac:dyDescent="0.3">
      <c r="A6114" s="56" t="s">
        <v>280</v>
      </c>
      <c r="B6114" s="1" t="s">
        <v>6654</v>
      </c>
      <c r="C6114" s="139" t="s">
        <v>33</v>
      </c>
      <c r="D6114" s="139" t="s">
        <v>6431</v>
      </c>
      <c r="E6114" s="88">
        <v>11471.166666666668</v>
      </c>
      <c r="F6114" s="6">
        <v>29069.40493617098</v>
      </c>
      <c r="G6114" s="6">
        <v>12523.384495231883</v>
      </c>
      <c r="H6114" s="75">
        <v>12525.883400594228</v>
      </c>
      <c r="I6114" s="20">
        <v>1.0919450274393097</v>
      </c>
      <c r="J6114" s="83">
        <v>11565.855119555827</v>
      </c>
      <c r="K6114" s="6">
        <v>29309.357598336803</v>
      </c>
      <c r="L6114" s="6">
        <v>12627.762834449648</v>
      </c>
      <c r="M6114" s="75">
        <v>12629.665021483244</v>
      </c>
      <c r="N6114" s="20">
        <v>1.0919784910783381</v>
      </c>
    </row>
    <row r="6115" spans="1:14" x14ac:dyDescent="0.3">
      <c r="A6115" s="56" t="s">
        <v>279</v>
      </c>
      <c r="B6115" s="1" t="s">
        <v>6653</v>
      </c>
      <c r="C6115" s="139" t="s">
        <v>30</v>
      </c>
      <c r="D6115" s="139" t="s">
        <v>6421</v>
      </c>
      <c r="E6115" s="88">
        <v>7454.5</v>
      </c>
      <c r="F6115" s="6">
        <v>17101.018998253268</v>
      </c>
      <c r="G6115" s="6">
        <v>7367.2865559387101</v>
      </c>
      <c r="H6115" s="75">
        <v>7367.2168246263927</v>
      </c>
      <c r="I6115" s="20">
        <v>0.98829120995725972</v>
      </c>
      <c r="J6115" s="83">
        <v>7522.0460185651527</v>
      </c>
      <c r="K6115" s="6">
        <v>17255.973153024086</v>
      </c>
      <c r="L6115" s="6">
        <v>7434.6336566033688</v>
      </c>
      <c r="M6115" s="75">
        <v>7434.4296337635578</v>
      </c>
      <c r="N6115" s="20">
        <v>0.98835205413721894</v>
      </c>
    </row>
    <row r="6116" spans="1:14" x14ac:dyDescent="0.3">
      <c r="A6116" s="56" t="s">
        <v>278</v>
      </c>
      <c r="B6116" s="1" t="s">
        <v>6652</v>
      </c>
      <c r="C6116" s="139" t="s">
        <v>30</v>
      </c>
      <c r="D6116" s="139" t="s">
        <v>6421</v>
      </c>
      <c r="E6116" s="88">
        <v>9230.3333333333339</v>
      </c>
      <c r="F6116" s="6">
        <v>22206.621382347133</v>
      </c>
      <c r="G6116" s="6">
        <v>9566.8300923879342</v>
      </c>
      <c r="H6116" s="75">
        <v>9566.7395424124443</v>
      </c>
      <c r="I6116" s="20">
        <v>1.0364457270317913</v>
      </c>
      <c r="J6116" s="83">
        <v>9322.9444176359357</v>
      </c>
      <c r="K6116" s="6">
        <v>22429.4279929697</v>
      </c>
      <c r="L6116" s="6">
        <v>9663.5859812792278</v>
      </c>
      <c r="M6116" s="75">
        <v>9663.3207910431356</v>
      </c>
      <c r="N6116" s="20">
        <v>1.0365095358461347</v>
      </c>
    </row>
    <row r="6117" spans="1:14" x14ac:dyDescent="0.3">
      <c r="A6117" s="56" t="s">
        <v>277</v>
      </c>
      <c r="B6117" s="1" t="s">
        <v>6651</v>
      </c>
      <c r="C6117" s="139" t="s">
        <v>56</v>
      </c>
      <c r="D6117" s="139" t="s">
        <v>6425</v>
      </c>
      <c r="E6117" s="88">
        <v>1291.6666666666667</v>
      </c>
      <c r="F6117" s="6">
        <v>5413.5089765226203</v>
      </c>
      <c r="G6117" s="6">
        <v>2332.1927136191325</v>
      </c>
      <c r="H6117" s="75">
        <v>2332.7269105057103</v>
      </c>
      <c r="I6117" s="20">
        <v>1.8059821242624854</v>
      </c>
      <c r="J6117" s="83">
        <v>1305.281701306244</v>
      </c>
      <c r="K6117" s="6">
        <v>5470.5709988996668</v>
      </c>
      <c r="L6117" s="6">
        <v>2356.9630590280626</v>
      </c>
      <c r="M6117" s="75">
        <v>2357.5964106980541</v>
      </c>
      <c r="N6117" s="20">
        <v>1.8061973965763249</v>
      </c>
    </row>
    <row r="6118" spans="1:14" x14ac:dyDescent="0.3">
      <c r="A6118" s="56" t="s">
        <v>276</v>
      </c>
      <c r="B6118" s="1" t="s">
        <v>6650</v>
      </c>
      <c r="C6118" s="139" t="s">
        <v>45</v>
      </c>
      <c r="D6118" s="139" t="s">
        <v>6431</v>
      </c>
      <c r="E6118" s="88">
        <v>9922.3333333333339</v>
      </c>
      <c r="F6118" s="6">
        <v>24182.68479269071</v>
      </c>
      <c r="G6118" s="6">
        <v>10418.137572848229</v>
      </c>
      <c r="H6118" s="75">
        <v>10422.953913670599</v>
      </c>
      <c r="I6118" s="20">
        <v>1.0504539167874423</v>
      </c>
      <c r="J6118" s="83">
        <v>10001.905271038357</v>
      </c>
      <c r="K6118" s="6">
        <v>24376.617310700338</v>
      </c>
      <c r="L6118" s="6">
        <v>10502.520946522944</v>
      </c>
      <c r="M6118" s="75">
        <v>10506.693284710454</v>
      </c>
      <c r="N6118" s="20">
        <v>1.0504691856194408</v>
      </c>
    </row>
    <row r="6119" spans="1:14" x14ac:dyDescent="0.3">
      <c r="A6119" s="56" t="s">
        <v>275</v>
      </c>
      <c r="B6119" s="1" t="s">
        <v>6649</v>
      </c>
      <c r="C6119" s="139" t="s">
        <v>56</v>
      </c>
      <c r="D6119" s="139" t="s">
        <v>6425</v>
      </c>
      <c r="E6119" s="88">
        <v>4826</v>
      </c>
      <c r="F6119" s="6">
        <v>16081.617043928198</v>
      </c>
      <c r="G6119" s="6">
        <v>6928.118204978814</v>
      </c>
      <c r="H6119" s="75">
        <v>6929.7051146511294</v>
      </c>
      <c r="I6119" s="20">
        <v>1.4359107158415105</v>
      </c>
      <c r="J6119" s="83">
        <v>4864.6201357380414</v>
      </c>
      <c r="K6119" s="6">
        <v>16210.310420041687</v>
      </c>
      <c r="L6119" s="6">
        <v>6984.11607181422</v>
      </c>
      <c r="M6119" s="75">
        <v>6985.9928095766363</v>
      </c>
      <c r="N6119" s="20">
        <v>1.4360818757982525</v>
      </c>
    </row>
    <row r="6120" spans="1:14" x14ac:dyDescent="0.3">
      <c r="A6120" s="56" t="s">
        <v>274</v>
      </c>
      <c r="B6120" s="1" t="s">
        <v>6648</v>
      </c>
      <c r="C6120" s="139" t="s">
        <v>33</v>
      </c>
      <c r="D6120" s="139" t="s">
        <v>6431</v>
      </c>
      <c r="E6120" s="88">
        <v>7937.1666666666679</v>
      </c>
      <c r="F6120" s="6">
        <v>14545.177397956288</v>
      </c>
      <c r="G6120" s="6">
        <v>6266.2049500472649</v>
      </c>
      <c r="H6120" s="75">
        <v>6267.4553031891955</v>
      </c>
      <c r="I6120" s="20">
        <v>0.78963382859406517</v>
      </c>
      <c r="J6120" s="83">
        <v>8006.7201074351251</v>
      </c>
      <c r="K6120" s="6">
        <v>14672.636877781009</v>
      </c>
      <c r="L6120" s="6">
        <v>6321.6185488532319</v>
      </c>
      <c r="M6120" s="75">
        <v>6322.5708078552916</v>
      </c>
      <c r="N6120" s="20">
        <v>0.78965802763407267</v>
      </c>
    </row>
    <row r="6121" spans="1:14" x14ac:dyDescent="0.3">
      <c r="A6121" s="56" t="s">
        <v>273</v>
      </c>
      <c r="B6121" s="1" t="s">
        <v>6647</v>
      </c>
      <c r="C6121" s="139" t="s">
        <v>20</v>
      </c>
      <c r="D6121" s="139" t="s">
        <v>6429</v>
      </c>
      <c r="E6121" s="88">
        <v>3699.25</v>
      </c>
      <c r="F6121" s="6">
        <v>9570.6764671352066</v>
      </c>
      <c r="G6121" s="6">
        <v>4123.1412043204109</v>
      </c>
      <c r="H6121" s="75">
        <v>4130.6023129546511</v>
      </c>
      <c r="I6121" s="20">
        <v>1.1166053424220184</v>
      </c>
      <c r="J6121" s="83">
        <v>3729.9670947442355</v>
      </c>
      <c r="K6121" s="6">
        <v>9650.1475425714216</v>
      </c>
      <c r="L6121" s="6">
        <v>4157.7088162435221</v>
      </c>
      <c r="M6121" s="75">
        <v>4165.4526356732595</v>
      </c>
      <c r="N6121" s="20">
        <v>1.1167531857164776</v>
      </c>
    </row>
    <row r="6122" spans="1:14" x14ac:dyDescent="0.3">
      <c r="A6122" s="56" t="s">
        <v>272</v>
      </c>
      <c r="B6122" s="1" t="s">
        <v>6646</v>
      </c>
      <c r="C6122" s="139" t="s">
        <v>23</v>
      </c>
      <c r="D6122" s="139" t="s">
        <v>6430</v>
      </c>
      <c r="E6122" s="88">
        <v>3410.333333333333</v>
      </c>
      <c r="F6122" s="6">
        <v>11575.421555043084</v>
      </c>
      <c r="G6122" s="6">
        <v>4986.8050325248269</v>
      </c>
      <c r="H6122" s="75">
        <v>4987.9259803337791</v>
      </c>
      <c r="I6122" s="20">
        <v>1.4625919207312421</v>
      </c>
      <c r="J6122" s="83">
        <v>3440.8443141166399</v>
      </c>
      <c r="K6122" s="6">
        <v>11678.982535775544</v>
      </c>
      <c r="L6122" s="6">
        <v>5031.8203363768653</v>
      </c>
      <c r="M6122" s="75">
        <v>5032.9948859471824</v>
      </c>
      <c r="N6122" s="20">
        <v>1.4627208982686251</v>
      </c>
    </row>
    <row r="6123" spans="1:14" x14ac:dyDescent="0.3">
      <c r="A6123" s="56" t="s">
        <v>271</v>
      </c>
      <c r="B6123" s="1" t="s">
        <v>6645</v>
      </c>
      <c r="C6123" s="139" t="s">
        <v>39</v>
      </c>
      <c r="D6123" s="139" t="s">
        <v>6429</v>
      </c>
      <c r="E6123" s="88">
        <v>1761.9999999999998</v>
      </c>
      <c r="F6123" s="6">
        <v>6482.6414741975823</v>
      </c>
      <c r="G6123" s="6">
        <v>2792.7854699597024</v>
      </c>
      <c r="H6123" s="75">
        <v>2795.1548121814817</v>
      </c>
      <c r="I6123" s="20">
        <v>1.5863534688884688</v>
      </c>
      <c r="J6123" s="83">
        <v>1776.8130546412715</v>
      </c>
      <c r="K6123" s="6">
        <v>6537.1407490994343</v>
      </c>
      <c r="L6123" s="6">
        <v>2816.4883081479938</v>
      </c>
      <c r="M6123" s="75">
        <v>2818.9586045974415</v>
      </c>
      <c r="N6123" s="20">
        <v>1.5865251536924201</v>
      </c>
    </row>
    <row r="6124" spans="1:14" x14ac:dyDescent="0.3">
      <c r="A6124" s="56" t="s">
        <v>270</v>
      </c>
      <c r="B6124" s="1" t="s">
        <v>6644</v>
      </c>
      <c r="C6124" s="139" t="s">
        <v>30</v>
      </c>
      <c r="D6124" s="139" t="s">
        <v>6421</v>
      </c>
      <c r="E6124" s="88">
        <v>6303.166666666667</v>
      </c>
      <c r="F6124" s="6">
        <v>10150.981674222527</v>
      </c>
      <c r="G6124" s="6">
        <v>4373.1423738970498</v>
      </c>
      <c r="H6124" s="75">
        <v>4373.100982137089</v>
      </c>
      <c r="I6124" s="20">
        <v>0.69379428046279734</v>
      </c>
      <c r="J6124" s="83">
        <v>6365.8032904647325</v>
      </c>
      <c r="K6124" s="6">
        <v>10251.855291236621</v>
      </c>
      <c r="L6124" s="6">
        <v>4416.9510299393269</v>
      </c>
      <c r="M6124" s="75">
        <v>4416.8298190049272</v>
      </c>
      <c r="N6124" s="20">
        <v>0.6938369939298703</v>
      </c>
    </row>
    <row r="6125" spans="1:14" x14ac:dyDescent="0.3">
      <c r="A6125" s="56" t="s">
        <v>269</v>
      </c>
      <c r="B6125" s="1" t="s">
        <v>6643</v>
      </c>
      <c r="C6125" s="139" t="s">
        <v>24</v>
      </c>
      <c r="D6125" s="139" t="s">
        <v>6431</v>
      </c>
      <c r="E6125" s="88">
        <v>13690</v>
      </c>
      <c r="F6125" s="6">
        <v>21931.051858195409</v>
      </c>
      <c r="G6125" s="6">
        <v>9448.1120411000666</v>
      </c>
      <c r="H6125" s="75">
        <v>9446.758478828544</v>
      </c>
      <c r="I6125" s="20">
        <v>0.6900480992570156</v>
      </c>
      <c r="J6125" s="83">
        <v>13811.451963901678</v>
      </c>
      <c r="K6125" s="6">
        <v>22125.614993228821</v>
      </c>
      <c r="L6125" s="6">
        <v>9532.6899528050908</v>
      </c>
      <c r="M6125" s="75">
        <v>9530.6530625945288</v>
      </c>
      <c r="N6125" s="20">
        <v>0.69005439019042558</v>
      </c>
    </row>
    <row r="6126" spans="1:14" x14ac:dyDescent="0.3">
      <c r="A6126" s="56" t="s">
        <v>268</v>
      </c>
      <c r="B6126" s="1" t="s">
        <v>6642</v>
      </c>
      <c r="C6126" s="139" t="s">
        <v>32</v>
      </c>
      <c r="D6126" s="139" t="s">
        <v>6421</v>
      </c>
      <c r="E6126" s="88">
        <v>4062.75</v>
      </c>
      <c r="F6126" s="6">
        <v>5972.0609488266855</v>
      </c>
      <c r="G6126" s="6">
        <v>2572.8223764929708</v>
      </c>
      <c r="H6126" s="75">
        <v>2572.5428515753429</v>
      </c>
      <c r="I6126" s="20">
        <v>0.6332023510123298</v>
      </c>
      <c r="J6126" s="83">
        <v>4103.0204576637998</v>
      </c>
      <c r="K6126" s="6">
        <v>6031.2567220358069</v>
      </c>
      <c r="L6126" s="6">
        <v>2598.5311764004764</v>
      </c>
      <c r="M6126" s="75">
        <v>2598.1963747165651</v>
      </c>
      <c r="N6126" s="20">
        <v>0.63323992690885589</v>
      </c>
    </row>
    <row r="6127" spans="1:14" x14ac:dyDescent="0.3">
      <c r="A6127" s="56" t="s">
        <v>267</v>
      </c>
      <c r="B6127" s="1" t="s">
        <v>6641</v>
      </c>
      <c r="C6127" s="139" t="s">
        <v>24</v>
      </c>
      <c r="D6127" s="139" t="s">
        <v>6431</v>
      </c>
      <c r="E6127" s="88">
        <v>10347.499999999998</v>
      </c>
      <c r="F6127" s="6">
        <v>12920.053147222005</v>
      </c>
      <c r="G6127" s="6">
        <v>5566.0854983708723</v>
      </c>
      <c r="H6127" s="75">
        <v>5565.2880857980863</v>
      </c>
      <c r="I6127" s="20">
        <v>0.53783890657628286</v>
      </c>
      <c r="J6127" s="83">
        <v>10441.843786920221</v>
      </c>
      <c r="K6127" s="6">
        <v>13037.852300748891</v>
      </c>
      <c r="L6127" s="6">
        <v>5617.2813127021018</v>
      </c>
      <c r="M6127" s="75">
        <v>5616.081044428146</v>
      </c>
      <c r="N6127" s="20">
        <v>0.53784380987034341</v>
      </c>
    </row>
    <row r="6128" spans="1:14" x14ac:dyDescent="0.3">
      <c r="A6128" s="56" t="s">
        <v>266</v>
      </c>
      <c r="B6128" s="1" t="s">
        <v>6640</v>
      </c>
      <c r="C6128" s="139" t="s">
        <v>33</v>
      </c>
      <c r="D6128" s="139" t="s">
        <v>6431</v>
      </c>
      <c r="E6128" s="88">
        <v>3393.5833333333335</v>
      </c>
      <c r="F6128" s="6">
        <v>7640.6874203335501</v>
      </c>
      <c r="G6128" s="6">
        <v>3291.6830111529071</v>
      </c>
      <c r="H6128" s="75">
        <v>3292.3398307475495</v>
      </c>
      <c r="I6128" s="20">
        <v>0.97016619524520764</v>
      </c>
      <c r="J6128" s="83">
        <v>3427.0866993377936</v>
      </c>
      <c r="K6128" s="6">
        <v>7716.1205899435818</v>
      </c>
      <c r="L6128" s="6">
        <v>3324.4447779145612</v>
      </c>
      <c r="M6128" s="75">
        <v>3324.9455567012205</v>
      </c>
      <c r="N6128" s="20">
        <v>0.97019592686222111</v>
      </c>
    </row>
    <row r="6129" spans="1:14" x14ac:dyDescent="0.3">
      <c r="A6129" s="56" t="s">
        <v>265</v>
      </c>
      <c r="B6129" s="1" t="s">
        <v>6639</v>
      </c>
      <c r="C6129" s="139" t="s">
        <v>55</v>
      </c>
      <c r="D6129" s="139" t="s">
        <v>6430</v>
      </c>
      <c r="E6129" s="88">
        <v>27.166666666666668</v>
      </c>
      <c r="F6129" s="6">
        <v>121.74021950603034</v>
      </c>
      <c r="G6129" s="6">
        <v>52.446879485685358</v>
      </c>
      <c r="H6129" s="75">
        <v>52.423611335077169</v>
      </c>
      <c r="I6129" s="20">
        <v>1.9297034847267669</v>
      </c>
      <c r="J6129" s="83">
        <v>27.559386600345061</v>
      </c>
      <c r="K6129" s="6">
        <v>123.5000898470267</v>
      </c>
      <c r="L6129" s="6">
        <v>53.209281008259751</v>
      </c>
      <c r="M6129" s="75">
        <v>53.185717453937009</v>
      </c>
      <c r="N6129" s="20">
        <v>1.9298585351413842</v>
      </c>
    </row>
    <row r="6130" spans="1:14" x14ac:dyDescent="0.3">
      <c r="A6130" s="56" t="s">
        <v>264</v>
      </c>
      <c r="B6130" s="1" t="s">
        <v>6638</v>
      </c>
      <c r="C6130" s="139" t="s">
        <v>46</v>
      </c>
      <c r="D6130" s="139" t="s">
        <v>6431</v>
      </c>
      <c r="E6130" s="88">
        <v>2381.833333333333</v>
      </c>
      <c r="F6130" s="6">
        <v>6459.4868449261103</v>
      </c>
      <c r="G6130" s="6">
        <v>2782.8102287792271</v>
      </c>
      <c r="H6130" s="75">
        <v>2782.3892195449816</v>
      </c>
      <c r="I6130" s="20">
        <v>1.1681712488468192</v>
      </c>
      <c r="J6130" s="83">
        <v>2400.2116852795425</v>
      </c>
      <c r="K6130" s="6">
        <v>6509.3285869852925</v>
      </c>
      <c r="L6130" s="6">
        <v>2804.5056031053359</v>
      </c>
      <c r="M6130" s="75">
        <v>2804.0046311539422</v>
      </c>
      <c r="N6130" s="20">
        <v>1.1682322223289117</v>
      </c>
    </row>
    <row r="6131" spans="1:14" x14ac:dyDescent="0.3">
      <c r="A6131" s="56" t="s">
        <v>263</v>
      </c>
      <c r="B6131" s="1" t="s">
        <v>6637</v>
      </c>
      <c r="C6131" s="139" t="s">
        <v>34</v>
      </c>
      <c r="D6131" s="139" t="s">
        <v>6427</v>
      </c>
      <c r="E6131" s="88">
        <v>4558.75</v>
      </c>
      <c r="F6131" s="6">
        <v>6534.9294149832667</v>
      </c>
      <c r="G6131" s="6">
        <v>2815.3116272154448</v>
      </c>
      <c r="H6131" s="75">
        <v>2813.9881457342849</v>
      </c>
      <c r="I6131" s="20">
        <v>0.61727187183642118</v>
      </c>
      <c r="J6131" s="83">
        <v>4608.1308125811829</v>
      </c>
      <c r="K6131" s="6">
        <v>6605.7163905078187</v>
      </c>
      <c r="L6131" s="6">
        <v>2846.0337164026764</v>
      </c>
      <c r="M6131" s="75">
        <v>2844.6392740376659</v>
      </c>
      <c r="N6131" s="20">
        <v>0.61730870709468411</v>
      </c>
    </row>
    <row r="6132" spans="1:14" x14ac:dyDescent="0.3">
      <c r="A6132" s="56" t="s">
        <v>262</v>
      </c>
      <c r="B6132" s="1" t="s">
        <v>6636</v>
      </c>
      <c r="C6132" s="139" t="s">
        <v>46</v>
      </c>
      <c r="D6132" s="139" t="s">
        <v>6431</v>
      </c>
      <c r="E6132" s="88">
        <v>10063.166666666666</v>
      </c>
      <c r="F6132" s="6">
        <v>16545.016538844462</v>
      </c>
      <c r="G6132" s="6">
        <v>7127.7552482026185</v>
      </c>
      <c r="H6132" s="75">
        <v>7126.6768955546722</v>
      </c>
      <c r="I6132" s="20">
        <v>0.70819426246423489</v>
      </c>
      <c r="J6132" s="83">
        <v>10150.283284365756</v>
      </c>
      <c r="K6132" s="6">
        <v>16688.2463916714</v>
      </c>
      <c r="L6132" s="6">
        <v>7190.031949688484</v>
      </c>
      <c r="M6132" s="75">
        <v>7188.7475862939418</v>
      </c>
      <c r="N6132" s="20">
        <v>0.70823122713891162</v>
      </c>
    </row>
    <row r="6133" spans="1:14" x14ac:dyDescent="0.3">
      <c r="A6133" s="56" t="s">
        <v>261</v>
      </c>
      <c r="B6133" s="1" t="s">
        <v>6635</v>
      </c>
      <c r="C6133" s="139" t="s">
        <v>51</v>
      </c>
      <c r="D6133" s="139" t="s">
        <v>6425</v>
      </c>
      <c r="E6133" s="88">
        <v>6178</v>
      </c>
      <c r="F6133" s="6">
        <v>9850.9824945747914</v>
      </c>
      <c r="G6133" s="6">
        <v>4243.8997876372978</v>
      </c>
      <c r="H6133" s="75">
        <v>4242.4695968343158</v>
      </c>
      <c r="I6133" s="20">
        <v>0.68670598848078923</v>
      </c>
      <c r="J6133" s="83">
        <v>6239.3645022922874</v>
      </c>
      <c r="K6133" s="6">
        <v>9948.8297975643709</v>
      </c>
      <c r="L6133" s="6">
        <v>4286.3942937827369</v>
      </c>
      <c r="M6133" s="75">
        <v>4284.7078186282097</v>
      </c>
      <c r="N6133" s="20">
        <v>0.68672183153493371</v>
      </c>
    </row>
    <row r="6134" spans="1:14" x14ac:dyDescent="0.3">
      <c r="A6134" s="56" t="s">
        <v>260</v>
      </c>
      <c r="B6134" s="1" t="s">
        <v>6634</v>
      </c>
      <c r="C6134" s="139" t="s">
        <v>45</v>
      </c>
      <c r="D6134" s="139" t="s">
        <v>6431</v>
      </c>
      <c r="E6134" s="88">
        <v>10268.75</v>
      </c>
      <c r="F6134" s="6">
        <v>16381.22889254568</v>
      </c>
      <c r="G6134" s="6">
        <v>7057.1939252353077</v>
      </c>
      <c r="H6134" s="75">
        <v>7060.4564902528864</v>
      </c>
      <c r="I6134" s="20">
        <v>0.68756727841780996</v>
      </c>
      <c r="J6134" s="83">
        <v>10353.633558065305</v>
      </c>
      <c r="K6134" s="6">
        <v>16516.639433641863</v>
      </c>
      <c r="L6134" s="6">
        <v>7116.0961099326069</v>
      </c>
      <c r="M6134" s="75">
        <v>7118.9231225800131</v>
      </c>
      <c r="N6134" s="20">
        <v>0.68757727252520862</v>
      </c>
    </row>
    <row r="6135" spans="1:14" x14ac:dyDescent="0.3">
      <c r="A6135" s="56" t="s">
        <v>259</v>
      </c>
      <c r="B6135" s="1" t="s">
        <v>6633</v>
      </c>
      <c r="C6135" s="139" t="s">
        <v>44</v>
      </c>
      <c r="D6135" s="139" t="s">
        <v>6423</v>
      </c>
      <c r="E6135" s="88">
        <v>6620.4166666666652</v>
      </c>
      <c r="F6135" s="6">
        <v>15244.328212497843</v>
      </c>
      <c r="G6135" s="6">
        <v>6567.4059718736089</v>
      </c>
      <c r="H6135" s="75">
        <v>6567.0281887264409</v>
      </c>
      <c r="I6135" s="20">
        <v>0.99193578280215633</v>
      </c>
      <c r="J6135" s="83">
        <v>6671.7044021309412</v>
      </c>
      <c r="K6135" s="6">
        <v>15362.424566860211</v>
      </c>
      <c r="L6135" s="6">
        <v>6618.8094823150268</v>
      </c>
      <c r="M6135" s="75">
        <v>6618.6161120306415</v>
      </c>
      <c r="N6135" s="20">
        <v>0.99204276944833714</v>
      </c>
    </row>
    <row r="6136" spans="1:14" x14ac:dyDescent="0.3">
      <c r="A6136" s="56" t="s">
        <v>258</v>
      </c>
      <c r="B6136" s="1" t="s">
        <v>6632</v>
      </c>
      <c r="C6136" s="139" t="s">
        <v>39</v>
      </c>
      <c r="D6136" s="139" t="s">
        <v>6429</v>
      </c>
      <c r="E6136" s="88">
        <v>4131.75</v>
      </c>
      <c r="F6136" s="6">
        <v>27273.70267519906</v>
      </c>
      <c r="G6136" s="6">
        <v>11749.778365265098</v>
      </c>
      <c r="H6136" s="75">
        <v>11759.746637542659</v>
      </c>
      <c r="I6136" s="20">
        <v>2.8461902674514818</v>
      </c>
      <c r="J6136" s="83">
        <v>4165.3517100041645</v>
      </c>
      <c r="K6136" s="6">
        <v>27495.507733112012</v>
      </c>
      <c r="L6136" s="6">
        <v>11846.276381240694</v>
      </c>
      <c r="M6136" s="75">
        <v>11856.666559108324</v>
      </c>
      <c r="N6136" s="20">
        <v>2.8464982994428745</v>
      </c>
    </row>
    <row r="6137" spans="1:14" x14ac:dyDescent="0.3">
      <c r="A6137" s="56" t="s">
        <v>257</v>
      </c>
      <c r="B6137" s="1" t="s">
        <v>6631</v>
      </c>
      <c r="C6137" s="139" t="s">
        <v>46</v>
      </c>
      <c r="D6137" s="139" t="s">
        <v>6431</v>
      </c>
      <c r="E6137" s="88">
        <v>8948.0833333333321</v>
      </c>
      <c r="F6137" s="6">
        <v>28676.290690365058</v>
      </c>
      <c r="G6137" s="6">
        <v>12354.027026044241</v>
      </c>
      <c r="H6137" s="75">
        <v>12352.157994730393</v>
      </c>
      <c r="I6137" s="20">
        <v>1.3804250066286516</v>
      </c>
      <c r="J6137" s="83">
        <v>9013.6580559825252</v>
      </c>
      <c r="K6137" s="6">
        <v>28886.440701107953</v>
      </c>
      <c r="L6137" s="6">
        <v>12445.551598363385</v>
      </c>
      <c r="M6137" s="75">
        <v>12443.328435655671</v>
      </c>
      <c r="N6137" s="20">
        <v>1.3804970588380387</v>
      </c>
    </row>
    <row r="6138" spans="1:14" x14ac:dyDescent="0.3">
      <c r="A6138" s="56" t="s">
        <v>256</v>
      </c>
      <c r="B6138" s="1" t="s">
        <v>6630</v>
      </c>
      <c r="C6138" s="139" t="s">
        <v>28</v>
      </c>
      <c r="D6138" s="139" t="s">
        <v>6425</v>
      </c>
      <c r="E6138" s="88">
        <v>6090.3333333333339</v>
      </c>
      <c r="F6138" s="6">
        <v>12738.718201049565</v>
      </c>
      <c r="G6138" s="6">
        <v>5487.9646266734289</v>
      </c>
      <c r="H6138" s="75">
        <v>5484.9351338590386</v>
      </c>
      <c r="I6138" s="20">
        <v>0.90059686944212769</v>
      </c>
      <c r="J6138" s="83">
        <v>6151.2733761120853</v>
      </c>
      <c r="K6138" s="6">
        <v>12866.18216560297</v>
      </c>
      <c r="L6138" s="6">
        <v>5543.3182534604475</v>
      </c>
      <c r="M6138" s="75">
        <v>5540.487244385783</v>
      </c>
      <c r="N6138" s="20">
        <v>0.90070574100994516</v>
      </c>
    </row>
    <row r="6139" spans="1:14" x14ac:dyDescent="0.3">
      <c r="A6139" s="56" t="s">
        <v>255</v>
      </c>
      <c r="B6139" s="1" t="s">
        <v>6629</v>
      </c>
      <c r="C6139" s="139" t="s">
        <v>53</v>
      </c>
      <c r="D6139" s="139" t="s">
        <v>6423</v>
      </c>
      <c r="E6139" s="88">
        <v>15059.75</v>
      </c>
      <c r="F6139" s="6">
        <v>27629.539817929181</v>
      </c>
      <c r="G6139" s="6">
        <v>11903.07649317239</v>
      </c>
      <c r="H6139" s="75">
        <v>11902.02412365254</v>
      </c>
      <c r="I6139" s="20">
        <v>0.79032016624794832</v>
      </c>
      <c r="J6139" s="83">
        <v>15198.607839473436</v>
      </c>
      <c r="K6139" s="6">
        <v>27884.29691580683</v>
      </c>
      <c r="L6139" s="6">
        <v>12013.78389399315</v>
      </c>
      <c r="M6139" s="75">
        <v>12011.987353106595</v>
      </c>
      <c r="N6139" s="20">
        <v>0.79033471222998253</v>
      </c>
    </row>
    <row r="6140" spans="1:14" x14ac:dyDescent="0.3">
      <c r="A6140" s="56" t="s">
        <v>254</v>
      </c>
      <c r="B6140" s="1" t="s">
        <v>6628</v>
      </c>
      <c r="C6140" s="139" t="s">
        <v>46</v>
      </c>
      <c r="D6140" s="139" t="s">
        <v>6431</v>
      </c>
      <c r="E6140" s="88">
        <v>6962.5</v>
      </c>
      <c r="F6140" s="6">
        <v>21337.7308185357</v>
      </c>
      <c r="G6140" s="6">
        <v>9192.5035233101607</v>
      </c>
      <c r="H6140" s="75">
        <v>9191.1127964725456</v>
      </c>
      <c r="I6140" s="20">
        <v>1.3200880138560209</v>
      </c>
      <c r="J6140" s="83">
        <v>7015.285108658315</v>
      </c>
      <c r="K6140" s="6">
        <v>21499.499499293805</v>
      </c>
      <c r="L6140" s="6">
        <v>9262.9318068662542</v>
      </c>
      <c r="M6140" s="75">
        <v>9261.2771590674492</v>
      </c>
      <c r="N6140" s="20">
        <v>1.3201569167355884</v>
      </c>
    </row>
    <row r="6141" spans="1:14" x14ac:dyDescent="0.3">
      <c r="A6141" s="56" t="s">
        <v>253</v>
      </c>
      <c r="B6141" s="1" t="s">
        <v>6627</v>
      </c>
      <c r="C6141" s="139" t="s">
        <v>54</v>
      </c>
      <c r="D6141" s="139" t="s">
        <v>6425</v>
      </c>
      <c r="E6141" s="88">
        <v>11033.583333333336</v>
      </c>
      <c r="F6141" s="6">
        <v>23158.016010507599</v>
      </c>
      <c r="G6141" s="6">
        <v>9976.7002208378726</v>
      </c>
      <c r="H6141" s="75">
        <v>9969.3640927938504</v>
      </c>
      <c r="I6141" s="20">
        <v>0.90354726942385122</v>
      </c>
      <c r="J6141" s="83">
        <v>11125.135550893512</v>
      </c>
      <c r="K6141" s="6">
        <v>23350.171872842082</v>
      </c>
      <c r="L6141" s="6">
        <v>10060.283019325507</v>
      </c>
      <c r="M6141" s="75">
        <v>10052.94227542125</v>
      </c>
      <c r="N6141" s="20">
        <v>0.90362425063790353</v>
      </c>
    </row>
    <row r="6142" spans="1:14" x14ac:dyDescent="0.3">
      <c r="A6142" s="56" t="s">
        <v>252</v>
      </c>
      <c r="B6142" s="1" t="s">
        <v>19243</v>
      </c>
      <c r="C6142" s="139" t="s">
        <v>46</v>
      </c>
      <c r="D6142" s="139" t="s">
        <v>6431</v>
      </c>
      <c r="E6142" s="88">
        <v>7111.1666666666679</v>
      </c>
      <c r="F6142" s="6">
        <v>13634.511755234293</v>
      </c>
      <c r="G6142" s="6">
        <v>5873.8812676242278</v>
      </c>
      <c r="H6142" s="75">
        <v>5872.9926126132041</v>
      </c>
      <c r="I6142" s="20">
        <v>0.82588313393674784</v>
      </c>
      <c r="J6142" s="83">
        <v>7171.5979623974617</v>
      </c>
      <c r="K6142" s="6">
        <v>13750.378989212619</v>
      </c>
      <c r="L6142" s="6">
        <v>5924.2692091425997</v>
      </c>
      <c r="M6142" s="75">
        <v>5923.2109503525307</v>
      </c>
      <c r="N6142" s="20">
        <v>0.825926241461032</v>
      </c>
    </row>
    <row r="6143" spans="1:14" x14ac:dyDescent="0.3">
      <c r="A6143" s="56" t="s">
        <v>251</v>
      </c>
      <c r="B6143" s="1" t="s">
        <v>19244</v>
      </c>
      <c r="C6143" s="139" t="s">
        <v>37</v>
      </c>
      <c r="D6143" s="139" t="s">
        <v>6421</v>
      </c>
      <c r="E6143" s="88">
        <v>33.083333333333336</v>
      </c>
      <c r="F6143" s="6">
        <v>59.700643220892303</v>
      </c>
      <c r="G6143" s="6">
        <v>25.719622101296927</v>
      </c>
      <c r="H6143" s="75">
        <v>25.725742210773486</v>
      </c>
      <c r="I6143" s="20">
        <v>0.77760429856242275</v>
      </c>
      <c r="J6143" s="83">
        <v>33.371163639438336</v>
      </c>
      <c r="K6143" s="6">
        <v>60.220048392064136</v>
      </c>
      <c r="L6143" s="6">
        <v>25.945450575730774</v>
      </c>
      <c r="M6143" s="75">
        <v>25.95158597577451</v>
      </c>
      <c r="N6143" s="20">
        <v>0.77766500012318107</v>
      </c>
    </row>
    <row r="6144" spans="1:14" x14ac:dyDescent="0.3">
      <c r="A6144" s="56" t="s">
        <v>250</v>
      </c>
      <c r="B6144" s="1" t="s">
        <v>6626</v>
      </c>
      <c r="C6144" s="139" t="s">
        <v>30</v>
      </c>
      <c r="D6144" s="139" t="s">
        <v>6421</v>
      </c>
      <c r="E6144" s="88">
        <v>11893.666666666668</v>
      </c>
      <c r="F6144" s="6">
        <v>25682.604466207613</v>
      </c>
      <c r="G6144" s="6">
        <v>11064.317665789929</v>
      </c>
      <c r="H6144" s="75">
        <v>11064.212942105723</v>
      </c>
      <c r="I6144" s="20">
        <v>0.93026089028662784</v>
      </c>
      <c r="J6144" s="83">
        <v>12010.569546461182</v>
      </c>
      <c r="K6144" s="6">
        <v>25935.038850562574</v>
      </c>
      <c r="L6144" s="6">
        <v>11173.957621156675</v>
      </c>
      <c r="M6144" s="75">
        <v>11173.65098297232</v>
      </c>
      <c r="N6144" s="20">
        <v>0.93031816182809968</v>
      </c>
    </row>
    <row r="6145" spans="1:14" x14ac:dyDescent="0.3">
      <c r="A6145" s="56" t="s">
        <v>249</v>
      </c>
      <c r="B6145" s="1" t="s">
        <v>19245</v>
      </c>
      <c r="C6145" s="139" t="s">
        <v>47</v>
      </c>
      <c r="D6145" s="139" t="s">
        <v>6423</v>
      </c>
      <c r="E6145" s="88">
        <v>103.41666666666666</v>
      </c>
      <c r="F6145" s="6">
        <v>182.75826960471713</v>
      </c>
      <c r="G6145" s="6">
        <v>78.734053379098754</v>
      </c>
      <c r="H6145" s="75">
        <v>78.78419596117466</v>
      </c>
      <c r="I6145" s="20">
        <v>0.76181333725551648</v>
      </c>
      <c r="J6145" s="83">
        <v>104.50061924301056</v>
      </c>
      <c r="K6145" s="6">
        <v>184.67383412223063</v>
      </c>
      <c r="L6145" s="6">
        <v>79.565625797146666</v>
      </c>
      <c r="M6145" s="75">
        <v>79.611124460812675</v>
      </c>
      <c r="N6145" s="20">
        <v>0.76182442781206194</v>
      </c>
    </row>
    <row r="6146" spans="1:14" x14ac:dyDescent="0.3">
      <c r="A6146" s="56" t="s">
        <v>248</v>
      </c>
      <c r="B6146" s="1" t="s">
        <v>6625</v>
      </c>
      <c r="C6146" s="139" t="s">
        <v>40</v>
      </c>
      <c r="D6146" s="139" t="s">
        <v>6425</v>
      </c>
      <c r="E6146" s="88">
        <v>52772.166666666664</v>
      </c>
      <c r="F6146" s="6">
        <v>131953.18202179906</v>
      </c>
      <c r="G6146" s="6">
        <v>56846.723813465716</v>
      </c>
      <c r="H6146" s="75">
        <v>56968.152402001964</v>
      </c>
      <c r="I6146" s="20">
        <v>1.0795113409278623</v>
      </c>
      <c r="J6146" s="83">
        <v>53202.429666310905</v>
      </c>
      <c r="K6146" s="6">
        <v>133029.02513182172</v>
      </c>
      <c r="L6146" s="6">
        <v>57314.766242369376</v>
      </c>
      <c r="M6146" s="75">
        <v>57441.53431800969</v>
      </c>
      <c r="N6146" s="20">
        <v>1.0796787793017486</v>
      </c>
    </row>
    <row r="6147" spans="1:14" x14ac:dyDescent="0.3">
      <c r="A6147" s="56" t="s">
        <v>247</v>
      </c>
      <c r="B6147" s="1" t="s">
        <v>6624</v>
      </c>
      <c r="C6147" s="139" t="s">
        <v>38</v>
      </c>
      <c r="D6147" s="139" t="s">
        <v>6430</v>
      </c>
      <c r="E6147" s="88">
        <v>2467</v>
      </c>
      <c r="F6147" s="6">
        <v>18167.377655213008</v>
      </c>
      <c r="G6147" s="6">
        <v>7826.684314518523</v>
      </c>
      <c r="H6147" s="75">
        <v>7820.5748232810529</v>
      </c>
      <c r="I6147" s="20">
        <v>3.1700749182330981</v>
      </c>
      <c r="J6147" s="83">
        <v>2487.9208440685502</v>
      </c>
      <c r="K6147" s="6">
        <v>18321.442055318061</v>
      </c>
      <c r="L6147" s="6">
        <v>7893.6846119342081</v>
      </c>
      <c r="M6147" s="75">
        <v>7888.3880913988032</v>
      </c>
      <c r="N6147" s="20">
        <v>3.1706748670101392</v>
      </c>
    </row>
    <row r="6148" spans="1:14" x14ac:dyDescent="0.3">
      <c r="A6148" s="56" t="s">
        <v>246</v>
      </c>
      <c r="B6148" s="1" t="s">
        <v>19246</v>
      </c>
      <c r="C6148" s="139" t="s">
        <v>29</v>
      </c>
      <c r="D6148" s="139" t="s">
        <v>6427</v>
      </c>
      <c r="E6148" s="88">
        <v>28179.833333333328</v>
      </c>
      <c r="F6148" s="6">
        <v>63396.616086200949</v>
      </c>
      <c r="G6148" s="6">
        <v>27311.883428208726</v>
      </c>
      <c r="H6148" s="75">
        <v>27292.50642386805</v>
      </c>
      <c r="I6148" s="20">
        <v>0.96851198873430955</v>
      </c>
      <c r="J6148" s="83">
        <v>28396.184227078207</v>
      </c>
      <c r="K6148" s="6">
        <v>63883.34410862776</v>
      </c>
      <c r="L6148" s="6">
        <v>27523.759801581764</v>
      </c>
      <c r="M6148" s="75">
        <v>27503.471742398964</v>
      </c>
      <c r="N6148" s="20">
        <v>0.96856223788589302</v>
      </c>
    </row>
    <row r="6149" spans="1:14" x14ac:dyDescent="0.3">
      <c r="A6149" s="56" t="s">
        <v>245</v>
      </c>
      <c r="B6149" s="1" t="s">
        <v>6623</v>
      </c>
      <c r="C6149" s="139" t="s">
        <v>23</v>
      </c>
      <c r="D6149" s="139" t="s">
        <v>6430</v>
      </c>
      <c r="E6149" s="88">
        <v>19296.416666666664</v>
      </c>
      <c r="F6149" s="6">
        <v>107517.73172497634</v>
      </c>
      <c r="G6149" s="6">
        <v>46319.692384608854</v>
      </c>
      <c r="H6149" s="75">
        <v>46330.104252999779</v>
      </c>
      <c r="I6149" s="20">
        <v>2.4009693122470814</v>
      </c>
      <c r="J6149" s="83">
        <v>19479.504928920986</v>
      </c>
      <c r="K6149" s="6">
        <v>108537.88147625412</v>
      </c>
      <c r="L6149" s="6">
        <v>46762.902299623194</v>
      </c>
      <c r="M6149" s="75">
        <v>46773.817901359958</v>
      </c>
      <c r="N6149" s="20">
        <v>2.4011810398690079</v>
      </c>
    </row>
    <row r="6150" spans="1:14" x14ac:dyDescent="0.3">
      <c r="A6150" s="56" t="s">
        <v>244</v>
      </c>
      <c r="B6150" s="1" t="s">
        <v>6622</v>
      </c>
      <c r="C6150" s="139" t="s">
        <v>20</v>
      </c>
      <c r="D6150" s="139" t="s">
        <v>6429</v>
      </c>
      <c r="E6150" s="88">
        <v>5.083333333333333</v>
      </c>
      <c r="F6150" s="6">
        <v>9.5072343887542612</v>
      </c>
      <c r="G6150" s="6">
        <v>4.0958097352901444</v>
      </c>
      <c r="H6150" s="75">
        <v>4.1032213857444519</v>
      </c>
      <c r="I6150" s="20">
        <v>0.80719109227759711</v>
      </c>
      <c r="J6150" s="83">
        <v>5.1066046056687728</v>
      </c>
      <c r="K6150" s="6">
        <v>9.5507580819905016</v>
      </c>
      <c r="L6150" s="6">
        <v>4.1148874568108287</v>
      </c>
      <c r="M6150" s="75">
        <v>4.1225515205650636</v>
      </c>
      <c r="N6150" s="20">
        <v>0.8072979678098976</v>
      </c>
    </row>
    <row r="6151" spans="1:14" x14ac:dyDescent="0.3">
      <c r="A6151" s="56" t="s">
        <v>243</v>
      </c>
      <c r="B6151" s="1" t="s">
        <v>6621</v>
      </c>
      <c r="C6151" s="139" t="s">
        <v>45</v>
      </c>
      <c r="D6151" s="139" t="s">
        <v>6431</v>
      </c>
      <c r="E6151" s="88">
        <v>16196.333333333336</v>
      </c>
      <c r="F6151" s="6">
        <v>37110.938170770649</v>
      </c>
      <c r="G6151" s="6">
        <v>15987.755811026094</v>
      </c>
      <c r="H6151" s="75">
        <v>15995.147005510933</v>
      </c>
      <c r="I6151" s="20">
        <v>0.98757827937460729</v>
      </c>
      <c r="J6151" s="83">
        <v>16335.660328037236</v>
      </c>
      <c r="K6151" s="6">
        <v>37430.180518996116</v>
      </c>
      <c r="L6151" s="6">
        <v>16126.571210531822</v>
      </c>
      <c r="M6151" s="75">
        <v>16132.977816073284</v>
      </c>
      <c r="N6151" s="20">
        <v>0.98759263428022659</v>
      </c>
    </row>
    <row r="6152" spans="1:14" x14ac:dyDescent="0.3">
      <c r="A6152" s="56" t="s">
        <v>242</v>
      </c>
      <c r="B6152" s="1" t="s">
        <v>6620</v>
      </c>
      <c r="C6152" s="139" t="s">
        <v>58</v>
      </c>
      <c r="D6152" s="139" t="s">
        <v>6423</v>
      </c>
      <c r="E6152" s="88">
        <v>6608.5833333333348</v>
      </c>
      <c r="F6152" s="6">
        <v>27526.716183852353</v>
      </c>
      <c r="G6152" s="6">
        <v>11858.779064051685</v>
      </c>
      <c r="H6152" s="75">
        <v>11860.535047284427</v>
      </c>
      <c r="I6152" s="20">
        <v>1.7947167265729305</v>
      </c>
      <c r="J6152" s="83">
        <v>6658.8640612557974</v>
      </c>
      <c r="K6152" s="6">
        <v>27736.150378327588</v>
      </c>
      <c r="L6152" s="6">
        <v>11949.955837245194</v>
      </c>
      <c r="M6152" s="75">
        <v>11951.75323551805</v>
      </c>
      <c r="N6152" s="20">
        <v>1.7948636772837294</v>
      </c>
    </row>
    <row r="6153" spans="1:14" x14ac:dyDescent="0.3">
      <c r="A6153" s="56" t="s">
        <v>241</v>
      </c>
      <c r="B6153" s="1" t="s">
        <v>6619</v>
      </c>
      <c r="C6153" s="139" t="s">
        <v>28</v>
      </c>
      <c r="D6153" s="139" t="s">
        <v>6425</v>
      </c>
      <c r="E6153" s="88">
        <v>2752.666666666667</v>
      </c>
      <c r="F6153" s="6">
        <v>8018.3971261150482</v>
      </c>
      <c r="G6153" s="6">
        <v>3454.4040535501949</v>
      </c>
      <c r="H6153" s="75">
        <v>3452.4971366930113</v>
      </c>
      <c r="I6153" s="20">
        <v>1.2542372741679624</v>
      </c>
      <c r="J6153" s="83">
        <v>2776.5353158479043</v>
      </c>
      <c r="K6153" s="6">
        <v>8087.9254530703938</v>
      </c>
      <c r="L6153" s="6">
        <v>3484.6346973458499</v>
      </c>
      <c r="M6153" s="75">
        <v>3482.8550714973935</v>
      </c>
      <c r="N6153" s="20">
        <v>1.2543888967008481</v>
      </c>
    </row>
    <row r="6154" spans="1:14" x14ac:dyDescent="0.3">
      <c r="A6154" s="56" t="s">
        <v>240</v>
      </c>
      <c r="B6154" s="1" t="s">
        <v>6618</v>
      </c>
      <c r="C6154" s="139" t="s">
        <v>39</v>
      </c>
      <c r="D6154" s="139" t="s">
        <v>6429</v>
      </c>
      <c r="E6154" s="88">
        <v>3851.3333333333339</v>
      </c>
      <c r="F6154" s="6">
        <v>19177.195097089214</v>
      </c>
      <c r="G6154" s="6">
        <v>8261.7235635975921</v>
      </c>
      <c r="H6154" s="75">
        <v>8268.7326413353767</v>
      </c>
      <c r="I6154" s="20">
        <v>2.1469792213957182</v>
      </c>
      <c r="J6154" s="83">
        <v>3879.8083610609319</v>
      </c>
      <c r="K6154" s="6">
        <v>19318.982658659366</v>
      </c>
      <c r="L6154" s="6">
        <v>8323.4690626668526</v>
      </c>
      <c r="M6154" s="75">
        <v>8330.7694430778447</v>
      </c>
      <c r="N6154" s="20">
        <v>2.1472115805224461</v>
      </c>
    </row>
    <row r="6155" spans="1:14" x14ac:dyDescent="0.3">
      <c r="A6155" s="56" t="s">
        <v>239</v>
      </c>
      <c r="B6155" s="1" t="s">
        <v>6617</v>
      </c>
      <c r="C6155" s="139" t="s">
        <v>39</v>
      </c>
      <c r="D6155" s="139" t="s">
        <v>6429</v>
      </c>
      <c r="E6155" s="88">
        <v>7478.666666666667</v>
      </c>
      <c r="F6155" s="6">
        <v>40120.219866828033</v>
      </c>
      <c r="G6155" s="6">
        <v>17284.183853393657</v>
      </c>
      <c r="H6155" s="75">
        <v>17298.847402389219</v>
      </c>
      <c r="I6155" s="20">
        <v>2.3130924499539871</v>
      </c>
      <c r="J6155" s="83">
        <v>7537.0307023023561</v>
      </c>
      <c r="K6155" s="6">
        <v>40433.320857470644</v>
      </c>
      <c r="L6155" s="6">
        <v>17420.456408308288</v>
      </c>
      <c r="M6155" s="75">
        <v>17435.735609535117</v>
      </c>
      <c r="N6155" s="20">
        <v>2.313342786862866</v>
      </c>
    </row>
    <row r="6156" spans="1:14" x14ac:dyDescent="0.3">
      <c r="A6156" s="56" t="s">
        <v>238</v>
      </c>
      <c r="B6156" s="1" t="s">
        <v>6616</v>
      </c>
      <c r="C6156" s="139" t="s">
        <v>39</v>
      </c>
      <c r="D6156" s="139" t="s">
        <v>6429</v>
      </c>
      <c r="E6156" s="88">
        <v>5649.5</v>
      </c>
      <c r="F6156" s="6">
        <v>17751.477124074634</v>
      </c>
      <c r="G6156" s="6">
        <v>7647.5102903287088</v>
      </c>
      <c r="H6156" s="75">
        <v>7653.9982820549876</v>
      </c>
      <c r="I6156" s="20">
        <v>1.3548098561031927</v>
      </c>
      <c r="J6156" s="83">
        <v>5693.376693229764</v>
      </c>
      <c r="K6156" s="6">
        <v>17889.343504488508</v>
      </c>
      <c r="L6156" s="6">
        <v>7707.5175148670714</v>
      </c>
      <c r="M6156" s="75">
        <v>7714.2776541142148</v>
      </c>
      <c r="N6156" s="20">
        <v>1.3549564818515505</v>
      </c>
    </row>
    <row r="6157" spans="1:14" x14ac:dyDescent="0.3">
      <c r="A6157" s="56" t="s">
        <v>237</v>
      </c>
      <c r="B6157" s="1" t="s">
        <v>6615</v>
      </c>
      <c r="C6157" s="139" t="s">
        <v>39</v>
      </c>
      <c r="D6157" s="139" t="s">
        <v>6429</v>
      </c>
      <c r="E6157" s="88">
        <v>8965.5</v>
      </c>
      <c r="F6157" s="6">
        <v>33521.636220038956</v>
      </c>
      <c r="G6157" s="6">
        <v>14441.449359373641</v>
      </c>
      <c r="H6157" s="75">
        <v>14453.701190414335</v>
      </c>
      <c r="I6157" s="20">
        <v>1.61214669459755</v>
      </c>
      <c r="J6157" s="83">
        <v>9036.0554989436205</v>
      </c>
      <c r="K6157" s="6">
        <v>33785.440332348517</v>
      </c>
      <c r="L6157" s="6">
        <v>14556.256524658756</v>
      </c>
      <c r="M6157" s="75">
        <v>14569.023582383119</v>
      </c>
      <c r="N6157" s="20">
        <v>1.6123211709009913</v>
      </c>
    </row>
    <row r="6158" spans="1:14" x14ac:dyDescent="0.3">
      <c r="A6158" s="56" t="s">
        <v>236</v>
      </c>
      <c r="B6158" s="1" t="s">
        <v>6614</v>
      </c>
      <c r="C6158" s="139" t="s">
        <v>39</v>
      </c>
      <c r="D6158" s="139" t="s">
        <v>6429</v>
      </c>
      <c r="E6158" s="88">
        <v>5370.5</v>
      </c>
      <c r="F6158" s="6">
        <v>26919.423028418085</v>
      </c>
      <c r="G6158" s="6">
        <v>11597.151221874474</v>
      </c>
      <c r="H6158" s="75">
        <v>11606.990008397072</v>
      </c>
      <c r="I6158" s="20">
        <v>2.1612494196810488</v>
      </c>
      <c r="J6158" s="83">
        <v>5409.0677966912244</v>
      </c>
      <c r="K6158" s="6">
        <v>27112.742614006969</v>
      </c>
      <c r="L6158" s="6">
        <v>11681.36430054628</v>
      </c>
      <c r="M6158" s="75">
        <v>11691.60983668888</v>
      </c>
      <c r="N6158" s="20">
        <v>2.1614833232152764</v>
      </c>
    </row>
    <row r="6159" spans="1:14" x14ac:dyDescent="0.3">
      <c r="A6159" s="56" t="s">
        <v>235</v>
      </c>
      <c r="B6159" s="1" t="s">
        <v>19247</v>
      </c>
      <c r="C6159" s="139" t="s">
        <v>57</v>
      </c>
      <c r="D6159" s="139" t="s">
        <v>6423</v>
      </c>
      <c r="E6159" s="88">
        <v>17570.333333333336</v>
      </c>
      <c r="F6159" s="6">
        <v>43126.856296000347</v>
      </c>
      <c r="G6159" s="6">
        <v>18579.472288866378</v>
      </c>
      <c r="H6159" s="75">
        <v>18537.110237685822</v>
      </c>
      <c r="I6159" s="20">
        <v>1.0550232534586226</v>
      </c>
      <c r="J6159" s="83">
        <v>17719.313937590712</v>
      </c>
      <c r="K6159" s="6">
        <v>43492.533200860766</v>
      </c>
      <c r="L6159" s="6">
        <v>18738.499896738194</v>
      </c>
      <c r="M6159" s="75">
        <v>18694.739726417789</v>
      </c>
      <c r="N6159" s="20">
        <v>1.0550487333912943</v>
      </c>
    </row>
    <row r="6160" spans="1:14" x14ac:dyDescent="0.3">
      <c r="A6160" s="56" t="s">
        <v>234</v>
      </c>
      <c r="B6160" s="1" t="s">
        <v>6613</v>
      </c>
      <c r="C6160" s="139" t="s">
        <v>33</v>
      </c>
      <c r="D6160" s="139" t="s">
        <v>6431</v>
      </c>
      <c r="E6160" s="88">
        <v>9686.4166666666661</v>
      </c>
      <c r="F6160" s="6">
        <v>26251.933489606723</v>
      </c>
      <c r="G6160" s="6">
        <v>11309.590187878957</v>
      </c>
      <c r="H6160" s="75">
        <v>11311.846893770016</v>
      </c>
      <c r="I6160" s="20">
        <v>1.1678051113263437</v>
      </c>
      <c r="J6160" s="83">
        <v>9767.0680379691003</v>
      </c>
      <c r="K6160" s="6">
        <v>26470.513229477201</v>
      </c>
      <c r="L6160" s="6">
        <v>11404.663580445316</v>
      </c>
      <c r="M6160" s="75">
        <v>11406.381525537387</v>
      </c>
      <c r="N6160" s="20">
        <v>1.1678408997659808</v>
      </c>
    </row>
    <row r="6161" spans="1:14" x14ac:dyDescent="0.3">
      <c r="A6161" s="56" t="s">
        <v>233</v>
      </c>
      <c r="B6161" s="1" t="s">
        <v>6612</v>
      </c>
      <c r="C6161" s="139" t="s">
        <v>43</v>
      </c>
      <c r="D6161" s="139" t="s">
        <v>6425</v>
      </c>
      <c r="E6161" s="88">
        <v>9435.0833333333339</v>
      </c>
      <c r="F6161" s="6">
        <v>21918.994301992912</v>
      </c>
      <c r="G6161" s="6">
        <v>9442.9175277370214</v>
      </c>
      <c r="H6161" s="75">
        <v>9441.8275535813991</v>
      </c>
      <c r="I6161" s="20">
        <v>1.0007148024039425</v>
      </c>
      <c r="J6161" s="83">
        <v>9520.0396852041522</v>
      </c>
      <c r="K6161" s="6">
        <v>22116.359574432608</v>
      </c>
      <c r="L6161" s="6">
        <v>9528.7023105273674</v>
      </c>
      <c r="M6161" s="75">
        <v>9528.0841747519553</v>
      </c>
      <c r="N6161" s="20">
        <v>1.0008450058837786</v>
      </c>
    </row>
    <row r="6162" spans="1:14" x14ac:dyDescent="0.3">
      <c r="A6162" s="56" t="s">
        <v>232</v>
      </c>
      <c r="B6162" s="1" t="s">
        <v>6611</v>
      </c>
      <c r="C6162" s="139" t="s">
        <v>39</v>
      </c>
      <c r="D6162" s="139" t="s">
        <v>6429</v>
      </c>
      <c r="E6162" s="88">
        <v>6241.0833333333321</v>
      </c>
      <c r="F6162" s="6">
        <v>14527.508885775822</v>
      </c>
      <c r="G6162" s="6">
        <v>6258.5931818676099</v>
      </c>
      <c r="H6162" s="75">
        <v>6263.9028446520397</v>
      </c>
      <c r="I6162" s="20">
        <v>1.0036563381868064</v>
      </c>
      <c r="J6162" s="83">
        <v>6294.2642883480166</v>
      </c>
      <c r="K6162" s="6">
        <v>14651.29938099378</v>
      </c>
      <c r="L6162" s="6">
        <v>6312.4254149537273</v>
      </c>
      <c r="M6162" s="75">
        <v>6317.9619414306353</v>
      </c>
      <c r="N6162" s="20">
        <v>1.0037649599694261</v>
      </c>
    </row>
    <row r="6163" spans="1:14" x14ac:dyDescent="0.3">
      <c r="A6163" s="56" t="s">
        <v>231</v>
      </c>
      <c r="B6163" s="1" t="s">
        <v>6610</v>
      </c>
      <c r="C6163" s="139" t="s">
        <v>43</v>
      </c>
      <c r="D6163" s="139" t="s">
        <v>6425</v>
      </c>
      <c r="E6163" s="88">
        <v>991.41666666666674</v>
      </c>
      <c r="F6163" s="6">
        <v>2365.9049487543907</v>
      </c>
      <c r="G6163" s="6">
        <v>1019.2550352331315</v>
      </c>
      <c r="H6163" s="75">
        <v>1019.1373849790516</v>
      </c>
      <c r="I6163" s="20">
        <v>1.0279607144447018</v>
      </c>
      <c r="J6163" s="83">
        <v>998.72371560282863</v>
      </c>
      <c r="K6163" s="6">
        <v>2383.3424034796385</v>
      </c>
      <c r="L6163" s="6">
        <v>1026.8489346261185</v>
      </c>
      <c r="M6163" s="75">
        <v>1026.7823219813163</v>
      </c>
      <c r="N6163" s="20">
        <v>1.0280944629031379</v>
      </c>
    </row>
    <row r="6164" spans="1:14" x14ac:dyDescent="0.3">
      <c r="A6164" s="56" t="s">
        <v>230</v>
      </c>
      <c r="B6164" s="1" t="s">
        <v>6609</v>
      </c>
      <c r="C6164" s="139" t="s">
        <v>24</v>
      </c>
      <c r="D6164" s="139" t="s">
        <v>6431</v>
      </c>
      <c r="E6164" s="88">
        <v>42930.5</v>
      </c>
      <c r="F6164" s="6">
        <v>85478.580581544084</v>
      </c>
      <c r="G6164" s="6">
        <v>36825.010112172662</v>
      </c>
      <c r="H6164" s="75">
        <v>36819.734460897635</v>
      </c>
      <c r="I6164" s="20">
        <v>0.85765911090943814</v>
      </c>
      <c r="J6164" s="83">
        <v>43285.511067227315</v>
      </c>
      <c r="K6164" s="6">
        <v>86185.440322691516</v>
      </c>
      <c r="L6164" s="6">
        <v>37132.485641354375</v>
      </c>
      <c r="M6164" s="75">
        <v>37124.551385979328</v>
      </c>
      <c r="N6164" s="20">
        <v>0.85766692989533344</v>
      </c>
    </row>
    <row r="6165" spans="1:14" x14ac:dyDescent="0.3">
      <c r="A6165" s="56" t="s">
        <v>229</v>
      </c>
      <c r="B6165" s="1" t="s">
        <v>6608</v>
      </c>
      <c r="C6165" s="139" t="s">
        <v>54</v>
      </c>
      <c r="D6165" s="139" t="s">
        <v>6425</v>
      </c>
      <c r="E6165" s="88">
        <v>2435.75</v>
      </c>
      <c r="F6165" s="6">
        <v>14820.736900907623</v>
      </c>
      <c r="G6165" s="6">
        <v>6384.9186841038081</v>
      </c>
      <c r="H6165" s="75">
        <v>6380.2236867619604</v>
      </c>
      <c r="I6165" s="20">
        <v>2.6194082671710808</v>
      </c>
      <c r="J6165" s="83">
        <v>2456.6912518299819</v>
      </c>
      <c r="K6165" s="6">
        <v>14948.157524431306</v>
      </c>
      <c r="L6165" s="6">
        <v>6440.3249848513924</v>
      </c>
      <c r="M6165" s="75">
        <v>6435.6256363059128</v>
      </c>
      <c r="N6165" s="20">
        <v>2.6196314378178513</v>
      </c>
    </row>
    <row r="6166" spans="1:14" x14ac:dyDescent="0.3">
      <c r="A6166" s="56" t="s">
        <v>228</v>
      </c>
      <c r="B6166" s="1" t="s">
        <v>6607</v>
      </c>
      <c r="C6166" s="139" t="s">
        <v>57</v>
      </c>
      <c r="D6166" s="139" t="s">
        <v>6423</v>
      </c>
      <c r="E6166" s="88">
        <v>13216.916666666668</v>
      </c>
      <c r="F6166" s="6">
        <v>44463.637132495809</v>
      </c>
      <c r="G6166" s="6">
        <v>19155.370572235075</v>
      </c>
      <c r="H6166" s="75">
        <v>19111.695446486221</v>
      </c>
      <c r="I6166" s="20">
        <v>1.4460025684119129</v>
      </c>
      <c r="J6166" s="83">
        <v>13324.097747733515</v>
      </c>
      <c r="K6166" s="6">
        <v>44824.209935988169</v>
      </c>
      <c r="L6166" s="6">
        <v>19312.244917485332</v>
      </c>
      <c r="M6166" s="75">
        <v>19267.144875778911</v>
      </c>
      <c r="N6166" s="20">
        <v>1.4460374909105072</v>
      </c>
    </row>
    <row r="6167" spans="1:14" x14ac:dyDescent="0.3">
      <c r="A6167" s="56" t="s">
        <v>227</v>
      </c>
      <c r="B6167" s="1" t="s">
        <v>6606</v>
      </c>
      <c r="C6167" s="139" t="s">
        <v>61</v>
      </c>
      <c r="D6167" s="139" t="s">
        <v>6429</v>
      </c>
      <c r="E6167" s="88">
        <v>11904.250000000002</v>
      </c>
      <c r="F6167" s="6">
        <v>21232.778018864206</v>
      </c>
      <c r="G6167" s="6">
        <v>9147.2888287877522</v>
      </c>
      <c r="H6167" s="75">
        <v>9148.664311293569</v>
      </c>
      <c r="I6167" s="20">
        <v>0.76852084854514713</v>
      </c>
      <c r="J6167" s="83">
        <v>11987.32578370951</v>
      </c>
      <c r="K6167" s="6">
        <v>21380.954483088932</v>
      </c>
      <c r="L6167" s="6">
        <v>9211.8573899392159</v>
      </c>
      <c r="M6167" s="75">
        <v>9214.0804611510066</v>
      </c>
      <c r="N6167" s="20">
        <v>0.76865187677411106</v>
      </c>
    </row>
    <row r="6168" spans="1:14" x14ac:dyDescent="0.3">
      <c r="A6168" s="56" t="s">
        <v>226</v>
      </c>
      <c r="B6168" s="1" t="s">
        <v>6605</v>
      </c>
      <c r="C6168" s="139" t="s">
        <v>50</v>
      </c>
      <c r="D6168" s="139" t="s">
        <v>6425</v>
      </c>
      <c r="E6168" s="88">
        <v>10109.833333333332</v>
      </c>
      <c r="F6168" s="6">
        <v>31576.026926686853</v>
      </c>
      <c r="G6168" s="6">
        <v>13603.261810930682</v>
      </c>
      <c r="H6168" s="75">
        <v>13577.137336468808</v>
      </c>
      <c r="I6168" s="20">
        <v>1.3429635176777206</v>
      </c>
      <c r="J6168" s="83">
        <v>10187.631214120916</v>
      </c>
      <c r="K6168" s="6">
        <v>31819.012928294655</v>
      </c>
      <c r="L6168" s="6">
        <v>13709.032944058554</v>
      </c>
      <c r="M6168" s="75">
        <v>13681.791643774193</v>
      </c>
      <c r="N6168" s="20">
        <v>1.3429806552881571</v>
      </c>
    </row>
    <row r="6169" spans="1:14" x14ac:dyDescent="0.3">
      <c r="A6169" s="56" t="s">
        <v>225</v>
      </c>
      <c r="B6169" s="1" t="s">
        <v>19248</v>
      </c>
      <c r="C6169" s="139" t="s">
        <v>29</v>
      </c>
      <c r="D6169" s="139" t="s">
        <v>6427</v>
      </c>
      <c r="E6169" s="88">
        <v>13983.083333333332</v>
      </c>
      <c r="F6169" s="6">
        <v>42091.25654217766</v>
      </c>
      <c r="G6169" s="6">
        <v>18133.325767161994</v>
      </c>
      <c r="H6169" s="75">
        <v>18120.460688375875</v>
      </c>
      <c r="I6169" s="20">
        <v>1.295884481012834</v>
      </c>
      <c r="J6169" s="83">
        <v>14100.853034860869</v>
      </c>
      <c r="K6169" s="6">
        <v>42445.761668244842</v>
      </c>
      <c r="L6169" s="6">
        <v>18287.504592205238</v>
      </c>
      <c r="M6169" s="75">
        <v>18274.024676011119</v>
      </c>
      <c r="N6169" s="20">
        <v>1.2959517151787283</v>
      </c>
    </row>
    <row r="6170" spans="1:14" x14ac:dyDescent="0.3">
      <c r="A6170" s="56" t="s">
        <v>224</v>
      </c>
      <c r="B6170" s="1" t="s">
        <v>6604</v>
      </c>
      <c r="C6170" s="139" t="s">
        <v>23</v>
      </c>
      <c r="D6170" s="139" t="s">
        <v>6430</v>
      </c>
      <c r="E6170" s="88">
        <v>7708.2499999999991</v>
      </c>
      <c r="F6170" s="6">
        <v>46271.169056574683</v>
      </c>
      <c r="G6170" s="6">
        <v>19934.073036986239</v>
      </c>
      <c r="H6170" s="75">
        <v>19938.553872982142</v>
      </c>
      <c r="I6170" s="20">
        <v>2.5866511689400506</v>
      </c>
      <c r="J6170" s="83">
        <v>7767.5108350389655</v>
      </c>
      <c r="K6170" s="6">
        <v>46626.900657978607</v>
      </c>
      <c r="L6170" s="6">
        <v>20088.92352003682</v>
      </c>
      <c r="M6170" s="75">
        <v>20093.61276466625</v>
      </c>
      <c r="N6170" s="20">
        <v>2.5868792707729065</v>
      </c>
    </row>
    <row r="6171" spans="1:14" x14ac:dyDescent="0.3">
      <c r="A6171" s="56" t="s">
        <v>223</v>
      </c>
      <c r="B6171" s="1" t="s">
        <v>6603</v>
      </c>
      <c r="C6171" s="139" t="s">
        <v>20</v>
      </c>
      <c r="D6171" s="139" t="s">
        <v>6429</v>
      </c>
      <c r="E6171" s="88">
        <v>6754.9166666666679</v>
      </c>
      <c r="F6171" s="6">
        <v>28964.79766704834</v>
      </c>
      <c r="G6171" s="6">
        <v>12478.318658655746</v>
      </c>
      <c r="H6171" s="75">
        <v>12500.899037660796</v>
      </c>
      <c r="I6171" s="20">
        <v>1.850637047729796</v>
      </c>
      <c r="J6171" s="83">
        <v>6810.9224707315461</v>
      </c>
      <c r="K6171" s="6">
        <v>29204.948191913372</v>
      </c>
      <c r="L6171" s="6">
        <v>12582.778661133083</v>
      </c>
      <c r="M6171" s="75">
        <v>12606.214348956022</v>
      </c>
      <c r="N6171" s="20">
        <v>1.8508820799426919</v>
      </c>
    </row>
    <row r="6172" spans="1:14" x14ac:dyDescent="0.3">
      <c r="A6172" s="56" t="s">
        <v>222</v>
      </c>
      <c r="B6172" s="1" t="s">
        <v>6602</v>
      </c>
      <c r="C6172" s="139" t="s">
        <v>30</v>
      </c>
      <c r="D6172" s="139" t="s">
        <v>6421</v>
      </c>
      <c r="E6172" s="88">
        <v>16727.583333333336</v>
      </c>
      <c r="F6172" s="6">
        <v>34655.210537430037</v>
      </c>
      <c r="G6172" s="6">
        <v>14929.804283108053</v>
      </c>
      <c r="H6172" s="75">
        <v>14929.662972621836</v>
      </c>
      <c r="I6172" s="20">
        <v>0.8925176264326985</v>
      </c>
      <c r="J6172" s="83">
        <v>16876.376475734236</v>
      </c>
      <c r="K6172" s="6">
        <v>34963.471304910636</v>
      </c>
      <c r="L6172" s="6">
        <v>15063.804180155465</v>
      </c>
      <c r="M6172" s="75">
        <v>15063.39079595267</v>
      </c>
      <c r="N6172" s="20">
        <v>0.89257257430892378</v>
      </c>
    </row>
    <row r="6173" spans="1:14" x14ac:dyDescent="0.3">
      <c r="A6173" s="56" t="s">
        <v>221</v>
      </c>
      <c r="B6173" s="1" t="s">
        <v>6601</v>
      </c>
      <c r="C6173" s="139" t="s">
        <v>35</v>
      </c>
      <c r="D6173" s="139" t="s">
        <v>6421</v>
      </c>
      <c r="E6173" s="88">
        <v>9834.0833333333321</v>
      </c>
      <c r="F6173" s="6">
        <v>33072.588855743285</v>
      </c>
      <c r="G6173" s="6">
        <v>14247.995354656547</v>
      </c>
      <c r="H6173" s="75">
        <v>14266.832261572134</v>
      </c>
      <c r="I6173" s="20">
        <v>1.4507536470851006</v>
      </c>
      <c r="J6173" s="83">
        <v>9911.318260980368</v>
      </c>
      <c r="K6173" s="6">
        <v>33332.334367428681</v>
      </c>
      <c r="L6173" s="6">
        <v>14361.038507863777</v>
      </c>
      <c r="M6173" s="75">
        <v>14380.011863942633</v>
      </c>
      <c r="N6173" s="20">
        <v>1.4508677337660478</v>
      </c>
    </row>
    <row r="6174" spans="1:14" x14ac:dyDescent="0.3">
      <c r="A6174" s="56" t="s">
        <v>220</v>
      </c>
      <c r="B6174" s="1" t="s">
        <v>6600</v>
      </c>
      <c r="C6174" s="139" t="s">
        <v>39</v>
      </c>
      <c r="D6174" s="139" t="s">
        <v>6429</v>
      </c>
      <c r="E6174" s="88">
        <v>5680.75</v>
      </c>
      <c r="F6174" s="6">
        <v>30591.843829633173</v>
      </c>
      <c r="G6174" s="6">
        <v>13179.266088790013</v>
      </c>
      <c r="H6174" s="75">
        <v>13190.44710929163</v>
      </c>
      <c r="I6174" s="20">
        <v>2.3219552188164645</v>
      </c>
      <c r="J6174" s="83">
        <v>5721.4807024117381</v>
      </c>
      <c r="K6174" s="6">
        <v>30811.185868492685</v>
      </c>
      <c r="L6174" s="6">
        <v>13274.816634587405</v>
      </c>
      <c r="M6174" s="75">
        <v>13286.45976206094</v>
      </c>
      <c r="N6174" s="20">
        <v>2.3222065149080002</v>
      </c>
    </row>
    <row r="6175" spans="1:14" x14ac:dyDescent="0.3">
      <c r="A6175" s="56" t="s">
        <v>219</v>
      </c>
      <c r="B6175" s="1" t="s">
        <v>6599</v>
      </c>
      <c r="C6175" s="139" t="s">
        <v>43</v>
      </c>
      <c r="D6175" s="139" t="s">
        <v>6425</v>
      </c>
      <c r="E6175" s="88">
        <v>10485.75</v>
      </c>
      <c r="F6175" s="6">
        <v>33595.045861222257</v>
      </c>
      <c r="G6175" s="6">
        <v>14473.074952130497</v>
      </c>
      <c r="H6175" s="75">
        <v>14471.40435852382</v>
      </c>
      <c r="I6175" s="20">
        <v>1.3801019820731775</v>
      </c>
      <c r="J6175" s="83">
        <v>10567.552683274855</v>
      </c>
      <c r="K6175" s="6">
        <v>33857.131539041184</v>
      </c>
      <c r="L6175" s="6">
        <v>14587.144255732121</v>
      </c>
      <c r="M6175" s="75">
        <v>14586.197974126113</v>
      </c>
      <c r="N6175" s="20">
        <v>1.380281547799759</v>
      </c>
    </row>
    <row r="6176" spans="1:14" x14ac:dyDescent="0.3">
      <c r="A6176" s="56" t="s">
        <v>218</v>
      </c>
      <c r="B6176" s="1" t="s">
        <v>19249</v>
      </c>
      <c r="C6176" s="139" t="s">
        <v>34</v>
      </c>
      <c r="D6176" s="139" t="s">
        <v>6427</v>
      </c>
      <c r="E6176" s="88">
        <v>85.25</v>
      </c>
      <c r="F6176" s="6">
        <v>202.21585438647924</v>
      </c>
      <c r="G6176" s="6">
        <v>87.116571566369089</v>
      </c>
      <c r="H6176" s="75">
        <v>87.075617958230069</v>
      </c>
      <c r="I6176" s="20">
        <v>1.0214148734103234</v>
      </c>
      <c r="J6176" s="83">
        <v>85.829129277136488</v>
      </c>
      <c r="K6176" s="6">
        <v>203.5895684225658</v>
      </c>
      <c r="L6176" s="6">
        <v>87.715357697024658</v>
      </c>
      <c r="M6176" s="75">
        <v>87.672380690065864</v>
      </c>
      <c r="N6176" s="20">
        <v>1.0214758256136753</v>
      </c>
    </row>
    <row r="6177" spans="1:14" x14ac:dyDescent="0.3">
      <c r="A6177" s="56" t="s">
        <v>217</v>
      </c>
      <c r="B6177" s="1" t="s">
        <v>6598</v>
      </c>
      <c r="C6177" s="139" t="s">
        <v>56</v>
      </c>
      <c r="D6177" s="139" t="s">
        <v>6425</v>
      </c>
      <c r="E6177" s="88">
        <v>6355.0833333333339</v>
      </c>
      <c r="F6177" s="6">
        <v>20486.451155055394</v>
      </c>
      <c r="G6177" s="6">
        <v>8825.7639026628131</v>
      </c>
      <c r="H6177" s="75">
        <v>8827.7854747099882</v>
      </c>
      <c r="I6177" s="20">
        <v>1.3890904354325257</v>
      </c>
      <c r="J6177" s="83">
        <v>6400.9155678204834</v>
      </c>
      <c r="K6177" s="6">
        <v>20634.197421138666</v>
      </c>
      <c r="L6177" s="6">
        <v>8890.1215401642803</v>
      </c>
      <c r="M6177" s="75">
        <v>8892.5104504623541</v>
      </c>
      <c r="N6177" s="20">
        <v>1.3892560144314261</v>
      </c>
    </row>
    <row r="6178" spans="1:14" x14ac:dyDescent="0.3">
      <c r="A6178" s="56" t="s">
        <v>216</v>
      </c>
      <c r="B6178" s="1" t="s">
        <v>6597</v>
      </c>
      <c r="C6178" s="139" t="s">
        <v>56</v>
      </c>
      <c r="D6178" s="139" t="s">
        <v>6425</v>
      </c>
      <c r="E6178" s="88">
        <v>7931.9166666666661</v>
      </c>
      <c r="F6178" s="6">
        <v>19444.865660428331</v>
      </c>
      <c r="G6178" s="6">
        <v>8377.0386651661156</v>
      </c>
      <c r="H6178" s="75">
        <v>8378.9574551304031</v>
      </c>
      <c r="I6178" s="20">
        <v>1.0563597434580214</v>
      </c>
      <c r="J6178" s="83">
        <v>7993.9799468592028</v>
      </c>
      <c r="K6178" s="6">
        <v>19597.012007459554</v>
      </c>
      <c r="L6178" s="6">
        <v>8443.2563581026443</v>
      </c>
      <c r="M6178" s="75">
        <v>8445.5251889585579</v>
      </c>
      <c r="N6178" s="20">
        <v>1.056485661097607</v>
      </c>
    </row>
    <row r="6179" spans="1:14" x14ac:dyDescent="0.3">
      <c r="A6179" s="56" t="s">
        <v>215</v>
      </c>
      <c r="B6179" s="1" t="s">
        <v>6596</v>
      </c>
      <c r="C6179" s="139" t="s">
        <v>23</v>
      </c>
      <c r="D6179" s="139" t="s">
        <v>6430</v>
      </c>
      <c r="E6179" s="88">
        <v>1845.4166666666667</v>
      </c>
      <c r="F6179" s="6">
        <v>5550.1754776292264</v>
      </c>
      <c r="G6179" s="6">
        <v>2391.0699814797626</v>
      </c>
      <c r="H6179" s="75">
        <v>2391.6074527944238</v>
      </c>
      <c r="I6179" s="20">
        <v>1.2959715255603108</v>
      </c>
      <c r="J6179" s="83">
        <v>1859.7327728518749</v>
      </c>
      <c r="K6179" s="6">
        <v>5593.2318252386794</v>
      </c>
      <c r="L6179" s="6">
        <v>2409.8107483330837</v>
      </c>
      <c r="M6179" s="75">
        <v>2410.3732569263534</v>
      </c>
      <c r="N6179" s="20">
        <v>1.2960858098070074</v>
      </c>
    </row>
    <row r="6180" spans="1:14" x14ac:dyDescent="0.3">
      <c r="A6180" s="56" t="s">
        <v>214</v>
      </c>
      <c r="B6180" s="1" t="s">
        <v>6595</v>
      </c>
      <c r="C6180" s="139" t="s">
        <v>46</v>
      </c>
      <c r="D6180" s="139" t="s">
        <v>6431</v>
      </c>
      <c r="E6180" s="88">
        <v>22025.833333333328</v>
      </c>
      <c r="F6180" s="6">
        <v>56391.545538859602</v>
      </c>
      <c r="G6180" s="6">
        <v>24294.030394298788</v>
      </c>
      <c r="H6180" s="75">
        <v>24290.354968994085</v>
      </c>
      <c r="I6180" s="20">
        <v>1.1028120753203778</v>
      </c>
      <c r="J6180" s="83">
        <v>22185.65041773572</v>
      </c>
      <c r="K6180" s="6">
        <v>56800.716545312571</v>
      </c>
      <c r="L6180" s="6">
        <v>24472.251735797494</v>
      </c>
      <c r="M6180" s="75">
        <v>24467.880230283827</v>
      </c>
      <c r="N6180" s="20">
        <v>1.102869637336557</v>
      </c>
    </row>
    <row r="6181" spans="1:14" x14ac:dyDescent="0.3">
      <c r="A6181" s="56" t="s">
        <v>213</v>
      </c>
      <c r="B6181" s="1" t="s">
        <v>6594</v>
      </c>
      <c r="C6181" s="139" t="s">
        <v>26</v>
      </c>
      <c r="D6181" s="139" t="s">
        <v>6421</v>
      </c>
      <c r="E6181" s="88">
        <v>12022.666666666666</v>
      </c>
      <c r="F6181" s="6">
        <v>64929.073400546164</v>
      </c>
      <c r="G6181" s="6">
        <v>27972.081055652954</v>
      </c>
      <c r="H6181" s="75">
        <v>27911.637353352075</v>
      </c>
      <c r="I6181" s="20">
        <v>2.3215845641581518</v>
      </c>
      <c r="J6181" s="83">
        <v>12145.821670036703</v>
      </c>
      <c r="K6181" s="6">
        <v>65594.17877817656</v>
      </c>
      <c r="L6181" s="6">
        <v>28260.862768903102</v>
      </c>
      <c r="M6181" s="75">
        <v>28200.123937732893</v>
      </c>
      <c r="N6181" s="20">
        <v>2.3217963101913117</v>
      </c>
    </row>
    <row r="6182" spans="1:14" x14ac:dyDescent="0.3">
      <c r="A6182" s="56" t="s">
        <v>212</v>
      </c>
      <c r="B6182" s="1" t="s">
        <v>6593</v>
      </c>
      <c r="C6182" s="139" t="s">
        <v>39</v>
      </c>
      <c r="D6182" s="139" t="s">
        <v>6429</v>
      </c>
      <c r="E6182" s="88">
        <v>4774.8333333333339</v>
      </c>
      <c r="F6182" s="6">
        <v>33334.328541369949</v>
      </c>
      <c r="G6182" s="6">
        <v>14360.755375990359</v>
      </c>
      <c r="H6182" s="75">
        <v>14372.938747901653</v>
      </c>
      <c r="I6182" s="20">
        <v>3.0101445944853191</v>
      </c>
      <c r="J6182" s="83">
        <v>4808.7905866150086</v>
      </c>
      <c r="K6182" s="6">
        <v>33571.392781780545</v>
      </c>
      <c r="L6182" s="6">
        <v>14464.035407399584</v>
      </c>
      <c r="M6182" s="75">
        <v>14476.721579470039</v>
      </c>
      <c r="N6182" s="20">
        <v>3.0104703706094331</v>
      </c>
    </row>
    <row r="6183" spans="1:14" x14ac:dyDescent="0.3">
      <c r="A6183" s="56" t="s">
        <v>211</v>
      </c>
      <c r="B6183" s="1" t="s">
        <v>6592</v>
      </c>
      <c r="C6183" s="139" t="s">
        <v>33</v>
      </c>
      <c r="D6183" s="139" t="s">
        <v>6431</v>
      </c>
      <c r="E6183" s="88">
        <v>9987.25</v>
      </c>
      <c r="F6183" s="6">
        <v>41760.071317053742</v>
      </c>
      <c r="G6183" s="6">
        <v>17990.647926921585</v>
      </c>
      <c r="H6183" s="75">
        <v>17994.237765322996</v>
      </c>
      <c r="I6183" s="20">
        <v>1.8017209707700315</v>
      </c>
      <c r="J6183" s="83">
        <v>10072.174950523015</v>
      </c>
      <c r="K6183" s="6">
        <v>42115.17126853572</v>
      </c>
      <c r="L6183" s="6">
        <v>18145.071679819957</v>
      </c>
      <c r="M6183" s="75">
        <v>18147.80496840999</v>
      </c>
      <c r="N6183" s="20">
        <v>1.801776186132235</v>
      </c>
    </row>
    <row r="6184" spans="1:14" x14ac:dyDescent="0.3">
      <c r="A6184" s="56" t="s">
        <v>210</v>
      </c>
      <c r="B6184" s="1" t="s">
        <v>6591</v>
      </c>
      <c r="C6184" s="139" t="s">
        <v>43</v>
      </c>
      <c r="D6184" s="139" t="s">
        <v>6425</v>
      </c>
      <c r="E6184" s="88">
        <v>2844.7499999999995</v>
      </c>
      <c r="F6184" s="6">
        <v>5138.4585644599383</v>
      </c>
      <c r="G6184" s="6">
        <v>2213.6983009059613</v>
      </c>
      <c r="H6184" s="75">
        <v>2213.4427788250741</v>
      </c>
      <c r="I6184" s="20">
        <v>0.77807989412956302</v>
      </c>
      <c r="J6184" s="83">
        <v>2870.7432993832354</v>
      </c>
      <c r="K6184" s="6">
        <v>5185.4101390567785</v>
      </c>
      <c r="L6184" s="6">
        <v>2234.1031943694093</v>
      </c>
      <c r="M6184" s="75">
        <v>2233.9582660186852</v>
      </c>
      <c r="N6184" s="20">
        <v>0.77818113047538584</v>
      </c>
    </row>
    <row r="6185" spans="1:14" x14ac:dyDescent="0.3">
      <c r="A6185" s="56" t="s">
        <v>209</v>
      </c>
      <c r="B6185" s="1" t="s">
        <v>6590</v>
      </c>
      <c r="C6185" s="139" t="s">
        <v>61</v>
      </c>
      <c r="D6185" s="139" t="s">
        <v>6429</v>
      </c>
      <c r="E6185" s="88">
        <v>3629.083333333333</v>
      </c>
      <c r="F6185" s="6">
        <v>12828.829482281231</v>
      </c>
      <c r="G6185" s="6">
        <v>5526.7854496211303</v>
      </c>
      <c r="H6185" s="75">
        <v>5527.6165151796413</v>
      </c>
      <c r="I6185" s="20">
        <v>1.5231440028968679</v>
      </c>
      <c r="J6185" s="83">
        <v>3658.9321988848005</v>
      </c>
      <c r="K6185" s="6">
        <v>12934.345385672625</v>
      </c>
      <c r="L6185" s="6">
        <v>5572.6859724281549</v>
      </c>
      <c r="M6185" s="75">
        <v>5574.0308128043407</v>
      </c>
      <c r="N6185" s="20">
        <v>1.5234036898806815</v>
      </c>
    </row>
    <row r="6186" spans="1:14" x14ac:dyDescent="0.3">
      <c r="A6186" s="56" t="s">
        <v>208</v>
      </c>
      <c r="B6186" s="1" t="s">
        <v>6589</v>
      </c>
      <c r="C6186" s="139" t="s">
        <v>61</v>
      </c>
      <c r="D6186" s="139" t="s">
        <v>6429</v>
      </c>
      <c r="E6186" s="88">
        <v>5921.75</v>
      </c>
      <c r="F6186" s="6">
        <v>18840.236942544303</v>
      </c>
      <c r="G6186" s="6">
        <v>8116.5586887941545</v>
      </c>
      <c r="H6186" s="75">
        <v>8117.7791798809503</v>
      </c>
      <c r="I6186" s="20">
        <v>1.3708412512991852</v>
      </c>
      <c r="J6186" s="83">
        <v>5965.8999097262067</v>
      </c>
      <c r="K6186" s="6">
        <v>18980.701291804857</v>
      </c>
      <c r="L6186" s="6">
        <v>8177.7225427160147</v>
      </c>
      <c r="M6186" s="75">
        <v>8179.696049121203</v>
      </c>
      <c r="N6186" s="20">
        <v>1.3710749715706501</v>
      </c>
    </row>
    <row r="6187" spans="1:14" x14ac:dyDescent="0.3">
      <c r="A6187" s="56" t="s">
        <v>207</v>
      </c>
      <c r="B6187" s="1" t="s">
        <v>6588</v>
      </c>
      <c r="C6187" s="139" t="s">
        <v>58</v>
      </c>
      <c r="D6187" s="139" t="s">
        <v>6423</v>
      </c>
      <c r="E6187" s="88">
        <v>14639.333333333336</v>
      </c>
      <c r="F6187" s="6">
        <v>21788.450346834426</v>
      </c>
      <c r="G6187" s="6">
        <v>9386.6779126651691</v>
      </c>
      <c r="H6187" s="75">
        <v>9388.0678406616989</v>
      </c>
      <c r="I6187" s="20">
        <v>0.6412906671976204</v>
      </c>
      <c r="J6187" s="83">
        <v>14745.29616006463</v>
      </c>
      <c r="K6187" s="6">
        <v>21946.160109722881</v>
      </c>
      <c r="L6187" s="6">
        <v>9455.3728809179411</v>
      </c>
      <c r="M6187" s="75">
        <v>9456.795067837862</v>
      </c>
      <c r="N6187" s="20">
        <v>0.64134317582919353</v>
      </c>
    </row>
    <row r="6188" spans="1:14" x14ac:dyDescent="0.3">
      <c r="A6188" s="56" t="s">
        <v>206</v>
      </c>
      <c r="B6188" s="1" t="s">
        <v>6587</v>
      </c>
      <c r="C6188" s="139" t="s">
        <v>39</v>
      </c>
      <c r="D6188" s="139" t="s">
        <v>6429</v>
      </c>
      <c r="E6188" s="88">
        <v>15144.500000000002</v>
      </c>
      <c r="F6188" s="6">
        <v>62354.724884446783</v>
      </c>
      <c r="G6188" s="6">
        <v>26863.026489086074</v>
      </c>
      <c r="H6188" s="75">
        <v>26885.816532771845</v>
      </c>
      <c r="I6188" s="20">
        <v>1.7752858485108021</v>
      </c>
      <c r="J6188" s="83">
        <v>15276.442823155987</v>
      </c>
      <c r="K6188" s="6">
        <v>62897.975466398559</v>
      </c>
      <c r="L6188" s="6">
        <v>27099.21956808036</v>
      </c>
      <c r="M6188" s="75">
        <v>27122.987856302316</v>
      </c>
      <c r="N6188" s="20">
        <v>1.7754779807239791</v>
      </c>
    </row>
    <row r="6189" spans="1:14" x14ac:dyDescent="0.3">
      <c r="A6189" s="56" t="s">
        <v>205</v>
      </c>
      <c r="B6189" s="1" t="s">
        <v>6586</v>
      </c>
      <c r="C6189" s="139" t="s">
        <v>39</v>
      </c>
      <c r="D6189" s="139" t="s">
        <v>6429</v>
      </c>
      <c r="E6189" s="88">
        <v>1200.1666666666667</v>
      </c>
      <c r="F6189" s="6">
        <v>4649.8139725272977</v>
      </c>
      <c r="G6189" s="6">
        <v>2003.1854225128548</v>
      </c>
      <c r="H6189" s="75">
        <v>2004.8848841616871</v>
      </c>
      <c r="I6189" s="20">
        <v>1.6705053888307348</v>
      </c>
      <c r="J6189" s="83">
        <v>1224.1176940863822</v>
      </c>
      <c r="K6189" s="6">
        <v>4742.6076028169055</v>
      </c>
      <c r="L6189" s="6">
        <v>2043.3243486929275</v>
      </c>
      <c r="M6189" s="75">
        <v>2045.1165155089741</v>
      </c>
      <c r="N6189" s="20">
        <v>1.6706861810663907</v>
      </c>
    </row>
    <row r="6190" spans="1:14" x14ac:dyDescent="0.3">
      <c r="A6190" s="56" t="s">
        <v>204</v>
      </c>
      <c r="B6190" s="1" t="s">
        <v>6585</v>
      </c>
      <c r="C6190" s="139" t="s">
        <v>28</v>
      </c>
      <c r="D6190" s="139" t="s">
        <v>6425</v>
      </c>
      <c r="E6190" s="88">
        <v>4783.8333333333339</v>
      </c>
      <c r="F6190" s="6">
        <v>14430.615698383754</v>
      </c>
      <c r="G6190" s="6">
        <v>6216.850647290662</v>
      </c>
      <c r="H6190" s="75">
        <v>6213.4187912847819</v>
      </c>
      <c r="I6190" s="20">
        <v>1.298836802693401</v>
      </c>
      <c r="J6190" s="83">
        <v>4823.7111769980174</v>
      </c>
      <c r="K6190" s="6">
        <v>14550.908734680714</v>
      </c>
      <c r="L6190" s="6">
        <v>6269.1727005881812</v>
      </c>
      <c r="M6190" s="75">
        <v>6265.9709928754901</v>
      </c>
      <c r="N6190" s="20">
        <v>1.2989938167846622</v>
      </c>
    </row>
    <row r="6191" spans="1:14" x14ac:dyDescent="0.3">
      <c r="A6191" s="56" t="s">
        <v>203</v>
      </c>
      <c r="B6191" s="1" t="s">
        <v>6584</v>
      </c>
      <c r="C6191" s="139" t="s">
        <v>28</v>
      </c>
      <c r="D6191" s="139" t="s">
        <v>6425</v>
      </c>
      <c r="E6191" s="88">
        <v>12178.75</v>
      </c>
      <c r="F6191" s="6">
        <v>50659.612733416041</v>
      </c>
      <c r="G6191" s="6">
        <v>21824.65757497137</v>
      </c>
      <c r="H6191" s="75">
        <v>21812.609821788239</v>
      </c>
      <c r="I6191" s="20">
        <v>1.7910384745387038</v>
      </c>
      <c r="J6191" s="83">
        <v>12274.545519066345</v>
      </c>
      <c r="K6191" s="6">
        <v>51058.090729720883</v>
      </c>
      <c r="L6191" s="6">
        <v>21998.075473046691</v>
      </c>
      <c r="M6191" s="75">
        <v>21986.840911283893</v>
      </c>
      <c r="N6191" s="20">
        <v>1.7912549900223358</v>
      </c>
    </row>
    <row r="6192" spans="1:14" x14ac:dyDescent="0.3">
      <c r="A6192" s="56" t="s">
        <v>202</v>
      </c>
      <c r="B6192" s="1" t="s">
        <v>6583</v>
      </c>
      <c r="C6192" s="139" t="s">
        <v>52</v>
      </c>
      <c r="D6192" s="139" t="s">
        <v>6421</v>
      </c>
      <c r="E6192" s="88">
        <v>5804.9166666666661</v>
      </c>
      <c r="F6192" s="6">
        <v>8978.1024072978962</v>
      </c>
      <c r="G6192" s="6">
        <v>3867.8544927575876</v>
      </c>
      <c r="H6192" s="75">
        <v>3867.7853767291526</v>
      </c>
      <c r="I6192" s="20">
        <v>0.66629472890437469</v>
      </c>
      <c r="J6192" s="83">
        <v>5862.0248726518694</v>
      </c>
      <c r="K6192" s="6">
        <v>9066.4281061966249</v>
      </c>
      <c r="L6192" s="6">
        <v>3906.2167601768338</v>
      </c>
      <c r="M6192" s="75">
        <v>3906.2116819735697</v>
      </c>
      <c r="N6192" s="20">
        <v>0.66635876967995078</v>
      </c>
    </row>
    <row r="6193" spans="1:14" x14ac:dyDescent="0.3">
      <c r="A6193" s="56" t="s">
        <v>201</v>
      </c>
      <c r="B6193" s="1" t="s">
        <v>6582</v>
      </c>
      <c r="C6193" s="139" t="s">
        <v>28</v>
      </c>
      <c r="D6193" s="139" t="s">
        <v>6425</v>
      </c>
      <c r="E6193" s="88">
        <v>6698.9166666666679</v>
      </c>
      <c r="F6193" s="6">
        <v>26135.211570186762</v>
      </c>
      <c r="G6193" s="6">
        <v>11259.305241244265</v>
      </c>
      <c r="H6193" s="75">
        <v>11253.0898250301</v>
      </c>
      <c r="I6193" s="20">
        <v>1.6798372610044059</v>
      </c>
      <c r="J6193" s="83">
        <v>6752.2830925451235</v>
      </c>
      <c r="K6193" s="6">
        <v>26343.415806853605</v>
      </c>
      <c r="L6193" s="6">
        <v>11349.904409952556</v>
      </c>
      <c r="M6193" s="75">
        <v>11344.107939154384</v>
      </c>
      <c r="N6193" s="20">
        <v>1.6800403335693785</v>
      </c>
    </row>
    <row r="6194" spans="1:14" x14ac:dyDescent="0.3">
      <c r="A6194" s="56" t="s">
        <v>200</v>
      </c>
      <c r="B6194" s="1" t="s">
        <v>6581</v>
      </c>
      <c r="C6194" s="139" t="s">
        <v>47</v>
      </c>
      <c r="D6194" s="139" t="s">
        <v>6423</v>
      </c>
      <c r="E6194" s="88">
        <v>9797.0833333333321</v>
      </c>
      <c r="F6194" s="6">
        <v>19744.468122365277</v>
      </c>
      <c r="G6194" s="6">
        <v>8506.1103415486541</v>
      </c>
      <c r="H6194" s="75">
        <v>8511.5275443680512</v>
      </c>
      <c r="I6194" s="20">
        <v>0.86878178482045354</v>
      </c>
      <c r="J6194" s="83">
        <v>9871.5280037532975</v>
      </c>
      <c r="K6194" s="6">
        <v>19894.499552330351</v>
      </c>
      <c r="L6194" s="6">
        <v>8571.4271018737145</v>
      </c>
      <c r="M6194" s="75">
        <v>8576.3285712574943</v>
      </c>
      <c r="N6194" s="20">
        <v>0.86879443263460843</v>
      </c>
    </row>
    <row r="6195" spans="1:14" x14ac:dyDescent="0.3">
      <c r="A6195" s="56" t="s">
        <v>199</v>
      </c>
      <c r="B6195" s="1" t="s">
        <v>6580</v>
      </c>
      <c r="C6195" s="139" t="s">
        <v>23</v>
      </c>
      <c r="D6195" s="139" t="s">
        <v>6430</v>
      </c>
      <c r="E6195" s="88">
        <v>10.333333333333332</v>
      </c>
      <c r="F6195" s="6">
        <v>38.410774352533089</v>
      </c>
      <c r="G6195" s="6">
        <v>16.547737975118142</v>
      </c>
      <c r="H6195" s="75">
        <v>16.551457621365657</v>
      </c>
      <c r="I6195" s="20">
        <v>1.6017539633579669</v>
      </c>
      <c r="J6195" s="83">
        <v>10.444279996999336</v>
      </c>
      <c r="K6195" s="6">
        <v>38.823182152201596</v>
      </c>
      <c r="L6195" s="6">
        <v>16.726737699787048</v>
      </c>
      <c r="M6195" s="75">
        <v>16.730642128257209</v>
      </c>
      <c r="N6195" s="20">
        <v>1.6018952127924526</v>
      </c>
    </row>
    <row r="6196" spans="1:14" x14ac:dyDescent="0.3">
      <c r="A6196" s="56" t="s">
        <v>198</v>
      </c>
      <c r="B6196" s="1" t="s">
        <v>6579</v>
      </c>
      <c r="C6196" s="139" t="s">
        <v>53</v>
      </c>
      <c r="D6196" s="139" t="s">
        <v>6423</v>
      </c>
      <c r="E6196" s="88">
        <v>10846.25</v>
      </c>
      <c r="F6196" s="6">
        <v>21502.517107199496</v>
      </c>
      <c r="G6196" s="6">
        <v>9263.4950711939346</v>
      </c>
      <c r="H6196" s="75">
        <v>9262.6760711760999</v>
      </c>
      <c r="I6196" s="20">
        <v>0.85399802431034688</v>
      </c>
      <c r="J6196" s="83">
        <v>10924.499068102894</v>
      </c>
      <c r="K6196" s="6">
        <v>21657.644632888547</v>
      </c>
      <c r="L6196" s="6">
        <v>9331.0676994308214</v>
      </c>
      <c r="M6196" s="75">
        <v>9329.6723318442928</v>
      </c>
      <c r="N6196" s="20">
        <v>0.85401374229458815</v>
      </c>
    </row>
    <row r="6197" spans="1:14" x14ac:dyDescent="0.3">
      <c r="A6197" s="56" t="s">
        <v>197</v>
      </c>
      <c r="B6197" s="1" t="s">
        <v>6578</v>
      </c>
      <c r="C6197" s="139" t="s">
        <v>28</v>
      </c>
      <c r="D6197" s="139" t="s">
        <v>6425</v>
      </c>
      <c r="E6197" s="88">
        <v>4183.75</v>
      </c>
      <c r="F6197" s="6">
        <v>13877.879130360414</v>
      </c>
      <c r="G6197" s="6">
        <v>5978.7263175656326</v>
      </c>
      <c r="H6197" s="75">
        <v>5975.4259121056111</v>
      </c>
      <c r="I6197" s="20">
        <v>1.4282464086299638</v>
      </c>
      <c r="J6197" s="83">
        <v>4217.3703396489764</v>
      </c>
      <c r="K6197" s="6">
        <v>13989.40085368761</v>
      </c>
      <c r="L6197" s="6">
        <v>6027.2503613807994</v>
      </c>
      <c r="M6197" s="75">
        <v>6024.1722049971759</v>
      </c>
      <c r="N6197" s="20">
        <v>1.4284190668203411</v>
      </c>
    </row>
    <row r="6198" spans="1:14" x14ac:dyDescent="0.3">
      <c r="A6198" s="56" t="s">
        <v>196</v>
      </c>
      <c r="B6198" s="1" t="s">
        <v>6577</v>
      </c>
      <c r="C6198" s="139" t="s">
        <v>61</v>
      </c>
      <c r="D6198" s="139" t="s">
        <v>6429</v>
      </c>
      <c r="E6198" s="88">
        <v>8184.0833333333339</v>
      </c>
      <c r="F6198" s="6">
        <v>32314.839034690234</v>
      </c>
      <c r="G6198" s="6">
        <v>13921.549306618163</v>
      </c>
      <c r="H6198" s="75">
        <v>13923.642697117089</v>
      </c>
      <c r="I6198" s="20">
        <v>1.7013075417263699</v>
      </c>
      <c r="J6198" s="83">
        <v>8247.3310324334325</v>
      </c>
      <c r="K6198" s="6">
        <v>32564.572466339174</v>
      </c>
      <c r="L6198" s="6">
        <v>14030.252847763379</v>
      </c>
      <c r="M6198" s="75">
        <v>14033.638728577607</v>
      </c>
      <c r="N6198" s="20">
        <v>1.7015976045327823</v>
      </c>
    </row>
    <row r="6199" spans="1:14" x14ac:dyDescent="0.3">
      <c r="A6199" s="56" t="s">
        <v>195</v>
      </c>
      <c r="B6199" s="1" t="s">
        <v>6576</v>
      </c>
      <c r="C6199" s="139" t="s">
        <v>39</v>
      </c>
      <c r="D6199" s="139" t="s">
        <v>6429</v>
      </c>
      <c r="E6199" s="88">
        <v>4409.4999999999991</v>
      </c>
      <c r="F6199" s="6">
        <v>13015.622785378597</v>
      </c>
      <c r="G6199" s="6">
        <v>5607.2578349678261</v>
      </c>
      <c r="H6199" s="75">
        <v>5612.0149181307461</v>
      </c>
      <c r="I6199" s="20">
        <v>1.2727100392631245</v>
      </c>
      <c r="J6199" s="83">
        <v>4444.4677384240331</v>
      </c>
      <c r="K6199" s="6">
        <v>13118.837864862669</v>
      </c>
      <c r="L6199" s="6">
        <v>5652.1734625287136</v>
      </c>
      <c r="M6199" s="75">
        <v>5657.1308926716874</v>
      </c>
      <c r="N6199" s="20">
        <v>1.2728477796708348</v>
      </c>
    </row>
    <row r="6200" spans="1:14" x14ac:dyDescent="0.3">
      <c r="A6200" s="56" t="s">
        <v>194</v>
      </c>
      <c r="B6200" s="1" t="s">
        <v>6575</v>
      </c>
      <c r="C6200" s="139" t="s">
        <v>38</v>
      </c>
      <c r="D6200" s="139" t="s">
        <v>6430</v>
      </c>
      <c r="E6200" s="88">
        <v>4777.1666666666679</v>
      </c>
      <c r="F6200" s="6">
        <v>16847.031733271433</v>
      </c>
      <c r="G6200" s="6">
        <v>7257.8663533840299</v>
      </c>
      <c r="H6200" s="75">
        <v>7252.2008800997073</v>
      </c>
      <c r="I6200" s="20">
        <v>1.5180966849456872</v>
      </c>
      <c r="J6200" s="83">
        <v>4815.575053849725</v>
      </c>
      <c r="K6200" s="6">
        <v>16982.481752675558</v>
      </c>
      <c r="L6200" s="6">
        <v>7316.801509335196</v>
      </c>
      <c r="M6200" s="75">
        <v>7311.8920669957997</v>
      </c>
      <c r="N6200" s="20">
        <v>1.518383990537213</v>
      </c>
    </row>
    <row r="6201" spans="1:14" x14ac:dyDescent="0.3">
      <c r="A6201" s="56" t="s">
        <v>193</v>
      </c>
      <c r="B6201" s="1" t="s">
        <v>6574</v>
      </c>
      <c r="C6201" s="139" t="s">
        <v>33</v>
      </c>
      <c r="D6201" s="139" t="s">
        <v>6431</v>
      </c>
      <c r="E6201" s="88">
        <v>18257.75</v>
      </c>
      <c r="F6201" s="6">
        <v>35374.180433958027</v>
      </c>
      <c r="G6201" s="6">
        <v>15239.543559659722</v>
      </c>
      <c r="H6201" s="75">
        <v>15242.584445063776</v>
      </c>
      <c r="I6201" s="20">
        <v>0.83485557886726325</v>
      </c>
      <c r="J6201" s="83">
        <v>18400.37338341798</v>
      </c>
      <c r="K6201" s="6">
        <v>35650.511597388861</v>
      </c>
      <c r="L6201" s="6">
        <v>15359.811414091506</v>
      </c>
      <c r="M6201" s="75">
        <v>15362.125144123769</v>
      </c>
      <c r="N6201" s="20">
        <v>0.83488116376854538</v>
      </c>
    </row>
    <row r="6202" spans="1:14" x14ac:dyDescent="0.3">
      <c r="A6202" s="56" t="s">
        <v>192</v>
      </c>
      <c r="B6202" s="1" t="s">
        <v>6573</v>
      </c>
      <c r="C6202" s="139" t="s">
        <v>33</v>
      </c>
      <c r="D6202" s="139" t="s">
        <v>6431</v>
      </c>
      <c r="E6202" s="88">
        <v>12774.333333333334</v>
      </c>
      <c r="F6202" s="6">
        <v>27816.610655766995</v>
      </c>
      <c r="G6202" s="6">
        <v>11983.668443204811</v>
      </c>
      <c r="H6202" s="75">
        <v>11986.059654090708</v>
      </c>
      <c r="I6202" s="20">
        <v>0.93829238217968647</v>
      </c>
      <c r="J6202" s="83">
        <v>12874.334402280057</v>
      </c>
      <c r="K6202" s="6">
        <v>28034.366896148869</v>
      </c>
      <c r="L6202" s="6">
        <v>12078.440654687125</v>
      </c>
      <c r="M6202" s="75">
        <v>12080.260094401079</v>
      </c>
      <c r="N6202" s="20">
        <v>0.93832113699498543</v>
      </c>
    </row>
    <row r="6203" spans="1:14" x14ac:dyDescent="0.3">
      <c r="A6203" s="56" t="s">
        <v>191</v>
      </c>
      <c r="B6203" s="1" t="s">
        <v>6572</v>
      </c>
      <c r="C6203" s="139" t="s">
        <v>45</v>
      </c>
      <c r="D6203" s="139" t="s">
        <v>6431</v>
      </c>
      <c r="E6203" s="88">
        <v>635.66666666666663</v>
      </c>
      <c r="F6203" s="6">
        <v>1680.1622320920319</v>
      </c>
      <c r="G6203" s="6">
        <v>723.83035335800389</v>
      </c>
      <c r="H6203" s="75">
        <v>724.16498261922948</v>
      </c>
      <c r="I6203" s="20">
        <v>1.1392212626416824</v>
      </c>
      <c r="J6203" s="83">
        <v>641.01097426511592</v>
      </c>
      <c r="K6203" s="6">
        <v>1694.288037729573</v>
      </c>
      <c r="L6203" s="6">
        <v>729.97394917001577</v>
      </c>
      <c r="M6203" s="75">
        <v>730.26394603834092</v>
      </c>
      <c r="N6203" s="20">
        <v>1.1392378217479797</v>
      </c>
    </row>
    <row r="6204" spans="1:14" x14ac:dyDescent="0.3">
      <c r="A6204" s="56" t="s">
        <v>190</v>
      </c>
      <c r="B6204" s="1" t="s">
        <v>6571</v>
      </c>
      <c r="C6204" s="139" t="s">
        <v>41</v>
      </c>
      <c r="D6204" s="139" t="s">
        <v>6427</v>
      </c>
      <c r="E6204" s="88">
        <v>9653.0833333333339</v>
      </c>
      <c r="F6204" s="6">
        <v>25923.596682611362</v>
      </c>
      <c r="G6204" s="6">
        <v>11168.139474079748</v>
      </c>
      <c r="H6204" s="75">
        <v>11166.130391130209</v>
      </c>
      <c r="I6204" s="20">
        <v>1.1567423594668587</v>
      </c>
      <c r="J6204" s="83">
        <v>9742.4177369699737</v>
      </c>
      <c r="K6204" s="6">
        <v>26163.506457528652</v>
      </c>
      <c r="L6204" s="6">
        <v>11272.391534163542</v>
      </c>
      <c r="M6204" s="75">
        <v>11270.073740075783</v>
      </c>
      <c r="N6204" s="20">
        <v>1.1568046089122976</v>
      </c>
    </row>
    <row r="6205" spans="1:14" x14ac:dyDescent="0.3">
      <c r="A6205" s="56" t="s">
        <v>189</v>
      </c>
      <c r="B6205" s="1" t="s">
        <v>6570</v>
      </c>
      <c r="C6205" s="139" t="s">
        <v>38</v>
      </c>
      <c r="D6205" s="139" t="s">
        <v>6430</v>
      </c>
      <c r="E6205" s="88">
        <v>3756.333333333333</v>
      </c>
      <c r="F6205" s="6">
        <v>25113.861801572544</v>
      </c>
      <c r="G6205" s="6">
        <v>10819.297752802131</v>
      </c>
      <c r="H6205" s="75">
        <v>10810.8522346031</v>
      </c>
      <c r="I6205" s="20">
        <v>2.8780332508482833</v>
      </c>
      <c r="J6205" s="83">
        <v>3784.4825986935084</v>
      </c>
      <c r="K6205" s="6">
        <v>25302.060424361938</v>
      </c>
      <c r="L6205" s="6">
        <v>10901.242621567655</v>
      </c>
      <c r="M6205" s="75">
        <v>10893.928083649676</v>
      </c>
      <c r="N6205" s="20">
        <v>2.878577929625179</v>
      </c>
    </row>
    <row r="6206" spans="1:14" x14ac:dyDescent="0.3">
      <c r="A6206" s="56" t="s">
        <v>188</v>
      </c>
      <c r="B6206" s="1" t="s">
        <v>6569</v>
      </c>
      <c r="C6206" s="139" t="s">
        <v>50</v>
      </c>
      <c r="D6206" s="139" t="s">
        <v>6425</v>
      </c>
      <c r="E6206" s="88">
        <v>8238.6666666666661</v>
      </c>
      <c r="F6206" s="6">
        <v>32514.886014999651</v>
      </c>
      <c r="G6206" s="6">
        <v>14007.731505979513</v>
      </c>
      <c r="H6206" s="75">
        <v>13980.830265006358</v>
      </c>
      <c r="I6206" s="20">
        <v>1.6969772938590013</v>
      </c>
      <c r="J6206" s="83">
        <v>8307.8377807185243</v>
      </c>
      <c r="K6206" s="6">
        <v>32787.87811189155</v>
      </c>
      <c r="L6206" s="6">
        <v>14126.462760320081</v>
      </c>
      <c r="M6206" s="75">
        <v>14098.391982783836</v>
      </c>
      <c r="N6206" s="20">
        <v>1.6969989490532038</v>
      </c>
    </row>
    <row r="6207" spans="1:14" x14ac:dyDescent="0.3">
      <c r="A6207" s="56" t="s">
        <v>187</v>
      </c>
      <c r="B6207" s="1" t="s">
        <v>6568</v>
      </c>
      <c r="C6207" s="139" t="s">
        <v>33</v>
      </c>
      <c r="D6207" s="139" t="s">
        <v>6431</v>
      </c>
      <c r="E6207" s="88">
        <v>17386.083333333332</v>
      </c>
      <c r="F6207" s="6">
        <v>31107.90280617369</v>
      </c>
      <c r="G6207" s="6">
        <v>13401.589352703513</v>
      </c>
      <c r="H6207" s="75">
        <v>13404.263494307179</v>
      </c>
      <c r="I6207" s="20">
        <v>0.77097660452414607</v>
      </c>
      <c r="J6207" s="83">
        <v>17534.230251962039</v>
      </c>
      <c r="K6207" s="6">
        <v>31372.973429463538</v>
      </c>
      <c r="L6207" s="6">
        <v>13516.859472253913</v>
      </c>
      <c r="M6207" s="75">
        <v>13518.8955886397</v>
      </c>
      <c r="N6207" s="20">
        <v>0.77100023179671473</v>
      </c>
    </row>
    <row r="6208" spans="1:14" x14ac:dyDescent="0.3">
      <c r="A6208" s="56" t="s">
        <v>186</v>
      </c>
      <c r="B6208" s="1" t="s">
        <v>6567</v>
      </c>
      <c r="C6208" s="139" t="s">
        <v>28</v>
      </c>
      <c r="D6208" s="139" t="s">
        <v>6425</v>
      </c>
      <c r="E6208" s="88">
        <v>9152.5</v>
      </c>
      <c r="F6208" s="6">
        <v>32152.366002119517</v>
      </c>
      <c r="G6208" s="6">
        <v>13851.554332126696</v>
      </c>
      <c r="H6208" s="75">
        <v>13843.90793001372</v>
      </c>
      <c r="I6208" s="20">
        <v>1.5125821283817231</v>
      </c>
      <c r="J6208" s="83">
        <v>9220.3018177832455</v>
      </c>
      <c r="K6208" s="6">
        <v>32390.551072971848</v>
      </c>
      <c r="L6208" s="6">
        <v>13955.276762866595</v>
      </c>
      <c r="M6208" s="75">
        <v>13948.149711279675</v>
      </c>
      <c r="N6208" s="20">
        <v>1.5127649817685798</v>
      </c>
    </row>
    <row r="6209" spans="1:14" x14ac:dyDescent="0.3">
      <c r="A6209" s="56" t="s">
        <v>185</v>
      </c>
      <c r="B6209" s="1" t="s">
        <v>6566</v>
      </c>
      <c r="C6209" s="139" t="s">
        <v>58</v>
      </c>
      <c r="D6209" s="139" t="s">
        <v>6423</v>
      </c>
      <c r="E6209" s="88">
        <v>6741.1666666666679</v>
      </c>
      <c r="F6209" s="6">
        <v>18641.411600635271</v>
      </c>
      <c r="G6209" s="6">
        <v>8030.9027832264255</v>
      </c>
      <c r="H6209" s="75">
        <v>8032.091955446851</v>
      </c>
      <c r="I6209" s="20">
        <v>1.1914987942908275</v>
      </c>
      <c r="J6209" s="83">
        <v>6795.4572555126724</v>
      </c>
      <c r="K6209" s="6">
        <v>18791.541876708041</v>
      </c>
      <c r="L6209" s="6">
        <v>8096.2243309680589</v>
      </c>
      <c r="M6209" s="75">
        <v>8097.4420877386565</v>
      </c>
      <c r="N6209" s="20">
        <v>1.1915963537508496</v>
      </c>
    </row>
    <row r="6210" spans="1:14" x14ac:dyDescent="0.3">
      <c r="A6210" s="56" t="s">
        <v>184</v>
      </c>
      <c r="B6210" s="1" t="s">
        <v>6565</v>
      </c>
      <c r="C6210" s="139" t="s">
        <v>39</v>
      </c>
      <c r="D6210" s="139" t="s">
        <v>6429</v>
      </c>
      <c r="E6210" s="88">
        <v>4801.6666666666661</v>
      </c>
      <c r="F6210" s="6">
        <v>18653.329095248941</v>
      </c>
      <c r="G6210" s="6">
        <v>8036.036956684552</v>
      </c>
      <c r="H6210" s="75">
        <v>8042.8545665088859</v>
      </c>
      <c r="I6210" s="20">
        <v>1.6750130995853287</v>
      </c>
      <c r="J6210" s="83">
        <v>4838.8246733029573</v>
      </c>
      <c r="K6210" s="6">
        <v>18797.679083373241</v>
      </c>
      <c r="L6210" s="6">
        <v>8098.8685100488919</v>
      </c>
      <c r="M6210" s="75">
        <v>8105.9718969392397</v>
      </c>
      <c r="N6210" s="20">
        <v>1.675194379672811</v>
      </c>
    </row>
    <row r="6211" spans="1:14" x14ac:dyDescent="0.3">
      <c r="A6211" s="56" t="s">
        <v>183</v>
      </c>
      <c r="B6211" s="1" t="s">
        <v>6564</v>
      </c>
      <c r="C6211" s="139" t="s">
        <v>39</v>
      </c>
      <c r="D6211" s="139" t="s">
        <v>6429</v>
      </c>
      <c r="E6211" s="88">
        <v>4117.25</v>
      </c>
      <c r="F6211" s="6">
        <v>17057.080067712021</v>
      </c>
      <c r="G6211" s="6">
        <v>7348.3572341075424</v>
      </c>
      <c r="H6211" s="75">
        <v>7354.5914304834423</v>
      </c>
      <c r="I6211" s="20">
        <v>1.7862873108223796</v>
      </c>
      <c r="J6211" s="83">
        <v>4150.5939035884176</v>
      </c>
      <c r="K6211" s="6">
        <v>17195.218299123208</v>
      </c>
      <c r="L6211" s="6">
        <v>7408.457788247063</v>
      </c>
      <c r="M6211" s="75">
        <v>7414.9556270334851</v>
      </c>
      <c r="N6211" s="20">
        <v>1.7864806336806034</v>
      </c>
    </row>
    <row r="6212" spans="1:14" x14ac:dyDescent="0.3">
      <c r="A6212" s="56" t="s">
        <v>182</v>
      </c>
      <c r="B6212" s="1" t="s">
        <v>6563</v>
      </c>
      <c r="C6212" s="139" t="s">
        <v>39</v>
      </c>
      <c r="D6212" s="139" t="s">
        <v>6429</v>
      </c>
      <c r="E6212" s="88">
        <v>4099.25</v>
      </c>
      <c r="F6212" s="6">
        <v>17207.908972466379</v>
      </c>
      <c r="G6212" s="6">
        <v>7413.3358042358632</v>
      </c>
      <c r="H6212" s="75">
        <v>7419.6251271051415</v>
      </c>
      <c r="I6212" s="20">
        <v>1.8099957619333149</v>
      </c>
      <c r="J6212" s="83">
        <v>4129.2506997450837</v>
      </c>
      <c r="K6212" s="6">
        <v>17333.846475747148</v>
      </c>
      <c r="L6212" s="6">
        <v>7468.1849156911212</v>
      </c>
      <c r="M6212" s="75">
        <v>7474.7351401772949</v>
      </c>
      <c r="N6212" s="20">
        <v>1.8101916506640641</v>
      </c>
    </row>
    <row r="6213" spans="1:14" x14ac:dyDescent="0.3">
      <c r="A6213" s="56" t="s">
        <v>181</v>
      </c>
      <c r="B6213" s="1" t="s">
        <v>6562</v>
      </c>
      <c r="C6213" s="139" t="s">
        <v>39</v>
      </c>
      <c r="D6213" s="139" t="s">
        <v>6429</v>
      </c>
      <c r="E6213" s="88">
        <v>4559.833333333333</v>
      </c>
      <c r="F6213" s="6">
        <v>27789.509740898637</v>
      </c>
      <c r="G6213" s="6">
        <v>11971.993103519868</v>
      </c>
      <c r="H6213" s="75">
        <v>11982.149898248334</v>
      </c>
      <c r="I6213" s="20">
        <v>2.6277604952479989</v>
      </c>
      <c r="J6213" s="83">
        <v>4591.387651969666</v>
      </c>
      <c r="K6213" s="6">
        <v>27981.814805801259</v>
      </c>
      <c r="L6213" s="6">
        <v>12055.798898342324</v>
      </c>
      <c r="M6213" s="75">
        <v>12066.372845028938</v>
      </c>
      <c r="N6213" s="20">
        <v>2.6280448874432478</v>
      </c>
    </row>
    <row r="6214" spans="1:14" x14ac:dyDescent="0.3">
      <c r="A6214" s="56" t="s">
        <v>180</v>
      </c>
      <c r="B6214" s="1" t="s">
        <v>6561</v>
      </c>
      <c r="C6214" s="139" t="s">
        <v>28</v>
      </c>
      <c r="D6214" s="139" t="s">
        <v>6425</v>
      </c>
      <c r="E6214" s="88">
        <v>6896.4166666666661</v>
      </c>
      <c r="F6214" s="6">
        <v>23719.43564789815</v>
      </c>
      <c r="G6214" s="6">
        <v>10218.565301930987</v>
      </c>
      <c r="H6214" s="75">
        <v>10212.924400018986</v>
      </c>
      <c r="I6214" s="20">
        <v>1.4809030390206006</v>
      </c>
      <c r="J6214" s="83">
        <v>6944.0118362610538</v>
      </c>
      <c r="K6214" s="6">
        <v>23883.133785193346</v>
      </c>
      <c r="L6214" s="6">
        <v>10289.906497301306</v>
      </c>
      <c r="M6214" s="75">
        <v>10284.651374405716</v>
      </c>
      <c r="N6214" s="20">
        <v>1.481082062778194</v>
      </c>
    </row>
    <row r="6215" spans="1:14" x14ac:dyDescent="0.3">
      <c r="A6215" s="56" t="s">
        <v>179</v>
      </c>
      <c r="B6215" s="1" t="s">
        <v>6560</v>
      </c>
      <c r="C6215" s="139" t="s">
        <v>38</v>
      </c>
      <c r="D6215" s="139" t="s">
        <v>6430</v>
      </c>
      <c r="E6215" s="88">
        <v>18129.833333333336</v>
      </c>
      <c r="F6215" s="6">
        <v>52704.534273842903</v>
      </c>
      <c r="G6215" s="6">
        <v>22705.629812606749</v>
      </c>
      <c r="H6215" s="75">
        <v>22687.905851756041</v>
      </c>
      <c r="I6215" s="20">
        <v>1.2514128196668128</v>
      </c>
      <c r="J6215" s="83">
        <v>18261.048223480986</v>
      </c>
      <c r="K6215" s="6">
        <v>53085.98398426635</v>
      </c>
      <c r="L6215" s="6">
        <v>22871.781250666107</v>
      </c>
      <c r="M6215" s="75">
        <v>22856.434696422948</v>
      </c>
      <c r="N6215" s="20">
        <v>1.251649654319021</v>
      </c>
    </row>
    <row r="6216" spans="1:14" x14ac:dyDescent="0.3">
      <c r="A6216" s="56" t="s">
        <v>178</v>
      </c>
      <c r="B6216" s="1" t="s">
        <v>6559</v>
      </c>
      <c r="C6216" s="139" t="s">
        <v>44</v>
      </c>
      <c r="D6216" s="139" t="s">
        <v>6423</v>
      </c>
      <c r="E6216" s="88">
        <v>11055.833333333334</v>
      </c>
      <c r="F6216" s="6">
        <v>26547.403107753613</v>
      </c>
      <c r="G6216" s="6">
        <v>11436.881394659342</v>
      </c>
      <c r="H6216" s="75">
        <v>11436.223500040742</v>
      </c>
      <c r="I6216" s="20">
        <v>1.0344062862778993</v>
      </c>
      <c r="J6216" s="83">
        <v>11151.895688449038</v>
      </c>
      <c r="K6216" s="6">
        <v>26778.069217475793</v>
      </c>
      <c r="L6216" s="6">
        <v>11537.172253203857</v>
      </c>
      <c r="M6216" s="75">
        <v>11536.8351916393</v>
      </c>
      <c r="N6216" s="20">
        <v>1.0345178536407023</v>
      </c>
    </row>
    <row r="6217" spans="1:14" x14ac:dyDescent="0.3">
      <c r="A6217" s="56" t="s">
        <v>177</v>
      </c>
      <c r="B6217" s="1" t="s">
        <v>6558</v>
      </c>
      <c r="C6217" s="139" t="s">
        <v>39</v>
      </c>
      <c r="D6217" s="139" t="s">
        <v>6429</v>
      </c>
      <c r="E6217" s="88">
        <v>5579.8333333333339</v>
      </c>
      <c r="F6217" s="6">
        <v>28909.868554844114</v>
      </c>
      <c r="G6217" s="6">
        <v>12454.654658872272</v>
      </c>
      <c r="H6217" s="75">
        <v>12465.220933818329</v>
      </c>
      <c r="I6217" s="20">
        <v>2.2339772873416162</v>
      </c>
      <c r="J6217" s="83">
        <v>5622.9238855662479</v>
      </c>
      <c r="K6217" s="6">
        <v>29133.126513745367</v>
      </c>
      <c r="L6217" s="6">
        <v>12551.834717198632</v>
      </c>
      <c r="M6217" s="75">
        <v>12562.843728898148</v>
      </c>
      <c r="N6217" s="20">
        <v>2.2342190619272495</v>
      </c>
    </row>
    <row r="6218" spans="1:14" x14ac:dyDescent="0.3">
      <c r="A6218" s="56" t="s">
        <v>176</v>
      </c>
      <c r="B6218" s="1" t="s">
        <v>6557</v>
      </c>
      <c r="C6218" s="139" t="s">
        <v>39</v>
      </c>
      <c r="D6218" s="139" t="s">
        <v>6429</v>
      </c>
      <c r="E6218" s="88">
        <v>9848.25</v>
      </c>
      <c r="F6218" s="6">
        <v>37195.997331265091</v>
      </c>
      <c r="G6218" s="6">
        <v>16024.40013085488</v>
      </c>
      <c r="H6218" s="75">
        <v>16037.994905038973</v>
      </c>
      <c r="I6218" s="20">
        <v>1.6285121625709109</v>
      </c>
      <c r="J6218" s="83">
        <v>9919.0584048940946</v>
      </c>
      <c r="K6218" s="6">
        <v>37463.434616008257</v>
      </c>
      <c r="L6218" s="6">
        <v>16140.898540939328</v>
      </c>
      <c r="M6218" s="75">
        <v>16155.055462607077</v>
      </c>
      <c r="N6218" s="20">
        <v>1.6286884100446593</v>
      </c>
    </row>
    <row r="6219" spans="1:14" x14ac:dyDescent="0.3">
      <c r="A6219" s="56" t="s">
        <v>175</v>
      </c>
      <c r="B6219" s="1" t="s">
        <v>6556</v>
      </c>
      <c r="C6219" s="139" t="s">
        <v>28</v>
      </c>
      <c r="D6219" s="139" t="s">
        <v>6425</v>
      </c>
      <c r="E6219" s="88">
        <v>13340.583333333334</v>
      </c>
      <c r="F6219" s="6">
        <v>47719.728393070174</v>
      </c>
      <c r="G6219" s="6">
        <v>20558.126593463359</v>
      </c>
      <c r="H6219" s="75">
        <v>20546.77799684713</v>
      </c>
      <c r="I6219" s="20">
        <v>1.5401708818465305</v>
      </c>
      <c r="J6219" s="83">
        <v>13439.945702413635</v>
      </c>
      <c r="K6219" s="6">
        <v>48075.151026888328</v>
      </c>
      <c r="L6219" s="6">
        <v>20712.893599290073</v>
      </c>
      <c r="M6219" s="75">
        <v>20702.315388359184</v>
      </c>
      <c r="N6219" s="20">
        <v>1.5403570703891551</v>
      </c>
    </row>
    <row r="6220" spans="1:14" x14ac:dyDescent="0.3">
      <c r="A6220" s="56" t="s">
        <v>174</v>
      </c>
      <c r="B6220" s="1" t="s">
        <v>6555</v>
      </c>
      <c r="C6220" s="139" t="s">
        <v>39</v>
      </c>
      <c r="D6220" s="139" t="s">
        <v>6429</v>
      </c>
      <c r="E6220" s="88">
        <v>6445.333333333333</v>
      </c>
      <c r="F6220" s="6">
        <v>23340.609512586321</v>
      </c>
      <c r="G6220" s="6">
        <v>10055.36329075223</v>
      </c>
      <c r="H6220" s="75">
        <v>10063.894055845494</v>
      </c>
      <c r="I6220" s="20">
        <v>1.5614233640637405</v>
      </c>
      <c r="J6220" s="83">
        <v>6496.4104376315408</v>
      </c>
      <c r="K6220" s="6">
        <v>23525.576012347097</v>
      </c>
      <c r="L6220" s="6">
        <v>10135.854852192146</v>
      </c>
      <c r="M6220" s="75">
        <v>10144.744846935262</v>
      </c>
      <c r="N6220" s="20">
        <v>1.5615923507803842</v>
      </c>
    </row>
    <row r="6221" spans="1:14" x14ac:dyDescent="0.3">
      <c r="A6221" s="56" t="s">
        <v>173</v>
      </c>
      <c r="B6221" s="1" t="s">
        <v>6554</v>
      </c>
      <c r="C6221" s="139" t="s">
        <v>27</v>
      </c>
      <c r="D6221" s="139" t="s">
        <v>6423</v>
      </c>
      <c r="E6221" s="88">
        <v>7780.3333333333339</v>
      </c>
      <c r="F6221" s="6">
        <v>13046.550659365616</v>
      </c>
      <c r="G6221" s="6">
        <v>5620.5818661411504</v>
      </c>
      <c r="H6221" s="75">
        <v>5620.9391192661142</v>
      </c>
      <c r="I6221" s="20">
        <v>0.7224547944731734</v>
      </c>
      <c r="J6221" s="83">
        <v>7842.3729377292948</v>
      </c>
      <c r="K6221" s="6">
        <v>13150.582557095649</v>
      </c>
      <c r="L6221" s="6">
        <v>5665.8504748421265</v>
      </c>
      <c r="M6221" s="75">
        <v>5666.3095421038224</v>
      </c>
      <c r="N6221" s="20">
        <v>0.72252487698505996</v>
      </c>
    </row>
    <row r="6222" spans="1:14" x14ac:dyDescent="0.3">
      <c r="A6222" s="56" t="s">
        <v>172</v>
      </c>
      <c r="B6222" s="1" t="s">
        <v>6553</v>
      </c>
      <c r="C6222" s="139" t="s">
        <v>38</v>
      </c>
      <c r="D6222" s="139" t="s">
        <v>6430</v>
      </c>
      <c r="E6222" s="88">
        <v>7328.6666666666661</v>
      </c>
      <c r="F6222" s="6">
        <v>31718.991953759494</v>
      </c>
      <c r="G6222" s="6">
        <v>13664.852545496224</v>
      </c>
      <c r="H6222" s="75">
        <v>13654.185793966055</v>
      </c>
      <c r="I6222" s="20">
        <v>1.8631200482988342</v>
      </c>
      <c r="J6222" s="83">
        <v>7384.681425167837</v>
      </c>
      <c r="K6222" s="6">
        <v>31961.427823065929</v>
      </c>
      <c r="L6222" s="6">
        <v>13770.391556550518</v>
      </c>
      <c r="M6222" s="75">
        <v>13761.151871252025</v>
      </c>
      <c r="N6222" s="20">
        <v>1.8634726508786754</v>
      </c>
    </row>
    <row r="6223" spans="1:14" x14ac:dyDescent="0.3">
      <c r="A6223" s="56" t="s">
        <v>171</v>
      </c>
      <c r="B6223" s="1" t="s">
        <v>6552</v>
      </c>
      <c r="C6223" s="139" t="s">
        <v>39</v>
      </c>
      <c r="D6223" s="139" t="s">
        <v>6429</v>
      </c>
      <c r="E6223" s="88">
        <v>7358.4166666666661</v>
      </c>
      <c r="F6223" s="6">
        <v>36007.137076900915</v>
      </c>
      <c r="G6223" s="6">
        <v>15512.227483730068</v>
      </c>
      <c r="H6223" s="75">
        <v>15525.387741088318</v>
      </c>
      <c r="I6223" s="20">
        <v>2.1098815743090094</v>
      </c>
      <c r="J6223" s="83">
        <v>7412.9324705050021</v>
      </c>
      <c r="K6223" s="6">
        <v>36273.900717855977</v>
      </c>
      <c r="L6223" s="6">
        <v>15628.394918196747</v>
      </c>
      <c r="M6223" s="75">
        <v>15642.102331206523</v>
      </c>
      <c r="N6223" s="20">
        <v>2.1101099185031309</v>
      </c>
    </row>
    <row r="6224" spans="1:14" x14ac:dyDescent="0.3">
      <c r="A6224" s="56" t="s">
        <v>170</v>
      </c>
      <c r="B6224" s="1" t="s">
        <v>6551</v>
      </c>
      <c r="C6224" s="139" t="s">
        <v>56</v>
      </c>
      <c r="D6224" s="139" t="s">
        <v>6425</v>
      </c>
      <c r="E6224" s="88">
        <v>12440.5</v>
      </c>
      <c r="F6224" s="6">
        <v>40903.427186906534</v>
      </c>
      <c r="G6224" s="6">
        <v>17621.597241468164</v>
      </c>
      <c r="H6224" s="75">
        <v>17625.633529862323</v>
      </c>
      <c r="I6224" s="20">
        <v>1.4167946248030483</v>
      </c>
      <c r="J6224" s="83">
        <v>12527.442313666146</v>
      </c>
      <c r="K6224" s="6">
        <v>41189.286967180997</v>
      </c>
      <c r="L6224" s="6">
        <v>17746.159921675146</v>
      </c>
      <c r="M6224" s="75">
        <v>17750.928583610374</v>
      </c>
      <c r="N6224" s="20">
        <v>1.4169635061297343</v>
      </c>
    </row>
    <row r="6225" spans="1:14" x14ac:dyDescent="0.3">
      <c r="A6225" s="56" t="s">
        <v>169</v>
      </c>
      <c r="B6225" s="1" t="s">
        <v>6550</v>
      </c>
      <c r="C6225" s="139" t="s">
        <v>39</v>
      </c>
      <c r="D6225" s="139" t="s">
        <v>6429</v>
      </c>
      <c r="E6225" s="88">
        <v>4835.7500000000018</v>
      </c>
      <c r="F6225" s="6">
        <v>18255.972083098517</v>
      </c>
      <c r="G6225" s="6">
        <v>7864.8516621811777</v>
      </c>
      <c r="H6225" s="75">
        <v>7871.5240418937192</v>
      </c>
      <c r="I6225" s="20">
        <v>1.6277772924352409</v>
      </c>
      <c r="J6225" s="83">
        <v>4872.7635280171698</v>
      </c>
      <c r="K6225" s="6">
        <v>18395.705926696388</v>
      </c>
      <c r="L6225" s="6">
        <v>7925.6807603242642</v>
      </c>
      <c r="M6225" s="75">
        <v>7932.6322470338109</v>
      </c>
      <c r="N6225" s="20">
        <v>1.627953460376881</v>
      </c>
    </row>
    <row r="6226" spans="1:14" x14ac:dyDescent="0.3">
      <c r="A6226" s="56" t="s">
        <v>168</v>
      </c>
      <c r="B6226" s="1" t="s">
        <v>6549</v>
      </c>
      <c r="C6226" s="139" t="s">
        <v>58</v>
      </c>
      <c r="D6226" s="139" t="s">
        <v>6423</v>
      </c>
      <c r="E6226" s="88">
        <v>12584.166666666666</v>
      </c>
      <c r="F6226" s="6">
        <v>29988.278167286608</v>
      </c>
      <c r="G6226" s="6">
        <v>12919.244087160387</v>
      </c>
      <c r="H6226" s="75">
        <v>12921.157098261634</v>
      </c>
      <c r="I6226" s="20">
        <v>1.0267789231119768</v>
      </c>
      <c r="J6226" s="83">
        <v>12675.733654515832</v>
      </c>
      <c r="K6226" s="6">
        <v>30206.483820095931</v>
      </c>
      <c r="L6226" s="6">
        <v>13014.284344616866</v>
      </c>
      <c r="M6226" s="75">
        <v>13016.24182902284</v>
      </c>
      <c r="N6226" s="20">
        <v>1.0268629953727135</v>
      </c>
    </row>
    <row r="6227" spans="1:14" x14ac:dyDescent="0.3">
      <c r="A6227" s="56" t="s">
        <v>167</v>
      </c>
      <c r="B6227" s="1" t="s">
        <v>6548</v>
      </c>
      <c r="C6227" s="139" t="s">
        <v>49</v>
      </c>
      <c r="D6227" s="139" t="s">
        <v>6431</v>
      </c>
      <c r="E6227" s="88">
        <v>12660.833333333334</v>
      </c>
      <c r="F6227" s="6">
        <v>22999.080086836842</v>
      </c>
      <c r="G6227" s="6">
        <v>9908.2290675203512</v>
      </c>
      <c r="H6227" s="75">
        <v>9907.9273850792088</v>
      </c>
      <c r="I6227" s="20">
        <v>0.78256518542059172</v>
      </c>
      <c r="J6227" s="83">
        <v>12757.113751944637</v>
      </c>
      <c r="K6227" s="6">
        <v>23173.978610507129</v>
      </c>
      <c r="L6227" s="6">
        <v>9984.3711975693041</v>
      </c>
      <c r="M6227" s="75">
        <v>9983.6838365377098</v>
      </c>
      <c r="N6227" s="20">
        <v>0.78259738297119463</v>
      </c>
    </row>
    <row r="6228" spans="1:14" x14ac:dyDescent="0.3">
      <c r="A6228" s="56" t="s">
        <v>166</v>
      </c>
      <c r="B6228" s="1" t="s">
        <v>6547</v>
      </c>
      <c r="C6228" s="139" t="s">
        <v>39</v>
      </c>
      <c r="D6228" s="139" t="s">
        <v>6429</v>
      </c>
      <c r="E6228" s="88">
        <v>5095.6666666666661</v>
      </c>
      <c r="F6228" s="6">
        <v>21584.655128553542</v>
      </c>
      <c r="G6228" s="6">
        <v>9298.8809356570328</v>
      </c>
      <c r="H6228" s="75">
        <v>9306.7699165519643</v>
      </c>
      <c r="I6228" s="20">
        <v>1.8264086969095241</v>
      </c>
      <c r="J6228" s="83">
        <v>5137.6827100174651</v>
      </c>
      <c r="K6228" s="6">
        <v>21762.630232679927</v>
      </c>
      <c r="L6228" s="6">
        <v>9376.3001222415223</v>
      </c>
      <c r="M6228" s="75">
        <v>9384.5239237868445</v>
      </c>
      <c r="N6228" s="20">
        <v>1.8266063619477473</v>
      </c>
    </row>
    <row r="6229" spans="1:14" x14ac:dyDescent="0.3">
      <c r="A6229" s="56" t="s">
        <v>165</v>
      </c>
      <c r="B6229" s="1" t="s">
        <v>6546</v>
      </c>
      <c r="C6229" s="139" t="s">
        <v>33</v>
      </c>
      <c r="D6229" s="139" t="s">
        <v>6431</v>
      </c>
      <c r="E6229" s="88">
        <v>7740.8333333333339</v>
      </c>
      <c r="F6229" s="6">
        <v>16607.13387454515</v>
      </c>
      <c r="G6229" s="6">
        <v>7154.5160051051844</v>
      </c>
      <c r="H6229" s="75">
        <v>7155.9436110704037</v>
      </c>
      <c r="I6229" s="20">
        <v>0.92444098754273696</v>
      </c>
      <c r="J6229" s="83">
        <v>7807.238762490606</v>
      </c>
      <c r="K6229" s="6">
        <v>16749.599653683239</v>
      </c>
      <c r="L6229" s="6">
        <v>7216.4656386291563</v>
      </c>
      <c r="M6229" s="75">
        <v>7217.5526932045514</v>
      </c>
      <c r="N6229" s="20">
        <v>0.92446931786956932</v>
      </c>
    </row>
    <row r="6230" spans="1:14" x14ac:dyDescent="0.3">
      <c r="A6230" s="56" t="s">
        <v>164</v>
      </c>
      <c r="B6230" s="1" t="s">
        <v>6545</v>
      </c>
      <c r="C6230" s="139" t="s">
        <v>31</v>
      </c>
      <c r="D6230" s="139" t="s">
        <v>6425</v>
      </c>
      <c r="E6230" s="88">
        <v>8880.5</v>
      </c>
      <c r="F6230" s="6">
        <v>41781.329904056489</v>
      </c>
      <c r="G6230" s="6">
        <v>17999.806334513527</v>
      </c>
      <c r="H6230" s="75">
        <v>17972.088517629065</v>
      </c>
      <c r="I6230" s="20">
        <v>2.0237698910679653</v>
      </c>
      <c r="J6230" s="83">
        <v>8962.0586510763751</v>
      </c>
      <c r="K6230" s="6">
        <v>42165.050292227403</v>
      </c>
      <c r="L6230" s="6">
        <v>18166.561761254845</v>
      </c>
      <c r="M6230" s="75">
        <v>18136.599884670395</v>
      </c>
      <c r="N6230" s="20">
        <v>2.0237091265288836</v>
      </c>
    </row>
    <row r="6231" spans="1:14" x14ac:dyDescent="0.3">
      <c r="A6231" s="56" t="s">
        <v>163</v>
      </c>
      <c r="B6231" s="1" t="s">
        <v>6544</v>
      </c>
      <c r="C6231" s="139" t="s">
        <v>39</v>
      </c>
      <c r="D6231" s="139" t="s">
        <v>6429</v>
      </c>
      <c r="E6231" s="88">
        <v>14637.333333333332</v>
      </c>
      <c r="F6231" s="6">
        <v>50830.626397769352</v>
      </c>
      <c r="G6231" s="6">
        <v>21898.331937323735</v>
      </c>
      <c r="H6231" s="75">
        <v>21916.910035428202</v>
      </c>
      <c r="I6231" s="20">
        <v>1.4973294340108538</v>
      </c>
      <c r="J6231" s="83">
        <v>14778.839035308607</v>
      </c>
      <c r="K6231" s="6">
        <v>51322.02898500696</v>
      </c>
      <c r="L6231" s="6">
        <v>22111.791704441683</v>
      </c>
      <c r="M6231" s="75">
        <v>22131.18560015941</v>
      </c>
      <c r="N6231" s="20">
        <v>1.4974914840932412</v>
      </c>
    </row>
    <row r="6232" spans="1:14" x14ac:dyDescent="0.3">
      <c r="A6232" s="56" t="s">
        <v>162</v>
      </c>
      <c r="B6232" s="1" t="s">
        <v>6543</v>
      </c>
      <c r="C6232" s="139" t="s">
        <v>43</v>
      </c>
      <c r="D6232" s="139" t="s">
        <v>6425</v>
      </c>
      <c r="E6232" s="88">
        <v>4512.9166666666661</v>
      </c>
      <c r="F6232" s="6">
        <v>32282.272036013543</v>
      </c>
      <c r="G6232" s="6">
        <v>13907.519124466879</v>
      </c>
      <c r="H6232" s="75">
        <v>13905.913811662866</v>
      </c>
      <c r="I6232" s="20">
        <v>3.081358429322397</v>
      </c>
      <c r="J6232" s="83">
        <v>4550.7867826906486</v>
      </c>
      <c r="K6232" s="6">
        <v>32553.168548805697</v>
      </c>
      <c r="L6232" s="6">
        <v>14025.339537551334</v>
      </c>
      <c r="M6232" s="75">
        <v>14024.429700739571</v>
      </c>
      <c r="N6232" s="20">
        <v>3.0817593463360722</v>
      </c>
    </row>
    <row r="6233" spans="1:14" x14ac:dyDescent="0.3">
      <c r="A6233" s="56" t="s">
        <v>161</v>
      </c>
      <c r="B6233" s="1" t="s">
        <v>6542</v>
      </c>
      <c r="C6233" s="139" t="s">
        <v>26</v>
      </c>
      <c r="D6233" s="139" t="s">
        <v>6421</v>
      </c>
      <c r="E6233" s="88">
        <v>57.666666666666671</v>
      </c>
      <c r="F6233" s="6">
        <v>193.78540910940325</v>
      </c>
      <c r="G6233" s="6">
        <v>83.484653131758677</v>
      </c>
      <c r="H6233" s="75">
        <v>83.304254629747021</v>
      </c>
      <c r="I6233" s="20">
        <v>1.4445824502268267</v>
      </c>
      <c r="J6233" s="83">
        <v>58.192831223683456</v>
      </c>
      <c r="K6233" s="6">
        <v>195.5535538598142</v>
      </c>
      <c r="L6233" s="6">
        <v>84.253088498795307</v>
      </c>
      <c r="M6233" s="75">
        <v>84.072010017230767</v>
      </c>
      <c r="N6233" s="20">
        <v>1.4447142070484953</v>
      </c>
    </row>
    <row r="6234" spans="1:14" x14ac:dyDescent="0.3">
      <c r="A6234" s="56" t="s">
        <v>160</v>
      </c>
      <c r="B6234" s="1" t="s">
        <v>6541</v>
      </c>
      <c r="C6234" s="139" t="s">
        <v>39</v>
      </c>
      <c r="D6234" s="139" t="s">
        <v>6429</v>
      </c>
      <c r="E6234" s="88">
        <v>4313.833333333333</v>
      </c>
      <c r="F6234" s="6">
        <v>24349.58168489733</v>
      </c>
      <c r="G6234" s="6">
        <v>10490.038389419884</v>
      </c>
      <c r="H6234" s="75">
        <v>10498.937923999782</v>
      </c>
      <c r="I6234" s="20">
        <v>2.4337838559671869</v>
      </c>
      <c r="J6234" s="83">
        <v>4347.0210571477928</v>
      </c>
      <c r="K6234" s="6">
        <v>24536.91094161935</v>
      </c>
      <c r="L6234" s="6">
        <v>10571.582506413049</v>
      </c>
      <c r="M6234" s="75">
        <v>10580.854670850973</v>
      </c>
      <c r="N6234" s="20">
        <v>2.4340472548328025</v>
      </c>
    </row>
    <row r="6235" spans="1:14" x14ac:dyDescent="0.3">
      <c r="A6235" s="56" t="s">
        <v>159</v>
      </c>
      <c r="B6235" s="1" t="s">
        <v>6540</v>
      </c>
      <c r="C6235" s="139" t="s">
        <v>39</v>
      </c>
      <c r="D6235" s="139" t="s">
        <v>6429</v>
      </c>
      <c r="E6235" s="88">
        <v>3854.0000000000005</v>
      </c>
      <c r="F6235" s="6">
        <v>20199.767811378424</v>
      </c>
      <c r="G6235" s="6">
        <v>8702.2579090200579</v>
      </c>
      <c r="H6235" s="75">
        <v>8709.640727109896</v>
      </c>
      <c r="I6235" s="20">
        <v>2.2598964003917734</v>
      </c>
      <c r="J6235" s="83">
        <v>3881.9619910290944</v>
      </c>
      <c r="K6235" s="6">
        <v>20346.32352656564</v>
      </c>
      <c r="L6235" s="6">
        <v>8766.0927805880619</v>
      </c>
      <c r="M6235" s="75">
        <v>8773.7813791200606</v>
      </c>
      <c r="N6235" s="20">
        <v>2.2601409801011889</v>
      </c>
    </row>
    <row r="6236" spans="1:14" x14ac:dyDescent="0.3">
      <c r="A6236" s="56" t="s">
        <v>158</v>
      </c>
      <c r="B6236" s="1" t="s">
        <v>6539</v>
      </c>
      <c r="C6236" s="139" t="s">
        <v>39</v>
      </c>
      <c r="D6236" s="139" t="s">
        <v>6429</v>
      </c>
      <c r="E6236" s="88">
        <v>4262.833333333333</v>
      </c>
      <c r="F6236" s="6">
        <v>12955.121917079934</v>
      </c>
      <c r="G6236" s="6">
        <v>5581.193468061686</v>
      </c>
      <c r="H6236" s="75">
        <v>5585.9284387474181</v>
      </c>
      <c r="I6236" s="20">
        <v>1.3103792717083518</v>
      </c>
      <c r="J6236" s="83">
        <v>4294.257243454178</v>
      </c>
      <c r="K6236" s="6">
        <v>13050.621917876018</v>
      </c>
      <c r="L6236" s="6">
        <v>5622.7830264816366</v>
      </c>
      <c r="M6236" s="75">
        <v>5627.7146787473857</v>
      </c>
      <c r="N6236" s="20">
        <v>1.3105210889091061</v>
      </c>
    </row>
    <row r="6237" spans="1:14" x14ac:dyDescent="0.3">
      <c r="A6237" s="56" t="s">
        <v>157</v>
      </c>
      <c r="B6237" s="1" t="s">
        <v>6538</v>
      </c>
      <c r="C6237" s="139" t="s">
        <v>39</v>
      </c>
      <c r="D6237" s="139" t="s">
        <v>6429</v>
      </c>
      <c r="E6237" s="88">
        <v>6420.9166666666661</v>
      </c>
      <c r="F6237" s="6">
        <v>17840.979157268415</v>
      </c>
      <c r="G6237" s="6">
        <v>7686.0686432517168</v>
      </c>
      <c r="H6237" s="75">
        <v>7692.58934709805</v>
      </c>
      <c r="I6237" s="20">
        <v>1.1980515783724626</v>
      </c>
      <c r="J6237" s="83">
        <v>6480.7740226722253</v>
      </c>
      <c r="K6237" s="6">
        <v>18007.297129661409</v>
      </c>
      <c r="L6237" s="6">
        <v>7758.3371344765947</v>
      </c>
      <c r="M6237" s="75">
        <v>7765.1418467920948</v>
      </c>
      <c r="N6237" s="20">
        <v>1.1981812387882464</v>
      </c>
    </row>
    <row r="6238" spans="1:14" x14ac:dyDescent="0.3">
      <c r="A6238" s="56" t="s">
        <v>156</v>
      </c>
      <c r="B6238" s="1" t="s">
        <v>19250</v>
      </c>
      <c r="C6238" s="139" t="s">
        <v>56</v>
      </c>
      <c r="D6238" s="139" t="s">
        <v>6425</v>
      </c>
      <c r="E6238" s="88">
        <v>21409.916666666668</v>
      </c>
      <c r="F6238" s="6">
        <v>82665.807792176856</v>
      </c>
      <c r="G6238" s="6">
        <v>35613.240032381975</v>
      </c>
      <c r="H6238" s="75">
        <v>35621.39736939584</v>
      </c>
      <c r="I6238" s="20">
        <v>1.6637802904135157</v>
      </c>
      <c r="J6238" s="83">
        <v>21583.561090943789</v>
      </c>
      <c r="K6238" s="6">
        <v>83336.266104787879</v>
      </c>
      <c r="L6238" s="6">
        <v>35904.93583317443</v>
      </c>
      <c r="M6238" s="75">
        <v>35914.584033210391</v>
      </c>
      <c r="N6238" s="20">
        <v>1.6639786123282376</v>
      </c>
    </row>
    <row r="6239" spans="1:14" x14ac:dyDescent="0.3">
      <c r="A6239" s="56" t="s">
        <v>155</v>
      </c>
      <c r="B6239" s="1" t="s">
        <v>6537</v>
      </c>
      <c r="C6239" s="139" t="s">
        <v>57</v>
      </c>
      <c r="D6239" s="139" t="s">
        <v>6423</v>
      </c>
      <c r="E6239" s="88">
        <v>22117.833333333332</v>
      </c>
      <c r="F6239" s="6">
        <v>32978.372626746444</v>
      </c>
      <c r="G6239" s="6">
        <v>14207.406079987561</v>
      </c>
      <c r="H6239" s="75">
        <v>14175.012540809159</v>
      </c>
      <c r="I6239" s="20">
        <v>0.6408861269176076</v>
      </c>
      <c r="J6239" s="83">
        <v>22283.585980518539</v>
      </c>
      <c r="K6239" s="6">
        <v>33225.51494310097</v>
      </c>
      <c r="L6239" s="6">
        <v>14315.015992631328</v>
      </c>
      <c r="M6239" s="75">
        <v>14281.586020038592</v>
      </c>
      <c r="N6239" s="20">
        <v>0.64090160499859816</v>
      </c>
    </row>
    <row r="6240" spans="1:14" x14ac:dyDescent="0.3">
      <c r="A6240" s="56" t="s">
        <v>154</v>
      </c>
      <c r="B6240" s="1" t="s">
        <v>6536</v>
      </c>
      <c r="C6240" s="139" t="s">
        <v>33</v>
      </c>
      <c r="D6240" s="139" t="s">
        <v>6431</v>
      </c>
      <c r="E6240" s="88">
        <v>10537.333333333336</v>
      </c>
      <c r="F6240" s="6">
        <v>30758.267712187095</v>
      </c>
      <c r="G6240" s="6">
        <v>13250.963128168303</v>
      </c>
      <c r="H6240" s="75">
        <v>13253.607213944781</v>
      </c>
      <c r="I6240" s="20">
        <v>1.2577762128885972</v>
      </c>
      <c r="J6240" s="83">
        <v>10626.342916059242</v>
      </c>
      <c r="K6240" s="6">
        <v>31018.084924742467</v>
      </c>
      <c r="L6240" s="6">
        <v>13363.957865480228</v>
      </c>
      <c r="M6240" s="75">
        <v>13365.970949484301</v>
      </c>
      <c r="N6240" s="20">
        <v>1.2578147585736903</v>
      </c>
    </row>
    <row r="6241" spans="1:14" x14ac:dyDescent="0.3">
      <c r="A6241" s="56" t="s">
        <v>153</v>
      </c>
      <c r="B6241" s="1" t="s">
        <v>6535</v>
      </c>
      <c r="C6241" s="139" t="s">
        <v>46</v>
      </c>
      <c r="D6241" s="139" t="s">
        <v>6431</v>
      </c>
      <c r="E6241" s="88">
        <v>22963.583333333336</v>
      </c>
      <c r="F6241" s="6">
        <v>45178.283327569108</v>
      </c>
      <c r="G6241" s="6">
        <v>19463.247155832465</v>
      </c>
      <c r="H6241" s="75">
        <v>19460.302576034581</v>
      </c>
      <c r="I6241" s="20">
        <v>0.84744189500192313</v>
      </c>
      <c r="J6241" s="83">
        <v>23155.43938135729</v>
      </c>
      <c r="K6241" s="6">
        <v>45555.738656291782</v>
      </c>
      <c r="L6241" s="6">
        <v>19627.419726608638</v>
      </c>
      <c r="M6241" s="75">
        <v>19623.91365881887</v>
      </c>
      <c r="N6241" s="20">
        <v>0.84748612780020527</v>
      </c>
    </row>
    <row r="6242" spans="1:14" x14ac:dyDescent="0.3">
      <c r="A6242" s="56" t="s">
        <v>152</v>
      </c>
      <c r="B6242" s="1" t="s">
        <v>6534</v>
      </c>
      <c r="C6242" s="139" t="s">
        <v>39</v>
      </c>
      <c r="D6242" s="139" t="s">
        <v>6429</v>
      </c>
      <c r="E6242" s="88">
        <v>8234.1666666666661</v>
      </c>
      <c r="F6242" s="6">
        <v>32232.501344046468</v>
      </c>
      <c r="G6242" s="6">
        <v>13886.07742266851</v>
      </c>
      <c r="H6242" s="75">
        <v>13897.858087487315</v>
      </c>
      <c r="I6242" s="20">
        <v>1.6878281251882177</v>
      </c>
      <c r="J6242" s="83">
        <v>8296.5347909492521</v>
      </c>
      <c r="K6242" s="6">
        <v>32476.64027530008</v>
      </c>
      <c r="L6242" s="6">
        <v>13992.367784938999</v>
      </c>
      <c r="M6242" s="75">
        <v>14004.640264948415</v>
      </c>
      <c r="N6242" s="20">
        <v>1.6880107921955774</v>
      </c>
    </row>
    <row r="6243" spans="1:14" x14ac:dyDescent="0.3">
      <c r="A6243" s="56" t="s">
        <v>151</v>
      </c>
      <c r="B6243" s="1" t="s">
        <v>6533</v>
      </c>
      <c r="C6243" s="139" t="s">
        <v>39</v>
      </c>
      <c r="D6243" s="139" t="s">
        <v>6429</v>
      </c>
      <c r="E6243" s="88">
        <v>3589.083333333333</v>
      </c>
      <c r="F6243" s="6">
        <v>10428.434564937688</v>
      </c>
      <c r="G6243" s="6">
        <v>4492.6717979554014</v>
      </c>
      <c r="H6243" s="75">
        <v>4496.4832890613216</v>
      </c>
      <c r="I6243" s="20">
        <v>1.2528222031794531</v>
      </c>
      <c r="J6243" s="83">
        <v>3613.4171669464718</v>
      </c>
      <c r="K6243" s="6">
        <v>10499.138911418553</v>
      </c>
      <c r="L6243" s="6">
        <v>4523.4917106084504</v>
      </c>
      <c r="M6243" s="75">
        <v>4527.459192198733</v>
      </c>
      <c r="N6243" s="20">
        <v>1.2529577912047933</v>
      </c>
    </row>
    <row r="6244" spans="1:14" x14ac:dyDescent="0.3">
      <c r="A6244" s="56" t="s">
        <v>150</v>
      </c>
      <c r="B6244" s="1" t="s">
        <v>19251</v>
      </c>
      <c r="C6244" s="139" t="s">
        <v>24</v>
      </c>
      <c r="D6244" s="139" t="s">
        <v>6431</v>
      </c>
      <c r="E6244" s="88">
        <v>8638.2500000000018</v>
      </c>
      <c r="F6244" s="6">
        <v>15736.949281150435</v>
      </c>
      <c r="G6244" s="6">
        <v>6779.6319554028414</v>
      </c>
      <c r="H6244" s="75">
        <v>6778.6606868584249</v>
      </c>
      <c r="I6244" s="20">
        <v>0.78472615250292865</v>
      </c>
      <c r="J6244" s="83">
        <v>8711.9277332345864</v>
      </c>
      <c r="K6244" s="6">
        <v>15871.173545447346</v>
      </c>
      <c r="L6244" s="6">
        <v>6838.0009614292394</v>
      </c>
      <c r="M6244" s="75">
        <v>6836.5398568210849</v>
      </c>
      <c r="N6244" s="20">
        <v>0.78473330658389162</v>
      </c>
    </row>
    <row r="6245" spans="1:14" x14ac:dyDescent="0.3">
      <c r="A6245" s="56" t="s">
        <v>149</v>
      </c>
      <c r="B6245" s="1" t="s">
        <v>6532</v>
      </c>
      <c r="C6245" s="139" t="s">
        <v>39</v>
      </c>
      <c r="D6245" s="139" t="s">
        <v>6429</v>
      </c>
      <c r="E6245" s="88">
        <v>6486.166666666667</v>
      </c>
      <c r="F6245" s="6">
        <v>30117.434595747742</v>
      </c>
      <c r="G6245" s="6">
        <v>12974.885942134757</v>
      </c>
      <c r="H6245" s="75">
        <v>12985.893570689168</v>
      </c>
      <c r="I6245" s="20">
        <v>2.0020906396725082</v>
      </c>
      <c r="J6245" s="83">
        <v>6537.6846911834018</v>
      </c>
      <c r="K6245" s="6">
        <v>30356.649961868185</v>
      </c>
      <c r="L6245" s="6">
        <v>13078.982535892541</v>
      </c>
      <c r="M6245" s="75">
        <v>13090.453900438006</v>
      </c>
      <c r="N6245" s="20">
        <v>2.0023073180772308</v>
      </c>
    </row>
    <row r="6246" spans="1:14" x14ac:dyDescent="0.3">
      <c r="A6246" s="56" t="s">
        <v>148</v>
      </c>
      <c r="B6246" s="1" t="s">
        <v>19252</v>
      </c>
      <c r="C6246" s="139" t="s">
        <v>24</v>
      </c>
      <c r="D6246" s="139" t="s">
        <v>6431</v>
      </c>
      <c r="E6246" s="88">
        <v>2515.5833333333335</v>
      </c>
      <c r="F6246" s="6">
        <v>7412.4972386152031</v>
      </c>
      <c r="G6246" s="6">
        <v>3193.3764448516531</v>
      </c>
      <c r="H6246" s="75">
        <v>3192.9189530421027</v>
      </c>
      <c r="I6246" s="20">
        <v>1.2692558861929053</v>
      </c>
      <c r="J6246" s="83">
        <v>2536.3350227192846</v>
      </c>
      <c r="K6246" s="6">
        <v>7473.644821456809</v>
      </c>
      <c r="L6246" s="6">
        <v>3219.9755316242354</v>
      </c>
      <c r="M6246" s="75">
        <v>3219.2875058234295</v>
      </c>
      <c r="N6246" s="20">
        <v>1.2692674575663629</v>
      </c>
    </row>
    <row r="6247" spans="1:14" x14ac:dyDescent="0.3">
      <c r="A6247" s="56" t="s">
        <v>147</v>
      </c>
      <c r="B6247" s="1" t="s">
        <v>6531</v>
      </c>
      <c r="C6247" s="139" t="s">
        <v>46</v>
      </c>
      <c r="D6247" s="139" t="s">
        <v>6431</v>
      </c>
      <c r="E6247" s="88">
        <v>8927.25</v>
      </c>
      <c r="F6247" s="6">
        <v>17965.933885776751</v>
      </c>
      <c r="G6247" s="6">
        <v>7739.9003647143072</v>
      </c>
      <c r="H6247" s="75">
        <v>7738.7294010991864</v>
      </c>
      <c r="I6247" s="20">
        <v>0.86686598908949408</v>
      </c>
      <c r="J6247" s="83">
        <v>8995.174909507341</v>
      </c>
      <c r="K6247" s="6">
        <v>18102.631573576047</v>
      </c>
      <c r="L6247" s="6">
        <v>7799.4114140362572</v>
      </c>
      <c r="M6247" s="75">
        <v>7798.0181965110414</v>
      </c>
      <c r="N6247" s="20">
        <v>0.86691123574139961</v>
      </c>
    </row>
    <row r="6248" spans="1:14" x14ac:dyDescent="0.3">
      <c r="A6248" s="56" t="s">
        <v>146</v>
      </c>
      <c r="B6248" s="1" t="s">
        <v>6530</v>
      </c>
      <c r="C6248" s="139" t="s">
        <v>49</v>
      </c>
      <c r="D6248" s="139" t="s">
        <v>6431</v>
      </c>
      <c r="E6248" s="88">
        <v>12864.000000000004</v>
      </c>
      <c r="F6248" s="6">
        <v>31679.695382559588</v>
      </c>
      <c r="G6248" s="6">
        <v>13647.923197559407</v>
      </c>
      <c r="H6248" s="75">
        <v>13647.50765016353</v>
      </c>
      <c r="I6248" s="20">
        <v>1.0609070001681846</v>
      </c>
      <c r="J6248" s="83">
        <v>12962.280448248111</v>
      </c>
      <c r="K6248" s="6">
        <v>31921.726995009951</v>
      </c>
      <c r="L6248" s="6">
        <v>13753.286690319992</v>
      </c>
      <c r="M6248" s="75">
        <v>13752.33986320988</v>
      </c>
      <c r="N6248" s="20">
        <v>1.0609506497036598</v>
      </c>
    </row>
    <row r="6249" spans="1:14" x14ac:dyDescent="0.3">
      <c r="A6249" s="56" t="s">
        <v>145</v>
      </c>
      <c r="B6249" s="1" t="s">
        <v>6529</v>
      </c>
      <c r="C6249" s="139" t="s">
        <v>45</v>
      </c>
      <c r="D6249" s="139" t="s">
        <v>6431</v>
      </c>
      <c r="E6249" s="88">
        <v>5157.75</v>
      </c>
      <c r="F6249" s="6">
        <v>9439.5724564956454</v>
      </c>
      <c r="G6249" s="6">
        <v>4066.6603118593739</v>
      </c>
      <c r="H6249" s="75">
        <v>4068.5403429046314</v>
      </c>
      <c r="I6249" s="20">
        <v>0.78882077318688026</v>
      </c>
      <c r="J6249" s="83">
        <v>5199.9459533427535</v>
      </c>
      <c r="K6249" s="6">
        <v>9516.7983319160958</v>
      </c>
      <c r="L6249" s="6">
        <v>4100.2560999679508</v>
      </c>
      <c r="M6249" s="75">
        <v>4101.8850093689971</v>
      </c>
      <c r="N6249" s="20">
        <v>0.78883223906050892</v>
      </c>
    </row>
    <row r="6250" spans="1:14" x14ac:dyDescent="0.3">
      <c r="A6250" s="56" t="s">
        <v>144</v>
      </c>
      <c r="B6250" s="1" t="s">
        <v>6528</v>
      </c>
      <c r="C6250" s="139" t="s">
        <v>46</v>
      </c>
      <c r="D6250" s="139" t="s">
        <v>6431</v>
      </c>
      <c r="E6250" s="88">
        <v>32898.833333333336</v>
      </c>
      <c r="F6250" s="6">
        <v>74828.046339679509</v>
      </c>
      <c r="G6250" s="6">
        <v>32236.65559706053</v>
      </c>
      <c r="H6250" s="75">
        <v>32231.778538054783</v>
      </c>
      <c r="I6250" s="20">
        <v>0.97972405925401951</v>
      </c>
      <c r="J6250" s="83">
        <v>33176.572679381279</v>
      </c>
      <c r="K6250" s="6">
        <v>75459.761526836941</v>
      </c>
      <c r="L6250" s="6">
        <v>32511.39056555432</v>
      </c>
      <c r="M6250" s="75">
        <v>32505.583019740858</v>
      </c>
      <c r="N6250" s="20">
        <v>0.97977519660861678</v>
      </c>
    </row>
    <row r="6251" spans="1:14" x14ac:dyDescent="0.3">
      <c r="A6251" s="56" t="s">
        <v>143</v>
      </c>
      <c r="B6251" s="1" t="s">
        <v>6527</v>
      </c>
      <c r="C6251" s="139" t="s">
        <v>46</v>
      </c>
      <c r="D6251" s="139" t="s">
        <v>6431</v>
      </c>
      <c r="E6251" s="88">
        <v>31673.583333333336</v>
      </c>
      <c r="F6251" s="6">
        <v>73909.768901340271</v>
      </c>
      <c r="G6251" s="6">
        <v>31841.052678498218</v>
      </c>
      <c r="H6251" s="75">
        <v>31836.235469955893</v>
      </c>
      <c r="I6251" s="20">
        <v>1.005135261612518</v>
      </c>
      <c r="J6251" s="83">
        <v>31939.114569634847</v>
      </c>
      <c r="K6251" s="6">
        <v>74529.381532617073</v>
      </c>
      <c r="L6251" s="6">
        <v>32110.541864810642</v>
      </c>
      <c r="M6251" s="75">
        <v>32104.805923045893</v>
      </c>
      <c r="N6251" s="20">
        <v>1.0051877253218715</v>
      </c>
    </row>
    <row r="6252" spans="1:14" x14ac:dyDescent="0.3">
      <c r="A6252" s="56" t="s">
        <v>142</v>
      </c>
      <c r="B6252" s="1" t="s">
        <v>6526</v>
      </c>
      <c r="C6252" s="139" t="s">
        <v>45</v>
      </c>
      <c r="D6252" s="139" t="s">
        <v>6431</v>
      </c>
      <c r="E6252" s="88">
        <v>21856.000000000004</v>
      </c>
      <c r="F6252" s="6">
        <v>35794.136785456365</v>
      </c>
      <c r="G6252" s="6">
        <v>15420.464871003262</v>
      </c>
      <c r="H6252" s="75">
        <v>15427.593804935917</v>
      </c>
      <c r="I6252" s="20">
        <v>0.70587453353476914</v>
      </c>
      <c r="J6252" s="83">
        <v>22040.950040301206</v>
      </c>
      <c r="K6252" s="6">
        <v>36097.034252559992</v>
      </c>
      <c r="L6252" s="6">
        <v>15552.193050938768</v>
      </c>
      <c r="M6252" s="75">
        <v>15558.371473176285</v>
      </c>
      <c r="N6252" s="20">
        <v>0.70588479374656155</v>
      </c>
    </row>
    <row r="6253" spans="1:14" x14ac:dyDescent="0.3">
      <c r="A6253" s="56" t="s">
        <v>141</v>
      </c>
      <c r="B6253" s="1" t="s">
        <v>6525</v>
      </c>
      <c r="C6253" s="139" t="s">
        <v>46</v>
      </c>
      <c r="D6253" s="139" t="s">
        <v>6431</v>
      </c>
      <c r="E6253" s="88">
        <v>16379.416666666668</v>
      </c>
      <c r="F6253" s="6">
        <v>38615.805971133486</v>
      </c>
      <c r="G6253" s="6">
        <v>16636.067605499313</v>
      </c>
      <c r="H6253" s="75">
        <v>16633.550747536447</v>
      </c>
      <c r="I6253" s="20">
        <v>1.0155154536966484</v>
      </c>
      <c r="J6253" s="83">
        <v>16507.629254232521</v>
      </c>
      <c r="K6253" s="6">
        <v>38918.07756634699</v>
      </c>
      <c r="L6253" s="6">
        <v>16767.622825975312</v>
      </c>
      <c r="M6253" s="75">
        <v>16764.627606882841</v>
      </c>
      <c r="N6253" s="20">
        <v>1.0155684592070922</v>
      </c>
    </row>
    <row r="6254" spans="1:14" x14ac:dyDescent="0.3">
      <c r="A6254" s="56" t="s">
        <v>140</v>
      </c>
      <c r="B6254" s="1" t="s">
        <v>6524</v>
      </c>
      <c r="C6254" s="139" t="s">
        <v>58</v>
      </c>
      <c r="D6254" s="139" t="s">
        <v>6423</v>
      </c>
      <c r="E6254" s="88">
        <v>14400.666666666668</v>
      </c>
      <c r="F6254" s="6">
        <v>27324.697944371714</v>
      </c>
      <c r="G6254" s="6">
        <v>11771.747626923163</v>
      </c>
      <c r="H6254" s="75">
        <v>11773.49072301605</v>
      </c>
      <c r="I6254" s="20">
        <v>0.81756567216906961</v>
      </c>
      <c r="J6254" s="83">
        <v>14516.522573289534</v>
      </c>
      <c r="K6254" s="6">
        <v>27544.529965125927</v>
      </c>
      <c r="L6254" s="6">
        <v>11867.397319064396</v>
      </c>
      <c r="M6254" s="75">
        <v>11869.182299673119</v>
      </c>
      <c r="N6254" s="20">
        <v>0.81763261412981003</v>
      </c>
    </row>
    <row r="6255" spans="1:14" x14ac:dyDescent="0.3">
      <c r="A6255" s="56" t="s">
        <v>139</v>
      </c>
      <c r="B6255" s="1" t="s">
        <v>6523</v>
      </c>
      <c r="C6255" s="139" t="s">
        <v>49</v>
      </c>
      <c r="D6255" s="139" t="s">
        <v>6431</v>
      </c>
      <c r="E6255" s="88">
        <v>8166.8333333333339</v>
      </c>
      <c r="F6255" s="6">
        <v>16889.049676136816</v>
      </c>
      <c r="G6255" s="6">
        <v>7275.9680949008334</v>
      </c>
      <c r="H6255" s="75">
        <v>7275.746558660443</v>
      </c>
      <c r="I6255" s="20">
        <v>0.8908895604571877</v>
      </c>
      <c r="J6255" s="83">
        <v>8236.6974740398255</v>
      </c>
      <c r="K6255" s="6">
        <v>17033.529047125885</v>
      </c>
      <c r="L6255" s="6">
        <v>7338.7949332953185</v>
      </c>
      <c r="M6255" s="75">
        <v>7338.2897035160777</v>
      </c>
      <c r="N6255" s="20">
        <v>0.89092621486277457</v>
      </c>
    </row>
    <row r="6256" spans="1:14" x14ac:dyDescent="0.3">
      <c r="A6256" s="56" t="s">
        <v>138</v>
      </c>
      <c r="B6256" s="1" t="s">
        <v>6522</v>
      </c>
      <c r="C6256" s="139" t="s">
        <v>39</v>
      </c>
      <c r="D6256" s="139" t="s">
        <v>6429</v>
      </c>
      <c r="E6256" s="88">
        <v>15403.5</v>
      </c>
      <c r="F6256" s="6">
        <v>45422.912916120171</v>
      </c>
      <c r="G6256" s="6">
        <v>19568.63597968566</v>
      </c>
      <c r="H6256" s="75">
        <v>19585.237611263889</v>
      </c>
      <c r="I6256" s="20">
        <v>1.271479703396234</v>
      </c>
      <c r="J6256" s="83">
        <v>15535.133351196662</v>
      </c>
      <c r="K6256" s="6">
        <v>45811.082504088045</v>
      </c>
      <c r="L6256" s="6">
        <v>19737.433108525613</v>
      </c>
      <c r="M6256" s="75">
        <v>19754.744492630474</v>
      </c>
      <c r="N6256" s="20">
        <v>1.271617310649527</v>
      </c>
    </row>
    <row r="6257" spans="1:14" x14ac:dyDescent="0.3">
      <c r="A6257" s="56" t="s">
        <v>137</v>
      </c>
      <c r="B6257" s="1" t="s">
        <v>6521</v>
      </c>
      <c r="C6257" s="139" t="s">
        <v>45</v>
      </c>
      <c r="D6257" s="139" t="s">
        <v>6431</v>
      </c>
      <c r="E6257" s="88">
        <v>293.25</v>
      </c>
      <c r="F6257" s="6">
        <v>650.65531262176069</v>
      </c>
      <c r="G6257" s="6">
        <v>280.30868439582576</v>
      </c>
      <c r="H6257" s="75">
        <v>280.43827206445468</v>
      </c>
      <c r="I6257" s="20">
        <v>0.95631124318654626</v>
      </c>
      <c r="J6257" s="83">
        <v>296.01526155291765</v>
      </c>
      <c r="K6257" s="6">
        <v>656.79080152268</v>
      </c>
      <c r="L6257" s="6">
        <v>282.97442022226841</v>
      </c>
      <c r="M6257" s="75">
        <v>283.08683751575387</v>
      </c>
      <c r="N6257" s="20">
        <v>0.95632514361137899</v>
      </c>
    </row>
    <row r="6258" spans="1:14" x14ac:dyDescent="0.3">
      <c r="A6258" s="56" t="s">
        <v>136</v>
      </c>
      <c r="B6258" s="1" t="s">
        <v>6520</v>
      </c>
      <c r="C6258" s="139" t="s">
        <v>31</v>
      </c>
      <c r="D6258" s="139" t="s">
        <v>6425</v>
      </c>
      <c r="E6258" s="88">
        <v>5868.3333333333339</v>
      </c>
      <c r="F6258" s="6">
        <v>20661.985736465984</v>
      </c>
      <c r="G6258" s="6">
        <v>8901.3859203835491</v>
      </c>
      <c r="H6258" s="75">
        <v>8887.6787181851541</v>
      </c>
      <c r="I6258" s="20">
        <v>1.5145149761178904</v>
      </c>
      <c r="J6258" s="83">
        <v>5915.6147875804509</v>
      </c>
      <c r="K6258" s="6">
        <v>20828.46038569972</v>
      </c>
      <c r="L6258" s="6">
        <v>8973.8185859205223</v>
      </c>
      <c r="M6258" s="75">
        <v>8959.0181823826315</v>
      </c>
      <c r="N6258" s="20">
        <v>1.5144695021710439</v>
      </c>
    </row>
    <row r="6259" spans="1:14" x14ac:dyDescent="0.3">
      <c r="A6259" s="56" t="s">
        <v>135</v>
      </c>
      <c r="B6259" s="1" t="s">
        <v>6519</v>
      </c>
      <c r="C6259" s="139" t="s">
        <v>45</v>
      </c>
      <c r="D6259" s="139" t="s">
        <v>6431</v>
      </c>
      <c r="E6259" s="88">
        <v>9210.1666666666642</v>
      </c>
      <c r="F6259" s="6">
        <v>18307.048749205413</v>
      </c>
      <c r="G6259" s="6">
        <v>7886.8559904361164</v>
      </c>
      <c r="H6259" s="75">
        <v>7890.502111079205</v>
      </c>
      <c r="I6259" s="20">
        <v>0.85671653908679257</v>
      </c>
      <c r="J6259" s="83">
        <v>9291.9026196589202</v>
      </c>
      <c r="K6259" s="6">
        <v>18469.515307102516</v>
      </c>
      <c r="L6259" s="6">
        <v>7957.4810939753552</v>
      </c>
      <c r="M6259" s="75">
        <v>7960.6423637708494</v>
      </c>
      <c r="N6259" s="20">
        <v>0.85672899185668205</v>
      </c>
    </row>
    <row r="6260" spans="1:14" x14ac:dyDescent="0.3">
      <c r="A6260" s="56" t="s">
        <v>134</v>
      </c>
      <c r="B6260" s="1" t="s">
        <v>6518</v>
      </c>
      <c r="C6260" s="139" t="s">
        <v>44</v>
      </c>
      <c r="D6260" s="139" t="s">
        <v>6423</v>
      </c>
      <c r="E6260" s="88">
        <v>6459.2500000000009</v>
      </c>
      <c r="F6260" s="6">
        <v>12180.453940487423</v>
      </c>
      <c r="G6260" s="6">
        <v>5247.4589128372754</v>
      </c>
      <c r="H6260" s="75">
        <v>5247.1570582616314</v>
      </c>
      <c r="I6260" s="20">
        <v>0.81234772740823324</v>
      </c>
      <c r="J6260" s="83">
        <v>6520.8586466283195</v>
      </c>
      <c r="K6260" s="6">
        <v>12296.631713849965</v>
      </c>
      <c r="L6260" s="6">
        <v>5297.9308203561914</v>
      </c>
      <c r="M6260" s="75">
        <v>5297.7760398942182</v>
      </c>
      <c r="N6260" s="20">
        <v>0.81243534432900033</v>
      </c>
    </row>
    <row r="6261" spans="1:14" x14ac:dyDescent="0.3">
      <c r="A6261" s="56" t="s">
        <v>133</v>
      </c>
      <c r="B6261" s="1" t="s">
        <v>6517</v>
      </c>
      <c r="C6261" s="139" t="s">
        <v>49</v>
      </c>
      <c r="D6261" s="139" t="s">
        <v>6431</v>
      </c>
      <c r="E6261" s="88">
        <v>133</v>
      </c>
      <c r="F6261" s="6">
        <v>371.95476310966342</v>
      </c>
      <c r="G6261" s="6">
        <v>160.24175670204744</v>
      </c>
      <c r="H6261" s="75">
        <v>160.23687771469201</v>
      </c>
      <c r="I6261" s="20">
        <v>1.2047885542458046</v>
      </c>
      <c r="J6261" s="83">
        <v>133.96282550095867</v>
      </c>
      <c r="K6261" s="6">
        <v>374.64745131361099</v>
      </c>
      <c r="L6261" s="6">
        <v>161.41463168704064</v>
      </c>
      <c r="M6261" s="75">
        <v>161.40351930694624</v>
      </c>
      <c r="N6261" s="20">
        <v>1.2048381235866901</v>
      </c>
    </row>
    <row r="6262" spans="1:14" x14ac:dyDescent="0.3">
      <c r="A6262" s="56" t="s">
        <v>132</v>
      </c>
      <c r="B6262" s="1" t="s">
        <v>6516</v>
      </c>
      <c r="C6262" s="139" t="s">
        <v>55</v>
      </c>
      <c r="D6262" s="139" t="s">
        <v>6430</v>
      </c>
      <c r="E6262" s="88">
        <v>26.75</v>
      </c>
      <c r="F6262" s="6">
        <v>305.11716774722544</v>
      </c>
      <c r="G6262" s="6">
        <v>131.44746568376036</v>
      </c>
      <c r="H6262" s="75">
        <v>131.38914878371619</v>
      </c>
      <c r="I6262" s="20">
        <v>4.9117438797650914</v>
      </c>
      <c r="J6262" s="83">
        <v>26.81615408686103</v>
      </c>
      <c r="K6262" s="6">
        <v>305.87173775163444</v>
      </c>
      <c r="L6262" s="6">
        <v>131.78302353197259</v>
      </c>
      <c r="M6262" s="75">
        <v>131.72466385533406</v>
      </c>
      <c r="N6262" s="20">
        <v>4.9121385351777382</v>
      </c>
    </row>
    <row r="6263" spans="1:14" x14ac:dyDescent="0.3">
      <c r="A6263" s="56" t="s">
        <v>131</v>
      </c>
      <c r="B6263" s="1" t="s">
        <v>6515</v>
      </c>
      <c r="C6263" s="139" t="s">
        <v>39</v>
      </c>
      <c r="D6263" s="139" t="s">
        <v>6429</v>
      </c>
      <c r="E6263" s="88">
        <v>5507</v>
      </c>
      <c r="F6263" s="6">
        <v>22557.882182310084</v>
      </c>
      <c r="G6263" s="6">
        <v>9718.1566869879207</v>
      </c>
      <c r="H6263" s="75">
        <v>9726.4013728773389</v>
      </c>
      <c r="I6263" s="20">
        <v>1.7661887366764735</v>
      </c>
      <c r="J6263" s="83">
        <v>5551.0672287944299</v>
      </c>
      <c r="K6263" s="6">
        <v>22738.391235378116</v>
      </c>
      <c r="L6263" s="6">
        <v>9796.7009612512702</v>
      </c>
      <c r="M6263" s="75">
        <v>9805.2934895890812</v>
      </c>
      <c r="N6263" s="20">
        <v>1.7663798843449741</v>
      </c>
    </row>
    <row r="6264" spans="1:14" x14ac:dyDescent="0.3">
      <c r="A6264" s="56" t="s">
        <v>130</v>
      </c>
      <c r="B6264" s="1" t="s">
        <v>6514</v>
      </c>
      <c r="C6264" s="139" t="s">
        <v>45</v>
      </c>
      <c r="D6264" s="139" t="s">
        <v>6431</v>
      </c>
      <c r="E6264" s="88">
        <v>20091.083333333336</v>
      </c>
      <c r="F6264" s="6">
        <v>53548.972815961817</v>
      </c>
      <c r="G6264" s="6">
        <v>23069.422211136018</v>
      </c>
      <c r="H6264" s="75">
        <v>23080.087284347719</v>
      </c>
      <c r="I6264" s="20">
        <v>1.1487726620522893</v>
      </c>
      <c r="J6264" s="83">
        <v>20252.651358677133</v>
      </c>
      <c r="K6264" s="6">
        <v>53979.601749878449</v>
      </c>
      <c r="L6264" s="6">
        <v>23256.791163317372</v>
      </c>
      <c r="M6264" s="75">
        <v>23266.030392487566</v>
      </c>
      <c r="N6264" s="20">
        <v>1.1487893599925803</v>
      </c>
    </row>
    <row r="6265" spans="1:14" x14ac:dyDescent="0.3">
      <c r="A6265" s="56" t="s">
        <v>129</v>
      </c>
      <c r="B6265" s="1" t="s">
        <v>6513</v>
      </c>
      <c r="C6265" s="139" t="s">
        <v>33</v>
      </c>
      <c r="D6265" s="139" t="s">
        <v>6431</v>
      </c>
      <c r="E6265" s="88">
        <v>9609.6666666666679</v>
      </c>
      <c r="F6265" s="6">
        <v>17674.877152621655</v>
      </c>
      <c r="G6265" s="6">
        <v>7614.5102720298892</v>
      </c>
      <c r="H6265" s="75">
        <v>7616.0296648551785</v>
      </c>
      <c r="I6265" s="20">
        <v>0.79253838130235288</v>
      </c>
      <c r="J6265" s="83">
        <v>9693.9749676499941</v>
      </c>
      <c r="K6265" s="6">
        <v>17829.943807326283</v>
      </c>
      <c r="L6265" s="6">
        <v>7681.9255077517309</v>
      </c>
      <c r="M6265" s="75">
        <v>7683.0826770211788</v>
      </c>
      <c r="N6265" s="20">
        <v>0.79256266935499486</v>
      </c>
    </row>
    <row r="6266" spans="1:14" x14ac:dyDescent="0.3">
      <c r="A6266" s="56" t="s">
        <v>128</v>
      </c>
      <c r="B6266" s="1" t="s">
        <v>6512</v>
      </c>
      <c r="C6266" s="139" t="s">
        <v>33</v>
      </c>
      <c r="D6266" s="139" t="s">
        <v>6431</v>
      </c>
      <c r="E6266" s="88">
        <v>8.25</v>
      </c>
      <c r="F6266" s="6">
        <v>16.024037256274234</v>
      </c>
      <c r="G6266" s="6">
        <v>6.9033122682378414</v>
      </c>
      <c r="H6266" s="75">
        <v>6.9046897492256365</v>
      </c>
      <c r="I6266" s="20">
        <v>0.83693209081522868</v>
      </c>
      <c r="J6266" s="83">
        <v>8.3210076657024157</v>
      </c>
      <c r="K6266" s="6">
        <v>16.16195598120715</v>
      </c>
      <c r="L6266" s="6">
        <v>6.9632828487199649</v>
      </c>
      <c r="M6266" s="75">
        <v>6.9643317650260235</v>
      </c>
      <c r="N6266" s="20">
        <v>0.8369577393530897</v>
      </c>
    </row>
    <row r="6267" spans="1:14" x14ac:dyDescent="0.3">
      <c r="A6267" s="56" t="s">
        <v>127</v>
      </c>
      <c r="B6267" s="1" t="s">
        <v>19253</v>
      </c>
      <c r="C6267" s="139" t="s">
        <v>50</v>
      </c>
      <c r="D6267" s="139" t="s">
        <v>6425</v>
      </c>
      <c r="E6267" s="88">
        <v>85.333333333333343</v>
      </c>
      <c r="F6267" s="6">
        <v>274.80523585326267</v>
      </c>
      <c r="G6267" s="6">
        <v>118.38878839969139</v>
      </c>
      <c r="H6267" s="75">
        <v>118.16142786498237</v>
      </c>
      <c r="I6267" s="20">
        <v>1.3847042327927621</v>
      </c>
      <c r="J6267" s="83">
        <v>85.985810729100649</v>
      </c>
      <c r="K6267" s="6">
        <v>276.90645700130278</v>
      </c>
      <c r="L6267" s="6">
        <v>119.30350416614407</v>
      </c>
      <c r="M6267" s="75">
        <v>119.06643546879478</v>
      </c>
      <c r="N6267" s="20">
        <v>1.3847219030581108</v>
      </c>
    </row>
    <row r="6268" spans="1:14" x14ac:dyDescent="0.3">
      <c r="A6268" s="56" t="s">
        <v>126</v>
      </c>
      <c r="B6268" s="1" t="s">
        <v>6511</v>
      </c>
      <c r="C6268" s="139" t="s">
        <v>44</v>
      </c>
      <c r="D6268" s="139" t="s">
        <v>6423</v>
      </c>
      <c r="E6268" s="88">
        <v>6936.833333333333</v>
      </c>
      <c r="F6268" s="6">
        <v>16509.929718034618</v>
      </c>
      <c r="G6268" s="6">
        <v>7112.6395019848405</v>
      </c>
      <c r="H6268" s="75">
        <v>7112.2303548501523</v>
      </c>
      <c r="I6268" s="20">
        <v>1.0252848833305523</v>
      </c>
      <c r="J6268" s="83">
        <v>7000.6873295737405</v>
      </c>
      <c r="K6268" s="6">
        <v>16661.904681175067</v>
      </c>
      <c r="L6268" s="6">
        <v>7178.6827800014516</v>
      </c>
      <c r="M6268" s="75">
        <v>7178.4730528693462</v>
      </c>
      <c r="N6268" s="20">
        <v>1.0253954668914531</v>
      </c>
    </row>
    <row r="6269" spans="1:14" x14ac:dyDescent="0.3">
      <c r="A6269" s="56" t="s">
        <v>125</v>
      </c>
      <c r="B6269" s="1" t="s">
        <v>6510</v>
      </c>
      <c r="C6269" s="139" t="s">
        <v>56</v>
      </c>
      <c r="D6269" s="139" t="s">
        <v>6425</v>
      </c>
      <c r="E6269" s="88">
        <v>6921.1666666666679</v>
      </c>
      <c r="F6269" s="6">
        <v>22960.821454552755</v>
      </c>
      <c r="G6269" s="6">
        <v>9891.7468738391472</v>
      </c>
      <c r="H6269" s="75">
        <v>9894.0126130089702</v>
      </c>
      <c r="I6269" s="20">
        <v>1.4295295994907846</v>
      </c>
      <c r="J6269" s="83">
        <v>6971.2917310899038</v>
      </c>
      <c r="K6269" s="6">
        <v>23127.110276950694</v>
      </c>
      <c r="L6269" s="6">
        <v>9964.1782541173434</v>
      </c>
      <c r="M6269" s="75">
        <v>9966.8557797209651</v>
      </c>
      <c r="N6269" s="20">
        <v>1.4296999988211265</v>
      </c>
    </row>
    <row r="6270" spans="1:14" x14ac:dyDescent="0.3">
      <c r="A6270" s="56" t="s">
        <v>124</v>
      </c>
      <c r="B6270" s="1" t="s">
        <v>6509</v>
      </c>
      <c r="C6270" s="139" t="s">
        <v>59</v>
      </c>
      <c r="D6270" s="139" t="s">
        <v>6425</v>
      </c>
      <c r="E6270" s="88">
        <v>5929.333333333333</v>
      </c>
      <c r="F6270" s="6">
        <v>7445.8972366320513</v>
      </c>
      <c r="G6270" s="6">
        <v>3207.7654912811695</v>
      </c>
      <c r="H6270" s="75">
        <v>3207.2279868510473</v>
      </c>
      <c r="I6270" s="20">
        <v>0.54090870027845417</v>
      </c>
      <c r="J6270" s="83">
        <v>5988.3920554609767</v>
      </c>
      <c r="K6270" s="6">
        <v>7520.0615905598524</v>
      </c>
      <c r="L6270" s="6">
        <v>3239.9739212104987</v>
      </c>
      <c r="M6270" s="75">
        <v>3239.4968169320377</v>
      </c>
      <c r="N6270" s="20">
        <v>0.5409627136850288</v>
      </c>
    </row>
    <row r="6271" spans="1:14" x14ac:dyDescent="0.3">
      <c r="A6271" s="56" t="s">
        <v>123</v>
      </c>
      <c r="B6271" s="1" t="s">
        <v>6508</v>
      </c>
      <c r="C6271" s="139" t="s">
        <v>45</v>
      </c>
      <c r="D6271" s="139" t="s">
        <v>6431</v>
      </c>
      <c r="E6271" s="88">
        <v>9285.1666666666661</v>
      </c>
      <c r="F6271" s="6">
        <v>15985.058303454443</v>
      </c>
      <c r="G6271" s="6">
        <v>6886.5197534114941</v>
      </c>
      <c r="H6271" s="75">
        <v>6889.7034151725802</v>
      </c>
      <c r="I6271" s="20">
        <v>0.74201181976693087</v>
      </c>
      <c r="J6271" s="83">
        <v>9363.7889224822648</v>
      </c>
      <c r="K6271" s="6">
        <v>16120.411968959796</v>
      </c>
      <c r="L6271" s="6">
        <v>6945.3838575158443</v>
      </c>
      <c r="M6271" s="75">
        <v>6948.1430512792458</v>
      </c>
      <c r="N6271" s="20">
        <v>0.74202260525083996</v>
      </c>
    </row>
    <row r="6272" spans="1:14" x14ac:dyDescent="0.3">
      <c r="A6272" s="56" t="s">
        <v>122</v>
      </c>
      <c r="B6272" s="1" t="s">
        <v>6507</v>
      </c>
      <c r="C6272" s="139" t="s">
        <v>45</v>
      </c>
      <c r="D6272" s="139" t="s">
        <v>6431</v>
      </c>
      <c r="E6272" s="88">
        <v>8806.0833333333358</v>
      </c>
      <c r="F6272" s="6">
        <v>13830.768769926977</v>
      </c>
      <c r="G6272" s="6">
        <v>5958.4307126603262</v>
      </c>
      <c r="H6272" s="75">
        <v>5961.1853156666684</v>
      </c>
      <c r="I6272" s="20">
        <v>0.67693946218996337</v>
      </c>
      <c r="J6272" s="83">
        <v>8885.5948861331053</v>
      </c>
      <c r="K6272" s="6">
        <v>13955.649021417305</v>
      </c>
      <c r="L6272" s="6">
        <v>6012.7085846902819</v>
      </c>
      <c r="M6272" s="75">
        <v>6015.0972543978705</v>
      </c>
      <c r="N6272" s="20">
        <v>0.67694930181715296</v>
      </c>
    </row>
    <row r="6273" spans="1:14" x14ac:dyDescent="0.3">
      <c r="A6273" s="56" t="s">
        <v>121</v>
      </c>
      <c r="B6273" s="1" t="s">
        <v>6506</v>
      </c>
      <c r="C6273" s="139" t="s">
        <v>37</v>
      </c>
      <c r="D6273" s="139" t="s">
        <v>6421</v>
      </c>
      <c r="E6273" s="88">
        <v>5286.1666666666661</v>
      </c>
      <c r="F6273" s="6">
        <v>10179.69220831757</v>
      </c>
      <c r="G6273" s="6">
        <v>4385.5111533173776</v>
      </c>
      <c r="H6273" s="75">
        <v>4386.5547070781313</v>
      </c>
      <c r="I6273" s="20">
        <v>0.82981770793167042</v>
      </c>
      <c r="J6273" s="83">
        <v>5330.2985336103775</v>
      </c>
      <c r="K6273" s="6">
        <v>10264.677955153413</v>
      </c>
      <c r="L6273" s="6">
        <v>4422.4755986134724</v>
      </c>
      <c r="M6273" s="75">
        <v>4423.5213949430427</v>
      </c>
      <c r="N6273" s="20">
        <v>0.82988248538996068</v>
      </c>
    </row>
    <row r="6274" spans="1:14" x14ac:dyDescent="0.3">
      <c r="A6274" s="56" t="s">
        <v>120</v>
      </c>
      <c r="B6274" s="1" t="s">
        <v>6505</v>
      </c>
      <c r="C6274" s="139" t="s">
        <v>49</v>
      </c>
      <c r="D6274" s="139" t="s">
        <v>6431</v>
      </c>
      <c r="E6274" s="88">
        <v>13386.916666666664</v>
      </c>
      <c r="F6274" s="6">
        <v>29594.300860957868</v>
      </c>
      <c r="G6274" s="6">
        <v>12749.514803042455</v>
      </c>
      <c r="H6274" s="75">
        <v>12749.126610084564</v>
      </c>
      <c r="I6274" s="20">
        <v>0.95235721021777975</v>
      </c>
      <c r="J6274" s="83">
        <v>13506.435381203604</v>
      </c>
      <c r="K6274" s="6">
        <v>29858.519492073159</v>
      </c>
      <c r="L6274" s="6">
        <v>12864.365978293834</v>
      </c>
      <c r="M6274" s="75">
        <v>12863.480347772424</v>
      </c>
      <c r="N6274" s="20">
        <v>0.95239639362389006</v>
      </c>
    </row>
    <row r="6275" spans="1:14" x14ac:dyDescent="0.3">
      <c r="A6275" s="56" t="s">
        <v>119</v>
      </c>
      <c r="B6275" s="1" t="s">
        <v>19254</v>
      </c>
      <c r="C6275" s="139" t="s">
        <v>33</v>
      </c>
      <c r="D6275" s="139" t="s">
        <v>6431</v>
      </c>
      <c r="E6275" s="88">
        <v>1160</v>
      </c>
      <c r="F6275" s="6">
        <v>2588.6774424246082</v>
      </c>
      <c r="G6275" s="6">
        <v>1115.2276084357677</v>
      </c>
      <c r="H6275" s="75">
        <v>1115.4501399927933</v>
      </c>
      <c r="I6275" s="20">
        <v>0.96159494826964942</v>
      </c>
      <c r="J6275" s="83">
        <v>1182.1610015796196</v>
      </c>
      <c r="K6275" s="6">
        <v>2638.1323431924507</v>
      </c>
      <c r="L6275" s="6">
        <v>1136.6236685315689</v>
      </c>
      <c r="M6275" s="75">
        <v>1136.7948841960301</v>
      </c>
      <c r="N6275" s="20">
        <v>0.9616244172130779</v>
      </c>
    </row>
    <row r="6276" spans="1:14" x14ac:dyDescent="0.3">
      <c r="A6276" s="56" t="s">
        <v>118</v>
      </c>
      <c r="B6276" s="1" t="s">
        <v>6504</v>
      </c>
      <c r="C6276" s="139" t="s">
        <v>23</v>
      </c>
      <c r="D6276" s="139" t="s">
        <v>6430</v>
      </c>
      <c r="E6276" s="88">
        <v>4066.666666666667</v>
      </c>
      <c r="F6276" s="6">
        <v>14291.573063021173</v>
      </c>
      <c r="G6276" s="6">
        <v>6156.9497175090119</v>
      </c>
      <c r="H6276" s="75">
        <v>6158.3336936722371</v>
      </c>
      <c r="I6276" s="20">
        <v>1.514344350903009</v>
      </c>
      <c r="J6276" s="83">
        <v>4103.5342139100685</v>
      </c>
      <c r="K6276" s="6">
        <v>14421.137467549892</v>
      </c>
      <c r="L6276" s="6">
        <v>6213.2615200528899</v>
      </c>
      <c r="M6276" s="75">
        <v>6214.7118468055933</v>
      </c>
      <c r="N6276" s="20">
        <v>1.5144778921884219</v>
      </c>
    </row>
    <row r="6277" spans="1:14" x14ac:dyDescent="0.3">
      <c r="A6277" s="56" t="s">
        <v>117</v>
      </c>
      <c r="B6277" s="1" t="s">
        <v>6503</v>
      </c>
      <c r="C6277" s="139" t="s">
        <v>46</v>
      </c>
      <c r="D6277" s="139" t="s">
        <v>6431</v>
      </c>
      <c r="E6277" s="88">
        <v>20453.833333333332</v>
      </c>
      <c r="F6277" s="6">
        <v>36176.509333033624</v>
      </c>
      <c r="G6277" s="6">
        <v>15585.194711336972</v>
      </c>
      <c r="H6277" s="75">
        <v>15582.8368391317</v>
      </c>
      <c r="I6277" s="20">
        <v>0.76185410261149256</v>
      </c>
      <c r="J6277" s="83">
        <v>20630.75841575818</v>
      </c>
      <c r="K6277" s="6">
        <v>36489.435120160255</v>
      </c>
      <c r="L6277" s="6">
        <v>15721.2566367053</v>
      </c>
      <c r="M6277" s="75">
        <v>15718.448331167621</v>
      </c>
      <c r="N6277" s="20">
        <v>0.76189386809752768</v>
      </c>
    </row>
    <row r="6278" spans="1:14" x14ac:dyDescent="0.3">
      <c r="A6278" s="56" t="s">
        <v>116</v>
      </c>
      <c r="B6278" s="1" t="s">
        <v>6502</v>
      </c>
      <c r="C6278" s="139" t="s">
        <v>37</v>
      </c>
      <c r="D6278" s="139" t="s">
        <v>6421</v>
      </c>
      <c r="E6278" s="88">
        <v>33.75</v>
      </c>
      <c r="F6278" s="6">
        <v>59.684677217915976</v>
      </c>
      <c r="G6278" s="6">
        <v>25.712743790765163</v>
      </c>
      <c r="H6278" s="75">
        <v>25.718862263514197</v>
      </c>
      <c r="I6278" s="20">
        <v>0.76204036336338365</v>
      </c>
      <c r="J6278" s="83">
        <v>34.050876437441396</v>
      </c>
      <c r="K6278" s="6">
        <v>60.216757604617193</v>
      </c>
      <c r="L6278" s="6">
        <v>25.944032759482869</v>
      </c>
      <c r="M6278" s="75">
        <v>25.950167824251256</v>
      </c>
      <c r="N6278" s="20">
        <v>0.76209984996794899</v>
      </c>
    </row>
    <row r="6279" spans="1:14" x14ac:dyDescent="0.3">
      <c r="A6279" s="56" t="s">
        <v>115</v>
      </c>
      <c r="B6279" s="1" t="s">
        <v>6501</v>
      </c>
      <c r="C6279" s="139" t="s">
        <v>52</v>
      </c>
      <c r="D6279" s="139" t="s">
        <v>6421</v>
      </c>
      <c r="E6279" s="88">
        <v>5278.3333333333339</v>
      </c>
      <c r="F6279" s="6">
        <v>8077.2827167849928</v>
      </c>
      <c r="G6279" s="6">
        <v>3479.7725430259102</v>
      </c>
      <c r="H6279" s="75">
        <v>3479.7103617679331</v>
      </c>
      <c r="I6279" s="20">
        <v>0.65924414810886001</v>
      </c>
      <c r="J6279" s="83">
        <v>5314.0058560553643</v>
      </c>
      <c r="K6279" s="6">
        <v>8131.8713592693839</v>
      </c>
      <c r="L6279" s="6">
        <v>3503.5685303090572</v>
      </c>
      <c r="M6279" s="75">
        <v>3503.5639755610136</v>
      </c>
      <c r="N6279" s="20">
        <v>0.65930751121936881</v>
      </c>
    </row>
    <row r="6280" spans="1:14" x14ac:dyDescent="0.3">
      <c r="A6280" s="56" t="s">
        <v>114</v>
      </c>
      <c r="B6280" s="1" t="s">
        <v>6500</v>
      </c>
      <c r="C6280" s="139" t="s">
        <v>20</v>
      </c>
      <c r="D6280" s="139" t="s">
        <v>6429</v>
      </c>
      <c r="E6280" s="88">
        <v>4531.1666666666661</v>
      </c>
      <c r="F6280" s="6">
        <v>6321.8080276334713</v>
      </c>
      <c r="G6280" s="6">
        <v>2723.4968451860505</v>
      </c>
      <c r="H6280" s="75">
        <v>2728.4252007334308</v>
      </c>
      <c r="I6280" s="20">
        <v>0.60214629066835568</v>
      </c>
      <c r="J6280" s="83">
        <v>4577.6810985798138</v>
      </c>
      <c r="K6280" s="6">
        <v>6386.7041858861685</v>
      </c>
      <c r="L6280" s="6">
        <v>2751.6736073988168</v>
      </c>
      <c r="M6280" s="75">
        <v>2756.7986569121499</v>
      </c>
      <c r="N6280" s="20">
        <v>0.60222601739719772</v>
      </c>
    </row>
    <row r="6281" spans="1:14" x14ac:dyDescent="0.3">
      <c r="A6281" s="56" t="s">
        <v>113</v>
      </c>
      <c r="B6281" s="1" t="s">
        <v>6499</v>
      </c>
      <c r="C6281" s="139" t="s">
        <v>60</v>
      </c>
      <c r="D6281" s="139" t="s">
        <v>6430</v>
      </c>
      <c r="E6281" s="88">
        <v>2370.833333333333</v>
      </c>
      <c r="F6281" s="6">
        <v>6983.6382147024315</v>
      </c>
      <c r="G6281" s="6">
        <v>3008.6197749954135</v>
      </c>
      <c r="H6281" s="75">
        <v>3009.253317044821</v>
      </c>
      <c r="I6281" s="20">
        <v>1.2692808367148631</v>
      </c>
      <c r="J6281" s="83">
        <v>2388.444936705203</v>
      </c>
      <c r="K6281" s="6">
        <v>7035.5157822229821</v>
      </c>
      <c r="L6281" s="6">
        <v>3031.210234405848</v>
      </c>
      <c r="M6281" s="75">
        <v>3031.8322522749381</v>
      </c>
      <c r="N6281" s="20">
        <v>1.2693749835645243</v>
      </c>
    </row>
    <row r="6282" spans="1:14" x14ac:dyDescent="0.3">
      <c r="A6282" s="56" t="s">
        <v>112</v>
      </c>
      <c r="B6282" s="1" t="s">
        <v>6498</v>
      </c>
      <c r="C6282" s="139" t="s">
        <v>22</v>
      </c>
      <c r="D6282" s="139" t="s">
        <v>6425</v>
      </c>
      <c r="E6282" s="88">
        <v>3132.0833333333339</v>
      </c>
      <c r="F6282" s="6">
        <v>8362.0591439652489</v>
      </c>
      <c r="G6282" s="6">
        <v>3602.4570183561614</v>
      </c>
      <c r="H6282" s="75">
        <v>3602.1940813305946</v>
      </c>
      <c r="I6282" s="20">
        <v>1.1500952235191466</v>
      </c>
      <c r="J6282" s="83">
        <v>3157.9692828335192</v>
      </c>
      <c r="K6282" s="6">
        <v>8431.1696425316695</v>
      </c>
      <c r="L6282" s="6">
        <v>3632.5194199733378</v>
      </c>
      <c r="M6282" s="75">
        <v>3632.3971607894337</v>
      </c>
      <c r="N6282" s="20">
        <v>1.150231948276023</v>
      </c>
    </row>
    <row r="6283" spans="1:14" x14ac:dyDescent="0.3">
      <c r="A6283" s="56" t="s">
        <v>111</v>
      </c>
      <c r="B6283" s="1" t="s">
        <v>6497</v>
      </c>
      <c r="C6283" s="139" t="s">
        <v>22</v>
      </c>
      <c r="D6283" s="139" t="s">
        <v>6425</v>
      </c>
      <c r="E6283" s="88">
        <v>3323.8333333333339</v>
      </c>
      <c r="F6283" s="6">
        <v>6211.0546419359925</v>
      </c>
      <c r="G6283" s="6">
        <v>2675.7832013641778</v>
      </c>
      <c r="H6283" s="75">
        <v>2675.5879006368009</v>
      </c>
      <c r="I6283" s="20">
        <v>0.80497053621926506</v>
      </c>
      <c r="J6283" s="83">
        <v>3354.186218220927</v>
      </c>
      <c r="K6283" s="6">
        <v>6267.7733181363328</v>
      </c>
      <c r="L6283" s="6">
        <v>2700.4329486228139</v>
      </c>
      <c r="M6283" s="75">
        <v>2700.3420605392785</v>
      </c>
      <c r="N6283" s="20">
        <v>0.80506623212218376</v>
      </c>
    </row>
    <row r="6284" spans="1:14" x14ac:dyDescent="0.3">
      <c r="A6284" s="56" t="s">
        <v>110</v>
      </c>
      <c r="B6284" s="1" t="s">
        <v>6496</v>
      </c>
      <c r="C6284" s="139" t="s">
        <v>20</v>
      </c>
      <c r="D6284" s="139" t="s">
        <v>6429</v>
      </c>
      <c r="E6284" s="88">
        <v>7784.666666666667</v>
      </c>
      <c r="F6284" s="6">
        <v>13168.536794388368</v>
      </c>
      <c r="G6284" s="6">
        <v>5673.134688441146</v>
      </c>
      <c r="H6284" s="75">
        <v>5683.4006172826766</v>
      </c>
      <c r="I6284" s="20">
        <v>0.73007629750141434</v>
      </c>
      <c r="J6284" s="83">
        <v>7841.3267779607777</v>
      </c>
      <c r="K6284" s="6">
        <v>13264.382999794378</v>
      </c>
      <c r="L6284" s="6">
        <v>5714.8807204226869</v>
      </c>
      <c r="M6284" s="75">
        <v>5725.5248050176788</v>
      </c>
      <c r="N6284" s="20">
        <v>0.73017296270704124</v>
      </c>
    </row>
    <row r="6285" spans="1:14" x14ac:dyDescent="0.3">
      <c r="A6285" s="56" t="s">
        <v>109</v>
      </c>
      <c r="B6285" s="1" t="s">
        <v>6494</v>
      </c>
      <c r="C6285" s="139" t="s">
        <v>30</v>
      </c>
      <c r="D6285" s="139" t="s">
        <v>6421</v>
      </c>
      <c r="E6285" s="88">
        <v>32547.75</v>
      </c>
      <c r="F6285" s="6">
        <v>73748.044637152561</v>
      </c>
      <c r="G6285" s="6">
        <v>31771.380280763271</v>
      </c>
      <c r="H6285" s="75">
        <v>31771.079564885818</v>
      </c>
      <c r="I6285" s="20">
        <v>0.97613750765831186</v>
      </c>
      <c r="J6285" s="83">
        <v>32847.708761243135</v>
      </c>
      <c r="K6285" s="6">
        <v>74427.703664687913</v>
      </c>
      <c r="L6285" s="6">
        <v>32066.734558648641</v>
      </c>
      <c r="M6285" s="75">
        <v>32065.854576318605</v>
      </c>
      <c r="N6285" s="20">
        <v>0.97619760359520003</v>
      </c>
    </row>
    <row r="6286" spans="1:14" x14ac:dyDescent="0.3">
      <c r="A6286" s="56" t="s">
        <v>108</v>
      </c>
      <c r="B6286" s="1" t="s">
        <v>6493</v>
      </c>
      <c r="C6286" s="139" t="s">
        <v>22</v>
      </c>
      <c r="D6286" s="139" t="s">
        <v>6425</v>
      </c>
      <c r="E6286" s="88">
        <v>23129.416666666664</v>
      </c>
      <c r="F6286" s="6">
        <v>82460.102180947055</v>
      </c>
      <c r="G6286" s="6">
        <v>35524.620039371664</v>
      </c>
      <c r="H6286" s="75">
        <v>35522.027159601006</v>
      </c>
      <c r="I6286" s="20">
        <v>1.5357943380731325</v>
      </c>
      <c r="J6286" s="83">
        <v>23309.262077983618</v>
      </c>
      <c r="K6286" s="6">
        <v>83101.280089049818</v>
      </c>
      <c r="L6286" s="6">
        <v>35803.693502420618</v>
      </c>
      <c r="M6286" s="75">
        <v>35802.488462655572</v>
      </c>
      <c r="N6286" s="20">
        <v>1.5359769152225642</v>
      </c>
    </row>
    <row r="6287" spans="1:14" x14ac:dyDescent="0.3">
      <c r="A6287" s="56" t="s">
        <v>107</v>
      </c>
      <c r="B6287" s="1" t="s">
        <v>6492</v>
      </c>
      <c r="C6287" s="139" t="s">
        <v>59</v>
      </c>
      <c r="D6287" s="139" t="s">
        <v>6425</v>
      </c>
      <c r="E6287" s="88">
        <v>2226.0000000000005</v>
      </c>
      <c r="F6287" s="6">
        <v>4930.0972700696238</v>
      </c>
      <c r="G6287" s="6">
        <v>2123.9342135672746</v>
      </c>
      <c r="H6287" s="75">
        <v>2123.5783197052751</v>
      </c>
      <c r="I6287" s="20">
        <v>0.95398846347945854</v>
      </c>
      <c r="J6287" s="83">
        <v>2245.9795108151861</v>
      </c>
      <c r="K6287" s="6">
        <v>4974.3474640171862</v>
      </c>
      <c r="L6287" s="6">
        <v>2143.1680930229463</v>
      </c>
      <c r="M6287" s="75">
        <v>2142.8524995362368</v>
      </c>
      <c r="N6287" s="20">
        <v>0.95408372570526301</v>
      </c>
    </row>
    <row r="6288" spans="1:14" x14ac:dyDescent="0.3">
      <c r="A6288" s="56" t="s">
        <v>106</v>
      </c>
      <c r="B6288" s="1" t="s">
        <v>6491</v>
      </c>
      <c r="C6288" s="139" t="s">
        <v>22</v>
      </c>
      <c r="D6288" s="139" t="s">
        <v>6425</v>
      </c>
      <c r="E6288" s="88">
        <v>4940.75</v>
      </c>
      <c r="F6288" s="6">
        <v>14047.841449486212</v>
      </c>
      <c r="G6288" s="6">
        <v>6051.9477500919365</v>
      </c>
      <c r="H6288" s="75">
        <v>6051.5060290298425</v>
      </c>
      <c r="I6288" s="20">
        <v>1.2248152667165597</v>
      </c>
      <c r="J6288" s="83">
        <v>4977.2720915230529</v>
      </c>
      <c r="K6288" s="6">
        <v>14151.683285466472</v>
      </c>
      <c r="L6288" s="6">
        <v>6097.1687843221989</v>
      </c>
      <c r="M6288" s="75">
        <v>6096.963572788959</v>
      </c>
      <c r="N6288" s="20">
        <v>1.2249608742855123</v>
      </c>
    </row>
    <row r="6289" spans="1:14" x14ac:dyDescent="0.3">
      <c r="A6289" s="56" t="s">
        <v>105</v>
      </c>
      <c r="B6289" s="1" t="s">
        <v>6490</v>
      </c>
      <c r="C6289" s="139" t="s">
        <v>54</v>
      </c>
      <c r="D6289" s="139" t="s">
        <v>6425</v>
      </c>
      <c r="E6289" s="88">
        <v>5542.1666666666661</v>
      </c>
      <c r="F6289" s="6">
        <v>18509.11771832496</v>
      </c>
      <c r="G6289" s="6">
        <v>7973.9092823901747</v>
      </c>
      <c r="H6289" s="75">
        <v>7968.0458587919748</v>
      </c>
      <c r="I6289" s="20">
        <v>1.437713143257807</v>
      </c>
      <c r="J6289" s="83">
        <v>5593.0247855502603</v>
      </c>
      <c r="K6289" s="6">
        <v>18678.968061334435</v>
      </c>
      <c r="L6289" s="6">
        <v>8047.7225704931834</v>
      </c>
      <c r="M6289" s="75">
        <v>8041.8503430131996</v>
      </c>
      <c r="N6289" s="20">
        <v>1.4378356348052579</v>
      </c>
    </row>
    <row r="6290" spans="1:14" x14ac:dyDescent="0.3">
      <c r="A6290" s="56" t="s">
        <v>104</v>
      </c>
      <c r="B6290" s="1" t="s">
        <v>19255</v>
      </c>
      <c r="C6290" s="139" t="s">
        <v>54</v>
      </c>
      <c r="D6290" s="139" t="s">
        <v>6425</v>
      </c>
      <c r="E6290" s="88">
        <v>19081.5</v>
      </c>
      <c r="F6290" s="6">
        <v>59320.415245832904</v>
      </c>
      <c r="G6290" s="6">
        <v>25555.816163818403</v>
      </c>
      <c r="H6290" s="75">
        <v>25537.024305238181</v>
      </c>
      <c r="I6290" s="20">
        <v>1.3383132513292026</v>
      </c>
      <c r="J6290" s="83">
        <v>19242.118151714072</v>
      </c>
      <c r="K6290" s="6">
        <v>59819.743676810394</v>
      </c>
      <c r="L6290" s="6">
        <v>25772.981664094754</v>
      </c>
      <c r="M6290" s="75">
        <v>25754.175746042369</v>
      </c>
      <c r="N6290" s="20">
        <v>1.3384272741173355</v>
      </c>
    </row>
    <row r="6291" spans="1:14" x14ac:dyDescent="0.3">
      <c r="A6291" s="56" t="s">
        <v>103</v>
      </c>
      <c r="B6291" s="1" t="s">
        <v>6489</v>
      </c>
      <c r="C6291" s="139" t="s">
        <v>58</v>
      </c>
      <c r="D6291" s="139" t="s">
        <v>6423</v>
      </c>
      <c r="E6291" s="88">
        <v>4850.3333333333339</v>
      </c>
      <c r="F6291" s="6">
        <v>8543.4494473951672</v>
      </c>
      <c r="G6291" s="6">
        <v>3680.601738502568</v>
      </c>
      <c r="H6291" s="75">
        <v>3681.1467419050518</v>
      </c>
      <c r="I6291" s="20">
        <v>0.75894716691053221</v>
      </c>
      <c r="J6291" s="83">
        <v>4891.2843461751509</v>
      </c>
      <c r="K6291" s="6">
        <v>8615.5811719571266</v>
      </c>
      <c r="L6291" s="6">
        <v>3711.9720333480827</v>
      </c>
      <c r="M6291" s="75">
        <v>3712.5303527437777</v>
      </c>
      <c r="N6291" s="20">
        <v>0.75900930921075438</v>
      </c>
    </row>
    <row r="6292" spans="1:14" x14ac:dyDescent="0.3">
      <c r="A6292" s="56" t="s">
        <v>102</v>
      </c>
      <c r="B6292" s="1" t="s">
        <v>6488</v>
      </c>
      <c r="C6292" s="139" t="s">
        <v>33</v>
      </c>
      <c r="D6292" s="139" t="s">
        <v>6431</v>
      </c>
      <c r="E6292" s="88">
        <v>3067.666666666667</v>
      </c>
      <c r="F6292" s="6">
        <v>4956.4131437348942</v>
      </c>
      <c r="G6292" s="6">
        <v>2135.271349809374</v>
      </c>
      <c r="H6292" s="75">
        <v>2135.6974200165237</v>
      </c>
      <c r="I6292" s="20">
        <v>0.69619605129300988</v>
      </c>
      <c r="J6292" s="83">
        <v>3095.8341705583348</v>
      </c>
      <c r="K6292" s="6">
        <v>5001.9232338733927</v>
      </c>
      <c r="L6292" s="6">
        <v>2155.0489498637421</v>
      </c>
      <c r="M6292" s="75">
        <v>2155.3735763413647</v>
      </c>
      <c r="N6292" s="20">
        <v>0.69621738684816004</v>
      </c>
    </row>
    <row r="6293" spans="1:14" x14ac:dyDescent="0.3">
      <c r="A6293" s="56" t="s">
        <v>101</v>
      </c>
      <c r="B6293" s="1" t="s">
        <v>6487</v>
      </c>
      <c r="C6293" s="139" t="s">
        <v>60</v>
      </c>
      <c r="D6293" s="139" t="s">
        <v>6430</v>
      </c>
      <c r="E6293" s="88">
        <v>13047.500000000002</v>
      </c>
      <c r="F6293" s="6">
        <v>58999.312697693182</v>
      </c>
      <c r="G6293" s="6">
        <v>25417.482039622115</v>
      </c>
      <c r="H6293" s="75">
        <v>25422.834342294587</v>
      </c>
      <c r="I6293" s="20">
        <v>1.9484831839275405</v>
      </c>
      <c r="J6293" s="83">
        <v>13151.551306337056</v>
      </c>
      <c r="K6293" s="6">
        <v>59469.820883873166</v>
      </c>
      <c r="L6293" s="6">
        <v>25622.219504782523</v>
      </c>
      <c r="M6293" s="75">
        <v>25627.477298582773</v>
      </c>
      <c r="N6293" s="20">
        <v>1.9486277095109084</v>
      </c>
    </row>
    <row r="6294" spans="1:14" x14ac:dyDescent="0.3">
      <c r="A6294" s="56" t="s">
        <v>100</v>
      </c>
      <c r="B6294" s="1" t="s">
        <v>6486</v>
      </c>
      <c r="C6294" s="139" t="s">
        <v>35</v>
      </c>
      <c r="D6294" s="139" t="s">
        <v>6421</v>
      </c>
      <c r="E6294" s="88">
        <v>5753.7499999999982</v>
      </c>
      <c r="F6294" s="6">
        <v>17788.753042601576</v>
      </c>
      <c r="G6294" s="6">
        <v>7663.5691212938027</v>
      </c>
      <c r="H6294" s="75">
        <v>7673.7009282312465</v>
      </c>
      <c r="I6294" s="20">
        <v>1.3336868873745382</v>
      </c>
      <c r="J6294" s="83">
        <v>5799.8437474852708</v>
      </c>
      <c r="K6294" s="6">
        <v>17931.260153759267</v>
      </c>
      <c r="L6294" s="6">
        <v>7725.577054521943</v>
      </c>
      <c r="M6294" s="75">
        <v>7735.7838459242375</v>
      </c>
      <c r="N6294" s="20">
        <v>1.3337917679727773</v>
      </c>
    </row>
    <row r="6295" spans="1:14" x14ac:dyDescent="0.3">
      <c r="A6295" s="56" t="s">
        <v>99</v>
      </c>
      <c r="B6295" s="1" t="s">
        <v>6485</v>
      </c>
      <c r="C6295" s="139" t="s">
        <v>60</v>
      </c>
      <c r="D6295" s="139" t="s">
        <v>6430</v>
      </c>
      <c r="E6295" s="88">
        <v>3263.416666666667</v>
      </c>
      <c r="F6295" s="6">
        <v>12793.959060662826</v>
      </c>
      <c r="G6295" s="6">
        <v>5511.762930295502</v>
      </c>
      <c r="H6295" s="75">
        <v>5512.923573329138</v>
      </c>
      <c r="I6295" s="20">
        <v>1.6893103567311778</v>
      </c>
      <c r="J6295" s="83">
        <v>3290.805085592543</v>
      </c>
      <c r="K6295" s="6">
        <v>12901.333124800292</v>
      </c>
      <c r="L6295" s="6">
        <v>5558.4628356867188</v>
      </c>
      <c r="M6295" s="75">
        <v>5559.6034570693018</v>
      </c>
      <c r="N6295" s="20">
        <v>1.6894356585899826</v>
      </c>
    </row>
    <row r="6296" spans="1:14" x14ac:dyDescent="0.3">
      <c r="A6296" s="56" t="s">
        <v>98</v>
      </c>
      <c r="B6296" s="1" t="s">
        <v>6484</v>
      </c>
      <c r="C6296" s="139" t="s">
        <v>54</v>
      </c>
      <c r="D6296" s="139" t="s">
        <v>6425</v>
      </c>
      <c r="E6296" s="88">
        <v>17023</v>
      </c>
      <c r="F6296" s="6">
        <v>50716.418523934881</v>
      </c>
      <c r="G6296" s="6">
        <v>21849.130066162197</v>
      </c>
      <c r="H6296" s="75">
        <v>21833.06383060657</v>
      </c>
      <c r="I6296" s="20">
        <v>1.2825626405807773</v>
      </c>
      <c r="J6296" s="83">
        <v>17152.736896155293</v>
      </c>
      <c r="K6296" s="6">
        <v>51102.942093423699</v>
      </c>
      <c r="L6296" s="6">
        <v>22017.399417003515</v>
      </c>
      <c r="M6296" s="75">
        <v>22001.333856000165</v>
      </c>
      <c r="N6296" s="20">
        <v>1.2826719134793971</v>
      </c>
    </row>
    <row r="6297" spans="1:14" x14ac:dyDescent="0.3">
      <c r="A6297" s="56" t="s">
        <v>97</v>
      </c>
      <c r="B6297" s="1" t="s">
        <v>6483</v>
      </c>
      <c r="C6297" s="139" t="s">
        <v>44</v>
      </c>
      <c r="D6297" s="139" t="s">
        <v>6423</v>
      </c>
      <c r="E6297" s="88">
        <v>4061.4166666666661</v>
      </c>
      <c r="F6297" s="6">
        <v>6412.5651744871466</v>
      </c>
      <c r="G6297" s="6">
        <v>2762.5959133724978</v>
      </c>
      <c r="H6297" s="75">
        <v>2762.4369979372441</v>
      </c>
      <c r="I6297" s="20">
        <v>0.68016586936510115</v>
      </c>
      <c r="J6297" s="83">
        <v>4100.6615655525502</v>
      </c>
      <c r="K6297" s="6">
        <v>6474.5288912210999</v>
      </c>
      <c r="L6297" s="6">
        <v>2789.5123606452503</v>
      </c>
      <c r="M6297" s="75">
        <v>2789.4308642976193</v>
      </c>
      <c r="N6297" s="20">
        <v>0.68023922962336758</v>
      </c>
    </row>
    <row r="6298" spans="1:14" x14ac:dyDescent="0.3">
      <c r="A6298" s="56" t="s">
        <v>96</v>
      </c>
      <c r="B6298" s="1" t="s">
        <v>6482</v>
      </c>
      <c r="C6298" s="139" t="s">
        <v>24</v>
      </c>
      <c r="D6298" s="139" t="s">
        <v>6431</v>
      </c>
      <c r="E6298" s="88">
        <v>7114.9166666666661</v>
      </c>
      <c r="F6298" s="6">
        <v>16152.254548939018</v>
      </c>
      <c r="G6298" s="6">
        <v>6958.5495343086295</v>
      </c>
      <c r="H6298" s="75">
        <v>6957.5526335444147</v>
      </c>
      <c r="I6298" s="20">
        <v>0.97788251915029434</v>
      </c>
      <c r="J6298" s="83">
        <v>7175.5013093368925</v>
      </c>
      <c r="K6298" s="6">
        <v>16289.793555509628</v>
      </c>
      <c r="L6298" s="6">
        <v>7018.3609091723929</v>
      </c>
      <c r="M6298" s="75">
        <v>7016.8612662908072</v>
      </c>
      <c r="N6298" s="20">
        <v>0.97789143417204039</v>
      </c>
    </row>
    <row r="6299" spans="1:14" x14ac:dyDescent="0.3">
      <c r="A6299" s="56" t="s">
        <v>95</v>
      </c>
      <c r="B6299" s="1" t="s">
        <v>6481</v>
      </c>
      <c r="C6299" s="139" t="s">
        <v>24</v>
      </c>
      <c r="D6299" s="139" t="s">
        <v>6431</v>
      </c>
      <c r="E6299" s="88">
        <v>5914.5833333333339</v>
      </c>
      <c r="F6299" s="6">
        <v>13458.337008157341</v>
      </c>
      <c r="G6299" s="6">
        <v>5797.983460261491</v>
      </c>
      <c r="H6299" s="75">
        <v>5797.1528253549004</v>
      </c>
      <c r="I6299" s="20">
        <v>0.98014559921463607</v>
      </c>
      <c r="J6299" s="83">
        <v>5965.614512138668</v>
      </c>
      <c r="K6299" s="6">
        <v>13574.455889840028</v>
      </c>
      <c r="L6299" s="6">
        <v>5848.4737854959058</v>
      </c>
      <c r="M6299" s="75">
        <v>5847.224117347735</v>
      </c>
      <c r="N6299" s="20">
        <v>0.98015453486811199</v>
      </c>
    </row>
    <row r="6300" spans="1:14" x14ac:dyDescent="0.3">
      <c r="A6300" s="56" t="s">
        <v>94</v>
      </c>
      <c r="B6300" s="1" t="s">
        <v>19256</v>
      </c>
      <c r="C6300" s="139" t="s">
        <v>45</v>
      </c>
      <c r="D6300" s="139" t="s">
        <v>6431</v>
      </c>
      <c r="E6300" s="88">
        <v>5136.833333333333</v>
      </c>
      <c r="F6300" s="6">
        <v>9464.2920673898279</v>
      </c>
      <c r="G6300" s="6">
        <v>4077.30976245804</v>
      </c>
      <c r="H6300" s="75">
        <v>4079.1947167809276</v>
      </c>
      <c r="I6300" s="20">
        <v>0.79410688493837212</v>
      </c>
      <c r="J6300" s="83">
        <v>5182.7131563986259</v>
      </c>
      <c r="K6300" s="6">
        <v>9548.8227533812169</v>
      </c>
      <c r="L6300" s="6">
        <v>4114.0536319614512</v>
      </c>
      <c r="M6300" s="75">
        <v>4115.6880227102538</v>
      </c>
      <c r="N6300" s="20">
        <v>0.79411842764807217</v>
      </c>
    </row>
    <row r="6301" spans="1:14" x14ac:dyDescent="0.3">
      <c r="A6301" s="56" t="s">
        <v>93</v>
      </c>
      <c r="B6301" s="1" t="s">
        <v>6480</v>
      </c>
      <c r="C6301" s="139" t="s">
        <v>31</v>
      </c>
      <c r="D6301" s="139" t="s">
        <v>6425</v>
      </c>
      <c r="E6301" s="88">
        <v>3533</v>
      </c>
      <c r="F6301" s="6">
        <v>14123.567283622077</v>
      </c>
      <c r="G6301" s="6">
        <v>6084.571181468943</v>
      </c>
      <c r="H6301" s="75">
        <v>6075.2015790024398</v>
      </c>
      <c r="I6301" s="20">
        <v>1.7195588958399206</v>
      </c>
      <c r="J6301" s="83">
        <v>3562.0955176076282</v>
      </c>
      <c r="K6301" s="6">
        <v>14239.87990761957</v>
      </c>
      <c r="L6301" s="6">
        <v>6135.1677757232283</v>
      </c>
      <c r="M6301" s="75">
        <v>6125.0491224449206</v>
      </c>
      <c r="N6301" s="20">
        <v>1.7195072653634571</v>
      </c>
    </row>
    <row r="6302" spans="1:14" x14ac:dyDescent="0.3">
      <c r="A6302" s="56" t="s">
        <v>92</v>
      </c>
      <c r="B6302" s="1" t="s">
        <v>6479</v>
      </c>
      <c r="C6302" s="139" t="s">
        <v>60</v>
      </c>
      <c r="D6302" s="139" t="s">
        <v>6430</v>
      </c>
      <c r="E6302" s="88">
        <v>5298.833333333333</v>
      </c>
      <c r="F6302" s="6">
        <v>18217.036037932154</v>
      </c>
      <c r="G6302" s="6">
        <v>7848.0776323923756</v>
      </c>
      <c r="H6302" s="75">
        <v>7849.7302464011182</v>
      </c>
      <c r="I6302" s="20">
        <v>1.481407274507178</v>
      </c>
      <c r="J6302" s="83">
        <v>5342.8778695454239</v>
      </c>
      <c r="K6302" s="6">
        <v>18368.458219566412</v>
      </c>
      <c r="L6302" s="6">
        <v>7913.9412473627308</v>
      </c>
      <c r="M6302" s="75">
        <v>7915.5652234284335</v>
      </c>
      <c r="N6302" s="20">
        <v>1.4815171554916893</v>
      </c>
    </row>
    <row r="6303" spans="1:14" x14ac:dyDescent="0.3">
      <c r="A6303" s="56" t="s">
        <v>91</v>
      </c>
      <c r="B6303" s="1" t="s">
        <v>6478</v>
      </c>
      <c r="C6303" s="139" t="s">
        <v>60</v>
      </c>
      <c r="D6303" s="139" t="s">
        <v>6430</v>
      </c>
      <c r="E6303" s="88">
        <v>3113.5833333333335</v>
      </c>
      <c r="F6303" s="6">
        <v>10333.45050456466</v>
      </c>
      <c r="G6303" s="6">
        <v>4451.7517340056356</v>
      </c>
      <c r="H6303" s="75">
        <v>4452.6891644980014</v>
      </c>
      <c r="I6303" s="20">
        <v>1.4300851102421115</v>
      </c>
      <c r="J6303" s="83">
        <v>3138.3797060494398</v>
      </c>
      <c r="K6303" s="6">
        <v>10415.74542418716</v>
      </c>
      <c r="L6303" s="6">
        <v>4487.5621213923605</v>
      </c>
      <c r="M6303" s="75">
        <v>4488.4829891686941</v>
      </c>
      <c r="N6303" s="20">
        <v>1.4301911844882371</v>
      </c>
    </row>
    <row r="6304" spans="1:14" x14ac:dyDescent="0.3">
      <c r="A6304" s="56" t="s">
        <v>90</v>
      </c>
      <c r="B6304" s="1" t="s">
        <v>6477</v>
      </c>
      <c r="C6304" s="139" t="s">
        <v>60</v>
      </c>
      <c r="D6304" s="139" t="s">
        <v>6430</v>
      </c>
      <c r="E6304" s="88">
        <v>3413.5</v>
      </c>
      <c r="F6304" s="6">
        <v>12373.557724081638</v>
      </c>
      <c r="G6304" s="6">
        <v>5330.6499150178979</v>
      </c>
      <c r="H6304" s="75">
        <v>5331.7724200615403</v>
      </c>
      <c r="I6304" s="20">
        <v>1.5619664332976535</v>
      </c>
      <c r="J6304" s="83">
        <v>3438.7340916833282</v>
      </c>
      <c r="K6304" s="6">
        <v>12465.028498963266</v>
      </c>
      <c r="L6304" s="6">
        <v>5370.4835761564482</v>
      </c>
      <c r="M6304" s="75">
        <v>5371.5856233559807</v>
      </c>
      <c r="N6304" s="20">
        <v>1.5620822896272517</v>
      </c>
    </row>
    <row r="6305" spans="1:14" x14ac:dyDescent="0.3">
      <c r="A6305" s="56" t="s">
        <v>89</v>
      </c>
      <c r="B6305" s="1" t="s">
        <v>6476</v>
      </c>
      <c r="C6305" s="139" t="s">
        <v>31</v>
      </c>
      <c r="D6305" s="139" t="s">
        <v>6425</v>
      </c>
      <c r="E6305" s="88">
        <v>6412.4166666666679</v>
      </c>
      <c r="F6305" s="6">
        <v>11610.220567534147</v>
      </c>
      <c r="G6305" s="6">
        <v>5001.7967880986635</v>
      </c>
      <c r="H6305" s="75">
        <v>4994.0945448139682</v>
      </c>
      <c r="I6305" s="20">
        <v>0.77881628790195589</v>
      </c>
      <c r="J6305" s="83">
        <v>6466.94944003612</v>
      </c>
      <c r="K6305" s="6">
        <v>11708.956747650123</v>
      </c>
      <c r="L6305" s="6">
        <v>5044.7345477317813</v>
      </c>
      <c r="M6305" s="75">
        <v>5036.4143319470413</v>
      </c>
      <c r="N6305" s="20">
        <v>0.77879290361653286</v>
      </c>
    </row>
    <row r="6306" spans="1:14" x14ac:dyDescent="0.3">
      <c r="A6306" s="56" t="s">
        <v>88</v>
      </c>
      <c r="B6306" s="1" t="s">
        <v>6475</v>
      </c>
      <c r="C6306" s="139" t="s">
        <v>50</v>
      </c>
      <c r="D6306" s="139" t="s">
        <v>6425</v>
      </c>
      <c r="E6306" s="88">
        <v>39.083333333333336</v>
      </c>
      <c r="F6306" s="6">
        <v>95.549638794232536</v>
      </c>
      <c r="G6306" s="6">
        <v>41.163720675677347</v>
      </c>
      <c r="H6306" s="75">
        <v>41.084667535004613</v>
      </c>
      <c r="I6306" s="20">
        <v>1.0512068452453205</v>
      </c>
      <c r="J6306" s="83">
        <v>39.533692961161996</v>
      </c>
      <c r="K6306" s="6">
        <v>96.650663095295229</v>
      </c>
      <c r="L6306" s="6">
        <v>41.641364784772392</v>
      </c>
      <c r="M6306" s="75">
        <v>41.55861898300931</v>
      </c>
      <c r="N6306" s="20">
        <v>1.0512202597373488</v>
      </c>
    </row>
    <row r="6307" spans="1:14" x14ac:dyDescent="0.3">
      <c r="A6307" s="56" t="s">
        <v>87</v>
      </c>
      <c r="B6307" s="1" t="s">
        <v>6474</v>
      </c>
      <c r="C6307" s="139" t="s">
        <v>31</v>
      </c>
      <c r="D6307" s="139" t="s">
        <v>6425</v>
      </c>
      <c r="E6307" s="88">
        <v>5147.6666666666661</v>
      </c>
      <c r="F6307" s="6">
        <v>15939.830955651545</v>
      </c>
      <c r="G6307" s="6">
        <v>6867.0353687989109</v>
      </c>
      <c r="H6307" s="75">
        <v>6856.4608534205681</v>
      </c>
      <c r="I6307" s="20">
        <v>1.3319550968245617</v>
      </c>
      <c r="J6307" s="83">
        <v>5183.6425152641477</v>
      </c>
      <c r="K6307" s="6">
        <v>16051.230737778717</v>
      </c>
      <c r="L6307" s="6">
        <v>6915.577534500444</v>
      </c>
      <c r="M6307" s="75">
        <v>6904.1717614476256</v>
      </c>
      <c r="N6307" s="20">
        <v>1.3319151043145967</v>
      </c>
    </row>
    <row r="6308" spans="1:14" x14ac:dyDescent="0.3">
      <c r="A6308" s="56" t="s">
        <v>86</v>
      </c>
      <c r="B6308" s="1" t="s">
        <v>6473</v>
      </c>
      <c r="C6308" s="139" t="s">
        <v>31</v>
      </c>
      <c r="D6308" s="139" t="s">
        <v>6425</v>
      </c>
      <c r="E6308" s="88">
        <v>7076.6666666666679</v>
      </c>
      <c r="F6308" s="6">
        <v>18012.580373259818</v>
      </c>
      <c r="G6308" s="6">
        <v>7759.9961286071411</v>
      </c>
      <c r="H6308" s="75">
        <v>7748.04654716612</v>
      </c>
      <c r="I6308" s="20">
        <v>1.0948723335609212</v>
      </c>
      <c r="J6308" s="83">
        <v>7131.1072854708782</v>
      </c>
      <c r="K6308" s="6">
        <v>18151.15070134943</v>
      </c>
      <c r="L6308" s="6">
        <v>7820.3155923827453</v>
      </c>
      <c r="M6308" s="75">
        <v>7807.4176464912916</v>
      </c>
      <c r="N6308" s="20">
        <v>1.0948394595602773</v>
      </c>
    </row>
    <row r="6309" spans="1:14" x14ac:dyDescent="0.3">
      <c r="A6309" s="56" t="s">
        <v>85</v>
      </c>
      <c r="B6309" s="1" t="s">
        <v>6472</v>
      </c>
      <c r="C6309" s="139" t="s">
        <v>54</v>
      </c>
      <c r="D6309" s="139" t="s">
        <v>6425</v>
      </c>
      <c r="E6309" s="88">
        <v>7004.4166666666661</v>
      </c>
      <c r="F6309" s="6">
        <v>25011.679725591042</v>
      </c>
      <c r="G6309" s="6">
        <v>10775.276713195466</v>
      </c>
      <c r="H6309" s="75">
        <v>10767.353371015386</v>
      </c>
      <c r="I6309" s="20">
        <v>1.537223423937095</v>
      </c>
      <c r="J6309" s="83">
        <v>7065.8227951634999</v>
      </c>
      <c r="K6309" s="6">
        <v>25230.951435462379</v>
      </c>
      <c r="L6309" s="6">
        <v>10870.605735576264</v>
      </c>
      <c r="M6309" s="75">
        <v>10862.673718888889</v>
      </c>
      <c r="N6309" s="20">
        <v>1.5373543936488618</v>
      </c>
    </row>
    <row r="6310" spans="1:14" x14ac:dyDescent="0.3">
      <c r="A6310" s="56" t="s">
        <v>84</v>
      </c>
      <c r="B6310" s="1" t="s">
        <v>6471</v>
      </c>
      <c r="C6310" s="139" t="s">
        <v>20</v>
      </c>
      <c r="D6310" s="139" t="s">
        <v>6429</v>
      </c>
      <c r="E6310" s="88">
        <v>114.08333333333331</v>
      </c>
      <c r="F6310" s="6">
        <v>171.11012266601315</v>
      </c>
      <c r="G6310" s="6">
        <v>73.715917538662708</v>
      </c>
      <c r="H6310" s="75">
        <v>73.849311580140693</v>
      </c>
      <c r="I6310" s="20">
        <v>0.64732778594717932</v>
      </c>
      <c r="J6310" s="83">
        <v>115.16013763021959</v>
      </c>
      <c r="K6310" s="6">
        <v>172.72518868787583</v>
      </c>
      <c r="L6310" s="6">
        <v>74.417622800775149</v>
      </c>
      <c r="M6310" s="75">
        <v>74.556227176124395</v>
      </c>
      <c r="N6310" s="20">
        <v>0.64741349489808031</v>
      </c>
    </row>
    <row r="6311" spans="1:14" x14ac:dyDescent="0.3">
      <c r="A6311" s="56" t="s">
        <v>83</v>
      </c>
      <c r="B6311" s="1" t="s">
        <v>6470</v>
      </c>
      <c r="C6311" s="139" t="s">
        <v>61</v>
      </c>
      <c r="D6311" s="139" t="s">
        <v>6429</v>
      </c>
      <c r="E6311" s="88">
        <v>505.75</v>
      </c>
      <c r="F6311" s="6">
        <v>1938.3945147157556</v>
      </c>
      <c r="G6311" s="6">
        <v>835.07935110939218</v>
      </c>
      <c r="H6311" s="75">
        <v>835.20492241909062</v>
      </c>
      <c r="I6311" s="20">
        <v>1.6514185317233625</v>
      </c>
      <c r="J6311" s="83">
        <v>509.88713211337927</v>
      </c>
      <c r="K6311" s="6">
        <v>1954.2509540538254</v>
      </c>
      <c r="L6311" s="6">
        <v>841.97742935822782</v>
      </c>
      <c r="M6311" s="75">
        <v>842.18062136445974</v>
      </c>
      <c r="N6311" s="20">
        <v>1.6517000887506046</v>
      </c>
    </row>
    <row r="6312" spans="1:14" x14ac:dyDescent="0.3">
      <c r="A6312" s="56" t="s">
        <v>82</v>
      </c>
      <c r="B6312" s="1" t="s">
        <v>6469</v>
      </c>
      <c r="C6312" s="139" t="s">
        <v>56</v>
      </c>
      <c r="D6312" s="139" t="s">
        <v>6425</v>
      </c>
      <c r="E6312" s="88">
        <v>6269.666666666667</v>
      </c>
      <c r="F6312" s="6">
        <v>16863.825093921609</v>
      </c>
      <c r="G6312" s="6">
        <v>7265.1010977088972</v>
      </c>
      <c r="H6312" s="75">
        <v>7266.7651944897543</v>
      </c>
      <c r="I6312" s="20">
        <v>1.1590353332696721</v>
      </c>
      <c r="J6312" s="83">
        <v>6315.2892957842869</v>
      </c>
      <c r="K6312" s="6">
        <v>16986.538481836604</v>
      </c>
      <c r="L6312" s="6">
        <v>7318.5493270264378</v>
      </c>
      <c r="M6312" s="75">
        <v>7320.5159320694966</v>
      </c>
      <c r="N6312" s="20">
        <v>1.1591734897966177</v>
      </c>
    </row>
    <row r="6313" spans="1:14" x14ac:dyDescent="0.3">
      <c r="A6313" s="56" t="s">
        <v>81</v>
      </c>
      <c r="B6313" s="1" t="s">
        <v>6468</v>
      </c>
      <c r="C6313" s="139" t="s">
        <v>24</v>
      </c>
      <c r="D6313" s="139" t="s">
        <v>6431</v>
      </c>
      <c r="E6313" s="88">
        <v>142.5</v>
      </c>
      <c r="F6313" s="6">
        <v>541.92814597960376</v>
      </c>
      <c r="G6313" s="6">
        <v>233.46795559774137</v>
      </c>
      <c r="H6313" s="75">
        <v>233.4345083423604</v>
      </c>
      <c r="I6313" s="20">
        <v>1.6381369006481432</v>
      </c>
      <c r="J6313" s="83">
        <v>143.99322791596774</v>
      </c>
      <c r="K6313" s="6">
        <v>547.6068985131152</v>
      </c>
      <c r="L6313" s="6">
        <v>235.93318337774008</v>
      </c>
      <c r="M6313" s="75">
        <v>235.88277053582996</v>
      </c>
      <c r="N6313" s="20">
        <v>1.6381518349841255</v>
      </c>
    </row>
    <row r="6314" spans="1:14" x14ac:dyDescent="0.3">
      <c r="A6314" s="56" t="s">
        <v>80</v>
      </c>
      <c r="B6314" s="1" t="s">
        <v>6467</v>
      </c>
      <c r="C6314" s="139" t="s">
        <v>41</v>
      </c>
      <c r="D6314" s="139" t="s">
        <v>6427</v>
      </c>
      <c r="E6314" s="88">
        <v>8484.3333333333339</v>
      </c>
      <c r="F6314" s="6">
        <v>30007.9689543772</v>
      </c>
      <c r="G6314" s="6">
        <v>12927.727071187432</v>
      </c>
      <c r="H6314" s="75">
        <v>12925.401448724058</v>
      </c>
      <c r="I6314" s="20">
        <v>1.5234433798048235</v>
      </c>
      <c r="J6314" s="83">
        <v>8553.580538587983</v>
      </c>
      <c r="K6314" s="6">
        <v>30252.887194127983</v>
      </c>
      <c r="L6314" s="6">
        <v>13034.276963016262</v>
      </c>
      <c r="M6314" s="75">
        <v>13031.596895526452</v>
      </c>
      <c r="N6314" s="20">
        <v>1.5235253630613146</v>
      </c>
    </row>
    <row r="6315" spans="1:14" x14ac:dyDescent="0.3">
      <c r="A6315" s="56" t="s">
        <v>79</v>
      </c>
      <c r="B6315" s="1" t="s">
        <v>6466</v>
      </c>
      <c r="C6315" s="139" t="s">
        <v>47</v>
      </c>
      <c r="D6315" s="139" t="s">
        <v>6423</v>
      </c>
      <c r="E6315" s="88">
        <v>13.333333333333334</v>
      </c>
      <c r="F6315" s="6">
        <v>23.900691392845573</v>
      </c>
      <c r="G6315" s="6">
        <v>10.296652052964605</v>
      </c>
      <c r="H6315" s="75">
        <v>10.303209580470359</v>
      </c>
      <c r="I6315" s="20">
        <v>0.77274071853527682</v>
      </c>
      <c r="J6315" s="83">
        <v>13.431604683419158</v>
      </c>
      <c r="K6315" s="6">
        <v>24.076847883682543</v>
      </c>
      <c r="L6315" s="6">
        <v>10.373367067366807</v>
      </c>
      <c r="M6315" s="75">
        <v>10.379298954844016</v>
      </c>
      <c r="N6315" s="20">
        <v>0.77275196817375769</v>
      </c>
    </row>
    <row r="6316" spans="1:14" x14ac:dyDescent="0.3">
      <c r="A6316" s="56" t="s">
        <v>78</v>
      </c>
      <c r="B6316" s="1" t="s">
        <v>6465</v>
      </c>
      <c r="C6316" s="139" t="s">
        <v>49</v>
      </c>
      <c r="D6316" s="139" t="s">
        <v>6431</v>
      </c>
      <c r="E6316" s="88">
        <v>439.25</v>
      </c>
      <c r="F6316" s="6">
        <v>958.09355172261212</v>
      </c>
      <c r="G6316" s="6">
        <v>412.7560903627172</v>
      </c>
      <c r="H6316" s="75">
        <v>412.74352290347815</v>
      </c>
      <c r="I6316" s="20">
        <v>0.93965514605231226</v>
      </c>
      <c r="J6316" s="83">
        <v>448.20515950732431</v>
      </c>
      <c r="K6316" s="6">
        <v>977.62657523681787</v>
      </c>
      <c r="L6316" s="6">
        <v>421.20460986993203</v>
      </c>
      <c r="M6316" s="75">
        <v>421.17561258713636</v>
      </c>
      <c r="N6316" s="20">
        <v>0.93969380684974857</v>
      </c>
    </row>
    <row r="6317" spans="1:14" x14ac:dyDescent="0.3">
      <c r="A6317" s="56" t="s">
        <v>77</v>
      </c>
      <c r="B6317" s="1" t="s">
        <v>6464</v>
      </c>
      <c r="C6317" s="139" t="s">
        <v>22</v>
      </c>
      <c r="D6317" s="139" t="s">
        <v>6425</v>
      </c>
      <c r="E6317" s="88">
        <v>9566.7499999999982</v>
      </c>
      <c r="F6317" s="6">
        <v>20349.222889979046</v>
      </c>
      <c r="G6317" s="6">
        <v>8766.6446213793388</v>
      </c>
      <c r="H6317" s="75">
        <v>8766.0047593492855</v>
      </c>
      <c r="I6317" s="20">
        <v>0.91629913600222512</v>
      </c>
      <c r="J6317" s="83">
        <v>9644.3872031096362</v>
      </c>
      <c r="K6317" s="6">
        <v>20514.363272097595</v>
      </c>
      <c r="L6317" s="6">
        <v>8838.4917080029427</v>
      </c>
      <c r="M6317" s="75">
        <v>8838.1942321581555</v>
      </c>
      <c r="N6317" s="20">
        <v>0.91640806678815834</v>
      </c>
    </row>
    <row r="6318" spans="1:14" x14ac:dyDescent="0.3">
      <c r="A6318" s="56" t="s">
        <v>76</v>
      </c>
      <c r="B6318" s="1" t="s">
        <v>6463</v>
      </c>
      <c r="C6318" s="139" t="s">
        <v>44</v>
      </c>
      <c r="D6318" s="139" t="s">
        <v>6423</v>
      </c>
      <c r="E6318" s="88">
        <v>6236.75</v>
      </c>
      <c r="F6318" s="6">
        <v>24045.916913520596</v>
      </c>
      <c r="G6318" s="6">
        <v>10359.216630324445</v>
      </c>
      <c r="H6318" s="75">
        <v>10358.620727242229</v>
      </c>
      <c r="I6318" s="20">
        <v>1.6609004252603086</v>
      </c>
      <c r="J6318" s="83">
        <v>6287.3364427791639</v>
      </c>
      <c r="K6318" s="6">
        <v>24240.953976096189</v>
      </c>
      <c r="L6318" s="6">
        <v>10444.071203673275</v>
      </c>
      <c r="M6318" s="75">
        <v>10443.766077347433</v>
      </c>
      <c r="N6318" s="20">
        <v>1.6610795640404794</v>
      </c>
    </row>
    <row r="6319" spans="1:14" x14ac:dyDescent="0.3">
      <c r="A6319" s="56" t="s">
        <v>75</v>
      </c>
      <c r="B6319" s="1" t="s">
        <v>6462</v>
      </c>
      <c r="C6319" s="139" t="s">
        <v>49</v>
      </c>
      <c r="D6319" s="139" t="s">
        <v>6431</v>
      </c>
      <c r="E6319" s="88">
        <v>1401.4166666666667</v>
      </c>
      <c r="F6319" s="6">
        <v>2542.4498114550011</v>
      </c>
      <c r="G6319" s="6">
        <v>1095.3122920332733</v>
      </c>
      <c r="H6319" s="75">
        <v>1095.2789423313413</v>
      </c>
      <c r="I6319" s="20">
        <v>0.78155124623750349</v>
      </c>
      <c r="J6319" s="83">
        <v>1428.4826559424591</v>
      </c>
      <c r="K6319" s="6">
        <v>2591.5529233044977</v>
      </c>
      <c r="L6319" s="6">
        <v>1116.5552018196033</v>
      </c>
      <c r="M6319" s="75">
        <v>1116.4783340309195</v>
      </c>
      <c r="N6319" s="20">
        <v>0.78158340207099619</v>
      </c>
    </row>
    <row r="6320" spans="1:14" x14ac:dyDescent="0.3">
      <c r="A6320" s="56" t="s">
        <v>74</v>
      </c>
      <c r="B6320" s="1" t="s">
        <v>6461</v>
      </c>
      <c r="C6320" s="139" t="s">
        <v>31</v>
      </c>
      <c r="D6320" s="139" t="s">
        <v>6425</v>
      </c>
      <c r="E6320" s="88">
        <v>10118</v>
      </c>
      <c r="F6320" s="6">
        <v>36867.578995757474</v>
      </c>
      <c r="G6320" s="6">
        <v>15882.9142937737</v>
      </c>
      <c r="H6320" s="75">
        <v>15858.45626895916</v>
      </c>
      <c r="I6320" s="20">
        <v>1.5673508864359715</v>
      </c>
      <c r="J6320" s="83">
        <v>10200.576691773647</v>
      </c>
      <c r="K6320" s="6">
        <v>37168.468767172111</v>
      </c>
      <c r="L6320" s="6">
        <v>16013.814254944047</v>
      </c>
      <c r="M6320" s="75">
        <v>15987.402877124814</v>
      </c>
      <c r="N6320" s="20">
        <v>1.5673038260687759</v>
      </c>
    </row>
    <row r="6321" spans="1:14" x14ac:dyDescent="0.3">
      <c r="A6321" s="56" t="s">
        <v>73</v>
      </c>
      <c r="B6321" s="1" t="s">
        <v>6460</v>
      </c>
      <c r="C6321" s="139" t="s">
        <v>56</v>
      </c>
      <c r="D6321" s="139" t="s">
        <v>6425</v>
      </c>
      <c r="E6321" s="88">
        <v>6585.7499999999991</v>
      </c>
      <c r="F6321" s="6">
        <v>25953.989939025654</v>
      </c>
      <c r="G6321" s="6">
        <v>11181.233186764068</v>
      </c>
      <c r="H6321" s="75">
        <v>11183.794287277586</v>
      </c>
      <c r="I6321" s="20">
        <v>1.6981808127058553</v>
      </c>
      <c r="J6321" s="83">
        <v>6636.8597080987456</v>
      </c>
      <c r="K6321" s="6">
        <v>26155.409800056121</v>
      </c>
      <c r="L6321" s="6">
        <v>11268.903137327417</v>
      </c>
      <c r="M6321" s="75">
        <v>11271.931262267119</v>
      </c>
      <c r="N6321" s="20">
        <v>1.698383235148446</v>
      </c>
    </row>
    <row r="6322" spans="1:14" x14ac:dyDescent="0.3">
      <c r="A6322" s="56" t="s">
        <v>72</v>
      </c>
      <c r="B6322" s="1" t="s">
        <v>6459</v>
      </c>
      <c r="C6322" s="139" t="s">
        <v>58</v>
      </c>
      <c r="D6322" s="139" t="s">
        <v>6423</v>
      </c>
      <c r="E6322" s="88">
        <v>998.16666666666663</v>
      </c>
      <c r="F6322" s="6">
        <v>1539.6196225046626</v>
      </c>
      <c r="G6322" s="6">
        <v>663.28321998218996</v>
      </c>
      <c r="H6322" s="75">
        <v>663.38143533864081</v>
      </c>
      <c r="I6322" s="20">
        <v>0.66459986843076391</v>
      </c>
      <c r="J6322" s="83">
        <v>1012.1103341834219</v>
      </c>
      <c r="K6322" s="6">
        <v>1561.1269968093652</v>
      </c>
      <c r="L6322" s="6">
        <v>672.60230470844465</v>
      </c>
      <c r="M6322" s="75">
        <v>672.70347112589991</v>
      </c>
      <c r="N6322" s="20">
        <v>0.66465428561071072</v>
      </c>
    </row>
    <row r="6323" spans="1:14" x14ac:dyDescent="0.3">
      <c r="A6323" s="56" t="s">
        <v>71</v>
      </c>
      <c r="B6323" s="1" t="s">
        <v>6458</v>
      </c>
      <c r="C6323" s="139" t="s">
        <v>31</v>
      </c>
      <c r="D6323" s="139" t="s">
        <v>6425</v>
      </c>
      <c r="E6323" s="88">
        <v>12902.750000000002</v>
      </c>
      <c r="F6323" s="6">
        <v>30946.337430271142</v>
      </c>
      <c r="G6323" s="6">
        <v>13331.985405598747</v>
      </c>
      <c r="H6323" s="75">
        <v>13311.455544148506</v>
      </c>
      <c r="I6323" s="20">
        <v>1.0316758477183936</v>
      </c>
      <c r="J6323" s="83">
        <v>13018.287868586933</v>
      </c>
      <c r="K6323" s="6">
        <v>31223.446873394932</v>
      </c>
      <c r="L6323" s="6">
        <v>13452.436842684114</v>
      </c>
      <c r="M6323" s="75">
        <v>13430.249911676607</v>
      </c>
      <c r="N6323" s="20">
        <v>1.0316448712187212</v>
      </c>
    </row>
    <row r="6324" spans="1:14" x14ac:dyDescent="0.3">
      <c r="A6324" s="56" t="s">
        <v>70</v>
      </c>
      <c r="B6324" s="1" t="s">
        <v>6457</v>
      </c>
      <c r="C6324" s="139" t="s">
        <v>53</v>
      </c>
      <c r="D6324" s="139" t="s">
        <v>6423</v>
      </c>
      <c r="E6324" s="88">
        <v>266.16666666666674</v>
      </c>
      <c r="F6324" s="6">
        <v>584.96338644784589</v>
      </c>
      <c r="G6324" s="6">
        <v>252.00795889027347</v>
      </c>
      <c r="H6324" s="75">
        <v>251.98567847437869</v>
      </c>
      <c r="I6324" s="20">
        <v>0.94672139689810375</v>
      </c>
      <c r="J6324" s="83">
        <v>268.55428103664576</v>
      </c>
      <c r="K6324" s="6">
        <v>590.21072641300975</v>
      </c>
      <c r="L6324" s="6">
        <v>254.28878986807496</v>
      </c>
      <c r="M6324" s="75">
        <v>254.25076352999352</v>
      </c>
      <c r="N6324" s="20">
        <v>0.94673882147236954</v>
      </c>
    </row>
    <row r="6325" spans="1:14" x14ac:dyDescent="0.3">
      <c r="A6325" s="56" t="s">
        <v>69</v>
      </c>
      <c r="B6325" s="1" t="s">
        <v>6456</v>
      </c>
      <c r="C6325" s="139" t="s">
        <v>49</v>
      </c>
      <c r="D6325" s="139" t="s">
        <v>6431</v>
      </c>
      <c r="E6325" s="88">
        <v>250.41666666666666</v>
      </c>
      <c r="F6325" s="6">
        <v>545.69550031460653</v>
      </c>
      <c r="G6325" s="6">
        <v>235.09096876125861</v>
      </c>
      <c r="H6325" s="75">
        <v>235.08381079015567</v>
      </c>
      <c r="I6325" s="20">
        <v>0.93877062545153678</v>
      </c>
      <c r="J6325" s="83">
        <v>253.21796419216548</v>
      </c>
      <c r="K6325" s="6">
        <v>551.79994805386968</v>
      </c>
      <c r="L6325" s="6">
        <v>237.73973389581593</v>
      </c>
      <c r="M6325" s="75">
        <v>237.7233670134647</v>
      </c>
      <c r="N6325" s="20">
        <v>0.93880924985660952</v>
      </c>
    </row>
    <row r="6326" spans="1:14" x14ac:dyDescent="0.3">
      <c r="A6326" s="56" t="s">
        <v>68</v>
      </c>
      <c r="B6326" s="1" t="s">
        <v>6455</v>
      </c>
      <c r="C6326" s="139" t="s">
        <v>46</v>
      </c>
      <c r="D6326" s="139" t="s">
        <v>6431</v>
      </c>
      <c r="E6326" s="88">
        <v>174.08333333333331</v>
      </c>
      <c r="F6326" s="6">
        <v>396.25100560545872</v>
      </c>
      <c r="G6326" s="6">
        <v>170.70881604613578</v>
      </c>
      <c r="H6326" s="75">
        <v>170.68298963972856</v>
      </c>
      <c r="I6326" s="20">
        <v>0.9804671496777132</v>
      </c>
      <c r="J6326" s="83">
        <v>175.5468038918753</v>
      </c>
      <c r="K6326" s="6">
        <v>399.58217849485794</v>
      </c>
      <c r="L6326" s="6">
        <v>172.15761096012983</v>
      </c>
      <c r="M6326" s="75">
        <v>172.12685825483501</v>
      </c>
      <c r="N6326" s="20">
        <v>0.98051832581841403</v>
      </c>
    </row>
    <row r="6327" spans="1:14" x14ac:dyDescent="0.3">
      <c r="A6327" s="56" t="s">
        <v>18873</v>
      </c>
      <c r="B6327" s="1" t="s">
        <v>19257</v>
      </c>
      <c r="C6327" s="139" t="s">
        <v>20</v>
      </c>
      <c r="D6327" s="139" t="s">
        <v>6429</v>
      </c>
      <c r="E6327" s="88">
        <v>2.1666666666666665</v>
      </c>
      <c r="F6327" s="6">
        <v>6.2625530470337916</v>
      </c>
      <c r="G6327" s="6">
        <v>2.6979692189089834</v>
      </c>
      <c r="H6327" s="75">
        <v>2.7028513804544145</v>
      </c>
      <c r="I6327" s="20">
        <v>1.2474698679020375</v>
      </c>
      <c r="J6327" s="83">
        <v>2.1908877721530771</v>
      </c>
      <c r="K6327" s="6">
        <v>6.3325619507106126</v>
      </c>
      <c r="L6327" s="6">
        <v>2.7283467465889193</v>
      </c>
      <c r="M6327" s="75">
        <v>2.7334283493372289</v>
      </c>
      <c r="N6327" s="20">
        <v>1.2476350382160262</v>
      </c>
    </row>
    <row r="6328" spans="1:14" x14ac:dyDescent="0.3">
      <c r="A6328" s="56" t="s">
        <v>67</v>
      </c>
      <c r="B6328" s="1" t="s">
        <v>6454</v>
      </c>
      <c r="C6328" s="139" t="s">
        <v>23</v>
      </c>
      <c r="D6328" s="139" t="s">
        <v>6430</v>
      </c>
      <c r="E6328" s="88">
        <v>3498.583333333333</v>
      </c>
      <c r="F6328" s="6">
        <v>6675.7086501441054</v>
      </c>
      <c r="G6328" s="6">
        <v>2875.9607012069841</v>
      </c>
      <c r="H6328" s="75">
        <v>2876.6071675969119</v>
      </c>
      <c r="I6328" s="20">
        <v>0.82222056573286684</v>
      </c>
      <c r="J6328" s="83">
        <v>3529.8049724983366</v>
      </c>
      <c r="K6328" s="6">
        <v>6735.2832112699398</v>
      </c>
      <c r="L6328" s="6">
        <v>2901.856812432954</v>
      </c>
      <c r="M6328" s="75">
        <v>2902.5341765764083</v>
      </c>
      <c r="N6328" s="20">
        <v>0.82229307261756257</v>
      </c>
    </row>
    <row r="6329" spans="1:14" x14ac:dyDescent="0.3">
      <c r="A6329" s="56" t="s">
        <v>66</v>
      </c>
      <c r="B6329" s="1" t="s">
        <v>6453</v>
      </c>
      <c r="C6329" s="139" t="s">
        <v>31</v>
      </c>
      <c r="D6329" s="139" t="s">
        <v>6425</v>
      </c>
      <c r="E6329" s="88">
        <v>7242.3333333333339</v>
      </c>
      <c r="F6329" s="6">
        <v>26217.901401837804</v>
      </c>
      <c r="G6329" s="6">
        <v>11294.928830990453</v>
      </c>
      <c r="H6329" s="75">
        <v>11277.535823352358</v>
      </c>
      <c r="I6329" s="20">
        <v>1.5571688438374867</v>
      </c>
      <c r="J6329" s="83">
        <v>7294.2523839066916</v>
      </c>
      <c r="K6329" s="6">
        <v>26405.853058597964</v>
      </c>
      <c r="L6329" s="6">
        <v>11376.805129438382</v>
      </c>
      <c r="M6329" s="75">
        <v>11358.041511110749</v>
      </c>
      <c r="N6329" s="20">
        <v>1.557122089190387</v>
      </c>
    </row>
    <row r="6330" spans="1:14" x14ac:dyDescent="0.3">
      <c r="A6330" s="56" t="s">
        <v>65</v>
      </c>
      <c r="B6330" s="1" t="s">
        <v>6452</v>
      </c>
      <c r="C6330" s="139" t="s">
        <v>57</v>
      </c>
      <c r="D6330" s="139" t="s">
        <v>6423</v>
      </c>
      <c r="E6330" s="88">
        <v>14383.75</v>
      </c>
      <c r="F6330" s="6">
        <v>27403.52392594804</v>
      </c>
      <c r="G6330" s="6">
        <v>11805.706632195614</v>
      </c>
      <c r="H6330" s="75">
        <v>11778.789078198377</v>
      </c>
      <c r="I6330" s="20">
        <v>0.81889556466139757</v>
      </c>
      <c r="J6330" s="83">
        <v>14498.115888906908</v>
      </c>
      <c r="K6330" s="6">
        <v>27621.410664314099</v>
      </c>
      <c r="L6330" s="6">
        <v>11900.520912191185</v>
      </c>
      <c r="M6330" s="75">
        <v>11872.729529482383</v>
      </c>
      <c r="N6330" s="20">
        <v>0.81891534185946779</v>
      </c>
    </row>
    <row r="6331" spans="1:14" x14ac:dyDescent="0.3">
      <c r="A6331" s="56" t="s">
        <v>18872</v>
      </c>
      <c r="B6331" s="1" t="s">
        <v>19258</v>
      </c>
      <c r="C6331" s="139" t="s">
        <v>33</v>
      </c>
      <c r="D6331" s="139" t="s">
        <v>6431</v>
      </c>
      <c r="E6331" s="88">
        <v>0.5</v>
      </c>
      <c r="F6331" s="6">
        <v>0.70730654562176976</v>
      </c>
      <c r="G6331" s="6">
        <v>0.30471459069304402</v>
      </c>
      <c r="H6331" s="75">
        <v>0.30477539318017977</v>
      </c>
      <c r="I6331" s="20">
        <v>0.60955078636035953</v>
      </c>
      <c r="J6331" s="83">
        <v>0.50856199042594563</v>
      </c>
      <c r="K6331" s="6">
        <v>0.71941844936541433</v>
      </c>
      <c r="L6331" s="6">
        <v>0.30995717073749496</v>
      </c>
      <c r="M6331" s="75">
        <v>0.31000386123357704</v>
      </c>
      <c r="N6331" s="20">
        <v>0.60956946659331257</v>
      </c>
    </row>
    <row r="6332" spans="1:14" x14ac:dyDescent="0.3">
      <c r="A6332" s="56" t="s">
        <v>64</v>
      </c>
      <c r="B6332" s="1" t="s">
        <v>6451</v>
      </c>
      <c r="C6332" s="139" t="s">
        <v>34</v>
      </c>
      <c r="D6332" s="139" t="s">
        <v>6427</v>
      </c>
      <c r="E6332" s="88">
        <v>13766.750000000002</v>
      </c>
      <c r="F6332" s="6">
        <v>28125.825944546807</v>
      </c>
      <c r="G6332" s="6">
        <v>12116.881419586565</v>
      </c>
      <c r="H6332" s="75">
        <v>12111.185258631163</v>
      </c>
      <c r="I6332" s="20">
        <v>0.87974178790427382</v>
      </c>
      <c r="J6332" s="83">
        <v>13879.196086741169</v>
      </c>
      <c r="K6332" s="6">
        <v>28355.556205053279</v>
      </c>
      <c r="L6332" s="6">
        <v>12216.823162874061</v>
      </c>
      <c r="M6332" s="75">
        <v>12210.837409547959</v>
      </c>
      <c r="N6332" s="20">
        <v>0.87979428586739283</v>
      </c>
    </row>
    <row r="6333" spans="1:14" x14ac:dyDescent="0.3">
      <c r="A6333" s="56" t="s">
        <v>63</v>
      </c>
      <c r="B6333" s="1" t="s">
        <v>6450</v>
      </c>
      <c r="C6333" s="139" t="s">
        <v>47</v>
      </c>
      <c r="D6333" s="139" t="s">
        <v>6423</v>
      </c>
      <c r="E6333" s="88">
        <v>17</v>
      </c>
      <c r="F6333" s="6">
        <v>31.588763544906325</v>
      </c>
      <c r="G6333" s="6">
        <v>13.608748870864716</v>
      </c>
      <c r="H6333" s="75">
        <v>13.617415740890094</v>
      </c>
      <c r="I6333" s="20">
        <v>0.80102445534647604</v>
      </c>
      <c r="J6333" s="83">
        <v>17.183865284965815</v>
      </c>
      <c r="K6333" s="6">
        <v>31.930415133782908</v>
      </c>
      <c r="L6333" s="6">
        <v>13.757029923365261</v>
      </c>
      <c r="M6333" s="75">
        <v>13.764896718495136</v>
      </c>
      <c r="N6333" s="20">
        <v>0.8010361167424922</v>
      </c>
    </row>
    <row r="6334" spans="1:14" x14ac:dyDescent="0.3">
      <c r="A6334" s="56" t="s">
        <v>62</v>
      </c>
      <c r="B6334" s="1" t="s">
        <v>6449</v>
      </c>
      <c r="C6334" s="139" t="s">
        <v>49</v>
      </c>
      <c r="D6334" s="139" t="s">
        <v>6431</v>
      </c>
      <c r="E6334" s="88">
        <v>543.58333333333326</v>
      </c>
      <c r="F6334" s="6">
        <v>1310.3207375671768</v>
      </c>
      <c r="G6334" s="6">
        <v>564.49901347003856</v>
      </c>
      <c r="H6334" s="75">
        <v>564.48182579308389</v>
      </c>
      <c r="I6334" s="20">
        <v>1.038445793272575</v>
      </c>
      <c r="J6334" s="83">
        <v>553.54574008979762</v>
      </c>
      <c r="K6334" s="6">
        <v>1334.3353593713921</v>
      </c>
      <c r="L6334" s="6">
        <v>574.89047322955435</v>
      </c>
      <c r="M6334" s="75">
        <v>574.85089564365398</v>
      </c>
      <c r="N6334" s="20">
        <v>1.0384885186730914</v>
      </c>
    </row>
    <row r="6335" spans="1:14" x14ac:dyDescent="0.3">
      <c r="A6335" s="56" t="s">
        <v>6442</v>
      </c>
      <c r="B6335" s="1" t="s">
        <v>6448</v>
      </c>
      <c r="C6335" s="139" t="s">
        <v>27</v>
      </c>
      <c r="D6335" s="139" t="s">
        <v>6423</v>
      </c>
      <c r="E6335" s="88">
        <v>8570.8333333333339</v>
      </c>
      <c r="F6335" s="6">
        <v>24673.926356750515</v>
      </c>
      <c r="G6335" s="6">
        <v>10629.769252281238</v>
      </c>
      <c r="H6335" s="75">
        <v>10630.444897325377</v>
      </c>
      <c r="I6335" s="20">
        <v>1.2403047036257122</v>
      </c>
      <c r="J6335" s="83">
        <v>8643.299987594708</v>
      </c>
      <c r="K6335" s="6">
        <v>24882.545148065856</v>
      </c>
      <c r="L6335" s="6">
        <v>10720.496953679112</v>
      </c>
      <c r="M6335" s="75">
        <v>10721.365566291182</v>
      </c>
      <c r="N6335" s="20">
        <v>1.2404250207303944</v>
      </c>
    </row>
    <row r="6336" spans="1:14" x14ac:dyDescent="0.3">
      <c r="A6336" s="56" t="s">
        <v>18871</v>
      </c>
      <c r="B6336" s="1" t="s">
        <v>19259</v>
      </c>
      <c r="C6336" s="139" t="s">
        <v>57</v>
      </c>
      <c r="D6336" s="139" t="s">
        <v>6423</v>
      </c>
      <c r="E6336" s="88">
        <v>54.583333333333329</v>
      </c>
      <c r="F6336" s="6">
        <v>132.83368375210009</v>
      </c>
      <c r="G6336" s="6">
        <v>57.226052586844084</v>
      </c>
      <c r="H6336" s="75">
        <v>57.095574555452529</v>
      </c>
      <c r="I6336" s="20">
        <v>1.0460257933823365</v>
      </c>
      <c r="J6336" s="83">
        <v>54.960736231480325</v>
      </c>
      <c r="K6336" s="6">
        <v>133.75212925841308</v>
      </c>
      <c r="L6336" s="6">
        <v>57.626311365273253</v>
      </c>
      <c r="M6336" s="75">
        <v>57.491736174400039</v>
      </c>
      <c r="N6336" s="20">
        <v>1.0460510560167862</v>
      </c>
    </row>
    <row r="6337" spans="1:14" x14ac:dyDescent="0.3">
      <c r="A6337" s="56" t="s">
        <v>6441</v>
      </c>
      <c r="B6337" s="1" t="s">
        <v>6447</v>
      </c>
      <c r="C6337" s="139" t="s">
        <v>27</v>
      </c>
      <c r="D6337" s="139" t="s">
        <v>6423</v>
      </c>
      <c r="E6337" s="88">
        <v>12189.583333333334</v>
      </c>
      <c r="F6337" s="6">
        <v>32516.414694553023</v>
      </c>
      <c r="G6337" s="6">
        <v>14008.390076110512</v>
      </c>
      <c r="H6337" s="75">
        <v>14009.280471669123</v>
      </c>
      <c r="I6337" s="20">
        <v>1.149282964689998</v>
      </c>
      <c r="J6337" s="83">
        <v>12293.868261570524</v>
      </c>
      <c r="K6337" s="6">
        <v>32794.600739163696</v>
      </c>
      <c r="L6337" s="6">
        <v>14129.359164396226</v>
      </c>
      <c r="M6337" s="75">
        <v>14130.503975091448</v>
      </c>
      <c r="N6337" s="20">
        <v>1.1493944521320498</v>
      </c>
    </row>
    <row r="6338" spans="1:14" x14ac:dyDescent="0.3">
      <c r="A6338" s="56" t="s">
        <v>6440</v>
      </c>
      <c r="B6338" s="1" t="s">
        <v>6446</v>
      </c>
      <c r="C6338" s="139" t="s">
        <v>27</v>
      </c>
      <c r="D6338" s="139" t="s">
        <v>6423</v>
      </c>
      <c r="E6338" s="88">
        <v>19236.416666666661</v>
      </c>
      <c r="F6338" s="6">
        <v>44290.922177407236</v>
      </c>
      <c r="G6338" s="6">
        <v>19080.963277163151</v>
      </c>
      <c r="H6338" s="75">
        <v>19082.176093544167</v>
      </c>
      <c r="I6338" s="20">
        <v>0.99198184486252239</v>
      </c>
      <c r="J6338" s="83">
        <v>19402.119469632802</v>
      </c>
      <c r="K6338" s="6">
        <v>44672.444894341774</v>
      </c>
      <c r="L6338" s="6">
        <v>19246.857849684849</v>
      </c>
      <c r="M6338" s="75">
        <v>19248.417298238699</v>
      </c>
      <c r="N6338" s="20">
        <v>0.99207807313862439</v>
      </c>
    </row>
    <row r="6339" spans="1:14" x14ac:dyDescent="0.3">
      <c r="A6339" s="56" t="s">
        <v>6439</v>
      </c>
      <c r="B6339" s="1" t="s">
        <v>6445</v>
      </c>
      <c r="C6339" s="139" t="s">
        <v>27</v>
      </c>
      <c r="D6339" s="139" t="s">
        <v>6423</v>
      </c>
      <c r="E6339" s="88">
        <v>25530.75</v>
      </c>
      <c r="F6339" s="6">
        <v>72468.744603762752</v>
      </c>
      <c r="G6339" s="6">
        <v>31220.245290622195</v>
      </c>
      <c r="H6339" s="75">
        <v>31222.229699079871</v>
      </c>
      <c r="I6339" s="20">
        <v>1.2229264592336642</v>
      </c>
      <c r="J6339" s="83">
        <v>25755.488531260155</v>
      </c>
      <c r="K6339" s="6">
        <v>73106.662378388122</v>
      </c>
      <c r="L6339" s="6">
        <v>31497.5717579308</v>
      </c>
      <c r="M6339" s="75">
        <v>31500.123802691109</v>
      </c>
      <c r="N6339" s="20">
        <v>1.2230450905428771</v>
      </c>
    </row>
    <row r="6340" spans="1:14" x14ac:dyDescent="0.3">
      <c r="A6340" s="56" t="s">
        <v>6438</v>
      </c>
      <c r="B6340" s="1" t="s">
        <v>6444</v>
      </c>
      <c r="C6340" s="139" t="s">
        <v>22</v>
      </c>
      <c r="D6340" s="139" t="s">
        <v>6425</v>
      </c>
      <c r="E6340" s="88">
        <v>1814.9166666666667</v>
      </c>
      <c r="F6340" s="6">
        <v>4687.558790322234</v>
      </c>
      <c r="G6340" s="6">
        <v>2019.4462598773061</v>
      </c>
      <c r="H6340" s="75">
        <v>2019.298864033259</v>
      </c>
      <c r="I6340" s="20">
        <v>1.1126124417282293</v>
      </c>
      <c r="J6340" s="83">
        <v>1829.6499812618247</v>
      </c>
      <c r="K6340" s="6">
        <v>4725.6119305074299</v>
      </c>
      <c r="L6340" s="6">
        <v>2036.0018641104521</v>
      </c>
      <c r="M6340" s="75">
        <v>2035.9333386884089</v>
      </c>
      <c r="N6340" s="20">
        <v>1.1127447104851826</v>
      </c>
    </row>
    <row r="6341" spans="1:14" x14ac:dyDescent="0.3">
      <c r="A6341" s="56" t="s">
        <v>6437</v>
      </c>
      <c r="B6341" s="1" t="s">
        <v>6443</v>
      </c>
      <c r="C6341" s="139" t="s">
        <v>23</v>
      </c>
      <c r="D6341" s="139" t="s">
        <v>6430</v>
      </c>
      <c r="E6341" s="88">
        <v>2911.8333333333339</v>
      </c>
      <c r="F6341" s="6">
        <v>9151.1554011650187</v>
      </c>
      <c r="G6341" s="6">
        <v>3942.4074182477248</v>
      </c>
      <c r="H6341" s="75">
        <v>3943.2936034762747</v>
      </c>
      <c r="I6341" s="20">
        <v>1.3542305317873988</v>
      </c>
      <c r="J6341" s="83">
        <v>2937.0654944165099</v>
      </c>
      <c r="K6341" s="6">
        <v>9230.4536990916531</v>
      </c>
      <c r="L6341" s="6">
        <v>3976.8862137432925</v>
      </c>
      <c r="M6341" s="75">
        <v>3977.8145159642168</v>
      </c>
      <c r="N6341" s="20">
        <v>1.3543499535595023</v>
      </c>
    </row>
    <row r="6342" spans="1:14" x14ac:dyDescent="0.3">
      <c r="A6342" s="56" t="s">
        <v>18870</v>
      </c>
      <c r="B6342" s="1" t="s">
        <v>19260</v>
      </c>
      <c r="C6342" s="139" t="s">
        <v>38</v>
      </c>
      <c r="D6342" s="139" t="s">
        <v>6430</v>
      </c>
      <c r="E6342" s="88">
        <v>194.83333333333334</v>
      </c>
      <c r="F6342" s="6">
        <v>354.65549400429398</v>
      </c>
      <c r="G6342" s="6">
        <v>152.78906205732645</v>
      </c>
      <c r="H6342" s="75">
        <v>152.66979527738377</v>
      </c>
      <c r="I6342" s="20">
        <v>0.78359176361360361</v>
      </c>
      <c r="J6342" s="83">
        <v>197.85005277292851</v>
      </c>
      <c r="K6342" s="6">
        <v>360.14683424273016</v>
      </c>
      <c r="L6342" s="6">
        <v>155.16712685142986</v>
      </c>
      <c r="M6342" s="75">
        <v>155.06301249746318</v>
      </c>
      <c r="N6342" s="20">
        <v>0.78374006134548879</v>
      </c>
    </row>
    <row r="6343" spans="1:14" x14ac:dyDescent="0.3">
      <c r="A6343" s="56" t="s">
        <v>18869</v>
      </c>
      <c r="B6343" s="1" t="s">
        <v>19261</v>
      </c>
      <c r="C6343" s="139" t="s">
        <v>39</v>
      </c>
      <c r="D6343" s="139" t="s">
        <v>6429</v>
      </c>
      <c r="E6343" s="88">
        <v>123.08333333333334</v>
      </c>
      <c r="F6343" s="6">
        <v>466.48444337821354</v>
      </c>
      <c r="G6343" s="6">
        <v>200.96606925037034</v>
      </c>
      <c r="H6343" s="75">
        <v>201.13656476395047</v>
      </c>
      <c r="I6343" s="20">
        <v>1.6341494767551832</v>
      </c>
      <c r="J6343" s="83">
        <v>124.69926315413448</v>
      </c>
      <c r="K6343" s="6">
        <v>472.6087991506821</v>
      </c>
      <c r="L6343" s="6">
        <v>203.62069721676613</v>
      </c>
      <c r="M6343" s="75">
        <v>203.79928964476005</v>
      </c>
      <c r="N6343" s="20">
        <v>1.6343263343332992</v>
      </c>
    </row>
    <row r="6344" spans="1:14" x14ac:dyDescent="0.3">
      <c r="A6344" s="56" t="s">
        <v>18868</v>
      </c>
      <c r="B6344" s="1" t="s">
        <v>19262</v>
      </c>
      <c r="C6344" s="139" t="s">
        <v>34</v>
      </c>
      <c r="D6344" s="139" t="s">
        <v>6427</v>
      </c>
      <c r="E6344" s="88">
        <v>34.916666666666664</v>
      </c>
      <c r="F6344" s="6">
        <v>101.18255579693889</v>
      </c>
      <c r="G6344" s="6">
        <v>43.590436516937793</v>
      </c>
      <c r="H6344" s="75">
        <v>43.569944598768544</v>
      </c>
      <c r="I6344" s="20">
        <v>1.2478265756210563</v>
      </c>
      <c r="J6344" s="83">
        <v>35.253620600590232</v>
      </c>
      <c r="K6344" s="6">
        <v>102.15899093451081</v>
      </c>
      <c r="L6344" s="6">
        <v>44.014595154446482</v>
      </c>
      <c r="M6344" s="75">
        <v>43.993029768271178</v>
      </c>
      <c r="N6344" s="20">
        <v>1.2479010387810956</v>
      </c>
    </row>
    <row r="6345" spans="1:14" x14ac:dyDescent="0.3">
      <c r="A6345" s="56" t="s">
        <v>18867</v>
      </c>
      <c r="B6345" s="1" t="s">
        <v>19263</v>
      </c>
      <c r="C6345" s="139" t="s">
        <v>31</v>
      </c>
      <c r="D6345" s="139" t="s">
        <v>6425</v>
      </c>
      <c r="E6345" s="88">
        <v>2.3333333333333335</v>
      </c>
      <c r="F6345" s="6">
        <v>10.373161007327004</v>
      </c>
      <c r="G6345" s="6">
        <v>4.4688594077156329</v>
      </c>
      <c r="H6345" s="75">
        <v>4.4619778321895698</v>
      </c>
      <c r="I6345" s="20">
        <v>1.9122762137955298</v>
      </c>
      <c r="J6345" s="83">
        <v>2.3625780118740187</v>
      </c>
      <c r="K6345" s="6">
        <v>10.503172332659883</v>
      </c>
      <c r="L6345" s="6">
        <v>4.5252294862207636</v>
      </c>
      <c r="M6345" s="75">
        <v>4.5177660834500957</v>
      </c>
      <c r="N6345" s="20">
        <v>1.912218796900832</v>
      </c>
    </row>
    <row r="6346" spans="1:14" x14ac:dyDescent="0.3">
      <c r="A6346" s="56" t="s">
        <v>18866</v>
      </c>
      <c r="B6346" s="1" t="s">
        <v>19264</v>
      </c>
      <c r="C6346" s="139" t="s">
        <v>56</v>
      </c>
      <c r="D6346" s="139" t="s">
        <v>6425</v>
      </c>
      <c r="E6346" s="88">
        <v>4.0833333333333339</v>
      </c>
      <c r="F6346" s="6">
        <v>12.395877562973801</v>
      </c>
      <c r="G6346" s="6">
        <v>5.3402655203229239</v>
      </c>
      <c r="H6346" s="75">
        <v>5.3414887267920115</v>
      </c>
      <c r="I6346" s="20">
        <v>1.3081196881939618</v>
      </c>
      <c r="J6346" s="83">
        <v>4.1796681208502147</v>
      </c>
      <c r="K6346" s="6">
        <v>12.688323497124253</v>
      </c>
      <c r="L6346" s="6">
        <v>5.4666889013477391</v>
      </c>
      <c r="M6346" s="75">
        <v>5.4681578834481295</v>
      </c>
      <c r="N6346" s="20">
        <v>1.3082756155136581</v>
      </c>
    </row>
    <row r="6347" spans="1:14" x14ac:dyDescent="0.3">
      <c r="A6347" s="56" t="s">
        <v>18865</v>
      </c>
      <c r="B6347" s="1" t="s">
        <v>19265</v>
      </c>
      <c r="C6347" s="139" t="s">
        <v>23</v>
      </c>
      <c r="D6347" s="139" t="s">
        <v>6430</v>
      </c>
      <c r="E6347" s="88">
        <v>4.166666666666667</v>
      </c>
      <c r="F6347" s="6">
        <v>11.667897569408522</v>
      </c>
      <c r="G6347" s="6">
        <v>5.026644605678384</v>
      </c>
      <c r="H6347" s="75">
        <v>5.0277745087366279</v>
      </c>
      <c r="I6347" s="20">
        <v>1.2066658820967906</v>
      </c>
      <c r="J6347" s="83">
        <v>4.2061936200559717</v>
      </c>
      <c r="K6347" s="6">
        <v>11.778584715819049</v>
      </c>
      <c r="L6347" s="6">
        <v>5.0747333447279903</v>
      </c>
      <c r="M6347" s="75">
        <v>5.0759179112409152</v>
      </c>
      <c r="N6347" s="20">
        <v>1.2067722909943861</v>
      </c>
    </row>
    <row r="6348" spans="1:14" x14ac:dyDescent="0.3">
      <c r="A6348" s="56" t="s">
        <v>18864</v>
      </c>
      <c r="B6348" s="1" t="s">
        <v>19266</v>
      </c>
      <c r="C6348" s="139" t="s">
        <v>46</v>
      </c>
      <c r="D6348" s="139" t="s">
        <v>6431</v>
      </c>
      <c r="E6348" s="88">
        <v>581.33333333333326</v>
      </c>
      <c r="F6348" s="6">
        <v>1692.6046938273357</v>
      </c>
      <c r="G6348" s="6">
        <v>729.19068779624115</v>
      </c>
      <c r="H6348" s="75">
        <v>729.08036909397629</v>
      </c>
      <c r="I6348" s="20">
        <v>1.2541520110561519</v>
      </c>
      <c r="J6348" s="83">
        <v>585.52036134534148</v>
      </c>
      <c r="K6348" s="6">
        <v>1704.795605409294</v>
      </c>
      <c r="L6348" s="6">
        <v>734.50107236544102</v>
      </c>
      <c r="M6348" s="75">
        <v>734.36986762293088</v>
      </c>
      <c r="N6348" s="20">
        <v>1.2542174723618151</v>
      </c>
    </row>
    <row r="6349" spans="1:14" x14ac:dyDescent="0.3">
      <c r="A6349" s="56" t="s">
        <v>18863</v>
      </c>
      <c r="B6349" s="1" t="s">
        <v>19267</v>
      </c>
      <c r="C6349" s="139" t="s">
        <v>24</v>
      </c>
      <c r="D6349" s="139" t="s">
        <v>6431</v>
      </c>
      <c r="E6349" s="88">
        <v>1.1666666666666665</v>
      </c>
      <c r="F6349" s="6">
        <v>2.2723036092223605</v>
      </c>
      <c r="G6349" s="6">
        <v>0.97893066097083659</v>
      </c>
      <c r="H6349" s="75">
        <v>0.97879041669733913</v>
      </c>
      <c r="I6349" s="20">
        <v>0.83896321431200505</v>
      </c>
      <c r="J6349" s="83">
        <v>1.1751454910506636</v>
      </c>
      <c r="K6349" s="6">
        <v>2.2888177205792624</v>
      </c>
      <c r="L6349" s="6">
        <v>0.98612353579529444</v>
      </c>
      <c r="M6349" s="75">
        <v>0.98591282660550539</v>
      </c>
      <c r="N6349" s="20">
        <v>0.83897086285378097</v>
      </c>
    </row>
    <row r="6350" spans="1:14" x14ac:dyDescent="0.3">
      <c r="A6350" s="56" t="s">
        <v>18862</v>
      </c>
      <c r="B6350" s="1" t="s">
        <v>19268</v>
      </c>
      <c r="C6350" s="139" t="s">
        <v>49</v>
      </c>
      <c r="D6350" s="139" t="s">
        <v>6431</v>
      </c>
      <c r="E6350" s="88">
        <v>8.3333333333333329E-2</v>
      </c>
      <c r="F6350" s="6">
        <v>0.18968989119554669</v>
      </c>
      <c r="G6350" s="6">
        <v>8.172026388282308E-2</v>
      </c>
      <c r="H6350" s="75">
        <v>8.1717775691590222E-2</v>
      </c>
      <c r="I6350" s="20">
        <v>0.98061330829908266</v>
      </c>
      <c r="J6350" s="83">
        <v>8.6965187350518197E-2</v>
      </c>
      <c r="K6350" s="6">
        <v>0.19795700311584155</v>
      </c>
      <c r="L6350" s="6">
        <v>8.5288600351551502E-2</v>
      </c>
      <c r="M6350" s="75">
        <v>8.5282728768938956E-2</v>
      </c>
      <c r="N6350" s="20">
        <v>0.9806536542628489</v>
      </c>
    </row>
  </sheetData>
  <phoneticPr fontId="19" type="noConversion"/>
  <pageMargins left="0.70866141732283472" right="0.70866141732283472" top="0.74803149606299213" bottom="0.74803149606299213" header="0.31496062992125984" footer="0.31496062992125984"/>
  <pageSetup paperSize="9" scale="98" fitToHeight="0" orientation="landscape" horizontalDpi="90" verticalDpi="9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A88E15-8651-4967-BD17-77D5F13FD34A}">
  <sheetPr>
    <tabColor rgb="FF009639"/>
  </sheetPr>
  <dimension ref="A1:O314"/>
  <sheetViews>
    <sheetView workbookViewId="0">
      <selection activeCell="C6" sqref="C6"/>
    </sheetView>
  </sheetViews>
  <sheetFormatPr defaultColWidth="9.1796875" defaultRowHeight="12.5" x14ac:dyDescent="0.25"/>
  <cols>
    <col min="1" max="16384" width="9.1796875" style="70"/>
  </cols>
  <sheetData>
    <row r="1" spans="1:15" s="67" customFormat="1" ht="25" x14ac:dyDescent="0.5">
      <c r="A1" s="92" t="s">
        <v>19271</v>
      </c>
      <c r="O1" s="68" t="s">
        <v>12174</v>
      </c>
    </row>
    <row r="2" spans="1:15" x14ac:dyDescent="0.25">
      <c r="A2" s="69" t="s">
        <v>5</v>
      </c>
    </row>
    <row r="3" spans="1:15" x14ac:dyDescent="0.25">
      <c r="A3" s="69"/>
    </row>
    <row r="4" spans="1:15" x14ac:dyDescent="0.25">
      <c r="A4" s="69" t="s">
        <v>19424</v>
      </c>
    </row>
    <row r="5" spans="1:15" x14ac:dyDescent="0.25">
      <c r="A5" s="69" t="s">
        <v>19409</v>
      </c>
    </row>
    <row r="6" spans="1:15" x14ac:dyDescent="0.25">
      <c r="A6" s="69"/>
    </row>
    <row r="7" spans="1:15" x14ac:dyDescent="0.25">
      <c r="A7" s="69" t="s">
        <v>19410</v>
      </c>
    </row>
    <row r="8" spans="1:15" x14ac:dyDescent="0.25">
      <c r="A8" s="69" t="s">
        <v>19411</v>
      </c>
    </row>
    <row r="9" spans="1:15" x14ac:dyDescent="0.25">
      <c r="A9" s="69"/>
    </row>
    <row r="10" spans="1:15" x14ac:dyDescent="0.25">
      <c r="A10" s="69" t="s">
        <v>19273</v>
      </c>
    </row>
    <row r="11" spans="1:15" x14ac:dyDescent="0.25">
      <c r="A11" s="69" t="s">
        <v>19274</v>
      </c>
    </row>
    <row r="12" spans="1:15" x14ac:dyDescent="0.25">
      <c r="A12" s="69" t="s">
        <v>19275</v>
      </c>
    </row>
    <row r="13" spans="1:15" x14ac:dyDescent="0.25">
      <c r="A13" s="69"/>
    </row>
    <row r="14" spans="1:15" x14ac:dyDescent="0.25">
      <c r="A14" s="69" t="s">
        <v>19276</v>
      </c>
    </row>
    <row r="15" spans="1:15" x14ac:dyDescent="0.25">
      <c r="A15" s="69" t="s">
        <v>19412</v>
      </c>
    </row>
    <row r="16" spans="1:15" x14ac:dyDescent="0.25">
      <c r="A16" s="69"/>
    </row>
    <row r="17" spans="1:1" x14ac:dyDescent="0.25">
      <c r="A17" s="69" t="s">
        <v>6391</v>
      </c>
    </row>
    <row r="18" spans="1:1" x14ac:dyDescent="0.25">
      <c r="A18" s="69" t="s">
        <v>19277</v>
      </c>
    </row>
    <row r="19" spans="1:1" x14ac:dyDescent="0.25">
      <c r="A19" s="69" t="s">
        <v>19278</v>
      </c>
    </row>
    <row r="20" spans="1:1" x14ac:dyDescent="0.25">
      <c r="A20" s="69" t="s">
        <v>19279</v>
      </c>
    </row>
    <row r="21" spans="1:1" x14ac:dyDescent="0.25">
      <c r="A21" s="69" t="s">
        <v>19280</v>
      </c>
    </row>
    <row r="22" spans="1:1" x14ac:dyDescent="0.25">
      <c r="A22" s="69" t="s">
        <v>12121</v>
      </c>
    </row>
    <row r="23" spans="1:1" x14ac:dyDescent="0.25">
      <c r="A23" s="69" t="s">
        <v>12122</v>
      </c>
    </row>
    <row r="24" spans="1:1" x14ac:dyDescent="0.25">
      <c r="A24" s="69" t="s">
        <v>12123</v>
      </c>
    </row>
    <row r="25" spans="1:1" x14ac:dyDescent="0.25">
      <c r="A25" s="69"/>
    </row>
    <row r="26" spans="1:1" x14ac:dyDescent="0.25">
      <c r="A26" s="69" t="s">
        <v>6</v>
      </c>
    </row>
    <row r="28" spans="1:1" x14ac:dyDescent="0.25">
      <c r="A28" s="70" t="s">
        <v>6392</v>
      </c>
    </row>
    <row r="29" spans="1:1" x14ac:dyDescent="0.25">
      <c r="A29" s="70" t="s">
        <v>19425</v>
      </c>
    </row>
    <row r="31" spans="1:1" x14ac:dyDescent="0.25">
      <c r="A31" s="69" t="s">
        <v>19281</v>
      </c>
    </row>
    <row r="32" spans="1:1" x14ac:dyDescent="0.25">
      <c r="A32" s="69" t="s">
        <v>19282</v>
      </c>
    </row>
    <row r="33" spans="1:1" x14ac:dyDescent="0.25">
      <c r="A33" s="70" t="s">
        <v>19413</v>
      </c>
    </row>
    <row r="34" spans="1:1" x14ac:dyDescent="0.25">
      <c r="A34" s="70" t="s">
        <v>19283</v>
      </c>
    </row>
    <row r="36" spans="1:1" x14ac:dyDescent="0.25">
      <c r="A36" s="70" t="s">
        <v>6393</v>
      </c>
    </row>
    <row r="37" spans="1:1" x14ac:dyDescent="0.25">
      <c r="A37" s="70" t="s">
        <v>6394</v>
      </c>
    </row>
    <row r="38" spans="1:1" x14ac:dyDescent="0.25">
      <c r="A38" s="69" t="s">
        <v>19284</v>
      </c>
    </row>
    <row r="40" spans="1:1" x14ac:dyDescent="0.25">
      <c r="A40" s="70" t="s">
        <v>6395</v>
      </c>
    </row>
    <row r="41" spans="1:1" x14ac:dyDescent="0.25">
      <c r="A41" s="70" t="s">
        <v>6396</v>
      </c>
    </row>
    <row r="42" spans="1:1" x14ac:dyDescent="0.25">
      <c r="A42" s="70" t="s">
        <v>19285</v>
      </c>
    </row>
    <row r="43" spans="1:1" x14ac:dyDescent="0.25">
      <c r="A43" s="70" t="s">
        <v>6397</v>
      </c>
    </row>
    <row r="44" spans="1:1" x14ac:dyDescent="0.25">
      <c r="A44" s="70" t="s">
        <v>6398</v>
      </c>
    </row>
    <row r="45" spans="1:1" x14ac:dyDescent="0.25">
      <c r="A45" s="70" t="s">
        <v>19286</v>
      </c>
    </row>
    <row r="46" spans="1:1" x14ac:dyDescent="0.25">
      <c r="A46" s="70" t="s">
        <v>9</v>
      </c>
    </row>
    <row r="47" spans="1:1" x14ac:dyDescent="0.25">
      <c r="A47" s="70" t="s">
        <v>19287</v>
      </c>
    </row>
    <row r="50" spans="1:1" x14ac:dyDescent="0.25">
      <c r="A50" s="69" t="s">
        <v>19288</v>
      </c>
    </row>
    <row r="51" spans="1:1" x14ac:dyDescent="0.25">
      <c r="A51" s="70" t="s">
        <v>19414</v>
      </c>
    </row>
    <row r="52" spans="1:1" x14ac:dyDescent="0.25">
      <c r="A52" s="70" t="s">
        <v>19289</v>
      </c>
    </row>
    <row r="54" spans="1:1" x14ac:dyDescent="0.25">
      <c r="A54" s="70" t="s">
        <v>19290</v>
      </c>
    </row>
    <row r="55" spans="1:1" x14ac:dyDescent="0.25">
      <c r="A55" s="70" t="s">
        <v>19291</v>
      </c>
    </row>
    <row r="56" spans="1:1" x14ac:dyDescent="0.25">
      <c r="A56" s="70" t="s">
        <v>19292</v>
      </c>
    </row>
    <row r="57" spans="1:1" x14ac:dyDescent="0.25">
      <c r="A57" s="70" t="s">
        <v>19293</v>
      </c>
    </row>
    <row r="58" spans="1:1" x14ac:dyDescent="0.25">
      <c r="A58" s="70" t="s">
        <v>19294</v>
      </c>
    </row>
    <row r="59" spans="1:1" x14ac:dyDescent="0.25">
      <c r="A59" s="70" t="s">
        <v>19286</v>
      </c>
    </row>
    <row r="61" spans="1:1" x14ac:dyDescent="0.25">
      <c r="A61" s="70" t="s">
        <v>19415</v>
      </c>
    </row>
    <row r="62" spans="1:1" x14ac:dyDescent="0.25">
      <c r="A62" s="70" t="s">
        <v>19295</v>
      </c>
    </row>
    <row r="65" spans="1:1" x14ac:dyDescent="0.25">
      <c r="A65" s="69" t="s">
        <v>19296</v>
      </c>
    </row>
    <row r="67" spans="1:1" x14ac:dyDescent="0.25">
      <c r="A67" s="69" t="s">
        <v>19297</v>
      </c>
    </row>
    <row r="68" spans="1:1" x14ac:dyDescent="0.25">
      <c r="A68" s="69" t="s">
        <v>19416</v>
      </c>
    </row>
    <row r="69" spans="1:1" x14ac:dyDescent="0.25">
      <c r="A69" s="70" t="s">
        <v>6392</v>
      </c>
    </row>
    <row r="71" spans="1:1" x14ac:dyDescent="0.25">
      <c r="A71" s="70" t="s">
        <v>19417</v>
      </c>
    </row>
    <row r="72" spans="1:1" x14ac:dyDescent="0.25">
      <c r="A72" s="70" t="s">
        <v>19298</v>
      </c>
    </row>
    <row r="74" spans="1:1" x14ac:dyDescent="0.25">
      <c r="A74" s="70" t="s">
        <v>19299</v>
      </c>
    </row>
    <row r="75" spans="1:1" x14ac:dyDescent="0.25">
      <c r="A75" s="70" t="s">
        <v>19300</v>
      </c>
    </row>
    <row r="77" spans="1:1" x14ac:dyDescent="0.25">
      <c r="A77" s="70" t="s">
        <v>6399</v>
      </c>
    </row>
    <row r="78" spans="1:1" x14ac:dyDescent="0.25">
      <c r="A78" s="70" t="s">
        <v>19301</v>
      </c>
    </row>
    <row r="80" spans="1:1" x14ac:dyDescent="0.25">
      <c r="A80" s="69" t="s">
        <v>6400</v>
      </c>
    </row>
    <row r="81" spans="1:1" x14ac:dyDescent="0.25">
      <c r="A81" s="70" t="s">
        <v>6401</v>
      </c>
    </row>
    <row r="82" spans="1:1" x14ac:dyDescent="0.25">
      <c r="A82" s="70" t="s">
        <v>6402</v>
      </c>
    </row>
    <row r="83" spans="1:1" x14ac:dyDescent="0.25">
      <c r="A83" s="70" t="s">
        <v>6403</v>
      </c>
    </row>
    <row r="85" spans="1:1" x14ac:dyDescent="0.25">
      <c r="A85" s="70" t="s">
        <v>6404</v>
      </c>
    </row>
    <row r="87" spans="1:1" x14ac:dyDescent="0.25">
      <c r="A87" s="69" t="s">
        <v>6405</v>
      </c>
    </row>
    <row r="88" spans="1:1" x14ac:dyDescent="0.25">
      <c r="A88" s="70" t="s">
        <v>7</v>
      </c>
    </row>
    <row r="89" spans="1:1" x14ac:dyDescent="0.25">
      <c r="A89" s="70" t="s">
        <v>8</v>
      </c>
    </row>
    <row r="90" spans="1:1" x14ac:dyDescent="0.25">
      <c r="A90" s="70" t="s">
        <v>6406</v>
      </c>
    </row>
    <row r="92" spans="1:1" x14ac:dyDescent="0.25">
      <c r="A92" s="69" t="s">
        <v>5</v>
      </c>
    </row>
    <row r="93" spans="1:1" x14ac:dyDescent="0.25">
      <c r="A93" s="69"/>
    </row>
    <row r="94" spans="1:1" x14ac:dyDescent="0.25">
      <c r="A94" s="69" t="s">
        <v>6407</v>
      </c>
    </row>
    <row r="95" spans="1:1" x14ac:dyDescent="0.25">
      <c r="A95" s="69" t="s">
        <v>19302</v>
      </c>
    </row>
    <row r="96" spans="1:1" x14ac:dyDescent="0.25">
      <c r="A96" s="69" t="s">
        <v>19303</v>
      </c>
    </row>
    <row r="97" spans="1:1" x14ac:dyDescent="0.25">
      <c r="A97" s="69"/>
    </row>
    <row r="98" spans="1:1" x14ac:dyDescent="0.25">
      <c r="A98" s="69" t="s">
        <v>6</v>
      </c>
    </row>
    <row r="99" spans="1:1" x14ac:dyDescent="0.25">
      <c r="A99" s="69"/>
    </row>
    <row r="100" spans="1:1" x14ac:dyDescent="0.25">
      <c r="A100" s="70" t="s">
        <v>6408</v>
      </c>
    </row>
    <row r="102" spans="1:1" x14ac:dyDescent="0.25">
      <c r="A102" s="69" t="s">
        <v>5</v>
      </c>
    </row>
    <row r="103" spans="1:1" x14ac:dyDescent="0.25">
      <c r="A103" s="69" t="s">
        <v>19304</v>
      </c>
    </row>
    <row r="104" spans="1:1" x14ac:dyDescent="0.25">
      <c r="A104" s="69" t="s">
        <v>19305</v>
      </c>
    </row>
    <row r="105" spans="1:1" x14ac:dyDescent="0.25">
      <c r="A105" s="69" t="s">
        <v>19306</v>
      </c>
    </row>
    <row r="106" spans="1:1" x14ac:dyDescent="0.25">
      <c r="A106" s="69" t="s">
        <v>19307</v>
      </c>
    </row>
    <row r="107" spans="1:1" x14ac:dyDescent="0.25">
      <c r="A107" s="69" t="s">
        <v>19308</v>
      </c>
    </row>
    <row r="108" spans="1:1" x14ac:dyDescent="0.25">
      <c r="A108" s="69" t="s">
        <v>19309</v>
      </c>
    </row>
    <row r="109" spans="1:1" x14ac:dyDescent="0.25">
      <c r="A109" s="69" t="s">
        <v>19310</v>
      </c>
    </row>
    <row r="110" spans="1:1" x14ac:dyDescent="0.25">
      <c r="A110" s="69" t="s">
        <v>19311</v>
      </c>
    </row>
    <row r="111" spans="1:1" x14ac:dyDescent="0.25">
      <c r="A111" s="69" t="s">
        <v>19312</v>
      </c>
    </row>
    <row r="112" spans="1:1" x14ac:dyDescent="0.25">
      <c r="A112" s="69" t="s">
        <v>19313</v>
      </c>
    </row>
    <row r="113" spans="1:1" x14ac:dyDescent="0.25">
      <c r="A113" s="69" t="s">
        <v>19314</v>
      </c>
    </row>
    <row r="114" spans="1:1" x14ac:dyDescent="0.25">
      <c r="A114" s="69" t="s">
        <v>19315</v>
      </c>
    </row>
    <row r="115" spans="1:1" x14ac:dyDescent="0.25">
      <c r="A115" s="69" t="s">
        <v>19316</v>
      </c>
    </row>
    <row r="116" spans="1:1" x14ac:dyDescent="0.25">
      <c r="A116" s="69" t="s">
        <v>19317</v>
      </c>
    </row>
    <row r="117" spans="1:1" x14ac:dyDescent="0.25">
      <c r="A117" s="69" t="s">
        <v>19318</v>
      </c>
    </row>
    <row r="118" spans="1:1" x14ac:dyDescent="0.25">
      <c r="A118" s="69" t="s">
        <v>19319</v>
      </c>
    </row>
    <row r="119" spans="1:1" x14ac:dyDescent="0.25">
      <c r="A119" s="69" t="s">
        <v>19320</v>
      </c>
    </row>
    <row r="120" spans="1:1" x14ac:dyDescent="0.25">
      <c r="A120" s="69" t="s">
        <v>19321</v>
      </c>
    </row>
    <row r="121" spans="1:1" x14ac:dyDescent="0.25">
      <c r="A121" s="69" t="s">
        <v>19322</v>
      </c>
    </row>
    <row r="122" spans="1:1" x14ac:dyDescent="0.25">
      <c r="A122" s="69" t="s">
        <v>19304</v>
      </c>
    </row>
    <row r="123" spans="1:1" x14ac:dyDescent="0.25">
      <c r="A123" s="69"/>
    </row>
    <row r="124" spans="1:1" x14ac:dyDescent="0.25">
      <c r="A124" s="69" t="s">
        <v>19323</v>
      </c>
    </row>
    <row r="125" spans="1:1" x14ac:dyDescent="0.25">
      <c r="A125" s="69" t="s">
        <v>19324</v>
      </c>
    </row>
    <row r="126" spans="1:1" x14ac:dyDescent="0.25">
      <c r="A126" s="69" t="s">
        <v>19325</v>
      </c>
    </row>
    <row r="127" spans="1:1" x14ac:dyDescent="0.25">
      <c r="A127" s="69" t="s">
        <v>19326</v>
      </c>
    </row>
    <row r="128" spans="1:1" x14ac:dyDescent="0.25">
      <c r="A128" s="69"/>
    </row>
    <row r="129" spans="1:1" x14ac:dyDescent="0.25">
      <c r="A129" s="69" t="s">
        <v>19327</v>
      </c>
    </row>
    <row r="130" spans="1:1" x14ac:dyDescent="0.25">
      <c r="A130" s="69"/>
    </row>
    <row r="131" spans="1:1" x14ac:dyDescent="0.25">
      <c r="A131" s="69" t="s">
        <v>6</v>
      </c>
    </row>
    <row r="133" spans="1:1" x14ac:dyDescent="0.25">
      <c r="A133" s="70" t="s">
        <v>19328</v>
      </c>
    </row>
    <row r="134" spans="1:1" x14ac:dyDescent="0.25">
      <c r="A134" s="70" t="s">
        <v>19329</v>
      </c>
    </row>
    <row r="135" spans="1:1" x14ac:dyDescent="0.25">
      <c r="A135" s="70" t="s">
        <v>6409</v>
      </c>
    </row>
    <row r="137" spans="1:1" x14ac:dyDescent="0.25">
      <c r="A137" s="70" t="s">
        <v>6410</v>
      </c>
    </row>
    <row r="139" spans="1:1" x14ac:dyDescent="0.25">
      <c r="A139" s="70" t="s">
        <v>19330</v>
      </c>
    </row>
    <row r="140" spans="1:1" x14ac:dyDescent="0.25">
      <c r="A140" s="70" t="s">
        <v>6411</v>
      </c>
    </row>
    <row r="142" spans="1:1" x14ac:dyDescent="0.25">
      <c r="A142" s="70" t="s">
        <v>19418</v>
      </c>
    </row>
    <row r="143" spans="1:1" x14ac:dyDescent="0.25">
      <c r="A143" s="70" t="s">
        <v>19331</v>
      </c>
    </row>
    <row r="146" spans="1:2" x14ac:dyDescent="0.25">
      <c r="A146" s="69" t="s">
        <v>19332</v>
      </c>
    </row>
    <row r="148" spans="1:2" x14ac:dyDescent="0.25">
      <c r="A148" s="69" t="s">
        <v>19333</v>
      </c>
    </row>
    <row r="149" spans="1:2" x14ac:dyDescent="0.25">
      <c r="A149" s="70" t="s">
        <v>19419</v>
      </c>
    </row>
    <row r="151" spans="1:2" x14ac:dyDescent="0.25">
      <c r="A151" s="69" t="s">
        <v>19334</v>
      </c>
    </row>
    <row r="152" spans="1:2" x14ac:dyDescent="0.25">
      <c r="A152" s="70" t="s">
        <v>19420</v>
      </c>
    </row>
    <row r="154" spans="1:2" x14ac:dyDescent="0.25">
      <c r="A154" s="69" t="s">
        <v>19335</v>
      </c>
    </row>
    <row r="155" spans="1:2" x14ac:dyDescent="0.25">
      <c r="A155" s="69"/>
    </row>
    <row r="156" spans="1:2" x14ac:dyDescent="0.25">
      <c r="A156" s="69"/>
      <c r="B156" s="69" t="s">
        <v>19336</v>
      </c>
    </row>
    <row r="157" spans="1:2" x14ac:dyDescent="0.25">
      <c r="A157" s="69" t="s">
        <v>19337</v>
      </c>
      <c r="B157" s="69"/>
    </row>
    <row r="158" spans="1:2" x14ac:dyDescent="0.25">
      <c r="A158" s="69" t="s">
        <v>19338</v>
      </c>
      <c r="B158" s="69"/>
    </row>
    <row r="159" spans="1:2" x14ac:dyDescent="0.25">
      <c r="A159" s="69" t="s">
        <v>19339</v>
      </c>
      <c r="B159" s="69"/>
    </row>
    <row r="160" spans="1:2" x14ac:dyDescent="0.25">
      <c r="A160" s="69" t="s">
        <v>19340</v>
      </c>
      <c r="B160" s="69"/>
    </row>
    <row r="161" spans="1:2" x14ac:dyDescent="0.25">
      <c r="A161" s="69"/>
      <c r="B161" s="69"/>
    </row>
    <row r="162" spans="1:2" x14ac:dyDescent="0.25">
      <c r="A162" s="69" t="s">
        <v>19341</v>
      </c>
      <c r="B162" s="69"/>
    </row>
    <row r="163" spans="1:2" x14ac:dyDescent="0.25">
      <c r="A163" s="69" t="s">
        <v>19337</v>
      </c>
      <c r="B163" s="69"/>
    </row>
    <row r="164" spans="1:2" x14ac:dyDescent="0.25">
      <c r="A164" s="69" t="s">
        <v>6</v>
      </c>
    </row>
    <row r="166" spans="1:2" x14ac:dyDescent="0.25">
      <c r="A166" s="70" t="s">
        <v>19342</v>
      </c>
    </row>
    <row r="167" spans="1:2" x14ac:dyDescent="0.25">
      <c r="A167" s="70" t="s">
        <v>6412</v>
      </c>
    </row>
    <row r="168" spans="1:2" x14ac:dyDescent="0.25">
      <c r="A168" s="70" t="s">
        <v>19343</v>
      </c>
    </row>
    <row r="170" spans="1:2" x14ac:dyDescent="0.25">
      <c r="A170" s="70" t="s">
        <v>19344</v>
      </c>
    </row>
    <row r="171" spans="1:2" x14ac:dyDescent="0.25">
      <c r="A171" s="70" t="s">
        <v>19345</v>
      </c>
    </row>
    <row r="173" spans="1:2" x14ac:dyDescent="0.25">
      <c r="A173" s="70" t="s">
        <v>19346</v>
      </c>
    </row>
    <row r="174" spans="1:2" x14ac:dyDescent="0.25">
      <c r="A174" s="70" t="s">
        <v>19347</v>
      </c>
    </row>
    <row r="176" spans="1:2" x14ac:dyDescent="0.25">
      <c r="A176" s="69" t="s">
        <v>19348</v>
      </c>
    </row>
    <row r="177" spans="1:1" x14ac:dyDescent="0.25">
      <c r="A177" s="70" t="s">
        <v>19418</v>
      </c>
    </row>
    <row r="178" spans="1:1" x14ac:dyDescent="0.25">
      <c r="A178" s="70" t="s">
        <v>19349</v>
      </c>
    </row>
    <row r="179" spans="1:1" x14ac:dyDescent="0.25">
      <c r="A179" s="70" t="s">
        <v>10</v>
      </c>
    </row>
    <row r="181" spans="1:1" x14ac:dyDescent="0.25">
      <c r="A181" s="70" t="s">
        <v>6413</v>
      </c>
    </row>
    <row r="182" spans="1:1" x14ac:dyDescent="0.25">
      <c r="A182" s="70" t="s">
        <v>19350</v>
      </c>
    </row>
    <row r="184" spans="1:1" x14ac:dyDescent="0.25">
      <c r="A184" s="69" t="s">
        <v>19351</v>
      </c>
    </row>
    <row r="185" spans="1:1" x14ac:dyDescent="0.25">
      <c r="A185" s="70" t="s">
        <v>19415</v>
      </c>
    </row>
    <row r="186" spans="1:1" x14ac:dyDescent="0.25">
      <c r="A186" s="70" t="s">
        <v>19352</v>
      </c>
    </row>
    <row r="188" spans="1:1" x14ac:dyDescent="0.25">
      <c r="A188" s="69" t="s">
        <v>19353</v>
      </c>
    </row>
    <row r="190" spans="1:1" x14ac:dyDescent="0.25">
      <c r="A190" s="69" t="s">
        <v>19354</v>
      </c>
    </row>
    <row r="191" spans="1:1" x14ac:dyDescent="0.25">
      <c r="A191" s="70" t="s">
        <v>19418</v>
      </c>
    </row>
    <row r="192" spans="1:1" x14ac:dyDescent="0.25">
      <c r="A192" s="70" t="s">
        <v>19355</v>
      </c>
    </row>
    <row r="194" spans="1:1" x14ac:dyDescent="0.25">
      <c r="A194" s="69" t="s">
        <v>19356</v>
      </c>
    </row>
    <row r="195" spans="1:1" x14ac:dyDescent="0.25">
      <c r="A195" s="70" t="s">
        <v>12124</v>
      </c>
    </row>
    <row r="196" spans="1:1" x14ac:dyDescent="0.25">
      <c r="A196" s="70" t="s">
        <v>12125</v>
      </c>
    </row>
    <row r="197" spans="1:1" x14ac:dyDescent="0.25">
      <c r="A197" s="70" t="s">
        <v>12126</v>
      </c>
    </row>
    <row r="198" spans="1:1" x14ac:dyDescent="0.25">
      <c r="A198" s="70" t="s">
        <v>12127</v>
      </c>
    </row>
    <row r="199" spans="1:1" x14ac:dyDescent="0.25">
      <c r="A199" s="70" t="s">
        <v>12128</v>
      </c>
    </row>
    <row r="200" spans="1:1" x14ac:dyDescent="0.25">
      <c r="A200" s="70" t="s">
        <v>12129</v>
      </c>
    </row>
    <row r="201" spans="1:1" x14ac:dyDescent="0.25">
      <c r="A201" s="70" t="s">
        <v>12130</v>
      </c>
    </row>
    <row r="203" spans="1:1" x14ac:dyDescent="0.25">
      <c r="A203" s="69" t="s">
        <v>19421</v>
      </c>
    </row>
    <row r="204" spans="1:1" x14ac:dyDescent="0.25">
      <c r="A204" s="70" t="s">
        <v>12131</v>
      </c>
    </row>
    <row r="205" spans="1:1" x14ac:dyDescent="0.25">
      <c r="A205" s="70" t="s">
        <v>6414</v>
      </c>
    </row>
    <row r="207" spans="1:1" x14ac:dyDescent="0.25">
      <c r="A207" s="69" t="s">
        <v>19357</v>
      </c>
    </row>
    <row r="208" spans="1:1" x14ac:dyDescent="0.25">
      <c r="A208" s="70" t="s">
        <v>19418</v>
      </c>
    </row>
    <row r="209" spans="1:1" x14ac:dyDescent="0.25">
      <c r="A209" s="70" t="s">
        <v>19358</v>
      </c>
    </row>
    <row r="211" spans="1:1" x14ac:dyDescent="0.25">
      <c r="A211" s="70" t="s">
        <v>19422</v>
      </c>
    </row>
    <row r="212" spans="1:1" x14ac:dyDescent="0.25">
      <c r="A212" s="70" t="s">
        <v>19358</v>
      </c>
    </row>
    <row r="215" spans="1:1" x14ac:dyDescent="0.25">
      <c r="A215" s="69" t="s">
        <v>19359</v>
      </c>
    </row>
    <row r="216" spans="1:1" x14ac:dyDescent="0.25">
      <c r="A216" s="69" t="s">
        <v>19423</v>
      </c>
    </row>
    <row r="217" spans="1:1" x14ac:dyDescent="0.25">
      <c r="A217" s="70" t="s">
        <v>19422</v>
      </c>
    </row>
    <row r="219" spans="1:1" x14ac:dyDescent="0.25">
      <c r="A219" s="70" t="s">
        <v>12132</v>
      </c>
    </row>
    <row r="220" spans="1:1" x14ac:dyDescent="0.25">
      <c r="A220" s="70" t="s">
        <v>12133</v>
      </c>
    </row>
    <row r="221" spans="1:1" x14ac:dyDescent="0.25">
      <c r="A221" s="70" t="s">
        <v>10</v>
      </c>
    </row>
    <row r="222" spans="1:1" x14ac:dyDescent="0.25">
      <c r="A222" s="70" t="s">
        <v>12134</v>
      </c>
    </row>
    <row r="224" spans="1:1" x14ac:dyDescent="0.25">
      <c r="A224" s="70" t="s">
        <v>6415</v>
      </c>
    </row>
    <row r="226" spans="1:1" x14ac:dyDescent="0.25">
      <c r="A226" s="70" t="s">
        <v>13</v>
      </c>
    </row>
    <row r="227" spans="1:1" x14ac:dyDescent="0.25">
      <c r="A227" s="70" t="s">
        <v>14</v>
      </c>
    </row>
    <row r="228" spans="1:1" x14ac:dyDescent="0.25">
      <c r="A228" s="70" t="s">
        <v>15</v>
      </c>
    </row>
    <row r="229" spans="1:1" x14ac:dyDescent="0.25">
      <c r="A229" s="70" t="s">
        <v>16</v>
      </c>
    </row>
    <row r="230" spans="1:1" x14ac:dyDescent="0.25">
      <c r="A230" s="70" t="s">
        <v>17</v>
      </c>
    </row>
    <row r="232" spans="1:1" x14ac:dyDescent="0.25">
      <c r="A232" s="70" t="s">
        <v>6416</v>
      </c>
    </row>
    <row r="234" spans="1:1" x14ac:dyDescent="0.25">
      <c r="A234" s="70" t="s">
        <v>12135</v>
      </c>
    </row>
    <row r="236" spans="1:1" x14ac:dyDescent="0.25">
      <c r="A236" s="70" t="s">
        <v>6417</v>
      </c>
    </row>
    <row r="237" spans="1:1" x14ac:dyDescent="0.25">
      <c r="A237" s="70" t="s">
        <v>6418</v>
      </c>
    </row>
    <row r="240" spans="1:1" x14ac:dyDescent="0.25">
      <c r="A240" s="69" t="s">
        <v>19360</v>
      </c>
    </row>
    <row r="241" spans="1:1" x14ac:dyDescent="0.25">
      <c r="A241" s="70" t="s">
        <v>19418</v>
      </c>
    </row>
    <row r="242" spans="1:1" x14ac:dyDescent="0.25">
      <c r="A242" s="70" t="s">
        <v>19361</v>
      </c>
    </row>
    <row r="244" spans="1:1" x14ac:dyDescent="0.25">
      <c r="A244" s="70" t="s">
        <v>10</v>
      </c>
    </row>
    <row r="245" spans="1:1" x14ac:dyDescent="0.25">
      <c r="A245" s="70" t="s">
        <v>12137</v>
      </c>
    </row>
    <row r="247" spans="1:1" x14ac:dyDescent="0.25">
      <c r="A247" s="70" t="s">
        <v>6414</v>
      </c>
    </row>
    <row r="248" spans="1:1" x14ac:dyDescent="0.25">
      <c r="A248" s="70" t="s">
        <v>12138</v>
      </c>
    </row>
    <row r="250" spans="1:1" x14ac:dyDescent="0.25">
      <c r="A250" s="70" t="s">
        <v>12139</v>
      </c>
    </row>
    <row r="252" spans="1:1" x14ac:dyDescent="0.25">
      <c r="A252" s="69" t="s">
        <v>12140</v>
      </c>
    </row>
    <row r="253" spans="1:1" x14ac:dyDescent="0.25">
      <c r="A253" s="70" t="s">
        <v>19418</v>
      </c>
    </row>
    <row r="254" spans="1:1" x14ac:dyDescent="0.25">
      <c r="A254" s="70" t="s">
        <v>19362</v>
      </c>
    </row>
    <row r="256" spans="1:1" x14ac:dyDescent="0.25">
      <c r="A256" s="70" t="s">
        <v>19422</v>
      </c>
    </row>
    <row r="257" spans="1:1" x14ac:dyDescent="0.25">
      <c r="A257" s="70" t="s">
        <v>19362</v>
      </c>
    </row>
    <row r="259" spans="1:1" x14ac:dyDescent="0.25">
      <c r="A259" s="69" t="s">
        <v>19363</v>
      </c>
    </row>
    <row r="260" spans="1:1" x14ac:dyDescent="0.25">
      <c r="A260" s="70" t="s">
        <v>19418</v>
      </c>
    </row>
    <row r="261" spans="1:1" x14ac:dyDescent="0.25">
      <c r="A261" s="70" t="s">
        <v>19364</v>
      </c>
    </row>
    <row r="264" spans="1:1" x14ac:dyDescent="0.25">
      <c r="A264" s="69" t="s">
        <v>12141</v>
      </c>
    </row>
    <row r="266" spans="1:1" x14ac:dyDescent="0.25">
      <c r="A266" s="69" t="s">
        <v>19423</v>
      </c>
    </row>
    <row r="267" spans="1:1" x14ac:dyDescent="0.25">
      <c r="A267" s="70" t="s">
        <v>19422</v>
      </c>
    </row>
    <row r="269" spans="1:1" x14ac:dyDescent="0.25">
      <c r="A269" s="70" t="s">
        <v>12142</v>
      </c>
    </row>
    <row r="270" spans="1:1" x14ac:dyDescent="0.25">
      <c r="A270" s="70" t="s">
        <v>12143</v>
      </c>
    </row>
    <row r="271" spans="1:1" x14ac:dyDescent="0.25">
      <c r="A271" s="70" t="s">
        <v>10</v>
      </c>
    </row>
    <row r="272" spans="1:1" x14ac:dyDescent="0.25">
      <c r="A272" s="70" t="s">
        <v>12144</v>
      </c>
    </row>
    <row r="274" spans="1:1" x14ac:dyDescent="0.25">
      <c r="A274" s="70" t="s">
        <v>6415</v>
      </c>
    </row>
    <row r="276" spans="1:1" x14ac:dyDescent="0.25">
      <c r="A276" s="70" t="s">
        <v>13</v>
      </c>
    </row>
    <row r="277" spans="1:1" x14ac:dyDescent="0.25">
      <c r="A277" s="70" t="s">
        <v>14</v>
      </c>
    </row>
    <row r="278" spans="1:1" x14ac:dyDescent="0.25">
      <c r="A278" s="70" t="s">
        <v>15</v>
      </c>
    </row>
    <row r="279" spans="1:1" x14ac:dyDescent="0.25">
      <c r="A279" s="70" t="s">
        <v>16</v>
      </c>
    </row>
    <row r="280" spans="1:1" x14ac:dyDescent="0.25">
      <c r="A280" s="70" t="s">
        <v>12145</v>
      </c>
    </row>
    <row r="282" spans="1:1" x14ac:dyDescent="0.25">
      <c r="A282" s="70" t="s">
        <v>12146</v>
      </c>
    </row>
    <row r="283" spans="1:1" x14ac:dyDescent="0.25">
      <c r="A283" s="70" t="s">
        <v>12</v>
      </c>
    </row>
    <row r="285" spans="1:1" x14ac:dyDescent="0.25">
      <c r="A285" s="69" t="s">
        <v>12147</v>
      </c>
    </row>
    <row r="286" spans="1:1" x14ac:dyDescent="0.25">
      <c r="A286" s="70" t="s">
        <v>12148</v>
      </c>
    </row>
    <row r="287" spans="1:1" x14ac:dyDescent="0.25">
      <c r="A287" s="70" t="s">
        <v>12149</v>
      </c>
    </row>
    <row r="289" spans="1:1" x14ac:dyDescent="0.25">
      <c r="A289" s="69" t="s">
        <v>12150</v>
      </c>
    </row>
    <row r="290" spans="1:1" x14ac:dyDescent="0.25">
      <c r="A290" s="70" t="s">
        <v>12151</v>
      </c>
    </row>
    <row r="292" spans="1:1" x14ac:dyDescent="0.25">
      <c r="A292" s="70" t="s">
        <v>12152</v>
      </c>
    </row>
    <row r="293" spans="1:1" x14ac:dyDescent="0.25">
      <c r="A293" s="70" t="s">
        <v>12153</v>
      </c>
    </row>
    <row r="294" spans="1:1" x14ac:dyDescent="0.25">
      <c r="A294" s="70" t="s">
        <v>12154</v>
      </c>
    </row>
    <row r="295" spans="1:1" x14ac:dyDescent="0.25">
      <c r="A295" s="70" t="s">
        <v>12155</v>
      </c>
    </row>
    <row r="296" spans="1:1" x14ac:dyDescent="0.25">
      <c r="A296" s="70" t="s">
        <v>12156</v>
      </c>
    </row>
    <row r="297" spans="1:1" x14ac:dyDescent="0.25">
      <c r="A297" s="70" t="s">
        <v>12157</v>
      </c>
    </row>
    <row r="298" spans="1:1" x14ac:dyDescent="0.25">
      <c r="A298" s="70" t="s">
        <v>12158</v>
      </c>
    </row>
    <row r="299" spans="1:1" x14ac:dyDescent="0.25">
      <c r="A299" s="70" t="s">
        <v>12159</v>
      </c>
    </row>
    <row r="300" spans="1:1" x14ac:dyDescent="0.25">
      <c r="A300" s="70" t="s">
        <v>12160</v>
      </c>
    </row>
    <row r="301" spans="1:1" x14ac:dyDescent="0.25">
      <c r="A301" s="70" t="s">
        <v>12161</v>
      </c>
    </row>
    <row r="302" spans="1:1" x14ac:dyDescent="0.25">
      <c r="A302" s="70" t="s">
        <v>12162</v>
      </c>
    </row>
    <row r="303" spans="1:1" x14ac:dyDescent="0.25">
      <c r="A303" s="70" t="s">
        <v>12136</v>
      </c>
    </row>
    <row r="305" spans="1:1" x14ac:dyDescent="0.25">
      <c r="A305" s="69" t="s">
        <v>12163</v>
      </c>
    </row>
    <row r="306" spans="1:1" x14ac:dyDescent="0.25">
      <c r="A306" s="70" t="s">
        <v>12164</v>
      </c>
    </row>
    <row r="308" spans="1:1" x14ac:dyDescent="0.25">
      <c r="A308" s="70" t="s">
        <v>12165</v>
      </c>
    </row>
    <row r="310" spans="1:1" x14ac:dyDescent="0.25">
      <c r="A310" s="70" t="s">
        <v>12166</v>
      </c>
    </row>
    <row r="311" spans="1:1" x14ac:dyDescent="0.25">
      <c r="A311" s="70" t="s">
        <v>11</v>
      </c>
    </row>
    <row r="313" spans="1:1" x14ac:dyDescent="0.25">
      <c r="A313" s="70" t="s">
        <v>12167</v>
      </c>
    </row>
    <row r="314" spans="1:1" x14ac:dyDescent="0.25">
      <c r="A314" s="70" t="s">
        <v>12168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97DD8A-052C-4558-8D7D-85D48325924B}">
  <sheetPr>
    <tabColor rgb="FF7C2855"/>
  </sheetPr>
  <dimension ref="A1:O6859"/>
  <sheetViews>
    <sheetView zoomScaleNormal="100" workbookViewId="0">
      <selection activeCell="K38" sqref="K38"/>
    </sheetView>
  </sheetViews>
  <sheetFormatPr defaultColWidth="9.1796875" defaultRowHeight="13" x14ac:dyDescent="0.3"/>
  <cols>
    <col min="1" max="1" width="10.7265625" style="93" customWidth="1"/>
    <col min="2" max="2" width="55" style="93" customWidth="1"/>
    <col min="3" max="4" width="7" style="93" customWidth="1"/>
    <col min="5" max="5" width="7" style="24" customWidth="1"/>
    <col min="6" max="6" width="8.7265625" style="93" bestFit="1" customWidth="1"/>
    <col min="7" max="7" width="6.7265625" style="93" customWidth="1"/>
    <col min="8" max="8" width="2.54296875" style="93" customWidth="1"/>
    <col min="9" max="9" width="7.26953125" style="94" customWidth="1"/>
    <col min="10" max="10" width="3.7265625" style="93" customWidth="1"/>
    <col min="11" max="11" width="6.7265625" style="93" customWidth="1"/>
    <col min="12" max="12" width="7.453125" style="93" customWidth="1"/>
    <col min="13" max="13" width="8.7265625" style="93" customWidth="1"/>
    <col min="14" max="14" width="8" style="93" customWidth="1"/>
    <col min="15" max="15" width="7.7265625" style="93" customWidth="1"/>
    <col min="16" max="16" width="3.81640625" style="93" customWidth="1"/>
    <col min="17" max="16384" width="9.1796875" style="93"/>
  </cols>
  <sheetData>
    <row r="1" spans="1:15" ht="25" x14ac:dyDescent="0.3">
      <c r="A1" s="61" t="s">
        <v>19269</v>
      </c>
      <c r="O1" s="62" t="s">
        <v>18859</v>
      </c>
    </row>
    <row r="2" spans="1:15" x14ac:dyDescent="0.3">
      <c r="A2" s="24"/>
    </row>
    <row r="3" spans="1:15" s="24" customFormat="1" ht="26" x14ac:dyDescent="0.3">
      <c r="A3" s="115" t="s">
        <v>26470</v>
      </c>
      <c r="B3" s="116" t="s">
        <v>26471</v>
      </c>
      <c r="C3" s="117" t="s">
        <v>18855</v>
      </c>
      <c r="D3" s="118" t="s">
        <v>19427</v>
      </c>
      <c r="E3" s="118" t="s">
        <v>19391</v>
      </c>
      <c r="G3" s="119" t="s">
        <v>19391</v>
      </c>
      <c r="H3" s="119"/>
      <c r="I3" s="120" t="s">
        <v>19394</v>
      </c>
      <c r="J3" s="120"/>
      <c r="K3" s="121" t="s">
        <v>19395</v>
      </c>
      <c r="L3" s="122" t="s">
        <v>19393</v>
      </c>
      <c r="M3" s="123" t="s">
        <v>19392</v>
      </c>
      <c r="N3" s="124" t="s">
        <v>26472</v>
      </c>
      <c r="O3" s="125" t="s">
        <v>19428</v>
      </c>
    </row>
    <row r="4" spans="1:15" x14ac:dyDescent="0.3">
      <c r="A4" s="24" t="s">
        <v>19429</v>
      </c>
      <c r="B4" s="93" t="s">
        <v>19430</v>
      </c>
      <c r="C4" s="128">
        <v>29.8</v>
      </c>
      <c r="D4" s="129">
        <v>1</v>
      </c>
      <c r="E4" s="130">
        <f>VLOOKUP(C4,$I$4:$O$19,7, TRUE)</f>
        <v>1</v>
      </c>
      <c r="G4" s="126">
        <v>1</v>
      </c>
      <c r="H4" s="95"/>
      <c r="I4" s="96">
        <f>C4</f>
        <v>29.8</v>
      </c>
      <c r="J4" s="97" t="s">
        <v>18837</v>
      </c>
      <c r="K4" s="98">
        <f>C4+$M$24</f>
        <v>43.8</v>
      </c>
      <c r="L4" s="99">
        <f t="shared" ref="L4:L19" si="0">K4-I4</f>
        <v>13.999999999999996</v>
      </c>
      <c r="M4" s="100">
        <f>N4</f>
        <v>49</v>
      </c>
      <c r="N4" s="101">
        <f t="shared" ref="N4:N19" si="1">COUNTIFS($C$4:$C$6859,"&lt;="&amp;K4)</f>
        <v>49</v>
      </c>
      <c r="O4" s="102">
        <v>1</v>
      </c>
    </row>
    <row r="5" spans="1:15" x14ac:dyDescent="0.3">
      <c r="A5" s="24" t="s">
        <v>18820</v>
      </c>
      <c r="B5" s="93" t="s">
        <v>19431</v>
      </c>
      <c r="C5" s="128">
        <v>31.4</v>
      </c>
      <c r="D5" s="129">
        <v>2</v>
      </c>
      <c r="E5" s="130">
        <f t="shared" ref="E5:E68" si="2">VLOOKUP(C5,$I$4:$O$19,7, TRUE)</f>
        <v>1</v>
      </c>
      <c r="G5" s="126">
        <v>2</v>
      </c>
      <c r="H5" s="104" t="s">
        <v>18838</v>
      </c>
      <c r="I5" s="96">
        <f t="shared" ref="I5:I19" si="3">K4+0.01</f>
        <v>43.809999999999995</v>
      </c>
      <c r="J5" s="97" t="s">
        <v>18837</v>
      </c>
      <c r="K5" s="98">
        <f>K4+$M$24</f>
        <v>57.8</v>
      </c>
      <c r="L5" s="99">
        <f t="shared" si="0"/>
        <v>13.990000000000002</v>
      </c>
      <c r="M5" s="100">
        <f t="shared" ref="M5:M19" si="4">N5-N4</f>
        <v>426</v>
      </c>
      <c r="N5" s="105">
        <f t="shared" si="1"/>
        <v>475</v>
      </c>
      <c r="O5" s="102">
        <v>2</v>
      </c>
    </row>
    <row r="6" spans="1:15" x14ac:dyDescent="0.3">
      <c r="A6" s="24" t="s">
        <v>18829</v>
      </c>
      <c r="B6" s="93" t="s">
        <v>19432</v>
      </c>
      <c r="C6" s="128">
        <v>32.799999999999997</v>
      </c>
      <c r="D6" s="129">
        <v>3</v>
      </c>
      <c r="E6" s="130">
        <f t="shared" si="2"/>
        <v>1</v>
      </c>
      <c r="G6" s="126">
        <v>3</v>
      </c>
      <c r="H6" s="104" t="s">
        <v>18838</v>
      </c>
      <c r="I6" s="96">
        <f t="shared" si="3"/>
        <v>57.809999999999995</v>
      </c>
      <c r="J6" s="97" t="s">
        <v>18837</v>
      </c>
      <c r="K6" s="98">
        <f t="shared" ref="K6:K16" si="5">K5+$M$24</f>
        <v>71.8</v>
      </c>
      <c r="L6" s="99">
        <f t="shared" si="0"/>
        <v>13.990000000000002</v>
      </c>
      <c r="M6" s="100">
        <f t="shared" si="4"/>
        <v>1093</v>
      </c>
      <c r="N6" s="105">
        <f t="shared" si="1"/>
        <v>1568</v>
      </c>
      <c r="O6" s="102">
        <v>3</v>
      </c>
    </row>
    <row r="7" spans="1:15" x14ac:dyDescent="0.3">
      <c r="A7" s="24" t="s">
        <v>18853</v>
      </c>
      <c r="B7" s="93" t="s">
        <v>19433</v>
      </c>
      <c r="C7" s="128">
        <v>33.1</v>
      </c>
      <c r="D7" s="129">
        <v>4</v>
      </c>
      <c r="E7" s="130">
        <f t="shared" si="2"/>
        <v>1</v>
      </c>
      <c r="G7" s="126">
        <v>4</v>
      </c>
      <c r="H7" s="104" t="s">
        <v>18838</v>
      </c>
      <c r="I7" s="96">
        <f t="shared" si="3"/>
        <v>71.81</v>
      </c>
      <c r="J7" s="97" t="s">
        <v>18837</v>
      </c>
      <c r="K7" s="98">
        <f t="shared" si="5"/>
        <v>85.8</v>
      </c>
      <c r="L7" s="99">
        <f t="shared" si="0"/>
        <v>13.989999999999995</v>
      </c>
      <c r="M7" s="100">
        <f t="shared" si="4"/>
        <v>1167</v>
      </c>
      <c r="N7" s="105">
        <f t="shared" si="1"/>
        <v>2735</v>
      </c>
      <c r="O7" s="102">
        <v>4</v>
      </c>
    </row>
    <row r="8" spans="1:15" x14ac:dyDescent="0.3">
      <c r="A8" s="24" t="s">
        <v>18844</v>
      </c>
      <c r="B8" s="93" t="s">
        <v>19434</v>
      </c>
      <c r="C8" s="128">
        <v>33.4</v>
      </c>
      <c r="D8" s="129">
        <v>5</v>
      </c>
      <c r="E8" s="130">
        <f t="shared" si="2"/>
        <v>1</v>
      </c>
      <c r="G8" s="126">
        <v>5</v>
      </c>
      <c r="H8" s="104" t="s">
        <v>18838</v>
      </c>
      <c r="I8" s="96">
        <f t="shared" si="3"/>
        <v>85.81</v>
      </c>
      <c r="J8" s="97" t="s">
        <v>18837</v>
      </c>
      <c r="K8" s="98">
        <f t="shared" si="5"/>
        <v>99.8</v>
      </c>
      <c r="L8" s="99">
        <f t="shared" si="0"/>
        <v>13.989999999999995</v>
      </c>
      <c r="M8" s="100">
        <f t="shared" si="4"/>
        <v>1026</v>
      </c>
      <c r="N8" s="105">
        <f t="shared" si="1"/>
        <v>3761</v>
      </c>
      <c r="O8" s="102">
        <v>5</v>
      </c>
    </row>
    <row r="9" spans="1:15" x14ac:dyDescent="0.3">
      <c r="A9" s="24" t="s">
        <v>18849</v>
      </c>
      <c r="B9" s="93" t="s">
        <v>19435</v>
      </c>
      <c r="C9" s="128">
        <v>33.6</v>
      </c>
      <c r="D9" s="129">
        <v>6</v>
      </c>
      <c r="E9" s="130">
        <f t="shared" si="2"/>
        <v>1</v>
      </c>
      <c r="G9" s="126">
        <v>6</v>
      </c>
      <c r="H9" s="104" t="s">
        <v>18838</v>
      </c>
      <c r="I9" s="96">
        <f t="shared" si="3"/>
        <v>99.81</v>
      </c>
      <c r="J9" s="97" t="s">
        <v>18837</v>
      </c>
      <c r="K9" s="98">
        <f t="shared" si="5"/>
        <v>113.8</v>
      </c>
      <c r="L9" s="99">
        <f t="shared" si="0"/>
        <v>13.989999999999995</v>
      </c>
      <c r="M9" s="100">
        <f t="shared" si="4"/>
        <v>840</v>
      </c>
      <c r="N9" s="105">
        <f t="shared" si="1"/>
        <v>4601</v>
      </c>
      <c r="O9" s="102">
        <v>6</v>
      </c>
    </row>
    <row r="10" spans="1:15" x14ac:dyDescent="0.3">
      <c r="A10" s="24" t="s">
        <v>18834</v>
      </c>
      <c r="B10" s="93" t="s">
        <v>19436</v>
      </c>
      <c r="C10" s="128">
        <v>33.9</v>
      </c>
      <c r="D10" s="129">
        <v>7</v>
      </c>
      <c r="E10" s="130">
        <f t="shared" si="2"/>
        <v>1</v>
      </c>
      <c r="G10" s="126">
        <v>7</v>
      </c>
      <c r="H10" s="104" t="s">
        <v>18838</v>
      </c>
      <c r="I10" s="96">
        <f t="shared" si="3"/>
        <v>113.81</v>
      </c>
      <c r="J10" s="97" t="s">
        <v>18837</v>
      </c>
      <c r="K10" s="98">
        <f t="shared" si="5"/>
        <v>127.8</v>
      </c>
      <c r="L10" s="99">
        <f t="shared" si="0"/>
        <v>13.989999999999995</v>
      </c>
      <c r="M10" s="100">
        <f t="shared" si="4"/>
        <v>634</v>
      </c>
      <c r="N10" s="105">
        <f t="shared" si="1"/>
        <v>5235</v>
      </c>
      <c r="O10" s="102">
        <v>7</v>
      </c>
    </row>
    <row r="11" spans="1:15" x14ac:dyDescent="0.3">
      <c r="A11" s="24" t="s">
        <v>18729</v>
      </c>
      <c r="B11" s="93" t="s">
        <v>19437</v>
      </c>
      <c r="C11" s="128">
        <v>34.6</v>
      </c>
      <c r="D11" s="129">
        <v>8</v>
      </c>
      <c r="E11" s="130">
        <f t="shared" si="2"/>
        <v>1</v>
      </c>
      <c r="G11" s="126">
        <v>8</v>
      </c>
      <c r="H11" s="104" t="s">
        <v>18838</v>
      </c>
      <c r="I11" s="96">
        <f t="shared" si="3"/>
        <v>127.81</v>
      </c>
      <c r="J11" s="97" t="s">
        <v>18837</v>
      </c>
      <c r="K11" s="98">
        <f t="shared" si="5"/>
        <v>141.80000000000001</v>
      </c>
      <c r="L11" s="99">
        <f t="shared" si="0"/>
        <v>13.990000000000009</v>
      </c>
      <c r="M11" s="100">
        <f t="shared" si="4"/>
        <v>475</v>
      </c>
      <c r="N11" s="105">
        <f t="shared" si="1"/>
        <v>5710</v>
      </c>
      <c r="O11" s="102">
        <v>8</v>
      </c>
    </row>
    <row r="12" spans="1:15" x14ac:dyDescent="0.3">
      <c r="A12" s="24" t="s">
        <v>18771</v>
      </c>
      <c r="B12" s="93" t="s">
        <v>19438</v>
      </c>
      <c r="C12" s="128">
        <v>34.700000000000003</v>
      </c>
      <c r="D12" s="129">
        <v>9</v>
      </c>
      <c r="E12" s="130">
        <f t="shared" si="2"/>
        <v>1</v>
      </c>
      <c r="G12" s="126">
        <v>9</v>
      </c>
      <c r="H12" s="104" t="s">
        <v>18838</v>
      </c>
      <c r="I12" s="96">
        <f t="shared" si="3"/>
        <v>141.81</v>
      </c>
      <c r="J12" s="97" t="s">
        <v>18837</v>
      </c>
      <c r="K12" s="98">
        <f t="shared" si="5"/>
        <v>155.80000000000001</v>
      </c>
      <c r="L12" s="99">
        <f t="shared" si="0"/>
        <v>13.990000000000009</v>
      </c>
      <c r="M12" s="100">
        <f t="shared" si="4"/>
        <v>355</v>
      </c>
      <c r="N12" s="105">
        <f t="shared" si="1"/>
        <v>6065</v>
      </c>
      <c r="O12" s="102">
        <v>9</v>
      </c>
    </row>
    <row r="13" spans="1:15" x14ac:dyDescent="0.3">
      <c r="A13" s="24" t="s">
        <v>18823</v>
      </c>
      <c r="B13" s="93" t="s">
        <v>19439</v>
      </c>
      <c r="C13" s="128">
        <v>34.9</v>
      </c>
      <c r="D13" s="129">
        <v>10</v>
      </c>
      <c r="E13" s="130">
        <f t="shared" si="2"/>
        <v>1</v>
      </c>
      <c r="G13" s="126">
        <v>10</v>
      </c>
      <c r="H13" s="104" t="s">
        <v>18838</v>
      </c>
      <c r="I13" s="96">
        <f t="shared" si="3"/>
        <v>155.81</v>
      </c>
      <c r="J13" s="97" t="s">
        <v>18837</v>
      </c>
      <c r="K13" s="98">
        <f t="shared" si="5"/>
        <v>169.8</v>
      </c>
      <c r="L13" s="99">
        <f t="shared" si="0"/>
        <v>13.990000000000009</v>
      </c>
      <c r="M13" s="100">
        <f t="shared" si="4"/>
        <v>272</v>
      </c>
      <c r="N13" s="105">
        <f t="shared" si="1"/>
        <v>6337</v>
      </c>
      <c r="O13" s="102">
        <v>10</v>
      </c>
    </row>
    <row r="14" spans="1:15" x14ac:dyDescent="0.3">
      <c r="A14" s="24" t="s">
        <v>18832</v>
      </c>
      <c r="B14" s="93" t="s">
        <v>19440</v>
      </c>
      <c r="C14" s="128">
        <v>35</v>
      </c>
      <c r="D14" s="129">
        <v>11</v>
      </c>
      <c r="E14" s="130">
        <f t="shared" si="2"/>
        <v>1</v>
      </c>
      <c r="G14" s="126">
        <v>11</v>
      </c>
      <c r="H14" s="104" t="s">
        <v>18838</v>
      </c>
      <c r="I14" s="96">
        <f t="shared" si="3"/>
        <v>169.81</v>
      </c>
      <c r="J14" s="97" t="s">
        <v>18837</v>
      </c>
      <c r="K14" s="98">
        <f t="shared" si="5"/>
        <v>183.8</v>
      </c>
      <c r="L14" s="99">
        <f t="shared" si="0"/>
        <v>13.990000000000009</v>
      </c>
      <c r="M14" s="100">
        <f t="shared" si="4"/>
        <v>187</v>
      </c>
      <c r="N14" s="105">
        <f t="shared" si="1"/>
        <v>6524</v>
      </c>
      <c r="O14" s="102">
        <v>11</v>
      </c>
    </row>
    <row r="15" spans="1:15" x14ac:dyDescent="0.3">
      <c r="A15" s="24" t="s">
        <v>18821</v>
      </c>
      <c r="B15" s="93" t="s">
        <v>19441</v>
      </c>
      <c r="C15" s="128">
        <v>35.1</v>
      </c>
      <c r="D15" s="129">
        <v>12</v>
      </c>
      <c r="E15" s="130">
        <f t="shared" si="2"/>
        <v>1</v>
      </c>
      <c r="G15" s="126">
        <v>12</v>
      </c>
      <c r="H15" s="104" t="s">
        <v>18838</v>
      </c>
      <c r="I15" s="96">
        <f t="shared" si="3"/>
        <v>183.81</v>
      </c>
      <c r="J15" s="97" t="s">
        <v>18837</v>
      </c>
      <c r="K15" s="98">
        <f t="shared" si="5"/>
        <v>197.8</v>
      </c>
      <c r="L15" s="99">
        <f t="shared" si="0"/>
        <v>13.990000000000009</v>
      </c>
      <c r="M15" s="100">
        <f t="shared" si="4"/>
        <v>134</v>
      </c>
      <c r="N15" s="105">
        <f t="shared" si="1"/>
        <v>6658</v>
      </c>
      <c r="O15" s="102">
        <v>12</v>
      </c>
    </row>
    <row r="16" spans="1:15" x14ac:dyDescent="0.3">
      <c r="A16" s="24" t="s">
        <v>18842</v>
      </c>
      <c r="B16" s="93" t="s">
        <v>19442</v>
      </c>
      <c r="C16" s="128">
        <v>35.5</v>
      </c>
      <c r="D16" s="129">
        <v>13</v>
      </c>
      <c r="E16" s="130">
        <f t="shared" si="2"/>
        <v>1</v>
      </c>
      <c r="G16" s="126">
        <v>13</v>
      </c>
      <c r="H16" s="104" t="s">
        <v>18838</v>
      </c>
      <c r="I16" s="96">
        <f t="shared" si="3"/>
        <v>197.81</v>
      </c>
      <c r="J16" s="97" t="s">
        <v>18837</v>
      </c>
      <c r="K16" s="98">
        <f t="shared" si="5"/>
        <v>211.8</v>
      </c>
      <c r="L16" s="99">
        <f t="shared" si="0"/>
        <v>13.990000000000009</v>
      </c>
      <c r="M16" s="100">
        <f t="shared" si="4"/>
        <v>82</v>
      </c>
      <c r="N16" s="105">
        <f t="shared" si="1"/>
        <v>6740</v>
      </c>
      <c r="O16" s="102">
        <v>13</v>
      </c>
    </row>
    <row r="17" spans="1:15" x14ac:dyDescent="0.3">
      <c r="A17" s="24" t="s">
        <v>18602</v>
      </c>
      <c r="B17" s="93" t="s">
        <v>19443</v>
      </c>
      <c r="C17" s="128">
        <v>35.5</v>
      </c>
      <c r="D17" s="129">
        <v>14</v>
      </c>
      <c r="E17" s="130">
        <f t="shared" si="2"/>
        <v>1</v>
      </c>
      <c r="G17" s="126">
        <v>14</v>
      </c>
      <c r="H17" s="104" t="s">
        <v>18838</v>
      </c>
      <c r="I17" s="96">
        <f t="shared" si="3"/>
        <v>211.81</v>
      </c>
      <c r="J17" s="97" t="s">
        <v>18837</v>
      </c>
      <c r="K17" s="98">
        <f>C6798</f>
        <v>226.1</v>
      </c>
      <c r="L17" s="99">
        <f t="shared" si="0"/>
        <v>14.289999999999992</v>
      </c>
      <c r="M17" s="100">
        <f t="shared" si="4"/>
        <v>55</v>
      </c>
      <c r="N17" s="105">
        <f t="shared" si="1"/>
        <v>6795</v>
      </c>
      <c r="O17" s="102">
        <v>14</v>
      </c>
    </row>
    <row r="18" spans="1:15" x14ac:dyDescent="0.3">
      <c r="A18" s="24" t="s">
        <v>19444</v>
      </c>
      <c r="B18" s="93" t="s">
        <v>19445</v>
      </c>
      <c r="C18" s="128">
        <v>35.700000000000003</v>
      </c>
      <c r="D18" s="129">
        <v>15</v>
      </c>
      <c r="E18" s="130">
        <f t="shared" si="2"/>
        <v>1</v>
      </c>
      <c r="G18" s="126">
        <v>15</v>
      </c>
      <c r="H18" s="104" t="s">
        <v>18838</v>
      </c>
      <c r="I18" s="96">
        <f t="shared" si="3"/>
        <v>226.10999999999999</v>
      </c>
      <c r="J18" s="97" t="s">
        <v>18837</v>
      </c>
      <c r="K18" s="98">
        <f>C6828</f>
        <v>246.4</v>
      </c>
      <c r="L18" s="99">
        <f t="shared" si="0"/>
        <v>20.29000000000002</v>
      </c>
      <c r="M18" s="100">
        <f t="shared" si="4"/>
        <v>30</v>
      </c>
      <c r="N18" s="105">
        <f t="shared" si="1"/>
        <v>6825</v>
      </c>
      <c r="O18" s="102">
        <v>15</v>
      </c>
    </row>
    <row r="19" spans="1:15" x14ac:dyDescent="0.3">
      <c r="A19" s="24" t="s">
        <v>18552</v>
      </c>
      <c r="B19" s="93" t="s">
        <v>19446</v>
      </c>
      <c r="C19" s="128">
        <v>36.1</v>
      </c>
      <c r="D19" s="129">
        <v>16</v>
      </c>
      <c r="E19" s="130">
        <f t="shared" si="2"/>
        <v>1</v>
      </c>
      <c r="G19" s="127">
        <v>16</v>
      </c>
      <c r="H19" s="106" t="s">
        <v>18838</v>
      </c>
      <c r="I19" s="107">
        <f t="shared" si="3"/>
        <v>246.41</v>
      </c>
      <c r="J19" s="108" t="s">
        <v>18837</v>
      </c>
      <c r="K19" s="109">
        <f>C6859</f>
        <v>311.7</v>
      </c>
      <c r="L19" s="110">
        <f t="shared" si="0"/>
        <v>65.289999999999992</v>
      </c>
      <c r="M19" s="111">
        <f t="shared" si="4"/>
        <v>31</v>
      </c>
      <c r="N19" s="112">
        <f t="shared" si="1"/>
        <v>6856</v>
      </c>
      <c r="O19" s="109">
        <v>16</v>
      </c>
    </row>
    <row r="20" spans="1:15" x14ac:dyDescent="0.3">
      <c r="A20" s="24" t="s">
        <v>18822</v>
      </c>
      <c r="B20" s="93" t="s">
        <v>19447</v>
      </c>
      <c r="C20" s="128">
        <v>37.1</v>
      </c>
      <c r="D20" s="129">
        <v>17</v>
      </c>
      <c r="E20" s="130">
        <f t="shared" si="2"/>
        <v>1</v>
      </c>
      <c r="M20" s="25">
        <f>SUM(M4:M19)</f>
        <v>6856</v>
      </c>
      <c r="N20" s="103"/>
    </row>
    <row r="21" spans="1:15" x14ac:dyDescent="0.3">
      <c r="A21" s="24" t="s">
        <v>18851</v>
      </c>
      <c r="B21" s="93" t="s">
        <v>19448</v>
      </c>
      <c r="C21" s="128">
        <v>37.200000000000003</v>
      </c>
      <c r="D21" s="129">
        <v>18</v>
      </c>
      <c r="E21" s="130">
        <f t="shared" si="2"/>
        <v>1</v>
      </c>
    </row>
    <row r="22" spans="1:15" x14ac:dyDescent="0.3">
      <c r="A22" s="24" t="s">
        <v>18854</v>
      </c>
      <c r="B22" s="93" t="s">
        <v>19449</v>
      </c>
      <c r="C22" s="128">
        <v>37.200000000000003</v>
      </c>
      <c r="D22" s="129">
        <v>19</v>
      </c>
      <c r="E22" s="130">
        <f t="shared" si="2"/>
        <v>1</v>
      </c>
      <c r="G22" s="93" t="s">
        <v>19450</v>
      </c>
      <c r="M22" s="94">
        <f>ROUND((K19-I4)/16,1)</f>
        <v>17.600000000000001</v>
      </c>
    </row>
    <row r="23" spans="1:15" x14ac:dyDescent="0.3">
      <c r="A23" s="24" t="s">
        <v>18555</v>
      </c>
      <c r="B23" s="93" t="s">
        <v>19451</v>
      </c>
      <c r="C23" s="128">
        <v>38.4</v>
      </c>
      <c r="D23" s="129">
        <v>20</v>
      </c>
      <c r="E23" s="130">
        <f t="shared" si="2"/>
        <v>1</v>
      </c>
      <c r="G23" s="93" t="s">
        <v>19452</v>
      </c>
      <c r="M23" s="94">
        <f>ROUND((K18-I4)/15,1)</f>
        <v>14.4</v>
      </c>
    </row>
    <row r="24" spans="1:15" x14ac:dyDescent="0.3">
      <c r="A24" s="24" t="s">
        <v>18778</v>
      </c>
      <c r="B24" s="93" t="s">
        <v>19453</v>
      </c>
      <c r="C24" s="128">
        <v>38.5</v>
      </c>
      <c r="D24" s="129">
        <v>21</v>
      </c>
      <c r="E24" s="130">
        <f t="shared" si="2"/>
        <v>1</v>
      </c>
      <c r="G24" s="93" t="s">
        <v>18830</v>
      </c>
      <c r="M24" s="94">
        <f>ROUND((K17-I4)/14,1)</f>
        <v>14</v>
      </c>
    </row>
    <row r="25" spans="1:15" x14ac:dyDescent="0.3">
      <c r="A25" s="24" t="s">
        <v>18816</v>
      </c>
      <c r="B25" s="93" t="s">
        <v>19454</v>
      </c>
      <c r="C25" s="128">
        <v>38.9</v>
      </c>
      <c r="D25" s="129">
        <v>22</v>
      </c>
      <c r="E25" s="130">
        <f t="shared" si="2"/>
        <v>1</v>
      </c>
    </row>
    <row r="26" spans="1:15" x14ac:dyDescent="0.3">
      <c r="A26" s="24" t="s">
        <v>18841</v>
      </c>
      <c r="B26" s="93" t="s">
        <v>19455</v>
      </c>
      <c r="C26" s="128">
        <v>39.6</v>
      </c>
      <c r="D26" s="129">
        <v>23</v>
      </c>
      <c r="E26" s="130">
        <f t="shared" si="2"/>
        <v>1</v>
      </c>
      <c r="G26" s="93" t="s">
        <v>19456</v>
      </c>
    </row>
    <row r="27" spans="1:15" x14ac:dyDescent="0.3">
      <c r="A27" s="24" t="s">
        <v>18808</v>
      </c>
      <c r="B27" s="93" t="s">
        <v>19457</v>
      </c>
      <c r="C27" s="128">
        <v>39.9</v>
      </c>
      <c r="D27" s="129">
        <v>24</v>
      </c>
      <c r="E27" s="130">
        <f t="shared" si="2"/>
        <v>1</v>
      </c>
      <c r="G27" s="113" t="s">
        <v>19458</v>
      </c>
    </row>
    <row r="28" spans="1:15" x14ac:dyDescent="0.3">
      <c r="A28" s="24" t="s">
        <v>18847</v>
      </c>
      <c r="B28" s="93" t="s">
        <v>19459</v>
      </c>
      <c r="C28" s="128">
        <v>39.9</v>
      </c>
      <c r="D28" s="129">
        <v>25</v>
      </c>
      <c r="E28" s="130">
        <f t="shared" si="2"/>
        <v>1</v>
      </c>
      <c r="G28" s="113" t="s">
        <v>19460</v>
      </c>
    </row>
    <row r="29" spans="1:15" x14ac:dyDescent="0.3">
      <c r="A29" s="24" t="s">
        <v>18843</v>
      </c>
      <c r="B29" s="93" t="s">
        <v>19461</v>
      </c>
      <c r="C29" s="128">
        <v>40.1</v>
      </c>
      <c r="D29" s="129">
        <v>26</v>
      </c>
      <c r="E29" s="130">
        <f t="shared" si="2"/>
        <v>1</v>
      </c>
      <c r="G29" s="114" t="s">
        <v>19462</v>
      </c>
    </row>
    <row r="30" spans="1:15" x14ac:dyDescent="0.3">
      <c r="A30" s="24" t="s">
        <v>18824</v>
      </c>
      <c r="B30" s="93" t="s">
        <v>19463</v>
      </c>
      <c r="C30" s="128">
        <v>40.200000000000003</v>
      </c>
      <c r="D30" s="129">
        <v>27</v>
      </c>
      <c r="E30" s="130">
        <f t="shared" si="2"/>
        <v>1</v>
      </c>
    </row>
    <row r="31" spans="1:15" x14ac:dyDescent="0.3">
      <c r="A31" s="24" t="s">
        <v>18835</v>
      </c>
      <c r="B31" s="93" t="s">
        <v>19464</v>
      </c>
      <c r="C31" s="128">
        <v>40.4</v>
      </c>
      <c r="D31" s="129">
        <v>28</v>
      </c>
      <c r="E31" s="130">
        <f t="shared" si="2"/>
        <v>1</v>
      </c>
      <c r="G31" s="24" t="s">
        <v>19426</v>
      </c>
    </row>
    <row r="32" spans="1:15" x14ac:dyDescent="0.3">
      <c r="A32" s="24" t="s">
        <v>18839</v>
      </c>
      <c r="B32" s="93" t="s">
        <v>19465</v>
      </c>
      <c r="C32" s="128">
        <v>40.5</v>
      </c>
      <c r="D32" s="129">
        <v>29</v>
      </c>
      <c r="E32" s="130">
        <f t="shared" si="2"/>
        <v>1</v>
      </c>
    </row>
    <row r="33" spans="1:9" x14ac:dyDescent="0.3">
      <c r="A33" s="24" t="s">
        <v>18805</v>
      </c>
      <c r="B33" s="93" t="s">
        <v>19466</v>
      </c>
      <c r="C33" s="128">
        <v>40.5</v>
      </c>
      <c r="D33" s="129">
        <v>30</v>
      </c>
      <c r="E33" s="130">
        <f t="shared" si="2"/>
        <v>1</v>
      </c>
    </row>
    <row r="34" spans="1:9" x14ac:dyDescent="0.3">
      <c r="A34" s="24" t="s">
        <v>18836</v>
      </c>
      <c r="B34" s="93" t="s">
        <v>19467</v>
      </c>
      <c r="C34" s="128">
        <v>40.5</v>
      </c>
      <c r="D34" s="129">
        <v>31</v>
      </c>
      <c r="E34" s="130">
        <f t="shared" si="2"/>
        <v>1</v>
      </c>
    </row>
    <row r="35" spans="1:9" x14ac:dyDescent="0.3">
      <c r="A35" s="24" t="s">
        <v>18817</v>
      </c>
      <c r="B35" s="93" t="s">
        <v>19468</v>
      </c>
      <c r="C35" s="128">
        <v>40.700000000000003</v>
      </c>
      <c r="D35" s="129">
        <v>32</v>
      </c>
      <c r="E35" s="130">
        <f t="shared" si="2"/>
        <v>1</v>
      </c>
    </row>
    <row r="36" spans="1:9" x14ac:dyDescent="0.3">
      <c r="A36" s="24" t="s">
        <v>18790</v>
      </c>
      <c r="B36" s="93" t="s">
        <v>19469</v>
      </c>
      <c r="C36" s="128">
        <v>41.2</v>
      </c>
      <c r="D36" s="129">
        <v>33</v>
      </c>
      <c r="E36" s="130">
        <f t="shared" si="2"/>
        <v>1</v>
      </c>
    </row>
    <row r="37" spans="1:9" x14ac:dyDescent="0.3">
      <c r="A37" s="24" t="s">
        <v>18809</v>
      </c>
      <c r="B37" s="93" t="s">
        <v>19470</v>
      </c>
      <c r="C37" s="128">
        <v>41.3</v>
      </c>
      <c r="D37" s="129">
        <v>34</v>
      </c>
      <c r="E37" s="130">
        <f t="shared" si="2"/>
        <v>1</v>
      </c>
    </row>
    <row r="38" spans="1:9" x14ac:dyDescent="0.3">
      <c r="A38" s="24" t="s">
        <v>18776</v>
      </c>
      <c r="B38" s="93" t="s">
        <v>19471</v>
      </c>
      <c r="C38" s="128">
        <v>41.3</v>
      </c>
      <c r="D38" s="129">
        <v>35</v>
      </c>
      <c r="E38" s="130">
        <f t="shared" si="2"/>
        <v>1</v>
      </c>
      <c r="I38" s="93"/>
    </row>
    <row r="39" spans="1:9" x14ac:dyDescent="0.3">
      <c r="A39" s="24" t="s">
        <v>18699</v>
      </c>
      <c r="B39" s="93" t="s">
        <v>19472</v>
      </c>
      <c r="C39" s="128">
        <v>41.4</v>
      </c>
      <c r="D39" s="129">
        <v>36</v>
      </c>
      <c r="E39" s="130">
        <f t="shared" si="2"/>
        <v>1</v>
      </c>
      <c r="I39" s="93"/>
    </row>
    <row r="40" spans="1:9" x14ac:dyDescent="0.3">
      <c r="A40" s="24" t="s">
        <v>18759</v>
      </c>
      <c r="B40" s="93" t="s">
        <v>19473</v>
      </c>
      <c r="C40" s="128">
        <v>41.4</v>
      </c>
      <c r="D40" s="129">
        <v>37</v>
      </c>
      <c r="E40" s="130">
        <f t="shared" si="2"/>
        <v>1</v>
      </c>
      <c r="I40" s="93"/>
    </row>
    <row r="41" spans="1:9" x14ac:dyDescent="0.3">
      <c r="A41" s="24" t="s">
        <v>18419</v>
      </c>
      <c r="B41" s="93" t="s">
        <v>19474</v>
      </c>
      <c r="C41" s="128">
        <v>41.4</v>
      </c>
      <c r="D41" s="129">
        <v>38</v>
      </c>
      <c r="E41" s="130">
        <f t="shared" si="2"/>
        <v>1</v>
      </c>
      <c r="I41" s="93"/>
    </row>
    <row r="42" spans="1:9" x14ac:dyDescent="0.3">
      <c r="A42" s="24" t="s">
        <v>18803</v>
      </c>
      <c r="B42" s="93" t="s">
        <v>19475</v>
      </c>
      <c r="C42" s="128">
        <v>41.7</v>
      </c>
      <c r="D42" s="129">
        <v>39</v>
      </c>
      <c r="E42" s="130">
        <f t="shared" si="2"/>
        <v>1</v>
      </c>
      <c r="I42" s="93"/>
    </row>
    <row r="43" spans="1:9" x14ac:dyDescent="0.3">
      <c r="A43" s="24" t="s">
        <v>18629</v>
      </c>
      <c r="B43" s="93" t="s">
        <v>19476</v>
      </c>
      <c r="C43" s="128">
        <v>41.7</v>
      </c>
      <c r="D43" s="129">
        <v>40</v>
      </c>
      <c r="E43" s="130">
        <f t="shared" si="2"/>
        <v>1</v>
      </c>
      <c r="I43" s="93"/>
    </row>
    <row r="44" spans="1:9" x14ac:dyDescent="0.3">
      <c r="A44" s="24" t="s">
        <v>18846</v>
      </c>
      <c r="B44" s="93" t="s">
        <v>19477</v>
      </c>
      <c r="C44" s="128">
        <v>41.8</v>
      </c>
      <c r="D44" s="129">
        <v>41</v>
      </c>
      <c r="E44" s="130">
        <f t="shared" si="2"/>
        <v>1</v>
      </c>
      <c r="I44" s="93"/>
    </row>
    <row r="45" spans="1:9" x14ac:dyDescent="0.3">
      <c r="A45" s="24" t="s">
        <v>18676</v>
      </c>
      <c r="B45" s="93" t="s">
        <v>19478</v>
      </c>
      <c r="C45" s="128">
        <v>42.2</v>
      </c>
      <c r="D45" s="129">
        <v>42</v>
      </c>
      <c r="E45" s="130">
        <f t="shared" si="2"/>
        <v>1</v>
      </c>
      <c r="I45" s="93"/>
    </row>
    <row r="46" spans="1:9" x14ac:dyDescent="0.3">
      <c r="A46" s="24" t="s">
        <v>18831</v>
      </c>
      <c r="B46" s="93" t="s">
        <v>19479</v>
      </c>
      <c r="C46" s="128">
        <v>42.3</v>
      </c>
      <c r="D46" s="129">
        <v>43</v>
      </c>
      <c r="E46" s="130">
        <f t="shared" si="2"/>
        <v>1</v>
      </c>
      <c r="I46" s="93"/>
    </row>
    <row r="47" spans="1:9" x14ac:dyDescent="0.3">
      <c r="A47" s="24" t="s">
        <v>18657</v>
      </c>
      <c r="B47" s="93" t="s">
        <v>19480</v>
      </c>
      <c r="C47" s="128">
        <v>42.4</v>
      </c>
      <c r="D47" s="129">
        <v>44</v>
      </c>
      <c r="E47" s="130">
        <f t="shared" si="2"/>
        <v>1</v>
      </c>
      <c r="I47" s="93"/>
    </row>
    <row r="48" spans="1:9" x14ac:dyDescent="0.3">
      <c r="A48" s="24" t="s">
        <v>18709</v>
      </c>
      <c r="B48" s="93" t="s">
        <v>19481</v>
      </c>
      <c r="C48" s="128">
        <v>42.4</v>
      </c>
      <c r="D48" s="129">
        <v>45</v>
      </c>
      <c r="E48" s="130">
        <f t="shared" si="2"/>
        <v>1</v>
      </c>
      <c r="I48" s="93"/>
    </row>
    <row r="49" spans="1:9" x14ac:dyDescent="0.3">
      <c r="A49" s="24" t="s">
        <v>18807</v>
      </c>
      <c r="B49" s="93" t="s">
        <v>19482</v>
      </c>
      <c r="C49" s="128">
        <v>42.9</v>
      </c>
      <c r="D49" s="129">
        <v>46</v>
      </c>
      <c r="E49" s="130">
        <f t="shared" si="2"/>
        <v>1</v>
      </c>
      <c r="I49" s="93"/>
    </row>
    <row r="50" spans="1:9" x14ac:dyDescent="0.3">
      <c r="A50" s="24" t="s">
        <v>18667</v>
      </c>
      <c r="B50" s="93" t="s">
        <v>19483</v>
      </c>
      <c r="C50" s="128">
        <v>42.9</v>
      </c>
      <c r="D50" s="129">
        <v>47</v>
      </c>
      <c r="E50" s="130">
        <f t="shared" si="2"/>
        <v>1</v>
      </c>
      <c r="I50" s="93"/>
    </row>
    <row r="51" spans="1:9" x14ac:dyDescent="0.3">
      <c r="A51" s="24" t="s">
        <v>18573</v>
      </c>
      <c r="B51" s="93" t="s">
        <v>19484</v>
      </c>
      <c r="C51" s="128">
        <v>43.4</v>
      </c>
      <c r="D51" s="129">
        <v>48</v>
      </c>
      <c r="E51" s="130">
        <f t="shared" si="2"/>
        <v>1</v>
      </c>
      <c r="I51" s="93"/>
    </row>
    <row r="52" spans="1:9" x14ac:dyDescent="0.3">
      <c r="A52" s="24" t="s">
        <v>18761</v>
      </c>
      <c r="B52" s="93" t="s">
        <v>19485</v>
      </c>
      <c r="C52" s="128">
        <v>43.7</v>
      </c>
      <c r="D52" s="129">
        <v>49</v>
      </c>
      <c r="E52" s="130">
        <f t="shared" si="2"/>
        <v>1</v>
      </c>
      <c r="I52" s="93"/>
    </row>
    <row r="53" spans="1:9" x14ac:dyDescent="0.3">
      <c r="A53" s="24" t="s">
        <v>18806</v>
      </c>
      <c r="B53" s="93" t="s">
        <v>19486</v>
      </c>
      <c r="C53" s="128">
        <v>43.9</v>
      </c>
      <c r="D53" s="129">
        <v>50</v>
      </c>
      <c r="E53" s="130">
        <f t="shared" si="2"/>
        <v>2</v>
      </c>
      <c r="I53" s="93"/>
    </row>
    <row r="54" spans="1:9" x14ac:dyDescent="0.3">
      <c r="A54" s="24" t="s">
        <v>18636</v>
      </c>
      <c r="B54" s="93" t="s">
        <v>19487</v>
      </c>
      <c r="C54" s="128">
        <v>44</v>
      </c>
      <c r="D54" s="129">
        <v>51</v>
      </c>
      <c r="E54" s="130">
        <f t="shared" si="2"/>
        <v>2</v>
      </c>
      <c r="I54" s="93"/>
    </row>
    <row r="55" spans="1:9" x14ac:dyDescent="0.3">
      <c r="A55" s="24" t="s">
        <v>18797</v>
      </c>
      <c r="B55" s="93" t="s">
        <v>19488</v>
      </c>
      <c r="C55" s="128">
        <v>44.1</v>
      </c>
      <c r="D55" s="129">
        <v>52</v>
      </c>
      <c r="E55" s="130">
        <f t="shared" si="2"/>
        <v>2</v>
      </c>
    </row>
    <row r="56" spans="1:9" x14ac:dyDescent="0.3">
      <c r="A56" s="24" t="s">
        <v>18637</v>
      </c>
      <c r="B56" s="93" t="s">
        <v>19489</v>
      </c>
      <c r="C56" s="128">
        <v>44.1</v>
      </c>
      <c r="D56" s="129">
        <v>53</v>
      </c>
      <c r="E56" s="130">
        <f t="shared" si="2"/>
        <v>2</v>
      </c>
    </row>
    <row r="57" spans="1:9" x14ac:dyDescent="0.3">
      <c r="A57" s="24" t="s">
        <v>17910</v>
      </c>
      <c r="B57" s="93" t="s">
        <v>19490</v>
      </c>
      <c r="C57" s="128">
        <v>44.1</v>
      </c>
      <c r="D57" s="129">
        <v>54</v>
      </c>
      <c r="E57" s="130">
        <f t="shared" si="2"/>
        <v>2</v>
      </c>
    </row>
    <row r="58" spans="1:9" x14ac:dyDescent="0.3">
      <c r="A58" s="24" t="s">
        <v>18683</v>
      </c>
      <c r="B58" s="93" t="s">
        <v>19491</v>
      </c>
      <c r="C58" s="128">
        <v>44.2</v>
      </c>
      <c r="D58" s="129">
        <v>55</v>
      </c>
      <c r="E58" s="130">
        <f t="shared" si="2"/>
        <v>2</v>
      </c>
    </row>
    <row r="59" spans="1:9" x14ac:dyDescent="0.3">
      <c r="A59" s="24" t="s">
        <v>18827</v>
      </c>
      <c r="B59" s="93" t="s">
        <v>19492</v>
      </c>
      <c r="C59" s="128">
        <v>44.2</v>
      </c>
      <c r="D59" s="129">
        <v>56</v>
      </c>
      <c r="E59" s="130">
        <f t="shared" si="2"/>
        <v>2</v>
      </c>
    </row>
    <row r="60" spans="1:9" x14ac:dyDescent="0.3">
      <c r="A60" s="24" t="s">
        <v>18725</v>
      </c>
      <c r="B60" s="93" t="s">
        <v>19493</v>
      </c>
      <c r="C60" s="128">
        <v>44.3</v>
      </c>
      <c r="D60" s="129">
        <v>57</v>
      </c>
      <c r="E60" s="130">
        <f t="shared" si="2"/>
        <v>2</v>
      </c>
    </row>
    <row r="61" spans="1:9" x14ac:dyDescent="0.3">
      <c r="A61" s="24" t="s">
        <v>18663</v>
      </c>
      <c r="B61" s="93" t="s">
        <v>19494</v>
      </c>
      <c r="C61" s="128">
        <v>44.3</v>
      </c>
      <c r="D61" s="129">
        <v>58</v>
      </c>
      <c r="E61" s="130">
        <f t="shared" si="2"/>
        <v>2</v>
      </c>
    </row>
    <row r="62" spans="1:9" x14ac:dyDescent="0.3">
      <c r="A62" s="24" t="s">
        <v>18767</v>
      </c>
      <c r="B62" s="93" t="s">
        <v>19495</v>
      </c>
      <c r="C62" s="128">
        <v>44.6</v>
      </c>
      <c r="D62" s="129">
        <v>59</v>
      </c>
      <c r="E62" s="130">
        <f t="shared" si="2"/>
        <v>2</v>
      </c>
    </row>
    <row r="63" spans="1:9" x14ac:dyDescent="0.3">
      <c r="A63" s="24" t="s">
        <v>18661</v>
      </c>
      <c r="B63" s="93" t="s">
        <v>19496</v>
      </c>
      <c r="C63" s="128">
        <v>44.6</v>
      </c>
      <c r="D63" s="129">
        <v>60</v>
      </c>
      <c r="E63" s="130">
        <f t="shared" si="2"/>
        <v>2</v>
      </c>
    </row>
    <row r="64" spans="1:9" x14ac:dyDescent="0.3">
      <c r="A64" s="24" t="s">
        <v>18747</v>
      </c>
      <c r="B64" s="93" t="s">
        <v>19497</v>
      </c>
      <c r="C64" s="128">
        <v>44.6</v>
      </c>
      <c r="D64" s="129">
        <v>61</v>
      </c>
      <c r="E64" s="130">
        <f t="shared" si="2"/>
        <v>2</v>
      </c>
    </row>
    <row r="65" spans="1:5" x14ac:dyDescent="0.3">
      <c r="A65" s="24" t="s">
        <v>18722</v>
      </c>
      <c r="B65" s="93" t="s">
        <v>19498</v>
      </c>
      <c r="C65" s="128">
        <v>44.7</v>
      </c>
      <c r="D65" s="129">
        <v>62</v>
      </c>
      <c r="E65" s="130">
        <f t="shared" si="2"/>
        <v>2</v>
      </c>
    </row>
    <row r="66" spans="1:5" x14ac:dyDescent="0.3">
      <c r="A66" s="24" t="s">
        <v>18696</v>
      </c>
      <c r="B66" s="93" t="s">
        <v>19499</v>
      </c>
      <c r="C66" s="128">
        <v>44.8</v>
      </c>
      <c r="D66" s="129">
        <v>63</v>
      </c>
      <c r="E66" s="130">
        <f t="shared" si="2"/>
        <v>2</v>
      </c>
    </row>
    <row r="67" spans="1:5" x14ac:dyDescent="0.3">
      <c r="A67" s="24" t="s">
        <v>18749</v>
      </c>
      <c r="B67" s="93" t="s">
        <v>19500</v>
      </c>
      <c r="C67" s="128">
        <v>44.8</v>
      </c>
      <c r="D67" s="129">
        <v>64</v>
      </c>
      <c r="E67" s="130">
        <f t="shared" si="2"/>
        <v>2</v>
      </c>
    </row>
    <row r="68" spans="1:5" x14ac:dyDescent="0.3">
      <c r="A68" s="24" t="s">
        <v>18441</v>
      </c>
      <c r="B68" s="93" t="s">
        <v>19501</v>
      </c>
      <c r="C68" s="128">
        <v>45.2</v>
      </c>
      <c r="D68" s="129">
        <v>65</v>
      </c>
      <c r="E68" s="130">
        <f t="shared" si="2"/>
        <v>2</v>
      </c>
    </row>
    <row r="69" spans="1:5" x14ac:dyDescent="0.3">
      <c r="A69" s="24" t="s">
        <v>18850</v>
      </c>
      <c r="B69" s="93" t="s">
        <v>19502</v>
      </c>
      <c r="C69" s="128">
        <v>45.3</v>
      </c>
      <c r="D69" s="129">
        <v>66</v>
      </c>
      <c r="E69" s="130">
        <f t="shared" ref="E69:E132" si="6">VLOOKUP(C69,$I$4:$O$19,7, TRUE)</f>
        <v>2</v>
      </c>
    </row>
    <row r="70" spans="1:5" x14ac:dyDescent="0.3">
      <c r="A70" s="24" t="s">
        <v>18655</v>
      </c>
      <c r="B70" s="93" t="s">
        <v>19503</v>
      </c>
      <c r="C70" s="128">
        <v>45.3</v>
      </c>
      <c r="D70" s="129">
        <v>67</v>
      </c>
      <c r="E70" s="130">
        <f t="shared" si="6"/>
        <v>2</v>
      </c>
    </row>
    <row r="71" spans="1:5" x14ac:dyDescent="0.3">
      <c r="A71" s="24" t="s">
        <v>18463</v>
      </c>
      <c r="B71" s="93" t="s">
        <v>19504</v>
      </c>
      <c r="C71" s="128">
        <v>45.3</v>
      </c>
      <c r="D71" s="129">
        <v>68</v>
      </c>
      <c r="E71" s="130">
        <f t="shared" si="6"/>
        <v>2</v>
      </c>
    </row>
    <row r="72" spans="1:5" x14ac:dyDescent="0.3">
      <c r="A72" s="24" t="s">
        <v>18687</v>
      </c>
      <c r="B72" s="93" t="s">
        <v>19505</v>
      </c>
      <c r="C72" s="128">
        <v>45.3</v>
      </c>
      <c r="D72" s="129">
        <v>69</v>
      </c>
      <c r="E72" s="130">
        <f t="shared" si="6"/>
        <v>2</v>
      </c>
    </row>
    <row r="73" spans="1:5" x14ac:dyDescent="0.3">
      <c r="A73" s="24" t="s">
        <v>18814</v>
      </c>
      <c r="B73" s="93" t="s">
        <v>19506</v>
      </c>
      <c r="C73" s="128">
        <v>45.4</v>
      </c>
      <c r="D73" s="129">
        <v>70</v>
      </c>
      <c r="E73" s="130">
        <f t="shared" si="6"/>
        <v>2</v>
      </c>
    </row>
    <row r="74" spans="1:5" x14ac:dyDescent="0.3">
      <c r="A74" s="24" t="s">
        <v>18677</v>
      </c>
      <c r="B74" s="93" t="s">
        <v>19507</v>
      </c>
      <c r="C74" s="128">
        <v>45.6</v>
      </c>
      <c r="D74" s="129">
        <v>71</v>
      </c>
      <c r="E74" s="130">
        <f t="shared" si="6"/>
        <v>2</v>
      </c>
    </row>
    <row r="75" spans="1:5" x14ac:dyDescent="0.3">
      <c r="A75" s="24" t="s">
        <v>18719</v>
      </c>
      <c r="B75" s="93" t="s">
        <v>19508</v>
      </c>
      <c r="C75" s="128">
        <v>45.6</v>
      </c>
      <c r="D75" s="129">
        <v>72</v>
      </c>
      <c r="E75" s="130">
        <f t="shared" si="6"/>
        <v>2</v>
      </c>
    </row>
    <row r="76" spans="1:5" x14ac:dyDescent="0.3">
      <c r="A76" s="24" t="s">
        <v>18833</v>
      </c>
      <c r="B76" s="93" t="s">
        <v>19509</v>
      </c>
      <c r="C76" s="128">
        <v>45.6</v>
      </c>
      <c r="D76" s="129">
        <v>73</v>
      </c>
      <c r="E76" s="130">
        <f t="shared" si="6"/>
        <v>2</v>
      </c>
    </row>
    <row r="77" spans="1:5" x14ac:dyDescent="0.3">
      <c r="A77" s="24" t="s">
        <v>19510</v>
      </c>
      <c r="B77" s="93" t="s">
        <v>19511</v>
      </c>
      <c r="C77" s="128">
        <v>45.6</v>
      </c>
      <c r="D77" s="129">
        <v>74</v>
      </c>
      <c r="E77" s="130">
        <f t="shared" si="6"/>
        <v>2</v>
      </c>
    </row>
    <row r="78" spans="1:5" x14ac:dyDescent="0.3">
      <c r="A78" s="24" t="s">
        <v>18742</v>
      </c>
      <c r="B78" s="93" t="s">
        <v>19512</v>
      </c>
      <c r="C78" s="128">
        <v>45.7</v>
      </c>
      <c r="D78" s="129">
        <v>75</v>
      </c>
      <c r="E78" s="130">
        <f t="shared" si="6"/>
        <v>2</v>
      </c>
    </row>
    <row r="79" spans="1:5" x14ac:dyDescent="0.3">
      <c r="A79" s="24" t="s">
        <v>18713</v>
      </c>
      <c r="B79" s="93" t="s">
        <v>19513</v>
      </c>
      <c r="C79" s="128">
        <v>45.7</v>
      </c>
      <c r="D79" s="129">
        <v>76</v>
      </c>
      <c r="E79" s="130">
        <f t="shared" si="6"/>
        <v>2</v>
      </c>
    </row>
    <row r="80" spans="1:5" x14ac:dyDescent="0.3">
      <c r="A80" s="24" t="s">
        <v>18840</v>
      </c>
      <c r="B80" s="93" t="s">
        <v>19514</v>
      </c>
      <c r="C80" s="128">
        <v>45.8</v>
      </c>
      <c r="D80" s="129">
        <v>77</v>
      </c>
      <c r="E80" s="130">
        <f t="shared" si="6"/>
        <v>2</v>
      </c>
    </row>
    <row r="81" spans="1:5" x14ac:dyDescent="0.3">
      <c r="A81" s="24" t="s">
        <v>18754</v>
      </c>
      <c r="B81" s="93" t="s">
        <v>19515</v>
      </c>
      <c r="C81" s="128">
        <v>45.8</v>
      </c>
      <c r="D81" s="129">
        <v>78</v>
      </c>
      <c r="E81" s="130">
        <f t="shared" si="6"/>
        <v>2</v>
      </c>
    </row>
    <row r="82" spans="1:5" x14ac:dyDescent="0.3">
      <c r="A82" s="24" t="s">
        <v>18746</v>
      </c>
      <c r="B82" s="93" t="s">
        <v>19516</v>
      </c>
      <c r="C82" s="128">
        <v>45.9</v>
      </c>
      <c r="D82" s="129">
        <v>79</v>
      </c>
      <c r="E82" s="130">
        <f t="shared" si="6"/>
        <v>2</v>
      </c>
    </row>
    <row r="83" spans="1:5" x14ac:dyDescent="0.3">
      <c r="A83" s="24" t="s">
        <v>18745</v>
      </c>
      <c r="B83" s="93" t="s">
        <v>19517</v>
      </c>
      <c r="C83" s="128">
        <v>45.9</v>
      </c>
      <c r="D83" s="129">
        <v>80</v>
      </c>
      <c r="E83" s="130">
        <f t="shared" si="6"/>
        <v>2</v>
      </c>
    </row>
    <row r="84" spans="1:5" x14ac:dyDescent="0.3">
      <c r="A84" s="24" t="s">
        <v>18288</v>
      </c>
      <c r="B84" s="93" t="s">
        <v>19518</v>
      </c>
      <c r="C84" s="128">
        <v>45.9</v>
      </c>
      <c r="D84" s="129">
        <v>81</v>
      </c>
      <c r="E84" s="130">
        <f t="shared" si="6"/>
        <v>2</v>
      </c>
    </row>
    <row r="85" spans="1:5" x14ac:dyDescent="0.3">
      <c r="A85" s="24" t="s">
        <v>18384</v>
      </c>
      <c r="B85" s="93" t="s">
        <v>19519</v>
      </c>
      <c r="C85" s="128">
        <v>45.9</v>
      </c>
      <c r="D85" s="129">
        <v>82</v>
      </c>
      <c r="E85" s="130">
        <f t="shared" si="6"/>
        <v>2</v>
      </c>
    </row>
    <row r="86" spans="1:5" x14ac:dyDescent="0.3">
      <c r="A86" s="24" t="s">
        <v>18819</v>
      </c>
      <c r="B86" s="93" t="s">
        <v>19520</v>
      </c>
      <c r="C86" s="128">
        <v>46</v>
      </c>
      <c r="D86" s="129">
        <v>83</v>
      </c>
      <c r="E86" s="130">
        <f t="shared" si="6"/>
        <v>2</v>
      </c>
    </row>
    <row r="87" spans="1:5" x14ac:dyDescent="0.3">
      <c r="A87" s="24" t="s">
        <v>18566</v>
      </c>
      <c r="B87" s="93" t="s">
        <v>19521</v>
      </c>
      <c r="C87" s="128">
        <v>46.1</v>
      </c>
      <c r="D87" s="129">
        <v>84</v>
      </c>
      <c r="E87" s="130">
        <f t="shared" si="6"/>
        <v>2</v>
      </c>
    </row>
    <row r="88" spans="1:5" x14ac:dyDescent="0.3">
      <c r="A88" s="24" t="s">
        <v>18670</v>
      </c>
      <c r="B88" s="93" t="s">
        <v>19522</v>
      </c>
      <c r="C88" s="128">
        <v>46.2</v>
      </c>
      <c r="D88" s="129">
        <v>85</v>
      </c>
      <c r="E88" s="130">
        <f t="shared" si="6"/>
        <v>2</v>
      </c>
    </row>
    <row r="89" spans="1:5" x14ac:dyDescent="0.3">
      <c r="A89" s="24" t="s">
        <v>18698</v>
      </c>
      <c r="B89" s="93" t="s">
        <v>19523</v>
      </c>
      <c r="C89" s="128">
        <v>46.3</v>
      </c>
      <c r="D89" s="129">
        <v>86</v>
      </c>
      <c r="E89" s="130">
        <f t="shared" si="6"/>
        <v>2</v>
      </c>
    </row>
    <row r="90" spans="1:5" x14ac:dyDescent="0.3">
      <c r="A90" s="24" t="s">
        <v>18800</v>
      </c>
      <c r="B90" s="93" t="s">
        <v>19524</v>
      </c>
      <c r="C90" s="128">
        <v>46.3</v>
      </c>
      <c r="D90" s="129">
        <v>87</v>
      </c>
      <c r="E90" s="130">
        <f t="shared" si="6"/>
        <v>2</v>
      </c>
    </row>
    <row r="91" spans="1:5" x14ac:dyDescent="0.3">
      <c r="A91" s="24" t="s">
        <v>18072</v>
      </c>
      <c r="B91" s="93" t="s">
        <v>19525</v>
      </c>
      <c r="C91" s="128">
        <v>46.5</v>
      </c>
      <c r="D91" s="129">
        <v>88</v>
      </c>
      <c r="E91" s="130">
        <f t="shared" si="6"/>
        <v>2</v>
      </c>
    </row>
    <row r="92" spans="1:5" x14ac:dyDescent="0.3">
      <c r="A92" s="24" t="s">
        <v>18623</v>
      </c>
      <c r="B92" s="93" t="s">
        <v>19526</v>
      </c>
      <c r="C92" s="128">
        <v>46.5</v>
      </c>
      <c r="D92" s="129">
        <v>89</v>
      </c>
      <c r="E92" s="130">
        <f t="shared" si="6"/>
        <v>2</v>
      </c>
    </row>
    <row r="93" spans="1:5" x14ac:dyDescent="0.3">
      <c r="A93" s="24" t="s">
        <v>18728</v>
      </c>
      <c r="B93" s="93" t="s">
        <v>19527</v>
      </c>
      <c r="C93" s="128">
        <v>47</v>
      </c>
      <c r="D93" s="129">
        <v>90</v>
      </c>
      <c r="E93" s="130">
        <f t="shared" si="6"/>
        <v>2</v>
      </c>
    </row>
    <row r="94" spans="1:5" x14ac:dyDescent="0.3">
      <c r="A94" s="24" t="s">
        <v>18740</v>
      </c>
      <c r="B94" s="93" t="s">
        <v>19528</v>
      </c>
      <c r="C94" s="128">
        <v>47</v>
      </c>
      <c r="D94" s="129">
        <v>91</v>
      </c>
      <c r="E94" s="130">
        <f t="shared" si="6"/>
        <v>2</v>
      </c>
    </row>
    <row r="95" spans="1:5" x14ac:dyDescent="0.3">
      <c r="A95" s="24" t="s">
        <v>18755</v>
      </c>
      <c r="B95" s="93" t="s">
        <v>19529</v>
      </c>
      <c r="C95" s="128">
        <v>47.1</v>
      </c>
      <c r="D95" s="129">
        <v>92</v>
      </c>
      <c r="E95" s="130">
        <f t="shared" si="6"/>
        <v>2</v>
      </c>
    </row>
    <row r="96" spans="1:5" x14ac:dyDescent="0.3">
      <c r="A96" s="24" t="s">
        <v>18711</v>
      </c>
      <c r="B96" s="93" t="s">
        <v>19530</v>
      </c>
      <c r="C96" s="128">
        <v>47.1</v>
      </c>
      <c r="D96" s="129">
        <v>93</v>
      </c>
      <c r="E96" s="130">
        <f t="shared" si="6"/>
        <v>2</v>
      </c>
    </row>
    <row r="97" spans="1:5" x14ac:dyDescent="0.3">
      <c r="A97" s="24" t="s">
        <v>18643</v>
      </c>
      <c r="B97" s="93" t="s">
        <v>19531</v>
      </c>
      <c r="C97" s="128">
        <v>47.2</v>
      </c>
      <c r="D97" s="129">
        <v>94</v>
      </c>
      <c r="E97" s="130">
        <f t="shared" si="6"/>
        <v>2</v>
      </c>
    </row>
    <row r="98" spans="1:5" x14ac:dyDescent="0.3">
      <c r="A98" s="24" t="s">
        <v>18307</v>
      </c>
      <c r="B98" s="93" t="s">
        <v>19532</v>
      </c>
      <c r="C98" s="128">
        <v>47.2</v>
      </c>
      <c r="D98" s="129">
        <v>95</v>
      </c>
      <c r="E98" s="130">
        <f t="shared" si="6"/>
        <v>2</v>
      </c>
    </row>
    <row r="99" spans="1:5" x14ac:dyDescent="0.3">
      <c r="A99" s="24" t="s">
        <v>17820</v>
      </c>
      <c r="B99" s="93" t="s">
        <v>19533</v>
      </c>
      <c r="C99" s="128">
        <v>47.3</v>
      </c>
      <c r="D99" s="129">
        <v>96</v>
      </c>
      <c r="E99" s="130">
        <f t="shared" si="6"/>
        <v>2</v>
      </c>
    </row>
    <row r="100" spans="1:5" x14ac:dyDescent="0.3">
      <c r="A100" s="24" t="s">
        <v>18748</v>
      </c>
      <c r="B100" s="93" t="s">
        <v>19534</v>
      </c>
      <c r="C100" s="128">
        <v>47.4</v>
      </c>
      <c r="D100" s="129">
        <v>97</v>
      </c>
      <c r="E100" s="130">
        <f t="shared" si="6"/>
        <v>2</v>
      </c>
    </row>
    <row r="101" spans="1:5" x14ac:dyDescent="0.3">
      <c r="A101" s="24" t="s">
        <v>18703</v>
      </c>
      <c r="B101" s="93" t="s">
        <v>19535</v>
      </c>
      <c r="C101" s="128">
        <v>47.4</v>
      </c>
      <c r="D101" s="129">
        <v>98</v>
      </c>
      <c r="E101" s="130">
        <f t="shared" si="6"/>
        <v>2</v>
      </c>
    </row>
    <row r="102" spans="1:5" x14ac:dyDescent="0.3">
      <c r="A102" s="24" t="s">
        <v>18848</v>
      </c>
      <c r="B102" s="93" t="s">
        <v>19536</v>
      </c>
      <c r="C102" s="128">
        <v>47.5</v>
      </c>
      <c r="D102" s="129">
        <v>99</v>
      </c>
      <c r="E102" s="130">
        <f t="shared" si="6"/>
        <v>2</v>
      </c>
    </row>
    <row r="103" spans="1:5" x14ac:dyDescent="0.3">
      <c r="A103" s="24" t="s">
        <v>18360</v>
      </c>
      <c r="B103" s="93" t="s">
        <v>19537</v>
      </c>
      <c r="C103" s="128">
        <v>47.5</v>
      </c>
      <c r="D103" s="129">
        <v>100</v>
      </c>
      <c r="E103" s="130">
        <f t="shared" si="6"/>
        <v>2</v>
      </c>
    </row>
    <row r="104" spans="1:5" x14ac:dyDescent="0.3">
      <c r="A104" s="24" t="s">
        <v>18804</v>
      </c>
      <c r="B104" s="93" t="s">
        <v>19538</v>
      </c>
      <c r="C104" s="128">
        <v>47.6</v>
      </c>
      <c r="D104" s="129">
        <v>101</v>
      </c>
      <c r="E104" s="130">
        <f t="shared" si="6"/>
        <v>2</v>
      </c>
    </row>
    <row r="105" spans="1:5" x14ac:dyDescent="0.3">
      <c r="A105" s="24" t="s">
        <v>18321</v>
      </c>
      <c r="B105" s="93" t="s">
        <v>19539</v>
      </c>
      <c r="C105" s="128">
        <v>47.6</v>
      </c>
      <c r="D105" s="129">
        <v>102</v>
      </c>
      <c r="E105" s="130">
        <f t="shared" si="6"/>
        <v>2</v>
      </c>
    </row>
    <row r="106" spans="1:5" x14ac:dyDescent="0.3">
      <c r="A106" s="24" t="s">
        <v>18635</v>
      </c>
      <c r="B106" s="93" t="s">
        <v>19540</v>
      </c>
      <c r="C106" s="128">
        <v>47.7</v>
      </c>
      <c r="D106" s="129">
        <v>103</v>
      </c>
      <c r="E106" s="130">
        <f t="shared" si="6"/>
        <v>2</v>
      </c>
    </row>
    <row r="107" spans="1:5" x14ac:dyDescent="0.3">
      <c r="A107" s="24" t="s">
        <v>17955</v>
      </c>
      <c r="B107" s="93" t="s">
        <v>19541</v>
      </c>
      <c r="C107" s="128">
        <v>47.7</v>
      </c>
      <c r="D107" s="129">
        <v>104</v>
      </c>
      <c r="E107" s="130">
        <f t="shared" si="6"/>
        <v>2</v>
      </c>
    </row>
    <row r="108" spans="1:5" x14ac:dyDescent="0.3">
      <c r="A108" s="24" t="s">
        <v>18272</v>
      </c>
      <c r="B108" s="93" t="s">
        <v>19542</v>
      </c>
      <c r="C108" s="128">
        <v>47.7</v>
      </c>
      <c r="D108" s="129">
        <v>105</v>
      </c>
      <c r="E108" s="130">
        <f t="shared" si="6"/>
        <v>2</v>
      </c>
    </row>
    <row r="109" spans="1:5" x14ac:dyDescent="0.3">
      <c r="A109" s="24" t="s">
        <v>18572</v>
      </c>
      <c r="B109" s="93" t="s">
        <v>19543</v>
      </c>
      <c r="C109" s="128">
        <v>47.7</v>
      </c>
      <c r="D109" s="129">
        <v>106</v>
      </c>
      <c r="E109" s="130">
        <f t="shared" si="6"/>
        <v>2</v>
      </c>
    </row>
    <row r="110" spans="1:5" x14ac:dyDescent="0.3">
      <c r="A110" s="24" t="s">
        <v>18311</v>
      </c>
      <c r="B110" s="93" t="s">
        <v>19544</v>
      </c>
      <c r="C110" s="128">
        <v>47.8</v>
      </c>
      <c r="D110" s="129">
        <v>107</v>
      </c>
      <c r="E110" s="130">
        <f t="shared" si="6"/>
        <v>2</v>
      </c>
    </row>
    <row r="111" spans="1:5" x14ac:dyDescent="0.3">
      <c r="A111" s="24" t="s">
        <v>18673</v>
      </c>
      <c r="B111" s="93" t="s">
        <v>19545</v>
      </c>
      <c r="C111" s="128">
        <v>47.9</v>
      </c>
      <c r="D111" s="129">
        <v>108</v>
      </c>
      <c r="E111" s="130">
        <f t="shared" si="6"/>
        <v>2</v>
      </c>
    </row>
    <row r="112" spans="1:5" x14ac:dyDescent="0.3">
      <c r="A112" s="24" t="s">
        <v>18825</v>
      </c>
      <c r="B112" s="93" t="s">
        <v>19546</v>
      </c>
      <c r="C112" s="128">
        <v>48</v>
      </c>
      <c r="D112" s="129">
        <v>109</v>
      </c>
      <c r="E112" s="130">
        <f t="shared" si="6"/>
        <v>2</v>
      </c>
    </row>
    <row r="113" spans="1:5" x14ac:dyDescent="0.3">
      <c r="A113" s="24" t="s">
        <v>18625</v>
      </c>
      <c r="B113" s="93" t="s">
        <v>19547</v>
      </c>
      <c r="C113" s="128">
        <v>48.1</v>
      </c>
      <c r="D113" s="129">
        <v>110</v>
      </c>
      <c r="E113" s="130">
        <f t="shared" si="6"/>
        <v>2</v>
      </c>
    </row>
    <row r="114" spans="1:5" x14ac:dyDescent="0.3">
      <c r="A114" s="24" t="s">
        <v>18479</v>
      </c>
      <c r="B114" s="93" t="s">
        <v>19548</v>
      </c>
      <c r="C114" s="128">
        <v>48.1</v>
      </c>
      <c r="D114" s="129">
        <v>111</v>
      </c>
      <c r="E114" s="130">
        <f t="shared" si="6"/>
        <v>2</v>
      </c>
    </row>
    <row r="115" spans="1:5" x14ac:dyDescent="0.3">
      <c r="A115" s="24" t="s">
        <v>18731</v>
      </c>
      <c r="B115" s="93" t="s">
        <v>19549</v>
      </c>
      <c r="C115" s="128">
        <v>48.1</v>
      </c>
      <c r="D115" s="129">
        <v>112</v>
      </c>
      <c r="E115" s="130">
        <f t="shared" si="6"/>
        <v>2</v>
      </c>
    </row>
    <row r="116" spans="1:5" x14ac:dyDescent="0.3">
      <c r="A116" s="24" t="s">
        <v>18752</v>
      </c>
      <c r="B116" s="93" t="s">
        <v>19550</v>
      </c>
      <c r="C116" s="128">
        <v>48.2</v>
      </c>
      <c r="D116" s="129">
        <v>113</v>
      </c>
      <c r="E116" s="130">
        <f t="shared" si="6"/>
        <v>2</v>
      </c>
    </row>
    <row r="117" spans="1:5" x14ac:dyDescent="0.3">
      <c r="A117" s="24" t="s">
        <v>18852</v>
      </c>
      <c r="B117" s="93" t="s">
        <v>19551</v>
      </c>
      <c r="C117" s="128">
        <v>48.4</v>
      </c>
      <c r="D117" s="129">
        <v>114</v>
      </c>
      <c r="E117" s="130">
        <f t="shared" si="6"/>
        <v>2</v>
      </c>
    </row>
    <row r="118" spans="1:5" x14ac:dyDescent="0.3">
      <c r="A118" s="24" t="s">
        <v>18826</v>
      </c>
      <c r="B118" s="93" t="s">
        <v>19552</v>
      </c>
      <c r="C118" s="128">
        <v>48.4</v>
      </c>
      <c r="D118" s="129">
        <v>115</v>
      </c>
      <c r="E118" s="130">
        <f t="shared" si="6"/>
        <v>2</v>
      </c>
    </row>
    <row r="119" spans="1:5" x14ac:dyDescent="0.3">
      <c r="A119" s="24" t="s">
        <v>18433</v>
      </c>
      <c r="B119" s="93" t="s">
        <v>19553</v>
      </c>
      <c r="C119" s="128">
        <v>48.4</v>
      </c>
      <c r="D119" s="129">
        <v>116</v>
      </c>
      <c r="E119" s="130">
        <f t="shared" si="6"/>
        <v>2</v>
      </c>
    </row>
    <row r="120" spans="1:5" x14ac:dyDescent="0.3">
      <c r="A120" s="24" t="s">
        <v>18496</v>
      </c>
      <c r="B120" s="93" t="s">
        <v>19554</v>
      </c>
      <c r="C120" s="128">
        <v>48.5</v>
      </c>
      <c r="D120" s="129">
        <v>117</v>
      </c>
      <c r="E120" s="130">
        <f t="shared" si="6"/>
        <v>2</v>
      </c>
    </row>
    <row r="121" spans="1:5" x14ac:dyDescent="0.3">
      <c r="A121" s="24" t="s">
        <v>18073</v>
      </c>
      <c r="B121" s="93" t="s">
        <v>19555</v>
      </c>
      <c r="C121" s="128">
        <v>48.5</v>
      </c>
      <c r="D121" s="129">
        <v>118</v>
      </c>
      <c r="E121" s="130">
        <f t="shared" si="6"/>
        <v>2</v>
      </c>
    </row>
    <row r="122" spans="1:5" x14ac:dyDescent="0.3">
      <c r="A122" s="24" t="s">
        <v>18568</v>
      </c>
      <c r="B122" s="93" t="s">
        <v>19556</v>
      </c>
      <c r="C122" s="128">
        <v>48.5</v>
      </c>
      <c r="D122" s="129">
        <v>119</v>
      </c>
      <c r="E122" s="130">
        <f t="shared" si="6"/>
        <v>2</v>
      </c>
    </row>
    <row r="123" spans="1:5" x14ac:dyDescent="0.3">
      <c r="A123" s="24" t="s">
        <v>18718</v>
      </c>
      <c r="B123" s="93" t="s">
        <v>19557</v>
      </c>
      <c r="C123" s="128">
        <v>48.5</v>
      </c>
      <c r="D123" s="129">
        <v>120</v>
      </c>
      <c r="E123" s="130">
        <f t="shared" si="6"/>
        <v>2</v>
      </c>
    </row>
    <row r="124" spans="1:5" x14ac:dyDescent="0.3">
      <c r="A124" s="24" t="s">
        <v>18659</v>
      </c>
      <c r="B124" s="93" t="s">
        <v>19558</v>
      </c>
      <c r="C124" s="128">
        <v>48.6</v>
      </c>
      <c r="D124" s="129">
        <v>121</v>
      </c>
      <c r="E124" s="130">
        <f t="shared" si="6"/>
        <v>2</v>
      </c>
    </row>
    <row r="125" spans="1:5" x14ac:dyDescent="0.3">
      <c r="A125" s="24" t="s">
        <v>18784</v>
      </c>
      <c r="B125" s="93" t="s">
        <v>19559</v>
      </c>
      <c r="C125" s="128">
        <v>48.8</v>
      </c>
      <c r="D125" s="129">
        <v>122</v>
      </c>
      <c r="E125" s="130">
        <f t="shared" si="6"/>
        <v>2</v>
      </c>
    </row>
    <row r="126" spans="1:5" x14ac:dyDescent="0.3">
      <c r="A126" s="24" t="s">
        <v>18080</v>
      </c>
      <c r="B126" s="93" t="s">
        <v>19560</v>
      </c>
      <c r="C126" s="128">
        <v>48.8</v>
      </c>
      <c r="D126" s="129">
        <v>123</v>
      </c>
      <c r="E126" s="130">
        <f t="shared" si="6"/>
        <v>2</v>
      </c>
    </row>
    <row r="127" spans="1:5" x14ac:dyDescent="0.3">
      <c r="A127" s="24" t="s">
        <v>18654</v>
      </c>
      <c r="B127" s="93" t="s">
        <v>19561</v>
      </c>
      <c r="C127" s="128">
        <v>48.8</v>
      </c>
      <c r="D127" s="129">
        <v>124</v>
      </c>
      <c r="E127" s="130">
        <f t="shared" si="6"/>
        <v>2</v>
      </c>
    </row>
    <row r="128" spans="1:5" x14ac:dyDescent="0.3">
      <c r="A128" s="24" t="s">
        <v>18019</v>
      </c>
      <c r="B128" s="93" t="s">
        <v>19562</v>
      </c>
      <c r="C128" s="128">
        <v>48.8</v>
      </c>
      <c r="D128" s="129">
        <v>125</v>
      </c>
      <c r="E128" s="130">
        <f t="shared" si="6"/>
        <v>2</v>
      </c>
    </row>
    <row r="129" spans="1:5" x14ac:dyDescent="0.3">
      <c r="A129" s="24" t="s">
        <v>18741</v>
      </c>
      <c r="B129" s="93" t="s">
        <v>19563</v>
      </c>
      <c r="C129" s="128">
        <v>48.8</v>
      </c>
      <c r="D129" s="129">
        <v>126</v>
      </c>
      <c r="E129" s="130">
        <f t="shared" si="6"/>
        <v>2</v>
      </c>
    </row>
    <row r="130" spans="1:5" x14ac:dyDescent="0.3">
      <c r="A130" s="24" t="s">
        <v>18706</v>
      </c>
      <c r="B130" s="93" t="s">
        <v>19564</v>
      </c>
      <c r="C130" s="128">
        <v>49</v>
      </c>
      <c r="D130" s="129">
        <v>127</v>
      </c>
      <c r="E130" s="130">
        <f t="shared" si="6"/>
        <v>2</v>
      </c>
    </row>
    <row r="131" spans="1:5" x14ac:dyDescent="0.3">
      <c r="A131" s="24" t="s">
        <v>18594</v>
      </c>
      <c r="B131" s="93" t="s">
        <v>19565</v>
      </c>
      <c r="C131" s="128">
        <v>49.1</v>
      </c>
      <c r="D131" s="129">
        <v>128</v>
      </c>
      <c r="E131" s="130">
        <f t="shared" si="6"/>
        <v>2</v>
      </c>
    </row>
    <row r="132" spans="1:5" x14ac:dyDescent="0.3">
      <c r="A132" s="24" t="s">
        <v>18769</v>
      </c>
      <c r="B132" s="93" t="s">
        <v>19566</v>
      </c>
      <c r="C132" s="128">
        <v>49.1</v>
      </c>
      <c r="D132" s="129">
        <v>129</v>
      </c>
      <c r="E132" s="130">
        <f t="shared" si="6"/>
        <v>2</v>
      </c>
    </row>
    <row r="133" spans="1:5" x14ac:dyDescent="0.3">
      <c r="A133" s="24" t="s">
        <v>18757</v>
      </c>
      <c r="B133" s="93" t="s">
        <v>19567</v>
      </c>
      <c r="C133" s="128">
        <v>49.1</v>
      </c>
      <c r="D133" s="129">
        <v>130</v>
      </c>
      <c r="E133" s="130">
        <f t="shared" ref="E133:E196" si="7">VLOOKUP(C133,$I$4:$O$19,7, TRUE)</f>
        <v>2</v>
      </c>
    </row>
    <row r="134" spans="1:5" x14ac:dyDescent="0.3">
      <c r="A134" s="24" t="s">
        <v>18477</v>
      </c>
      <c r="B134" s="93" t="s">
        <v>19568</v>
      </c>
      <c r="C134" s="128">
        <v>49.3</v>
      </c>
      <c r="D134" s="129">
        <v>131</v>
      </c>
      <c r="E134" s="130">
        <f t="shared" si="7"/>
        <v>2</v>
      </c>
    </row>
    <row r="135" spans="1:5" x14ac:dyDescent="0.3">
      <c r="A135" s="24" t="s">
        <v>18388</v>
      </c>
      <c r="B135" s="93" t="s">
        <v>19569</v>
      </c>
      <c r="C135" s="128">
        <v>49.3</v>
      </c>
      <c r="D135" s="129">
        <v>132</v>
      </c>
      <c r="E135" s="130">
        <f t="shared" si="7"/>
        <v>2</v>
      </c>
    </row>
    <row r="136" spans="1:5" x14ac:dyDescent="0.3">
      <c r="A136" s="24" t="s">
        <v>18339</v>
      </c>
      <c r="B136" s="93" t="s">
        <v>19570</v>
      </c>
      <c r="C136" s="128">
        <v>49.4</v>
      </c>
      <c r="D136" s="129">
        <v>133</v>
      </c>
      <c r="E136" s="130">
        <f t="shared" si="7"/>
        <v>2</v>
      </c>
    </row>
    <row r="137" spans="1:5" x14ac:dyDescent="0.3">
      <c r="A137" s="24" t="s">
        <v>17855</v>
      </c>
      <c r="B137" s="93" t="s">
        <v>19571</v>
      </c>
      <c r="C137" s="128">
        <v>49.5</v>
      </c>
      <c r="D137" s="129">
        <v>134</v>
      </c>
      <c r="E137" s="130">
        <f t="shared" si="7"/>
        <v>2</v>
      </c>
    </row>
    <row r="138" spans="1:5" x14ac:dyDescent="0.3">
      <c r="A138" s="24" t="s">
        <v>18567</v>
      </c>
      <c r="B138" s="93" t="s">
        <v>19572</v>
      </c>
      <c r="C138" s="128">
        <v>49.6</v>
      </c>
      <c r="D138" s="129">
        <v>135</v>
      </c>
      <c r="E138" s="130">
        <f t="shared" si="7"/>
        <v>2</v>
      </c>
    </row>
    <row r="139" spans="1:5" x14ac:dyDescent="0.3">
      <c r="A139" s="24" t="s">
        <v>18768</v>
      </c>
      <c r="B139" s="93" t="s">
        <v>19573</v>
      </c>
      <c r="C139" s="128">
        <v>49.6</v>
      </c>
      <c r="D139" s="129">
        <v>136</v>
      </c>
      <c r="E139" s="130">
        <f t="shared" si="7"/>
        <v>2</v>
      </c>
    </row>
    <row r="140" spans="1:5" x14ac:dyDescent="0.3">
      <c r="A140" s="24" t="s">
        <v>18501</v>
      </c>
      <c r="B140" s="93" t="s">
        <v>19574</v>
      </c>
      <c r="C140" s="128">
        <v>49.6</v>
      </c>
      <c r="D140" s="129">
        <v>137</v>
      </c>
      <c r="E140" s="130">
        <f t="shared" si="7"/>
        <v>2</v>
      </c>
    </row>
    <row r="141" spans="1:5" x14ac:dyDescent="0.3">
      <c r="A141" s="24" t="s">
        <v>18795</v>
      </c>
      <c r="B141" s="93" t="s">
        <v>19575</v>
      </c>
      <c r="C141" s="128">
        <v>49.7</v>
      </c>
      <c r="D141" s="129">
        <v>138</v>
      </c>
      <c r="E141" s="130">
        <f t="shared" si="7"/>
        <v>2</v>
      </c>
    </row>
    <row r="142" spans="1:5" x14ac:dyDescent="0.3">
      <c r="A142" s="24" t="s">
        <v>18173</v>
      </c>
      <c r="B142" s="93" t="s">
        <v>19576</v>
      </c>
      <c r="C142" s="128">
        <v>49.7</v>
      </c>
      <c r="D142" s="129">
        <v>139</v>
      </c>
      <c r="E142" s="130">
        <f t="shared" si="7"/>
        <v>2</v>
      </c>
    </row>
    <row r="143" spans="1:5" x14ac:dyDescent="0.3">
      <c r="A143" s="24" t="s">
        <v>18439</v>
      </c>
      <c r="B143" s="93" t="s">
        <v>19577</v>
      </c>
      <c r="C143" s="128">
        <v>49.7</v>
      </c>
      <c r="D143" s="129">
        <v>140</v>
      </c>
      <c r="E143" s="130">
        <f t="shared" si="7"/>
        <v>2</v>
      </c>
    </row>
    <row r="144" spans="1:5" x14ac:dyDescent="0.3">
      <c r="A144" s="24" t="s">
        <v>18674</v>
      </c>
      <c r="B144" s="93" t="s">
        <v>19578</v>
      </c>
      <c r="C144" s="128">
        <v>49.7</v>
      </c>
      <c r="D144" s="129">
        <v>141</v>
      </c>
      <c r="E144" s="130">
        <f t="shared" si="7"/>
        <v>2</v>
      </c>
    </row>
    <row r="145" spans="1:5" x14ac:dyDescent="0.3">
      <c r="A145" s="24" t="s">
        <v>16393</v>
      </c>
      <c r="B145" s="93" t="s">
        <v>19579</v>
      </c>
      <c r="C145" s="128">
        <v>49.7</v>
      </c>
      <c r="D145" s="129">
        <v>142</v>
      </c>
      <c r="E145" s="130">
        <f t="shared" si="7"/>
        <v>2</v>
      </c>
    </row>
    <row r="146" spans="1:5" x14ac:dyDescent="0.3">
      <c r="A146" s="24" t="s">
        <v>18845</v>
      </c>
      <c r="B146" s="93" t="s">
        <v>19580</v>
      </c>
      <c r="C146" s="128">
        <v>49.7</v>
      </c>
      <c r="D146" s="129">
        <v>143</v>
      </c>
      <c r="E146" s="130">
        <f t="shared" si="7"/>
        <v>2</v>
      </c>
    </row>
    <row r="147" spans="1:5" x14ac:dyDescent="0.3">
      <c r="A147" s="24" t="s">
        <v>18801</v>
      </c>
      <c r="B147" s="93" t="s">
        <v>19581</v>
      </c>
      <c r="C147" s="128">
        <v>49.8</v>
      </c>
      <c r="D147" s="129">
        <v>144</v>
      </c>
      <c r="E147" s="130">
        <f t="shared" si="7"/>
        <v>2</v>
      </c>
    </row>
    <row r="148" spans="1:5" x14ac:dyDescent="0.3">
      <c r="A148" s="24" t="s">
        <v>18717</v>
      </c>
      <c r="B148" s="93" t="s">
        <v>19582</v>
      </c>
      <c r="C148" s="128">
        <v>49.8</v>
      </c>
      <c r="D148" s="129">
        <v>145</v>
      </c>
      <c r="E148" s="130">
        <f t="shared" si="7"/>
        <v>2</v>
      </c>
    </row>
    <row r="149" spans="1:5" x14ac:dyDescent="0.3">
      <c r="A149" s="24" t="s">
        <v>18793</v>
      </c>
      <c r="B149" s="93" t="s">
        <v>19583</v>
      </c>
      <c r="C149" s="128">
        <v>49.9</v>
      </c>
      <c r="D149" s="129">
        <v>146</v>
      </c>
      <c r="E149" s="130">
        <f t="shared" si="7"/>
        <v>2</v>
      </c>
    </row>
    <row r="150" spans="1:5" x14ac:dyDescent="0.3">
      <c r="A150" s="24" t="s">
        <v>18470</v>
      </c>
      <c r="B150" s="93" t="s">
        <v>19584</v>
      </c>
      <c r="C150" s="128">
        <v>49.9</v>
      </c>
      <c r="D150" s="129">
        <v>147</v>
      </c>
      <c r="E150" s="130">
        <f t="shared" si="7"/>
        <v>2</v>
      </c>
    </row>
    <row r="151" spans="1:5" x14ac:dyDescent="0.3">
      <c r="A151" s="24" t="s">
        <v>18812</v>
      </c>
      <c r="B151" s="93" t="s">
        <v>19585</v>
      </c>
      <c r="C151" s="128">
        <v>50</v>
      </c>
      <c r="D151" s="129">
        <v>148</v>
      </c>
      <c r="E151" s="130">
        <f t="shared" si="7"/>
        <v>2</v>
      </c>
    </row>
    <row r="152" spans="1:5" x14ac:dyDescent="0.3">
      <c r="A152" s="24" t="s">
        <v>18277</v>
      </c>
      <c r="B152" s="93" t="s">
        <v>19586</v>
      </c>
      <c r="C152" s="128">
        <v>50</v>
      </c>
      <c r="D152" s="129">
        <v>149</v>
      </c>
      <c r="E152" s="130">
        <f t="shared" si="7"/>
        <v>2</v>
      </c>
    </row>
    <row r="153" spans="1:5" x14ac:dyDescent="0.3">
      <c r="A153" s="24" t="s">
        <v>18283</v>
      </c>
      <c r="B153" s="93" t="s">
        <v>19587</v>
      </c>
      <c r="C153" s="128">
        <v>50</v>
      </c>
      <c r="D153" s="129">
        <v>150</v>
      </c>
      <c r="E153" s="130">
        <f t="shared" si="7"/>
        <v>2</v>
      </c>
    </row>
    <row r="154" spans="1:5" x14ac:dyDescent="0.3">
      <c r="A154" s="24" t="s">
        <v>18785</v>
      </c>
      <c r="B154" s="93" t="s">
        <v>19588</v>
      </c>
      <c r="C154" s="128">
        <v>50</v>
      </c>
      <c r="D154" s="129">
        <v>151</v>
      </c>
      <c r="E154" s="130">
        <f t="shared" si="7"/>
        <v>2</v>
      </c>
    </row>
    <row r="155" spans="1:5" x14ac:dyDescent="0.3">
      <c r="A155" s="24" t="s">
        <v>18787</v>
      </c>
      <c r="B155" s="93" t="s">
        <v>19589</v>
      </c>
      <c r="C155" s="128">
        <v>50</v>
      </c>
      <c r="D155" s="129">
        <v>152</v>
      </c>
      <c r="E155" s="130">
        <f t="shared" si="7"/>
        <v>2</v>
      </c>
    </row>
    <row r="156" spans="1:5" x14ac:dyDescent="0.3">
      <c r="A156" s="24" t="s">
        <v>18506</v>
      </c>
      <c r="B156" s="93" t="s">
        <v>19590</v>
      </c>
      <c r="C156" s="128">
        <v>50.1</v>
      </c>
      <c r="D156" s="129">
        <v>153</v>
      </c>
      <c r="E156" s="130">
        <f t="shared" si="7"/>
        <v>2</v>
      </c>
    </row>
    <row r="157" spans="1:5" x14ac:dyDescent="0.3">
      <c r="A157" s="24" t="s">
        <v>18607</v>
      </c>
      <c r="B157" s="93" t="s">
        <v>19591</v>
      </c>
      <c r="C157" s="128">
        <v>50.1</v>
      </c>
      <c r="D157" s="129">
        <v>154</v>
      </c>
      <c r="E157" s="130">
        <f t="shared" si="7"/>
        <v>2</v>
      </c>
    </row>
    <row r="158" spans="1:5" x14ac:dyDescent="0.3">
      <c r="A158" s="24" t="s">
        <v>17592</v>
      </c>
      <c r="B158" s="93" t="s">
        <v>19592</v>
      </c>
      <c r="C158" s="128">
        <v>50.2</v>
      </c>
      <c r="D158" s="129">
        <v>155</v>
      </c>
      <c r="E158" s="130">
        <f t="shared" si="7"/>
        <v>2</v>
      </c>
    </row>
    <row r="159" spans="1:5" x14ac:dyDescent="0.3">
      <c r="A159" s="24" t="s">
        <v>18421</v>
      </c>
      <c r="B159" s="93" t="s">
        <v>19593</v>
      </c>
      <c r="C159" s="128">
        <v>50.2</v>
      </c>
      <c r="D159" s="129">
        <v>156</v>
      </c>
      <c r="E159" s="130">
        <f t="shared" si="7"/>
        <v>2</v>
      </c>
    </row>
    <row r="160" spans="1:5" x14ac:dyDescent="0.3">
      <c r="A160" s="24" t="s">
        <v>18714</v>
      </c>
      <c r="B160" s="93" t="s">
        <v>19594</v>
      </c>
      <c r="C160" s="128">
        <v>50.2</v>
      </c>
      <c r="D160" s="129">
        <v>157</v>
      </c>
      <c r="E160" s="130">
        <f t="shared" si="7"/>
        <v>2</v>
      </c>
    </row>
    <row r="161" spans="1:5" x14ac:dyDescent="0.3">
      <c r="A161" s="24" t="s">
        <v>17867</v>
      </c>
      <c r="B161" s="93" t="s">
        <v>19595</v>
      </c>
      <c r="C161" s="128">
        <v>50.2</v>
      </c>
      <c r="D161" s="129">
        <v>158</v>
      </c>
      <c r="E161" s="130">
        <f t="shared" si="7"/>
        <v>2</v>
      </c>
    </row>
    <row r="162" spans="1:5" x14ac:dyDescent="0.3">
      <c r="A162" s="24" t="s">
        <v>18270</v>
      </c>
      <c r="B162" s="93" t="s">
        <v>19596</v>
      </c>
      <c r="C162" s="128">
        <v>50.3</v>
      </c>
      <c r="D162" s="129">
        <v>159</v>
      </c>
      <c r="E162" s="130">
        <f t="shared" si="7"/>
        <v>2</v>
      </c>
    </row>
    <row r="163" spans="1:5" x14ac:dyDescent="0.3">
      <c r="A163" s="24" t="s">
        <v>18730</v>
      </c>
      <c r="B163" s="93" t="s">
        <v>19597</v>
      </c>
      <c r="C163" s="128">
        <v>50.3</v>
      </c>
      <c r="D163" s="129">
        <v>160</v>
      </c>
      <c r="E163" s="130">
        <f t="shared" si="7"/>
        <v>2</v>
      </c>
    </row>
    <row r="164" spans="1:5" x14ac:dyDescent="0.3">
      <c r="A164" s="24" t="s">
        <v>18234</v>
      </c>
      <c r="B164" s="93" t="s">
        <v>19598</v>
      </c>
      <c r="C164" s="128">
        <v>50.3</v>
      </c>
      <c r="D164" s="129">
        <v>161</v>
      </c>
      <c r="E164" s="130">
        <f t="shared" si="7"/>
        <v>2</v>
      </c>
    </row>
    <row r="165" spans="1:5" x14ac:dyDescent="0.3">
      <c r="A165" s="24" t="s">
        <v>18282</v>
      </c>
      <c r="B165" s="93" t="s">
        <v>19599</v>
      </c>
      <c r="C165" s="128">
        <v>50.3</v>
      </c>
      <c r="D165" s="129">
        <v>162</v>
      </c>
      <c r="E165" s="130">
        <f t="shared" si="7"/>
        <v>2</v>
      </c>
    </row>
    <row r="166" spans="1:5" x14ac:dyDescent="0.3">
      <c r="A166" s="24" t="s">
        <v>18203</v>
      </c>
      <c r="B166" s="93" t="s">
        <v>19600</v>
      </c>
      <c r="C166" s="128">
        <v>50.3</v>
      </c>
      <c r="D166" s="129">
        <v>163</v>
      </c>
      <c r="E166" s="130">
        <f t="shared" si="7"/>
        <v>2</v>
      </c>
    </row>
    <row r="167" spans="1:5" x14ac:dyDescent="0.3">
      <c r="A167" s="24" t="s">
        <v>17972</v>
      </c>
      <c r="B167" s="93" t="s">
        <v>19601</v>
      </c>
      <c r="C167" s="128">
        <v>50.4</v>
      </c>
      <c r="D167" s="129">
        <v>164</v>
      </c>
      <c r="E167" s="130">
        <f t="shared" si="7"/>
        <v>2</v>
      </c>
    </row>
    <row r="168" spans="1:5" x14ac:dyDescent="0.3">
      <c r="A168" s="24" t="s">
        <v>18634</v>
      </c>
      <c r="B168" s="93" t="s">
        <v>19602</v>
      </c>
      <c r="C168" s="128">
        <v>50.5</v>
      </c>
      <c r="D168" s="129">
        <v>165</v>
      </c>
      <c r="E168" s="130">
        <f t="shared" si="7"/>
        <v>2</v>
      </c>
    </row>
    <row r="169" spans="1:5" x14ac:dyDescent="0.3">
      <c r="A169" s="24" t="s">
        <v>18340</v>
      </c>
      <c r="B169" s="93" t="s">
        <v>19603</v>
      </c>
      <c r="C169" s="128">
        <v>50.5</v>
      </c>
      <c r="D169" s="129">
        <v>166</v>
      </c>
      <c r="E169" s="130">
        <f t="shared" si="7"/>
        <v>2</v>
      </c>
    </row>
    <row r="170" spans="1:5" x14ac:dyDescent="0.3">
      <c r="A170" s="24" t="s">
        <v>18707</v>
      </c>
      <c r="B170" s="93" t="s">
        <v>19604</v>
      </c>
      <c r="C170" s="128">
        <v>50.6</v>
      </c>
      <c r="D170" s="129">
        <v>167</v>
      </c>
      <c r="E170" s="130">
        <f t="shared" si="7"/>
        <v>2</v>
      </c>
    </row>
    <row r="171" spans="1:5" x14ac:dyDescent="0.3">
      <c r="A171" s="24" t="s">
        <v>18691</v>
      </c>
      <c r="B171" s="93" t="s">
        <v>19605</v>
      </c>
      <c r="C171" s="128">
        <v>50.7</v>
      </c>
      <c r="D171" s="129">
        <v>168</v>
      </c>
      <c r="E171" s="130">
        <f t="shared" si="7"/>
        <v>2</v>
      </c>
    </row>
    <row r="172" spans="1:5" x14ac:dyDescent="0.3">
      <c r="A172" s="24" t="s">
        <v>18828</v>
      </c>
      <c r="B172" s="93" t="s">
        <v>19606</v>
      </c>
      <c r="C172" s="128">
        <v>50.7</v>
      </c>
      <c r="D172" s="129">
        <v>169</v>
      </c>
      <c r="E172" s="130">
        <f t="shared" si="7"/>
        <v>2</v>
      </c>
    </row>
    <row r="173" spans="1:5" x14ac:dyDescent="0.3">
      <c r="A173" s="24" t="s">
        <v>18438</v>
      </c>
      <c r="B173" s="93" t="s">
        <v>19607</v>
      </c>
      <c r="C173" s="128">
        <v>50.7</v>
      </c>
      <c r="D173" s="129">
        <v>170</v>
      </c>
      <c r="E173" s="130">
        <f t="shared" si="7"/>
        <v>2</v>
      </c>
    </row>
    <row r="174" spans="1:5" x14ac:dyDescent="0.3">
      <c r="A174" s="24" t="s">
        <v>18798</v>
      </c>
      <c r="B174" s="93" t="s">
        <v>19608</v>
      </c>
      <c r="C174" s="128">
        <v>50.8</v>
      </c>
      <c r="D174" s="129">
        <v>171</v>
      </c>
      <c r="E174" s="130">
        <f t="shared" si="7"/>
        <v>2</v>
      </c>
    </row>
    <row r="175" spans="1:5" x14ac:dyDescent="0.3">
      <c r="A175" s="24" t="s">
        <v>18239</v>
      </c>
      <c r="B175" s="93" t="s">
        <v>19609</v>
      </c>
      <c r="C175" s="128">
        <v>50.8</v>
      </c>
      <c r="D175" s="129">
        <v>172</v>
      </c>
      <c r="E175" s="130">
        <f t="shared" si="7"/>
        <v>2</v>
      </c>
    </row>
    <row r="176" spans="1:5" x14ac:dyDescent="0.3">
      <c r="A176" s="24" t="s">
        <v>18760</v>
      </c>
      <c r="B176" s="93" t="s">
        <v>19610</v>
      </c>
      <c r="C176" s="128">
        <v>50.9</v>
      </c>
      <c r="D176" s="129">
        <v>173</v>
      </c>
      <c r="E176" s="130">
        <f t="shared" si="7"/>
        <v>2</v>
      </c>
    </row>
    <row r="177" spans="1:5" x14ac:dyDescent="0.3">
      <c r="A177" s="24" t="s">
        <v>18313</v>
      </c>
      <c r="B177" s="93" t="s">
        <v>19611</v>
      </c>
      <c r="C177" s="128">
        <v>50.9</v>
      </c>
      <c r="D177" s="129">
        <v>174</v>
      </c>
      <c r="E177" s="130">
        <f t="shared" si="7"/>
        <v>2</v>
      </c>
    </row>
    <row r="178" spans="1:5" x14ac:dyDescent="0.3">
      <c r="A178" s="24" t="s">
        <v>18587</v>
      </c>
      <c r="B178" s="93" t="s">
        <v>19612</v>
      </c>
      <c r="C178" s="128">
        <v>50.9</v>
      </c>
      <c r="D178" s="129">
        <v>175</v>
      </c>
      <c r="E178" s="130">
        <f t="shared" si="7"/>
        <v>2</v>
      </c>
    </row>
    <row r="179" spans="1:5" x14ac:dyDescent="0.3">
      <c r="A179" s="24" t="s">
        <v>18559</v>
      </c>
      <c r="B179" s="93" t="s">
        <v>19613</v>
      </c>
      <c r="C179" s="128">
        <v>50.9</v>
      </c>
      <c r="D179" s="129">
        <v>176</v>
      </c>
      <c r="E179" s="130">
        <f t="shared" si="7"/>
        <v>2</v>
      </c>
    </row>
    <row r="180" spans="1:5" x14ac:dyDescent="0.3">
      <c r="A180" s="24" t="s">
        <v>18669</v>
      </c>
      <c r="B180" s="93" t="s">
        <v>19614</v>
      </c>
      <c r="C180" s="128">
        <v>50.9</v>
      </c>
      <c r="D180" s="129">
        <v>177</v>
      </c>
      <c r="E180" s="130">
        <f t="shared" si="7"/>
        <v>2</v>
      </c>
    </row>
    <row r="181" spans="1:5" x14ac:dyDescent="0.3">
      <c r="A181" s="24" t="s">
        <v>18074</v>
      </c>
      <c r="B181" s="93" t="s">
        <v>19615</v>
      </c>
      <c r="C181" s="128">
        <v>50.9</v>
      </c>
      <c r="D181" s="129">
        <v>178</v>
      </c>
      <c r="E181" s="130">
        <f t="shared" si="7"/>
        <v>2</v>
      </c>
    </row>
    <row r="182" spans="1:5" x14ac:dyDescent="0.3">
      <c r="A182" s="24" t="s">
        <v>18560</v>
      </c>
      <c r="B182" s="93" t="s">
        <v>19616</v>
      </c>
      <c r="C182" s="128">
        <v>51</v>
      </c>
      <c r="D182" s="129">
        <v>179</v>
      </c>
      <c r="E182" s="130">
        <f t="shared" si="7"/>
        <v>2</v>
      </c>
    </row>
    <row r="183" spans="1:5" x14ac:dyDescent="0.3">
      <c r="A183" s="24" t="s">
        <v>18660</v>
      </c>
      <c r="B183" s="93" t="s">
        <v>19617</v>
      </c>
      <c r="C183" s="128">
        <v>51</v>
      </c>
      <c r="D183" s="129">
        <v>180</v>
      </c>
      <c r="E183" s="130">
        <f t="shared" si="7"/>
        <v>2</v>
      </c>
    </row>
    <row r="184" spans="1:5" x14ac:dyDescent="0.3">
      <c r="A184" s="24" t="s">
        <v>17802</v>
      </c>
      <c r="B184" s="93" t="s">
        <v>19618</v>
      </c>
      <c r="C184" s="128">
        <v>51</v>
      </c>
      <c r="D184" s="129">
        <v>181</v>
      </c>
      <c r="E184" s="130">
        <f t="shared" si="7"/>
        <v>2</v>
      </c>
    </row>
    <row r="185" spans="1:5" x14ac:dyDescent="0.3">
      <c r="A185" s="24" t="s">
        <v>18363</v>
      </c>
      <c r="B185" s="93" t="s">
        <v>19619</v>
      </c>
      <c r="C185" s="128">
        <v>51.1</v>
      </c>
      <c r="D185" s="129">
        <v>182</v>
      </c>
      <c r="E185" s="130">
        <f t="shared" si="7"/>
        <v>2</v>
      </c>
    </row>
    <row r="186" spans="1:5" x14ac:dyDescent="0.3">
      <c r="A186" s="24" t="s">
        <v>18775</v>
      </c>
      <c r="B186" s="93" t="s">
        <v>19620</v>
      </c>
      <c r="C186" s="128">
        <v>51.1</v>
      </c>
      <c r="D186" s="129">
        <v>183</v>
      </c>
      <c r="E186" s="130">
        <f t="shared" si="7"/>
        <v>2</v>
      </c>
    </row>
    <row r="187" spans="1:5" x14ac:dyDescent="0.3">
      <c r="A187" s="24" t="s">
        <v>18815</v>
      </c>
      <c r="B187" s="93" t="s">
        <v>19621</v>
      </c>
      <c r="C187" s="128">
        <v>51.1</v>
      </c>
      <c r="D187" s="129">
        <v>184</v>
      </c>
      <c r="E187" s="130">
        <f t="shared" si="7"/>
        <v>2</v>
      </c>
    </row>
    <row r="188" spans="1:5" x14ac:dyDescent="0.3">
      <c r="A188" s="24" t="s">
        <v>18671</v>
      </c>
      <c r="B188" s="93" t="s">
        <v>19622</v>
      </c>
      <c r="C188" s="128">
        <v>51.3</v>
      </c>
      <c r="D188" s="129">
        <v>185</v>
      </c>
      <c r="E188" s="130">
        <f t="shared" si="7"/>
        <v>2</v>
      </c>
    </row>
    <row r="189" spans="1:5" x14ac:dyDescent="0.3">
      <c r="A189" s="24" t="s">
        <v>18429</v>
      </c>
      <c r="B189" s="93" t="s">
        <v>19623</v>
      </c>
      <c r="C189" s="128">
        <v>51.3</v>
      </c>
      <c r="D189" s="129">
        <v>186</v>
      </c>
      <c r="E189" s="130">
        <f t="shared" si="7"/>
        <v>2</v>
      </c>
    </row>
    <row r="190" spans="1:5" x14ac:dyDescent="0.3">
      <c r="A190" s="24" t="s">
        <v>18531</v>
      </c>
      <c r="B190" s="93" t="s">
        <v>19624</v>
      </c>
      <c r="C190" s="128">
        <v>51.3</v>
      </c>
      <c r="D190" s="129">
        <v>187</v>
      </c>
      <c r="E190" s="130">
        <f t="shared" si="7"/>
        <v>2</v>
      </c>
    </row>
    <row r="191" spans="1:5" x14ac:dyDescent="0.3">
      <c r="A191" s="24" t="s">
        <v>18383</v>
      </c>
      <c r="B191" s="93" t="s">
        <v>19625</v>
      </c>
      <c r="C191" s="128">
        <v>51.4</v>
      </c>
      <c r="D191" s="129">
        <v>188</v>
      </c>
      <c r="E191" s="130">
        <f t="shared" si="7"/>
        <v>2</v>
      </c>
    </row>
    <row r="192" spans="1:5" x14ac:dyDescent="0.3">
      <c r="A192" s="24" t="s">
        <v>18786</v>
      </c>
      <c r="B192" s="93" t="s">
        <v>19626</v>
      </c>
      <c r="C192" s="128">
        <v>51.4</v>
      </c>
      <c r="D192" s="129">
        <v>189</v>
      </c>
      <c r="E192" s="130">
        <f t="shared" si="7"/>
        <v>2</v>
      </c>
    </row>
    <row r="193" spans="1:5" x14ac:dyDescent="0.3">
      <c r="A193" s="24" t="s">
        <v>18642</v>
      </c>
      <c r="B193" s="93" t="s">
        <v>19627</v>
      </c>
      <c r="C193" s="128">
        <v>51.4</v>
      </c>
      <c r="D193" s="129">
        <v>190</v>
      </c>
      <c r="E193" s="130">
        <f t="shared" si="7"/>
        <v>2</v>
      </c>
    </row>
    <row r="194" spans="1:5" x14ac:dyDescent="0.3">
      <c r="A194" s="24" t="s">
        <v>18818</v>
      </c>
      <c r="B194" s="93" t="s">
        <v>19628</v>
      </c>
      <c r="C194" s="128">
        <v>51.5</v>
      </c>
      <c r="D194" s="129">
        <v>191</v>
      </c>
      <c r="E194" s="130">
        <f t="shared" si="7"/>
        <v>2</v>
      </c>
    </row>
    <row r="195" spans="1:5" x14ac:dyDescent="0.3">
      <c r="A195" s="24" t="s">
        <v>18500</v>
      </c>
      <c r="B195" s="93" t="s">
        <v>19629</v>
      </c>
      <c r="C195" s="128">
        <v>51.5</v>
      </c>
      <c r="D195" s="129">
        <v>192</v>
      </c>
      <c r="E195" s="130">
        <f t="shared" si="7"/>
        <v>2</v>
      </c>
    </row>
    <row r="196" spans="1:5" x14ac:dyDescent="0.3">
      <c r="A196" s="24" t="s">
        <v>18455</v>
      </c>
      <c r="B196" s="93" t="s">
        <v>19630</v>
      </c>
      <c r="C196" s="128">
        <v>51.5</v>
      </c>
      <c r="D196" s="129">
        <v>193</v>
      </c>
      <c r="E196" s="130">
        <f t="shared" si="7"/>
        <v>2</v>
      </c>
    </row>
    <row r="197" spans="1:5" x14ac:dyDescent="0.3">
      <c r="A197" s="24" t="s">
        <v>18712</v>
      </c>
      <c r="B197" s="93" t="s">
        <v>19631</v>
      </c>
      <c r="C197" s="128">
        <v>51.5</v>
      </c>
      <c r="D197" s="129">
        <v>194</v>
      </c>
      <c r="E197" s="130">
        <f t="shared" ref="E197:E260" si="8">VLOOKUP(C197,$I$4:$O$19,7, TRUE)</f>
        <v>2</v>
      </c>
    </row>
    <row r="198" spans="1:5" x14ac:dyDescent="0.3">
      <c r="A198" s="24" t="s">
        <v>18777</v>
      </c>
      <c r="B198" s="93" t="s">
        <v>19632</v>
      </c>
      <c r="C198" s="128">
        <v>51.5</v>
      </c>
      <c r="D198" s="129">
        <v>195</v>
      </c>
      <c r="E198" s="130">
        <f t="shared" si="8"/>
        <v>2</v>
      </c>
    </row>
    <row r="199" spans="1:5" x14ac:dyDescent="0.3">
      <c r="A199" s="24" t="s">
        <v>18732</v>
      </c>
      <c r="B199" s="93" t="s">
        <v>19633</v>
      </c>
      <c r="C199" s="128">
        <v>51.5</v>
      </c>
      <c r="D199" s="129">
        <v>196</v>
      </c>
      <c r="E199" s="130">
        <f t="shared" si="8"/>
        <v>2</v>
      </c>
    </row>
    <row r="200" spans="1:5" x14ac:dyDescent="0.3">
      <c r="A200" s="24" t="s">
        <v>19634</v>
      </c>
      <c r="B200" s="93" t="s">
        <v>19635</v>
      </c>
      <c r="C200" s="128">
        <v>51.5</v>
      </c>
      <c r="D200" s="129">
        <v>197</v>
      </c>
      <c r="E200" s="130">
        <f t="shared" si="8"/>
        <v>2</v>
      </c>
    </row>
    <row r="201" spans="1:5" x14ac:dyDescent="0.3">
      <c r="A201" s="24" t="s">
        <v>19636</v>
      </c>
      <c r="B201" s="93" t="s">
        <v>19637</v>
      </c>
      <c r="C201" s="128">
        <v>51.6</v>
      </c>
      <c r="D201" s="129">
        <v>198</v>
      </c>
      <c r="E201" s="130">
        <f t="shared" si="8"/>
        <v>2</v>
      </c>
    </row>
    <row r="202" spans="1:5" x14ac:dyDescent="0.3">
      <c r="A202" s="24" t="s">
        <v>18733</v>
      </c>
      <c r="B202" s="93" t="s">
        <v>19638</v>
      </c>
      <c r="C202" s="128">
        <v>51.7</v>
      </c>
      <c r="D202" s="129">
        <v>199</v>
      </c>
      <c r="E202" s="130">
        <f t="shared" si="8"/>
        <v>2</v>
      </c>
    </row>
    <row r="203" spans="1:5" x14ac:dyDescent="0.3">
      <c r="A203" s="24" t="s">
        <v>18362</v>
      </c>
      <c r="B203" s="93" t="s">
        <v>19639</v>
      </c>
      <c r="C203" s="128">
        <v>51.7</v>
      </c>
      <c r="D203" s="129">
        <v>200</v>
      </c>
      <c r="E203" s="130">
        <f t="shared" si="8"/>
        <v>2</v>
      </c>
    </row>
    <row r="204" spans="1:5" x14ac:dyDescent="0.3">
      <c r="A204" s="24" t="s">
        <v>18810</v>
      </c>
      <c r="B204" s="93" t="s">
        <v>19640</v>
      </c>
      <c r="C204" s="128">
        <v>51.7</v>
      </c>
      <c r="D204" s="129">
        <v>201</v>
      </c>
      <c r="E204" s="130">
        <f t="shared" si="8"/>
        <v>2</v>
      </c>
    </row>
    <row r="205" spans="1:5" x14ac:dyDescent="0.3">
      <c r="A205" s="24" t="s">
        <v>18348</v>
      </c>
      <c r="B205" s="93" t="s">
        <v>19641</v>
      </c>
      <c r="C205" s="128">
        <v>51.7</v>
      </c>
      <c r="D205" s="129">
        <v>202</v>
      </c>
      <c r="E205" s="130">
        <f t="shared" si="8"/>
        <v>2</v>
      </c>
    </row>
    <row r="206" spans="1:5" x14ac:dyDescent="0.3">
      <c r="A206" s="24" t="s">
        <v>18049</v>
      </c>
      <c r="B206" s="93" t="s">
        <v>19642</v>
      </c>
      <c r="C206" s="128">
        <v>51.8</v>
      </c>
      <c r="D206" s="129">
        <v>203</v>
      </c>
      <c r="E206" s="130">
        <f t="shared" si="8"/>
        <v>2</v>
      </c>
    </row>
    <row r="207" spans="1:5" x14ac:dyDescent="0.3">
      <c r="A207" s="24" t="s">
        <v>18579</v>
      </c>
      <c r="B207" s="93" t="s">
        <v>19643</v>
      </c>
      <c r="C207" s="128">
        <v>51.8</v>
      </c>
      <c r="D207" s="129">
        <v>204</v>
      </c>
      <c r="E207" s="130">
        <f t="shared" si="8"/>
        <v>2</v>
      </c>
    </row>
    <row r="208" spans="1:5" x14ac:dyDescent="0.3">
      <c r="A208" s="24" t="s">
        <v>18788</v>
      </c>
      <c r="B208" s="93" t="s">
        <v>19644</v>
      </c>
      <c r="C208" s="128">
        <v>51.8</v>
      </c>
      <c r="D208" s="129">
        <v>205</v>
      </c>
      <c r="E208" s="130">
        <f t="shared" si="8"/>
        <v>2</v>
      </c>
    </row>
    <row r="209" spans="1:5" x14ac:dyDescent="0.3">
      <c r="A209" s="24" t="s">
        <v>18199</v>
      </c>
      <c r="B209" s="93" t="s">
        <v>19645</v>
      </c>
      <c r="C209" s="128">
        <v>51.8</v>
      </c>
      <c r="D209" s="129">
        <v>206</v>
      </c>
      <c r="E209" s="130">
        <f t="shared" si="8"/>
        <v>2</v>
      </c>
    </row>
    <row r="210" spans="1:5" x14ac:dyDescent="0.3">
      <c r="A210" s="24" t="s">
        <v>17939</v>
      </c>
      <c r="B210" s="93" t="s">
        <v>19646</v>
      </c>
      <c r="C210" s="128">
        <v>51.9</v>
      </c>
      <c r="D210" s="129">
        <v>207</v>
      </c>
      <c r="E210" s="130">
        <f t="shared" si="8"/>
        <v>2</v>
      </c>
    </row>
    <row r="211" spans="1:5" x14ac:dyDescent="0.3">
      <c r="A211" s="24" t="s">
        <v>18737</v>
      </c>
      <c r="B211" s="93" t="s">
        <v>19647</v>
      </c>
      <c r="C211" s="128">
        <v>51.9</v>
      </c>
      <c r="D211" s="129">
        <v>208</v>
      </c>
      <c r="E211" s="130">
        <f t="shared" si="8"/>
        <v>2</v>
      </c>
    </row>
    <row r="212" spans="1:5" x14ac:dyDescent="0.3">
      <c r="A212" s="24" t="s">
        <v>18517</v>
      </c>
      <c r="B212" s="93" t="s">
        <v>19648</v>
      </c>
      <c r="C212" s="128">
        <v>51.9</v>
      </c>
      <c r="D212" s="129">
        <v>209</v>
      </c>
      <c r="E212" s="130">
        <f t="shared" si="8"/>
        <v>2</v>
      </c>
    </row>
    <row r="213" spans="1:5" x14ac:dyDescent="0.3">
      <c r="A213" s="24" t="s">
        <v>18720</v>
      </c>
      <c r="B213" s="93" t="s">
        <v>19649</v>
      </c>
      <c r="C213" s="128">
        <v>51.9</v>
      </c>
      <c r="D213" s="129">
        <v>210</v>
      </c>
      <c r="E213" s="130">
        <f t="shared" si="8"/>
        <v>2</v>
      </c>
    </row>
    <row r="214" spans="1:5" x14ac:dyDescent="0.3">
      <c r="A214" s="24" t="s">
        <v>18724</v>
      </c>
      <c r="B214" s="93" t="s">
        <v>19650</v>
      </c>
      <c r="C214" s="128">
        <v>52</v>
      </c>
      <c r="D214" s="129">
        <v>211</v>
      </c>
      <c r="E214" s="130">
        <f t="shared" si="8"/>
        <v>2</v>
      </c>
    </row>
    <row r="215" spans="1:5" x14ac:dyDescent="0.3">
      <c r="A215" s="24" t="s">
        <v>18161</v>
      </c>
      <c r="B215" s="93" t="s">
        <v>19651</v>
      </c>
      <c r="C215" s="128">
        <v>52</v>
      </c>
      <c r="D215" s="129">
        <v>212</v>
      </c>
      <c r="E215" s="130">
        <f t="shared" si="8"/>
        <v>2</v>
      </c>
    </row>
    <row r="216" spans="1:5" x14ac:dyDescent="0.3">
      <c r="A216" s="24" t="s">
        <v>18499</v>
      </c>
      <c r="B216" s="93" t="s">
        <v>19652</v>
      </c>
      <c r="C216" s="128">
        <v>52</v>
      </c>
      <c r="D216" s="129">
        <v>213</v>
      </c>
      <c r="E216" s="130">
        <f t="shared" si="8"/>
        <v>2</v>
      </c>
    </row>
    <row r="217" spans="1:5" x14ac:dyDescent="0.3">
      <c r="A217" s="24" t="s">
        <v>18610</v>
      </c>
      <c r="B217" s="93" t="s">
        <v>19653</v>
      </c>
      <c r="C217" s="128">
        <v>52.1</v>
      </c>
      <c r="D217" s="129">
        <v>214</v>
      </c>
      <c r="E217" s="130">
        <f t="shared" si="8"/>
        <v>2</v>
      </c>
    </row>
    <row r="218" spans="1:5" x14ac:dyDescent="0.3">
      <c r="A218" s="24" t="s">
        <v>18675</v>
      </c>
      <c r="B218" s="93" t="s">
        <v>19654</v>
      </c>
      <c r="C218" s="128">
        <v>52.1</v>
      </c>
      <c r="D218" s="129">
        <v>215</v>
      </c>
      <c r="E218" s="130">
        <f t="shared" si="8"/>
        <v>2</v>
      </c>
    </row>
    <row r="219" spans="1:5" x14ac:dyDescent="0.3">
      <c r="A219" s="24" t="s">
        <v>18380</v>
      </c>
      <c r="B219" s="93" t="s">
        <v>19655</v>
      </c>
      <c r="C219" s="128">
        <v>52.1</v>
      </c>
      <c r="D219" s="129">
        <v>216</v>
      </c>
      <c r="E219" s="130">
        <f t="shared" si="8"/>
        <v>2</v>
      </c>
    </row>
    <row r="220" spans="1:5" x14ac:dyDescent="0.3">
      <c r="A220" s="24" t="s">
        <v>18318</v>
      </c>
      <c r="B220" s="93" t="s">
        <v>19656</v>
      </c>
      <c r="C220" s="128">
        <v>52.1</v>
      </c>
      <c r="D220" s="129">
        <v>217</v>
      </c>
      <c r="E220" s="130">
        <f t="shared" si="8"/>
        <v>2</v>
      </c>
    </row>
    <row r="221" spans="1:5" x14ac:dyDescent="0.3">
      <c r="A221" s="24" t="s">
        <v>18697</v>
      </c>
      <c r="B221" s="93" t="s">
        <v>19657</v>
      </c>
      <c r="C221" s="128">
        <v>52.2</v>
      </c>
      <c r="D221" s="129">
        <v>218</v>
      </c>
      <c r="E221" s="130">
        <f t="shared" si="8"/>
        <v>2</v>
      </c>
    </row>
    <row r="222" spans="1:5" x14ac:dyDescent="0.3">
      <c r="A222" s="24" t="s">
        <v>17642</v>
      </c>
      <c r="B222" s="93" t="s">
        <v>19658</v>
      </c>
      <c r="C222" s="128">
        <v>52.3</v>
      </c>
      <c r="D222" s="129">
        <v>219</v>
      </c>
      <c r="E222" s="130">
        <f t="shared" si="8"/>
        <v>2</v>
      </c>
    </row>
    <row r="223" spans="1:5" x14ac:dyDescent="0.3">
      <c r="A223" s="24" t="s">
        <v>17951</v>
      </c>
      <c r="B223" s="93" t="s">
        <v>19659</v>
      </c>
      <c r="C223" s="128">
        <v>52.3</v>
      </c>
      <c r="D223" s="129">
        <v>220</v>
      </c>
      <c r="E223" s="130">
        <f t="shared" si="8"/>
        <v>2</v>
      </c>
    </row>
    <row r="224" spans="1:5" x14ac:dyDescent="0.3">
      <c r="A224" s="24" t="s">
        <v>18770</v>
      </c>
      <c r="B224" s="93" t="s">
        <v>19660</v>
      </c>
      <c r="C224" s="128">
        <v>52.3</v>
      </c>
      <c r="D224" s="129">
        <v>221</v>
      </c>
      <c r="E224" s="130">
        <f t="shared" si="8"/>
        <v>2</v>
      </c>
    </row>
    <row r="225" spans="1:5" x14ac:dyDescent="0.3">
      <c r="A225" s="24" t="s">
        <v>18811</v>
      </c>
      <c r="B225" s="93" t="s">
        <v>19661</v>
      </c>
      <c r="C225" s="128">
        <v>52.4</v>
      </c>
      <c r="D225" s="129">
        <v>222</v>
      </c>
      <c r="E225" s="130">
        <f t="shared" si="8"/>
        <v>2</v>
      </c>
    </row>
    <row r="226" spans="1:5" x14ac:dyDescent="0.3">
      <c r="A226" s="24" t="s">
        <v>17493</v>
      </c>
      <c r="B226" s="93" t="s">
        <v>19662</v>
      </c>
      <c r="C226" s="128">
        <v>52.4</v>
      </c>
      <c r="D226" s="129">
        <v>223</v>
      </c>
      <c r="E226" s="130">
        <f t="shared" si="8"/>
        <v>2</v>
      </c>
    </row>
    <row r="227" spans="1:5" x14ac:dyDescent="0.3">
      <c r="A227" s="24" t="s">
        <v>18377</v>
      </c>
      <c r="B227" s="93" t="s">
        <v>19663</v>
      </c>
      <c r="C227" s="128">
        <v>52.4</v>
      </c>
      <c r="D227" s="129">
        <v>224</v>
      </c>
      <c r="E227" s="130">
        <f t="shared" si="8"/>
        <v>2</v>
      </c>
    </row>
    <row r="228" spans="1:5" x14ac:dyDescent="0.3">
      <c r="A228" s="24" t="s">
        <v>18641</v>
      </c>
      <c r="B228" s="93" t="s">
        <v>19664</v>
      </c>
      <c r="C228" s="128">
        <v>52.4</v>
      </c>
      <c r="D228" s="129">
        <v>225</v>
      </c>
      <c r="E228" s="130">
        <f t="shared" si="8"/>
        <v>2</v>
      </c>
    </row>
    <row r="229" spans="1:5" x14ac:dyDescent="0.3">
      <c r="A229" s="24" t="s">
        <v>18454</v>
      </c>
      <c r="B229" s="93" t="s">
        <v>19665</v>
      </c>
      <c r="C229" s="128">
        <v>52.4</v>
      </c>
      <c r="D229" s="129">
        <v>226</v>
      </c>
      <c r="E229" s="130">
        <f t="shared" si="8"/>
        <v>2</v>
      </c>
    </row>
    <row r="230" spans="1:5" x14ac:dyDescent="0.3">
      <c r="A230" s="24" t="s">
        <v>17362</v>
      </c>
      <c r="B230" s="93" t="s">
        <v>19666</v>
      </c>
      <c r="C230" s="128">
        <v>52.4</v>
      </c>
      <c r="D230" s="129">
        <v>227</v>
      </c>
      <c r="E230" s="130">
        <f t="shared" si="8"/>
        <v>2</v>
      </c>
    </row>
    <row r="231" spans="1:5" x14ac:dyDescent="0.3">
      <c r="A231" s="24" t="s">
        <v>18613</v>
      </c>
      <c r="B231" s="93" t="s">
        <v>19667</v>
      </c>
      <c r="C231" s="128">
        <v>52.4</v>
      </c>
      <c r="D231" s="129">
        <v>228</v>
      </c>
      <c r="E231" s="130">
        <f t="shared" si="8"/>
        <v>2</v>
      </c>
    </row>
    <row r="232" spans="1:5" x14ac:dyDescent="0.3">
      <c r="A232" s="24" t="s">
        <v>18241</v>
      </c>
      <c r="B232" s="93" t="s">
        <v>19668</v>
      </c>
      <c r="C232" s="128">
        <v>52.5</v>
      </c>
      <c r="D232" s="129">
        <v>229</v>
      </c>
      <c r="E232" s="130">
        <f t="shared" si="8"/>
        <v>2</v>
      </c>
    </row>
    <row r="233" spans="1:5" x14ac:dyDescent="0.3">
      <c r="A233" s="24" t="s">
        <v>17959</v>
      </c>
      <c r="B233" s="93" t="s">
        <v>19669</v>
      </c>
      <c r="C233" s="128">
        <v>52.5</v>
      </c>
      <c r="D233" s="129">
        <v>230</v>
      </c>
      <c r="E233" s="130">
        <f t="shared" si="8"/>
        <v>2</v>
      </c>
    </row>
    <row r="234" spans="1:5" x14ac:dyDescent="0.3">
      <c r="A234" s="24" t="s">
        <v>18491</v>
      </c>
      <c r="B234" s="93" t="s">
        <v>19670</v>
      </c>
      <c r="C234" s="128">
        <v>52.5</v>
      </c>
      <c r="D234" s="129">
        <v>231</v>
      </c>
      <c r="E234" s="130">
        <f t="shared" si="8"/>
        <v>2</v>
      </c>
    </row>
    <row r="235" spans="1:5" x14ac:dyDescent="0.3">
      <c r="A235" s="24" t="s">
        <v>18583</v>
      </c>
      <c r="B235" s="93" t="s">
        <v>19671</v>
      </c>
      <c r="C235" s="128">
        <v>52.6</v>
      </c>
      <c r="D235" s="129">
        <v>232</v>
      </c>
      <c r="E235" s="130">
        <f t="shared" si="8"/>
        <v>2</v>
      </c>
    </row>
    <row r="236" spans="1:5" x14ac:dyDescent="0.3">
      <c r="A236" s="24" t="s">
        <v>17993</v>
      </c>
      <c r="B236" s="93" t="s">
        <v>19672</v>
      </c>
      <c r="C236" s="128">
        <v>52.7</v>
      </c>
      <c r="D236" s="129">
        <v>233</v>
      </c>
      <c r="E236" s="130">
        <f t="shared" si="8"/>
        <v>2</v>
      </c>
    </row>
    <row r="237" spans="1:5" x14ac:dyDescent="0.3">
      <c r="A237" s="24" t="s">
        <v>18744</v>
      </c>
      <c r="B237" s="93" t="s">
        <v>19673</v>
      </c>
      <c r="C237" s="128">
        <v>52.7</v>
      </c>
      <c r="D237" s="129">
        <v>234</v>
      </c>
      <c r="E237" s="130">
        <f t="shared" si="8"/>
        <v>2</v>
      </c>
    </row>
    <row r="238" spans="1:5" x14ac:dyDescent="0.3">
      <c r="A238" s="24" t="s">
        <v>18248</v>
      </c>
      <c r="B238" s="93" t="s">
        <v>19674</v>
      </c>
      <c r="C238" s="128">
        <v>52.7</v>
      </c>
      <c r="D238" s="129">
        <v>235</v>
      </c>
      <c r="E238" s="130">
        <f t="shared" si="8"/>
        <v>2</v>
      </c>
    </row>
    <row r="239" spans="1:5" x14ac:dyDescent="0.3">
      <c r="A239" s="24" t="s">
        <v>18471</v>
      </c>
      <c r="B239" s="93" t="s">
        <v>19675</v>
      </c>
      <c r="C239" s="128">
        <v>52.7</v>
      </c>
      <c r="D239" s="129">
        <v>236</v>
      </c>
      <c r="E239" s="130">
        <f t="shared" si="8"/>
        <v>2</v>
      </c>
    </row>
    <row r="240" spans="1:5" x14ac:dyDescent="0.3">
      <c r="A240" s="24" t="s">
        <v>18367</v>
      </c>
      <c r="B240" s="93" t="s">
        <v>19676</v>
      </c>
      <c r="C240" s="128">
        <v>52.7</v>
      </c>
      <c r="D240" s="129">
        <v>237</v>
      </c>
      <c r="E240" s="130">
        <f t="shared" si="8"/>
        <v>2</v>
      </c>
    </row>
    <row r="241" spans="1:5" x14ac:dyDescent="0.3">
      <c r="A241" s="24" t="s">
        <v>17992</v>
      </c>
      <c r="B241" s="93" t="s">
        <v>19677</v>
      </c>
      <c r="C241" s="128">
        <v>52.8</v>
      </c>
      <c r="D241" s="129">
        <v>238</v>
      </c>
      <c r="E241" s="130">
        <f t="shared" si="8"/>
        <v>2</v>
      </c>
    </row>
    <row r="242" spans="1:5" x14ac:dyDescent="0.3">
      <c r="A242" s="24" t="s">
        <v>18129</v>
      </c>
      <c r="B242" s="93" t="s">
        <v>19678</v>
      </c>
      <c r="C242" s="128">
        <v>52.8</v>
      </c>
      <c r="D242" s="129">
        <v>239</v>
      </c>
      <c r="E242" s="130">
        <f t="shared" si="8"/>
        <v>2</v>
      </c>
    </row>
    <row r="243" spans="1:5" x14ac:dyDescent="0.3">
      <c r="A243" s="24" t="s">
        <v>19679</v>
      </c>
      <c r="B243" s="93" t="s">
        <v>19680</v>
      </c>
      <c r="C243" s="128">
        <v>52.8</v>
      </c>
      <c r="D243" s="129">
        <v>240</v>
      </c>
      <c r="E243" s="130">
        <f t="shared" si="8"/>
        <v>2</v>
      </c>
    </row>
    <row r="244" spans="1:5" x14ac:dyDescent="0.3">
      <c r="A244" s="24" t="s">
        <v>18700</v>
      </c>
      <c r="B244" s="93" t="s">
        <v>19681</v>
      </c>
      <c r="C244" s="128">
        <v>52.9</v>
      </c>
      <c r="D244" s="129">
        <v>241</v>
      </c>
      <c r="E244" s="130">
        <f t="shared" si="8"/>
        <v>2</v>
      </c>
    </row>
    <row r="245" spans="1:5" x14ac:dyDescent="0.3">
      <c r="A245" s="24" t="s">
        <v>18352</v>
      </c>
      <c r="B245" s="93" t="s">
        <v>19682</v>
      </c>
      <c r="C245" s="128">
        <v>52.9</v>
      </c>
      <c r="D245" s="129">
        <v>242</v>
      </c>
      <c r="E245" s="130">
        <f t="shared" si="8"/>
        <v>2</v>
      </c>
    </row>
    <row r="246" spans="1:5" x14ac:dyDescent="0.3">
      <c r="A246" s="24" t="s">
        <v>18632</v>
      </c>
      <c r="B246" s="93" t="s">
        <v>19683</v>
      </c>
      <c r="C246" s="128">
        <v>52.9</v>
      </c>
      <c r="D246" s="129">
        <v>243</v>
      </c>
      <c r="E246" s="130">
        <f t="shared" si="8"/>
        <v>2</v>
      </c>
    </row>
    <row r="247" spans="1:5" x14ac:dyDescent="0.3">
      <c r="A247" s="24" t="s">
        <v>18232</v>
      </c>
      <c r="B247" s="93" t="s">
        <v>19684</v>
      </c>
      <c r="C247" s="128">
        <v>52.9</v>
      </c>
      <c r="D247" s="129">
        <v>244</v>
      </c>
      <c r="E247" s="130">
        <f t="shared" si="8"/>
        <v>2</v>
      </c>
    </row>
    <row r="248" spans="1:5" x14ac:dyDescent="0.3">
      <c r="A248" s="24" t="s">
        <v>18792</v>
      </c>
      <c r="B248" s="93" t="s">
        <v>19685</v>
      </c>
      <c r="C248" s="128">
        <v>52.9</v>
      </c>
      <c r="D248" s="129">
        <v>245</v>
      </c>
      <c r="E248" s="130">
        <f t="shared" si="8"/>
        <v>2</v>
      </c>
    </row>
    <row r="249" spans="1:5" x14ac:dyDescent="0.3">
      <c r="A249" s="24" t="s">
        <v>18764</v>
      </c>
      <c r="B249" s="93" t="s">
        <v>19686</v>
      </c>
      <c r="C249" s="128">
        <v>52.9</v>
      </c>
      <c r="D249" s="129">
        <v>246</v>
      </c>
      <c r="E249" s="130">
        <f t="shared" si="8"/>
        <v>2</v>
      </c>
    </row>
    <row r="250" spans="1:5" x14ac:dyDescent="0.3">
      <c r="A250" s="24" t="s">
        <v>18723</v>
      </c>
      <c r="B250" s="93" t="s">
        <v>19687</v>
      </c>
      <c r="C250" s="128">
        <v>52.9</v>
      </c>
      <c r="D250" s="129">
        <v>247</v>
      </c>
      <c r="E250" s="130">
        <f t="shared" si="8"/>
        <v>2</v>
      </c>
    </row>
    <row r="251" spans="1:5" x14ac:dyDescent="0.3">
      <c r="A251" s="24" t="s">
        <v>18739</v>
      </c>
      <c r="B251" s="93" t="s">
        <v>19688</v>
      </c>
      <c r="C251" s="128">
        <v>52.9</v>
      </c>
      <c r="D251" s="129">
        <v>248</v>
      </c>
      <c r="E251" s="130">
        <f t="shared" si="8"/>
        <v>2</v>
      </c>
    </row>
    <row r="252" spans="1:5" x14ac:dyDescent="0.3">
      <c r="A252" s="24" t="s">
        <v>17911</v>
      </c>
      <c r="B252" s="93" t="s">
        <v>19689</v>
      </c>
      <c r="C252" s="128">
        <v>52.9</v>
      </c>
      <c r="D252" s="129">
        <v>249</v>
      </c>
      <c r="E252" s="130">
        <f t="shared" si="8"/>
        <v>2</v>
      </c>
    </row>
    <row r="253" spans="1:5" x14ac:dyDescent="0.3">
      <c r="A253" s="24" t="s">
        <v>18450</v>
      </c>
      <c r="B253" s="93" t="s">
        <v>19690</v>
      </c>
      <c r="C253" s="128">
        <v>53</v>
      </c>
      <c r="D253" s="129">
        <v>250</v>
      </c>
      <c r="E253" s="130">
        <f t="shared" si="8"/>
        <v>2</v>
      </c>
    </row>
    <row r="254" spans="1:5" x14ac:dyDescent="0.3">
      <c r="A254" s="24" t="s">
        <v>18087</v>
      </c>
      <c r="B254" s="93" t="s">
        <v>19691</v>
      </c>
      <c r="C254" s="128">
        <v>53</v>
      </c>
      <c r="D254" s="129">
        <v>251</v>
      </c>
      <c r="E254" s="130">
        <f t="shared" si="8"/>
        <v>2</v>
      </c>
    </row>
    <row r="255" spans="1:5" x14ac:dyDescent="0.3">
      <c r="A255" s="24" t="s">
        <v>18802</v>
      </c>
      <c r="B255" s="93" t="s">
        <v>19692</v>
      </c>
      <c r="C255" s="128">
        <v>53</v>
      </c>
      <c r="D255" s="129">
        <v>252</v>
      </c>
      <c r="E255" s="130">
        <f t="shared" si="8"/>
        <v>2</v>
      </c>
    </row>
    <row r="256" spans="1:5" x14ac:dyDescent="0.3">
      <c r="A256" s="24" t="s">
        <v>18631</v>
      </c>
      <c r="B256" s="93" t="s">
        <v>19693</v>
      </c>
      <c r="C256" s="128">
        <v>53</v>
      </c>
      <c r="D256" s="129">
        <v>253</v>
      </c>
      <c r="E256" s="130">
        <f t="shared" si="8"/>
        <v>2</v>
      </c>
    </row>
    <row r="257" spans="1:5" x14ac:dyDescent="0.3">
      <c r="A257" s="24" t="s">
        <v>18113</v>
      </c>
      <c r="B257" s="93" t="s">
        <v>19694</v>
      </c>
      <c r="C257" s="128">
        <v>53</v>
      </c>
      <c r="D257" s="129">
        <v>254</v>
      </c>
      <c r="E257" s="130">
        <f t="shared" si="8"/>
        <v>2</v>
      </c>
    </row>
    <row r="258" spans="1:5" x14ac:dyDescent="0.3">
      <c r="A258" s="24" t="s">
        <v>18452</v>
      </c>
      <c r="B258" s="93" t="s">
        <v>19695</v>
      </c>
      <c r="C258" s="128">
        <v>53.1</v>
      </c>
      <c r="D258" s="129">
        <v>255</v>
      </c>
      <c r="E258" s="130">
        <f t="shared" si="8"/>
        <v>2</v>
      </c>
    </row>
    <row r="259" spans="1:5" x14ac:dyDescent="0.3">
      <c r="A259" s="24" t="s">
        <v>18413</v>
      </c>
      <c r="B259" s="93" t="s">
        <v>19696</v>
      </c>
      <c r="C259" s="128">
        <v>53.1</v>
      </c>
      <c r="D259" s="129">
        <v>256</v>
      </c>
      <c r="E259" s="130">
        <f t="shared" si="8"/>
        <v>2</v>
      </c>
    </row>
    <row r="260" spans="1:5" x14ac:dyDescent="0.3">
      <c r="A260" s="24" t="s">
        <v>18576</v>
      </c>
      <c r="B260" s="93" t="s">
        <v>19697</v>
      </c>
      <c r="C260" s="128">
        <v>53.1</v>
      </c>
      <c r="D260" s="129">
        <v>257</v>
      </c>
      <c r="E260" s="130">
        <f t="shared" si="8"/>
        <v>2</v>
      </c>
    </row>
    <row r="261" spans="1:5" x14ac:dyDescent="0.3">
      <c r="A261" s="24" t="s">
        <v>18716</v>
      </c>
      <c r="B261" s="93" t="s">
        <v>19698</v>
      </c>
      <c r="C261" s="128">
        <v>53.3</v>
      </c>
      <c r="D261" s="129">
        <v>258</v>
      </c>
      <c r="E261" s="130">
        <f t="shared" ref="E261:E324" si="9">VLOOKUP(C261,$I$4:$O$19,7, TRUE)</f>
        <v>2</v>
      </c>
    </row>
    <row r="262" spans="1:5" x14ac:dyDescent="0.3">
      <c r="A262" s="24" t="s">
        <v>18335</v>
      </c>
      <c r="B262" s="93" t="s">
        <v>19699</v>
      </c>
      <c r="C262" s="128">
        <v>53.3</v>
      </c>
      <c r="D262" s="129">
        <v>259</v>
      </c>
      <c r="E262" s="130">
        <f t="shared" si="9"/>
        <v>2</v>
      </c>
    </row>
    <row r="263" spans="1:5" x14ac:dyDescent="0.3">
      <c r="A263" s="24" t="s">
        <v>18624</v>
      </c>
      <c r="B263" s="93" t="s">
        <v>19700</v>
      </c>
      <c r="C263" s="128">
        <v>53.3</v>
      </c>
      <c r="D263" s="129">
        <v>260</v>
      </c>
      <c r="E263" s="130">
        <f t="shared" si="9"/>
        <v>2</v>
      </c>
    </row>
    <row r="264" spans="1:5" x14ac:dyDescent="0.3">
      <c r="A264" s="24" t="s">
        <v>19701</v>
      </c>
      <c r="B264" s="93" t="s">
        <v>19702</v>
      </c>
      <c r="C264" s="128">
        <v>53.3</v>
      </c>
      <c r="D264" s="129">
        <v>261</v>
      </c>
      <c r="E264" s="130">
        <f t="shared" si="9"/>
        <v>2</v>
      </c>
    </row>
    <row r="265" spans="1:5" x14ac:dyDescent="0.3">
      <c r="A265" s="24" t="s">
        <v>18781</v>
      </c>
      <c r="B265" s="93" t="s">
        <v>19703</v>
      </c>
      <c r="C265" s="128">
        <v>53.4</v>
      </c>
      <c r="D265" s="129">
        <v>262</v>
      </c>
      <c r="E265" s="130">
        <f t="shared" si="9"/>
        <v>2</v>
      </c>
    </row>
    <row r="266" spans="1:5" x14ac:dyDescent="0.3">
      <c r="A266" s="24" t="s">
        <v>18681</v>
      </c>
      <c r="B266" s="93" t="s">
        <v>19704</v>
      </c>
      <c r="C266" s="128">
        <v>53.4</v>
      </c>
      <c r="D266" s="129">
        <v>263</v>
      </c>
      <c r="E266" s="130">
        <f t="shared" si="9"/>
        <v>2</v>
      </c>
    </row>
    <row r="267" spans="1:5" x14ac:dyDescent="0.3">
      <c r="A267" s="24" t="s">
        <v>18204</v>
      </c>
      <c r="B267" s="93" t="s">
        <v>19705</v>
      </c>
      <c r="C267" s="128">
        <v>53.5</v>
      </c>
      <c r="D267" s="129">
        <v>264</v>
      </c>
      <c r="E267" s="130">
        <f t="shared" si="9"/>
        <v>2</v>
      </c>
    </row>
    <row r="268" spans="1:5" x14ac:dyDescent="0.3">
      <c r="A268" s="24" t="s">
        <v>18366</v>
      </c>
      <c r="B268" s="93" t="s">
        <v>19706</v>
      </c>
      <c r="C268" s="128">
        <v>53.5</v>
      </c>
      <c r="D268" s="129">
        <v>265</v>
      </c>
      <c r="E268" s="130">
        <f t="shared" si="9"/>
        <v>2</v>
      </c>
    </row>
    <row r="269" spans="1:5" x14ac:dyDescent="0.3">
      <c r="A269" s="24" t="s">
        <v>18132</v>
      </c>
      <c r="B269" s="93" t="s">
        <v>19707</v>
      </c>
      <c r="C269" s="128">
        <v>53.5</v>
      </c>
      <c r="D269" s="129">
        <v>266</v>
      </c>
      <c r="E269" s="130">
        <f t="shared" si="9"/>
        <v>2</v>
      </c>
    </row>
    <row r="270" spans="1:5" x14ac:dyDescent="0.3">
      <c r="A270" s="24" t="s">
        <v>18524</v>
      </c>
      <c r="B270" s="93" t="s">
        <v>19708</v>
      </c>
      <c r="C270" s="128">
        <v>53.5</v>
      </c>
      <c r="D270" s="129">
        <v>267</v>
      </c>
      <c r="E270" s="130">
        <f t="shared" si="9"/>
        <v>2</v>
      </c>
    </row>
    <row r="271" spans="1:5" x14ac:dyDescent="0.3">
      <c r="A271" s="24" t="s">
        <v>18461</v>
      </c>
      <c r="B271" s="93" t="s">
        <v>19709</v>
      </c>
      <c r="C271" s="128">
        <v>53.5</v>
      </c>
      <c r="D271" s="129">
        <v>268</v>
      </c>
      <c r="E271" s="130">
        <f t="shared" si="9"/>
        <v>2</v>
      </c>
    </row>
    <row r="272" spans="1:5" x14ac:dyDescent="0.3">
      <c r="A272" s="24" t="s">
        <v>18758</v>
      </c>
      <c r="B272" s="93" t="s">
        <v>19710</v>
      </c>
      <c r="C272" s="128">
        <v>53.6</v>
      </c>
      <c r="D272" s="129">
        <v>269</v>
      </c>
      <c r="E272" s="130">
        <f t="shared" si="9"/>
        <v>2</v>
      </c>
    </row>
    <row r="273" spans="1:5" x14ac:dyDescent="0.3">
      <c r="A273" s="24" t="s">
        <v>17464</v>
      </c>
      <c r="B273" s="93" t="s">
        <v>19711</v>
      </c>
      <c r="C273" s="128">
        <v>53.6</v>
      </c>
      <c r="D273" s="129">
        <v>270</v>
      </c>
      <c r="E273" s="130">
        <f t="shared" si="9"/>
        <v>2</v>
      </c>
    </row>
    <row r="274" spans="1:5" x14ac:dyDescent="0.3">
      <c r="A274" s="24" t="s">
        <v>19712</v>
      </c>
      <c r="B274" s="93" t="s">
        <v>19713</v>
      </c>
      <c r="C274" s="128">
        <v>53.6</v>
      </c>
      <c r="D274" s="129">
        <v>271</v>
      </c>
      <c r="E274" s="130">
        <f t="shared" si="9"/>
        <v>2</v>
      </c>
    </row>
    <row r="275" spans="1:5" x14ac:dyDescent="0.3">
      <c r="A275" s="24" t="s">
        <v>18704</v>
      </c>
      <c r="B275" s="93" t="s">
        <v>19714</v>
      </c>
      <c r="C275" s="128">
        <v>53.7</v>
      </c>
      <c r="D275" s="129">
        <v>272</v>
      </c>
      <c r="E275" s="130">
        <f t="shared" si="9"/>
        <v>2</v>
      </c>
    </row>
    <row r="276" spans="1:5" x14ac:dyDescent="0.3">
      <c r="A276" s="24" t="s">
        <v>18627</v>
      </c>
      <c r="B276" s="93" t="s">
        <v>19715</v>
      </c>
      <c r="C276" s="128">
        <v>53.7</v>
      </c>
      <c r="D276" s="129">
        <v>273</v>
      </c>
      <c r="E276" s="130">
        <f t="shared" si="9"/>
        <v>2</v>
      </c>
    </row>
    <row r="277" spans="1:5" x14ac:dyDescent="0.3">
      <c r="A277" s="24" t="s">
        <v>18172</v>
      </c>
      <c r="B277" s="93" t="s">
        <v>19716</v>
      </c>
      <c r="C277" s="128">
        <v>53.7</v>
      </c>
      <c r="D277" s="129">
        <v>274</v>
      </c>
      <c r="E277" s="130">
        <f t="shared" si="9"/>
        <v>2</v>
      </c>
    </row>
    <row r="278" spans="1:5" x14ac:dyDescent="0.3">
      <c r="A278" s="24" t="s">
        <v>18648</v>
      </c>
      <c r="B278" s="93" t="s">
        <v>19717</v>
      </c>
      <c r="C278" s="128">
        <v>53.7</v>
      </c>
      <c r="D278" s="129">
        <v>275</v>
      </c>
      <c r="E278" s="130">
        <f t="shared" si="9"/>
        <v>2</v>
      </c>
    </row>
    <row r="279" spans="1:5" x14ac:dyDescent="0.3">
      <c r="A279" s="24" t="s">
        <v>18327</v>
      </c>
      <c r="B279" s="93" t="s">
        <v>19718</v>
      </c>
      <c r="C279" s="128">
        <v>53.7</v>
      </c>
      <c r="D279" s="129">
        <v>276</v>
      </c>
      <c r="E279" s="130">
        <f t="shared" si="9"/>
        <v>2</v>
      </c>
    </row>
    <row r="280" spans="1:5" x14ac:dyDescent="0.3">
      <c r="A280" s="24" t="s">
        <v>17979</v>
      </c>
      <c r="B280" s="93" t="s">
        <v>19719</v>
      </c>
      <c r="C280" s="128">
        <v>53.8</v>
      </c>
      <c r="D280" s="129">
        <v>277</v>
      </c>
      <c r="E280" s="130">
        <f t="shared" si="9"/>
        <v>2</v>
      </c>
    </row>
    <row r="281" spans="1:5" x14ac:dyDescent="0.3">
      <c r="A281" s="24" t="s">
        <v>17770</v>
      </c>
      <c r="B281" s="93" t="s">
        <v>19720</v>
      </c>
      <c r="C281" s="128">
        <v>53.8</v>
      </c>
      <c r="D281" s="129">
        <v>278</v>
      </c>
      <c r="E281" s="130">
        <f t="shared" si="9"/>
        <v>2</v>
      </c>
    </row>
    <row r="282" spans="1:5" x14ac:dyDescent="0.3">
      <c r="A282" s="24" t="s">
        <v>18672</v>
      </c>
      <c r="B282" s="93" t="s">
        <v>19721</v>
      </c>
      <c r="C282" s="128">
        <v>53.8</v>
      </c>
      <c r="D282" s="129">
        <v>279</v>
      </c>
      <c r="E282" s="130">
        <f t="shared" si="9"/>
        <v>2</v>
      </c>
    </row>
    <row r="283" spans="1:5" x14ac:dyDescent="0.3">
      <c r="A283" s="24" t="s">
        <v>18678</v>
      </c>
      <c r="B283" s="93" t="s">
        <v>19722</v>
      </c>
      <c r="C283" s="128">
        <v>53.8</v>
      </c>
      <c r="D283" s="129">
        <v>280</v>
      </c>
      <c r="E283" s="130">
        <f t="shared" si="9"/>
        <v>2</v>
      </c>
    </row>
    <row r="284" spans="1:5" x14ac:dyDescent="0.3">
      <c r="A284" s="24" t="s">
        <v>18599</v>
      </c>
      <c r="B284" s="93" t="s">
        <v>19723</v>
      </c>
      <c r="C284" s="128">
        <v>53.8</v>
      </c>
      <c r="D284" s="129">
        <v>281</v>
      </c>
      <c r="E284" s="130">
        <f t="shared" si="9"/>
        <v>2</v>
      </c>
    </row>
    <row r="285" spans="1:5" x14ac:dyDescent="0.3">
      <c r="A285" s="24" t="s">
        <v>18256</v>
      </c>
      <c r="B285" s="93" t="s">
        <v>19724</v>
      </c>
      <c r="C285" s="128">
        <v>53.8</v>
      </c>
      <c r="D285" s="129">
        <v>282</v>
      </c>
      <c r="E285" s="130">
        <f t="shared" si="9"/>
        <v>2</v>
      </c>
    </row>
    <row r="286" spans="1:5" x14ac:dyDescent="0.3">
      <c r="A286" s="24" t="s">
        <v>18391</v>
      </c>
      <c r="B286" s="93" t="s">
        <v>19725</v>
      </c>
      <c r="C286" s="128">
        <v>53.9</v>
      </c>
      <c r="D286" s="129">
        <v>283</v>
      </c>
      <c r="E286" s="130">
        <f t="shared" si="9"/>
        <v>2</v>
      </c>
    </row>
    <row r="287" spans="1:5" x14ac:dyDescent="0.3">
      <c r="A287" s="24" t="s">
        <v>18578</v>
      </c>
      <c r="B287" s="93" t="s">
        <v>19726</v>
      </c>
      <c r="C287" s="128">
        <v>53.9</v>
      </c>
      <c r="D287" s="129">
        <v>284</v>
      </c>
      <c r="E287" s="130">
        <f t="shared" si="9"/>
        <v>2</v>
      </c>
    </row>
    <row r="288" spans="1:5" x14ac:dyDescent="0.3">
      <c r="A288" s="24" t="s">
        <v>18265</v>
      </c>
      <c r="B288" s="93" t="s">
        <v>19727</v>
      </c>
      <c r="C288" s="128">
        <v>53.9</v>
      </c>
      <c r="D288" s="129">
        <v>285</v>
      </c>
      <c r="E288" s="130">
        <f t="shared" si="9"/>
        <v>2</v>
      </c>
    </row>
    <row r="289" spans="1:5" x14ac:dyDescent="0.3">
      <c r="A289" s="24" t="s">
        <v>18458</v>
      </c>
      <c r="B289" s="93" t="s">
        <v>19728</v>
      </c>
      <c r="C289" s="128">
        <v>54</v>
      </c>
      <c r="D289" s="129">
        <v>286</v>
      </c>
      <c r="E289" s="130">
        <f t="shared" si="9"/>
        <v>2</v>
      </c>
    </row>
    <row r="290" spans="1:5" x14ac:dyDescent="0.3">
      <c r="A290" s="24" t="s">
        <v>18300</v>
      </c>
      <c r="B290" s="93" t="s">
        <v>19729</v>
      </c>
      <c r="C290" s="128">
        <v>54</v>
      </c>
      <c r="D290" s="129">
        <v>287</v>
      </c>
      <c r="E290" s="130">
        <f t="shared" si="9"/>
        <v>2</v>
      </c>
    </row>
    <row r="291" spans="1:5" x14ac:dyDescent="0.3">
      <c r="A291" s="24" t="s">
        <v>18715</v>
      </c>
      <c r="B291" s="93" t="s">
        <v>19730</v>
      </c>
      <c r="C291" s="128">
        <v>54</v>
      </c>
      <c r="D291" s="129">
        <v>288</v>
      </c>
      <c r="E291" s="130">
        <f t="shared" si="9"/>
        <v>2</v>
      </c>
    </row>
    <row r="292" spans="1:5" x14ac:dyDescent="0.3">
      <c r="A292" s="24" t="s">
        <v>17384</v>
      </c>
      <c r="B292" s="93" t="s">
        <v>19731</v>
      </c>
      <c r="C292" s="128">
        <v>54.1</v>
      </c>
      <c r="D292" s="129">
        <v>289</v>
      </c>
      <c r="E292" s="130">
        <f t="shared" si="9"/>
        <v>2</v>
      </c>
    </row>
    <row r="293" spans="1:5" x14ac:dyDescent="0.3">
      <c r="A293" s="24" t="s">
        <v>18446</v>
      </c>
      <c r="B293" s="93" t="s">
        <v>19732</v>
      </c>
      <c r="C293" s="128">
        <v>54.1</v>
      </c>
      <c r="D293" s="129">
        <v>290</v>
      </c>
      <c r="E293" s="130">
        <f t="shared" si="9"/>
        <v>2</v>
      </c>
    </row>
    <row r="294" spans="1:5" x14ac:dyDescent="0.3">
      <c r="A294" s="24" t="s">
        <v>18342</v>
      </c>
      <c r="B294" s="93" t="s">
        <v>19733</v>
      </c>
      <c r="C294" s="128">
        <v>54.1</v>
      </c>
      <c r="D294" s="129">
        <v>291</v>
      </c>
      <c r="E294" s="130">
        <f t="shared" si="9"/>
        <v>2</v>
      </c>
    </row>
    <row r="295" spans="1:5" x14ac:dyDescent="0.3">
      <c r="A295" s="24" t="s">
        <v>18515</v>
      </c>
      <c r="B295" s="93" t="s">
        <v>19734</v>
      </c>
      <c r="C295" s="128">
        <v>54.1</v>
      </c>
      <c r="D295" s="129">
        <v>292</v>
      </c>
      <c r="E295" s="130">
        <f t="shared" si="9"/>
        <v>2</v>
      </c>
    </row>
    <row r="296" spans="1:5" x14ac:dyDescent="0.3">
      <c r="A296" s="24" t="s">
        <v>18789</v>
      </c>
      <c r="B296" s="93" t="s">
        <v>19735</v>
      </c>
      <c r="C296" s="128">
        <v>54.2</v>
      </c>
      <c r="D296" s="129">
        <v>293</v>
      </c>
      <c r="E296" s="130">
        <f t="shared" si="9"/>
        <v>2</v>
      </c>
    </row>
    <row r="297" spans="1:5" x14ac:dyDescent="0.3">
      <c r="A297" s="24" t="s">
        <v>17931</v>
      </c>
      <c r="B297" s="93" t="s">
        <v>19736</v>
      </c>
      <c r="C297" s="128">
        <v>54.2</v>
      </c>
      <c r="D297" s="129">
        <v>294</v>
      </c>
      <c r="E297" s="130">
        <f t="shared" si="9"/>
        <v>2</v>
      </c>
    </row>
    <row r="298" spans="1:5" x14ac:dyDescent="0.3">
      <c r="A298" s="24" t="s">
        <v>18426</v>
      </c>
      <c r="B298" s="93" t="s">
        <v>19737</v>
      </c>
      <c r="C298" s="128">
        <v>54.2</v>
      </c>
      <c r="D298" s="129">
        <v>295</v>
      </c>
      <c r="E298" s="130">
        <f t="shared" si="9"/>
        <v>2</v>
      </c>
    </row>
    <row r="299" spans="1:5" x14ac:dyDescent="0.3">
      <c r="A299" s="24" t="s">
        <v>18597</v>
      </c>
      <c r="B299" s="93" t="s">
        <v>19738</v>
      </c>
      <c r="C299" s="128">
        <v>54.2</v>
      </c>
      <c r="D299" s="129">
        <v>296</v>
      </c>
      <c r="E299" s="130">
        <f t="shared" si="9"/>
        <v>2</v>
      </c>
    </row>
    <row r="300" spans="1:5" x14ac:dyDescent="0.3">
      <c r="A300" s="24" t="s">
        <v>18387</v>
      </c>
      <c r="B300" s="93" t="s">
        <v>19739</v>
      </c>
      <c r="C300" s="128">
        <v>54.3</v>
      </c>
      <c r="D300" s="129">
        <v>297</v>
      </c>
      <c r="E300" s="130">
        <f t="shared" si="9"/>
        <v>2</v>
      </c>
    </row>
    <row r="301" spans="1:5" x14ac:dyDescent="0.3">
      <c r="A301" s="24" t="s">
        <v>18120</v>
      </c>
      <c r="B301" s="93" t="s">
        <v>19740</v>
      </c>
      <c r="C301" s="128">
        <v>54.3</v>
      </c>
      <c r="D301" s="129">
        <v>298</v>
      </c>
      <c r="E301" s="130">
        <f t="shared" si="9"/>
        <v>2</v>
      </c>
    </row>
    <row r="302" spans="1:5" x14ac:dyDescent="0.3">
      <c r="A302" s="24" t="s">
        <v>18734</v>
      </c>
      <c r="B302" s="93" t="s">
        <v>19741</v>
      </c>
      <c r="C302" s="128">
        <v>54.3</v>
      </c>
      <c r="D302" s="129">
        <v>299</v>
      </c>
      <c r="E302" s="130">
        <f t="shared" si="9"/>
        <v>2</v>
      </c>
    </row>
    <row r="303" spans="1:5" x14ac:dyDescent="0.3">
      <c r="A303" s="24" t="s">
        <v>18467</v>
      </c>
      <c r="B303" s="93" t="s">
        <v>19742</v>
      </c>
      <c r="C303" s="128">
        <v>54.3</v>
      </c>
      <c r="D303" s="129">
        <v>300</v>
      </c>
      <c r="E303" s="130">
        <f t="shared" si="9"/>
        <v>2</v>
      </c>
    </row>
    <row r="304" spans="1:5" x14ac:dyDescent="0.3">
      <c r="A304" s="24" t="s">
        <v>18320</v>
      </c>
      <c r="B304" s="93" t="s">
        <v>19743</v>
      </c>
      <c r="C304" s="128">
        <v>54.4</v>
      </c>
      <c r="D304" s="129">
        <v>301</v>
      </c>
      <c r="E304" s="130">
        <f t="shared" si="9"/>
        <v>2</v>
      </c>
    </row>
    <row r="305" spans="1:5" x14ac:dyDescent="0.3">
      <c r="A305" s="24" t="s">
        <v>18193</v>
      </c>
      <c r="B305" s="93" t="s">
        <v>19744</v>
      </c>
      <c r="C305" s="128">
        <v>54.4</v>
      </c>
      <c r="D305" s="129">
        <v>302</v>
      </c>
      <c r="E305" s="130">
        <f t="shared" si="9"/>
        <v>2</v>
      </c>
    </row>
    <row r="306" spans="1:5" x14ac:dyDescent="0.3">
      <c r="A306" s="24" t="s">
        <v>18337</v>
      </c>
      <c r="B306" s="93" t="s">
        <v>19745</v>
      </c>
      <c r="C306" s="128">
        <v>54.4</v>
      </c>
      <c r="D306" s="129">
        <v>303</v>
      </c>
      <c r="E306" s="130">
        <f t="shared" si="9"/>
        <v>2</v>
      </c>
    </row>
    <row r="307" spans="1:5" x14ac:dyDescent="0.3">
      <c r="A307" s="24" t="s">
        <v>18639</v>
      </c>
      <c r="B307" s="93" t="s">
        <v>19746</v>
      </c>
      <c r="C307" s="128">
        <v>54.4</v>
      </c>
      <c r="D307" s="129">
        <v>304</v>
      </c>
      <c r="E307" s="130">
        <f t="shared" si="9"/>
        <v>2</v>
      </c>
    </row>
    <row r="308" spans="1:5" x14ac:dyDescent="0.3">
      <c r="A308" s="24" t="s">
        <v>18266</v>
      </c>
      <c r="B308" s="93" t="s">
        <v>19747</v>
      </c>
      <c r="C308" s="128">
        <v>54.4</v>
      </c>
      <c r="D308" s="129">
        <v>305</v>
      </c>
      <c r="E308" s="130">
        <f t="shared" si="9"/>
        <v>2</v>
      </c>
    </row>
    <row r="309" spans="1:5" x14ac:dyDescent="0.3">
      <c r="A309" s="24" t="s">
        <v>16802</v>
      </c>
      <c r="B309" s="93" t="s">
        <v>19748</v>
      </c>
      <c r="C309" s="128">
        <v>54.4</v>
      </c>
      <c r="D309" s="129">
        <v>306</v>
      </c>
      <c r="E309" s="130">
        <f t="shared" si="9"/>
        <v>2</v>
      </c>
    </row>
    <row r="310" spans="1:5" x14ac:dyDescent="0.3">
      <c r="A310" s="24" t="s">
        <v>19749</v>
      </c>
      <c r="B310" s="93" t="s">
        <v>19750</v>
      </c>
      <c r="C310" s="128">
        <v>54.4</v>
      </c>
      <c r="D310" s="129">
        <v>307</v>
      </c>
      <c r="E310" s="130">
        <f t="shared" si="9"/>
        <v>2</v>
      </c>
    </row>
    <row r="311" spans="1:5" x14ac:dyDescent="0.3">
      <c r="A311" s="24" t="s">
        <v>18650</v>
      </c>
      <c r="B311" s="93" t="s">
        <v>19751</v>
      </c>
      <c r="C311" s="128">
        <v>54.5</v>
      </c>
      <c r="D311" s="129">
        <v>308</v>
      </c>
      <c r="E311" s="130">
        <f t="shared" si="9"/>
        <v>2</v>
      </c>
    </row>
    <row r="312" spans="1:5" x14ac:dyDescent="0.3">
      <c r="A312" s="24" t="s">
        <v>18542</v>
      </c>
      <c r="B312" s="93" t="s">
        <v>19752</v>
      </c>
      <c r="C312" s="128">
        <v>54.5</v>
      </c>
      <c r="D312" s="129">
        <v>309</v>
      </c>
      <c r="E312" s="130">
        <f t="shared" si="9"/>
        <v>2</v>
      </c>
    </row>
    <row r="313" spans="1:5" x14ac:dyDescent="0.3">
      <c r="A313" s="24" t="s">
        <v>17078</v>
      </c>
      <c r="B313" s="93" t="s">
        <v>19753</v>
      </c>
      <c r="C313" s="128">
        <v>54.5</v>
      </c>
      <c r="D313" s="129">
        <v>310</v>
      </c>
      <c r="E313" s="130">
        <f t="shared" si="9"/>
        <v>2</v>
      </c>
    </row>
    <row r="314" spans="1:5" x14ac:dyDescent="0.3">
      <c r="A314" s="24" t="s">
        <v>18299</v>
      </c>
      <c r="B314" s="93" t="s">
        <v>19754</v>
      </c>
      <c r="C314" s="128">
        <v>54.5</v>
      </c>
      <c r="D314" s="129">
        <v>311</v>
      </c>
      <c r="E314" s="130">
        <f t="shared" si="9"/>
        <v>2</v>
      </c>
    </row>
    <row r="315" spans="1:5" x14ac:dyDescent="0.3">
      <c r="A315" s="24" t="s">
        <v>18317</v>
      </c>
      <c r="B315" s="93" t="s">
        <v>19755</v>
      </c>
      <c r="C315" s="128">
        <v>54.5</v>
      </c>
      <c r="D315" s="129">
        <v>312</v>
      </c>
      <c r="E315" s="130">
        <f t="shared" si="9"/>
        <v>2</v>
      </c>
    </row>
    <row r="316" spans="1:5" x14ac:dyDescent="0.3">
      <c r="A316" s="24" t="s">
        <v>18779</v>
      </c>
      <c r="B316" s="93" t="s">
        <v>19756</v>
      </c>
      <c r="C316" s="128">
        <v>54.5</v>
      </c>
      <c r="D316" s="129">
        <v>313</v>
      </c>
      <c r="E316" s="130">
        <f t="shared" si="9"/>
        <v>2</v>
      </c>
    </row>
    <row r="317" spans="1:5" x14ac:dyDescent="0.3">
      <c r="A317" s="24" t="s">
        <v>18773</v>
      </c>
      <c r="B317" s="93" t="s">
        <v>19757</v>
      </c>
      <c r="C317" s="128">
        <v>54.5</v>
      </c>
      <c r="D317" s="129">
        <v>314</v>
      </c>
      <c r="E317" s="130">
        <f t="shared" si="9"/>
        <v>2</v>
      </c>
    </row>
    <row r="318" spans="1:5" x14ac:dyDescent="0.3">
      <c r="A318" s="24" t="s">
        <v>18721</v>
      </c>
      <c r="B318" s="93" t="s">
        <v>19758</v>
      </c>
      <c r="C318" s="128">
        <v>54.6</v>
      </c>
      <c r="D318" s="129">
        <v>315</v>
      </c>
      <c r="E318" s="130">
        <f t="shared" si="9"/>
        <v>2</v>
      </c>
    </row>
    <row r="319" spans="1:5" x14ac:dyDescent="0.3">
      <c r="A319" s="24" t="s">
        <v>18398</v>
      </c>
      <c r="B319" s="93" t="s">
        <v>19759</v>
      </c>
      <c r="C319" s="128">
        <v>54.6</v>
      </c>
      <c r="D319" s="129">
        <v>316</v>
      </c>
      <c r="E319" s="130">
        <f t="shared" si="9"/>
        <v>2</v>
      </c>
    </row>
    <row r="320" spans="1:5" x14ac:dyDescent="0.3">
      <c r="A320" s="24" t="s">
        <v>18605</v>
      </c>
      <c r="B320" s="93" t="s">
        <v>19760</v>
      </c>
      <c r="C320" s="128">
        <v>54.6</v>
      </c>
      <c r="D320" s="129">
        <v>317</v>
      </c>
      <c r="E320" s="130">
        <f t="shared" si="9"/>
        <v>2</v>
      </c>
    </row>
    <row r="321" spans="1:5" x14ac:dyDescent="0.3">
      <c r="A321" s="24" t="s">
        <v>18007</v>
      </c>
      <c r="B321" s="93" t="s">
        <v>19761</v>
      </c>
      <c r="C321" s="128">
        <v>54.7</v>
      </c>
      <c r="D321" s="129">
        <v>318</v>
      </c>
      <c r="E321" s="130">
        <f t="shared" si="9"/>
        <v>2</v>
      </c>
    </row>
    <row r="322" spans="1:5" x14ac:dyDescent="0.3">
      <c r="A322" s="24" t="s">
        <v>17353</v>
      </c>
      <c r="B322" s="93" t="s">
        <v>19762</v>
      </c>
      <c r="C322" s="128">
        <v>54.7</v>
      </c>
      <c r="D322" s="129">
        <v>319</v>
      </c>
      <c r="E322" s="130">
        <f t="shared" si="9"/>
        <v>2</v>
      </c>
    </row>
    <row r="323" spans="1:5" x14ac:dyDescent="0.3">
      <c r="A323" s="24" t="s">
        <v>18494</v>
      </c>
      <c r="B323" s="93" t="s">
        <v>19763</v>
      </c>
      <c r="C323" s="128">
        <v>54.7</v>
      </c>
      <c r="D323" s="129">
        <v>320</v>
      </c>
      <c r="E323" s="130">
        <f t="shared" si="9"/>
        <v>2</v>
      </c>
    </row>
    <row r="324" spans="1:5" x14ac:dyDescent="0.3">
      <c r="A324" s="24" t="s">
        <v>19764</v>
      </c>
      <c r="B324" s="93" t="s">
        <v>19765</v>
      </c>
      <c r="C324" s="128">
        <v>54.7</v>
      </c>
      <c r="D324" s="129">
        <v>321</v>
      </c>
      <c r="E324" s="130">
        <f t="shared" si="9"/>
        <v>2</v>
      </c>
    </row>
    <row r="325" spans="1:5" x14ac:dyDescent="0.3">
      <c r="A325" s="24" t="s">
        <v>17945</v>
      </c>
      <c r="B325" s="93" t="s">
        <v>19766</v>
      </c>
      <c r="C325" s="128">
        <v>54.8</v>
      </c>
      <c r="D325" s="129">
        <v>322</v>
      </c>
      <c r="E325" s="130">
        <f t="shared" ref="E325:E388" si="10">VLOOKUP(C325,$I$4:$O$19,7, TRUE)</f>
        <v>2</v>
      </c>
    </row>
    <row r="326" spans="1:5" x14ac:dyDescent="0.3">
      <c r="A326" s="24" t="s">
        <v>18309</v>
      </c>
      <c r="B326" s="93" t="s">
        <v>19767</v>
      </c>
      <c r="C326" s="128">
        <v>54.8</v>
      </c>
      <c r="D326" s="129">
        <v>323</v>
      </c>
      <c r="E326" s="130">
        <f t="shared" si="10"/>
        <v>2</v>
      </c>
    </row>
    <row r="327" spans="1:5" x14ac:dyDescent="0.3">
      <c r="A327" s="24" t="s">
        <v>18128</v>
      </c>
      <c r="B327" s="93" t="s">
        <v>19768</v>
      </c>
      <c r="C327" s="128">
        <v>54.8</v>
      </c>
      <c r="D327" s="129">
        <v>324</v>
      </c>
      <c r="E327" s="130">
        <f t="shared" si="10"/>
        <v>2</v>
      </c>
    </row>
    <row r="328" spans="1:5" x14ac:dyDescent="0.3">
      <c r="A328" s="24" t="s">
        <v>18666</v>
      </c>
      <c r="B328" s="93" t="s">
        <v>19769</v>
      </c>
      <c r="C328" s="128">
        <v>54.9</v>
      </c>
      <c r="D328" s="129">
        <v>325</v>
      </c>
      <c r="E328" s="130">
        <f t="shared" si="10"/>
        <v>2</v>
      </c>
    </row>
    <row r="329" spans="1:5" x14ac:dyDescent="0.3">
      <c r="A329" s="24" t="s">
        <v>18379</v>
      </c>
      <c r="B329" s="93" t="s">
        <v>19770</v>
      </c>
      <c r="C329" s="128">
        <v>54.9</v>
      </c>
      <c r="D329" s="129">
        <v>326</v>
      </c>
      <c r="E329" s="130">
        <f t="shared" si="10"/>
        <v>2</v>
      </c>
    </row>
    <row r="330" spans="1:5" x14ac:dyDescent="0.3">
      <c r="A330" s="24" t="s">
        <v>18505</v>
      </c>
      <c r="B330" s="93" t="s">
        <v>19771</v>
      </c>
      <c r="C330" s="128">
        <v>54.9</v>
      </c>
      <c r="D330" s="129">
        <v>327</v>
      </c>
      <c r="E330" s="130">
        <f t="shared" si="10"/>
        <v>2</v>
      </c>
    </row>
    <row r="331" spans="1:5" x14ac:dyDescent="0.3">
      <c r="A331" s="24" t="s">
        <v>18726</v>
      </c>
      <c r="B331" s="93" t="s">
        <v>19772</v>
      </c>
      <c r="C331" s="128">
        <v>54.9</v>
      </c>
      <c r="D331" s="129">
        <v>328</v>
      </c>
      <c r="E331" s="130">
        <f t="shared" si="10"/>
        <v>2</v>
      </c>
    </row>
    <row r="332" spans="1:5" x14ac:dyDescent="0.3">
      <c r="A332" s="24" t="s">
        <v>17836</v>
      </c>
      <c r="B332" s="93" t="s">
        <v>19773</v>
      </c>
      <c r="C332" s="128">
        <v>54.9</v>
      </c>
      <c r="D332" s="129">
        <v>329</v>
      </c>
      <c r="E332" s="130">
        <f t="shared" si="10"/>
        <v>2</v>
      </c>
    </row>
    <row r="333" spans="1:5" x14ac:dyDescent="0.3">
      <c r="A333" s="24" t="s">
        <v>18727</v>
      </c>
      <c r="B333" s="93" t="s">
        <v>19774</v>
      </c>
      <c r="C333" s="128">
        <v>55</v>
      </c>
      <c r="D333" s="129">
        <v>330</v>
      </c>
      <c r="E333" s="130">
        <f t="shared" si="10"/>
        <v>2</v>
      </c>
    </row>
    <row r="334" spans="1:5" x14ac:dyDescent="0.3">
      <c r="A334" s="24" t="s">
        <v>18269</v>
      </c>
      <c r="B334" s="93" t="s">
        <v>19775</v>
      </c>
      <c r="C334" s="128">
        <v>55</v>
      </c>
      <c r="D334" s="129">
        <v>331</v>
      </c>
      <c r="E334" s="130">
        <f t="shared" si="10"/>
        <v>2</v>
      </c>
    </row>
    <row r="335" spans="1:5" x14ac:dyDescent="0.3">
      <c r="A335" s="24" t="s">
        <v>18410</v>
      </c>
      <c r="B335" s="93" t="s">
        <v>19776</v>
      </c>
      <c r="C335" s="128">
        <v>55</v>
      </c>
      <c r="D335" s="129">
        <v>332</v>
      </c>
      <c r="E335" s="130">
        <f t="shared" si="10"/>
        <v>2</v>
      </c>
    </row>
    <row r="336" spans="1:5" x14ac:dyDescent="0.3">
      <c r="A336" s="24" t="s">
        <v>18614</v>
      </c>
      <c r="B336" s="93" t="s">
        <v>19777</v>
      </c>
      <c r="C336" s="128">
        <v>55</v>
      </c>
      <c r="D336" s="129">
        <v>333</v>
      </c>
      <c r="E336" s="130">
        <f t="shared" si="10"/>
        <v>2</v>
      </c>
    </row>
    <row r="337" spans="1:5" x14ac:dyDescent="0.3">
      <c r="A337" s="24" t="s">
        <v>17293</v>
      </c>
      <c r="B337" s="93" t="s">
        <v>19778</v>
      </c>
      <c r="C337" s="128">
        <v>55.1</v>
      </c>
      <c r="D337" s="129">
        <v>334</v>
      </c>
      <c r="E337" s="130">
        <f t="shared" si="10"/>
        <v>2</v>
      </c>
    </row>
    <row r="338" spans="1:5" x14ac:dyDescent="0.3">
      <c r="A338" s="24" t="s">
        <v>18448</v>
      </c>
      <c r="B338" s="93" t="s">
        <v>19779</v>
      </c>
      <c r="C338" s="128">
        <v>55.1</v>
      </c>
      <c r="D338" s="129">
        <v>335</v>
      </c>
      <c r="E338" s="130">
        <f t="shared" si="10"/>
        <v>2</v>
      </c>
    </row>
    <row r="339" spans="1:5" x14ac:dyDescent="0.3">
      <c r="A339" s="24" t="s">
        <v>18772</v>
      </c>
      <c r="B339" s="93" t="s">
        <v>19780</v>
      </c>
      <c r="C339" s="128">
        <v>55.1</v>
      </c>
      <c r="D339" s="129">
        <v>336</v>
      </c>
      <c r="E339" s="130">
        <f t="shared" si="10"/>
        <v>2</v>
      </c>
    </row>
    <row r="340" spans="1:5" x14ac:dyDescent="0.3">
      <c r="A340" s="24" t="s">
        <v>18035</v>
      </c>
      <c r="B340" s="93" t="s">
        <v>19781</v>
      </c>
      <c r="C340" s="128">
        <v>55.1</v>
      </c>
      <c r="D340" s="129">
        <v>337</v>
      </c>
      <c r="E340" s="130">
        <f t="shared" si="10"/>
        <v>2</v>
      </c>
    </row>
    <row r="341" spans="1:5" x14ac:dyDescent="0.3">
      <c r="A341" s="24" t="s">
        <v>18310</v>
      </c>
      <c r="B341" s="93" t="s">
        <v>19782</v>
      </c>
      <c r="C341" s="128">
        <v>55.1</v>
      </c>
      <c r="D341" s="129">
        <v>338</v>
      </c>
      <c r="E341" s="130">
        <f t="shared" si="10"/>
        <v>2</v>
      </c>
    </row>
    <row r="342" spans="1:5" x14ac:dyDescent="0.3">
      <c r="A342" s="24" t="s">
        <v>18067</v>
      </c>
      <c r="B342" s="93" t="s">
        <v>19783</v>
      </c>
      <c r="C342" s="128">
        <v>55.1</v>
      </c>
      <c r="D342" s="129">
        <v>339</v>
      </c>
      <c r="E342" s="130">
        <f t="shared" si="10"/>
        <v>2</v>
      </c>
    </row>
    <row r="343" spans="1:5" x14ac:dyDescent="0.3">
      <c r="A343" s="24" t="s">
        <v>17887</v>
      </c>
      <c r="B343" s="93" t="s">
        <v>19784</v>
      </c>
      <c r="C343" s="128">
        <v>55.2</v>
      </c>
      <c r="D343" s="129">
        <v>340</v>
      </c>
      <c r="E343" s="130">
        <f t="shared" si="10"/>
        <v>2</v>
      </c>
    </row>
    <row r="344" spans="1:5" x14ac:dyDescent="0.3">
      <c r="A344" s="24" t="s">
        <v>18122</v>
      </c>
      <c r="B344" s="93" t="s">
        <v>19785</v>
      </c>
      <c r="C344" s="128">
        <v>55.2</v>
      </c>
      <c r="D344" s="129">
        <v>341</v>
      </c>
      <c r="E344" s="130">
        <f t="shared" si="10"/>
        <v>2</v>
      </c>
    </row>
    <row r="345" spans="1:5" x14ac:dyDescent="0.3">
      <c r="A345" s="24" t="s">
        <v>17822</v>
      </c>
      <c r="B345" s="93" t="s">
        <v>19786</v>
      </c>
      <c r="C345" s="128">
        <v>55.2</v>
      </c>
      <c r="D345" s="129">
        <v>342</v>
      </c>
      <c r="E345" s="130">
        <f t="shared" si="10"/>
        <v>2</v>
      </c>
    </row>
    <row r="346" spans="1:5" x14ac:dyDescent="0.3">
      <c r="A346" s="24" t="s">
        <v>18689</v>
      </c>
      <c r="B346" s="93" t="s">
        <v>19787</v>
      </c>
      <c r="C346" s="128">
        <v>55.2</v>
      </c>
      <c r="D346" s="129">
        <v>343</v>
      </c>
      <c r="E346" s="130">
        <f t="shared" si="10"/>
        <v>2</v>
      </c>
    </row>
    <row r="347" spans="1:5" x14ac:dyDescent="0.3">
      <c r="A347" s="24" t="s">
        <v>17789</v>
      </c>
      <c r="B347" s="93" t="s">
        <v>19788</v>
      </c>
      <c r="C347" s="128">
        <v>55.2</v>
      </c>
      <c r="D347" s="129">
        <v>344</v>
      </c>
      <c r="E347" s="130">
        <f t="shared" si="10"/>
        <v>2</v>
      </c>
    </row>
    <row r="348" spans="1:5" x14ac:dyDescent="0.3">
      <c r="A348" s="24" t="s">
        <v>18194</v>
      </c>
      <c r="B348" s="93" t="s">
        <v>19789</v>
      </c>
      <c r="C348" s="128">
        <v>55.3</v>
      </c>
      <c r="D348" s="129">
        <v>345</v>
      </c>
      <c r="E348" s="130">
        <f t="shared" si="10"/>
        <v>2</v>
      </c>
    </row>
    <row r="349" spans="1:5" x14ac:dyDescent="0.3">
      <c r="A349" s="24" t="s">
        <v>18178</v>
      </c>
      <c r="B349" s="93" t="s">
        <v>19790</v>
      </c>
      <c r="C349" s="128">
        <v>55.3</v>
      </c>
      <c r="D349" s="129">
        <v>346</v>
      </c>
      <c r="E349" s="130">
        <f t="shared" si="10"/>
        <v>2</v>
      </c>
    </row>
    <row r="350" spans="1:5" x14ac:dyDescent="0.3">
      <c r="A350" s="24" t="s">
        <v>18571</v>
      </c>
      <c r="B350" s="93" t="s">
        <v>19791</v>
      </c>
      <c r="C350" s="128">
        <v>55.4</v>
      </c>
      <c r="D350" s="129">
        <v>347</v>
      </c>
      <c r="E350" s="130">
        <f t="shared" si="10"/>
        <v>2</v>
      </c>
    </row>
    <row r="351" spans="1:5" x14ac:dyDescent="0.3">
      <c r="A351" s="24" t="s">
        <v>18041</v>
      </c>
      <c r="B351" s="93" t="s">
        <v>19792</v>
      </c>
      <c r="C351" s="128">
        <v>55.4</v>
      </c>
      <c r="D351" s="129">
        <v>348</v>
      </c>
      <c r="E351" s="130">
        <f t="shared" si="10"/>
        <v>2</v>
      </c>
    </row>
    <row r="352" spans="1:5" x14ac:dyDescent="0.3">
      <c r="A352" s="24" t="s">
        <v>17669</v>
      </c>
      <c r="B352" s="93" t="s">
        <v>19793</v>
      </c>
      <c r="C352" s="128">
        <v>55.4</v>
      </c>
      <c r="D352" s="129">
        <v>349</v>
      </c>
      <c r="E352" s="130">
        <f t="shared" si="10"/>
        <v>2</v>
      </c>
    </row>
    <row r="353" spans="1:5" x14ac:dyDescent="0.3">
      <c r="A353" s="24" t="s">
        <v>18653</v>
      </c>
      <c r="B353" s="93" t="s">
        <v>19794</v>
      </c>
      <c r="C353" s="128">
        <v>55.4</v>
      </c>
      <c r="D353" s="129">
        <v>350</v>
      </c>
      <c r="E353" s="130">
        <f t="shared" si="10"/>
        <v>2</v>
      </c>
    </row>
    <row r="354" spans="1:5" x14ac:dyDescent="0.3">
      <c r="A354" s="24" t="s">
        <v>18537</v>
      </c>
      <c r="B354" s="93" t="s">
        <v>19795</v>
      </c>
      <c r="C354" s="128">
        <v>55.4</v>
      </c>
      <c r="D354" s="129">
        <v>351</v>
      </c>
      <c r="E354" s="130">
        <f t="shared" si="10"/>
        <v>2</v>
      </c>
    </row>
    <row r="355" spans="1:5" x14ac:dyDescent="0.3">
      <c r="A355" s="24" t="s">
        <v>18556</v>
      </c>
      <c r="B355" s="93" t="s">
        <v>19796</v>
      </c>
      <c r="C355" s="128">
        <v>55.5</v>
      </c>
      <c r="D355" s="129">
        <v>352</v>
      </c>
      <c r="E355" s="130">
        <f t="shared" si="10"/>
        <v>2</v>
      </c>
    </row>
    <row r="356" spans="1:5" x14ac:dyDescent="0.3">
      <c r="A356" s="24" t="s">
        <v>18144</v>
      </c>
      <c r="B356" s="93" t="s">
        <v>19797</v>
      </c>
      <c r="C356" s="128">
        <v>55.5</v>
      </c>
      <c r="D356" s="129">
        <v>353</v>
      </c>
      <c r="E356" s="130">
        <f t="shared" si="10"/>
        <v>2</v>
      </c>
    </row>
    <row r="357" spans="1:5" x14ac:dyDescent="0.3">
      <c r="A357" s="24" t="s">
        <v>18409</v>
      </c>
      <c r="B357" s="93" t="s">
        <v>19798</v>
      </c>
      <c r="C357" s="128">
        <v>55.5</v>
      </c>
      <c r="D357" s="129">
        <v>354</v>
      </c>
      <c r="E357" s="130">
        <f t="shared" si="10"/>
        <v>2</v>
      </c>
    </row>
    <row r="358" spans="1:5" x14ac:dyDescent="0.3">
      <c r="A358" s="24" t="s">
        <v>16949</v>
      </c>
      <c r="B358" s="93" t="s">
        <v>19799</v>
      </c>
      <c r="C358" s="128">
        <v>55.5</v>
      </c>
      <c r="D358" s="129">
        <v>355</v>
      </c>
      <c r="E358" s="130">
        <f t="shared" si="10"/>
        <v>2</v>
      </c>
    </row>
    <row r="359" spans="1:5" x14ac:dyDescent="0.3">
      <c r="A359" s="24" t="s">
        <v>18577</v>
      </c>
      <c r="B359" s="93" t="s">
        <v>19800</v>
      </c>
      <c r="C359" s="128">
        <v>55.5</v>
      </c>
      <c r="D359" s="129">
        <v>356</v>
      </c>
      <c r="E359" s="130">
        <f t="shared" si="10"/>
        <v>2</v>
      </c>
    </row>
    <row r="360" spans="1:5" x14ac:dyDescent="0.3">
      <c r="A360" s="24" t="s">
        <v>18280</v>
      </c>
      <c r="B360" s="93" t="s">
        <v>19801</v>
      </c>
      <c r="C360" s="128">
        <v>55.5</v>
      </c>
      <c r="D360" s="129">
        <v>357</v>
      </c>
      <c r="E360" s="130">
        <f t="shared" si="10"/>
        <v>2</v>
      </c>
    </row>
    <row r="361" spans="1:5" x14ac:dyDescent="0.3">
      <c r="A361" s="24" t="s">
        <v>17994</v>
      </c>
      <c r="B361" s="93" t="s">
        <v>19802</v>
      </c>
      <c r="C361" s="128">
        <v>55.6</v>
      </c>
      <c r="D361" s="129">
        <v>358</v>
      </c>
      <c r="E361" s="130">
        <f t="shared" si="10"/>
        <v>2</v>
      </c>
    </row>
    <row r="362" spans="1:5" x14ac:dyDescent="0.3">
      <c r="A362" s="24" t="s">
        <v>18196</v>
      </c>
      <c r="B362" s="93" t="s">
        <v>19803</v>
      </c>
      <c r="C362" s="128">
        <v>55.6</v>
      </c>
      <c r="D362" s="129">
        <v>359</v>
      </c>
      <c r="E362" s="130">
        <f t="shared" si="10"/>
        <v>2</v>
      </c>
    </row>
    <row r="363" spans="1:5" x14ac:dyDescent="0.3">
      <c r="A363" s="24" t="s">
        <v>18543</v>
      </c>
      <c r="B363" s="93" t="s">
        <v>19804</v>
      </c>
      <c r="C363" s="128">
        <v>55.6</v>
      </c>
      <c r="D363" s="129">
        <v>360</v>
      </c>
      <c r="E363" s="130">
        <f t="shared" si="10"/>
        <v>2</v>
      </c>
    </row>
    <row r="364" spans="1:5" x14ac:dyDescent="0.3">
      <c r="A364" s="24" t="s">
        <v>18656</v>
      </c>
      <c r="B364" s="93" t="s">
        <v>19805</v>
      </c>
      <c r="C364" s="128">
        <v>55.6</v>
      </c>
      <c r="D364" s="129">
        <v>361</v>
      </c>
      <c r="E364" s="130">
        <f t="shared" si="10"/>
        <v>2</v>
      </c>
    </row>
    <row r="365" spans="1:5" x14ac:dyDescent="0.3">
      <c r="A365" s="24" t="s">
        <v>18756</v>
      </c>
      <c r="B365" s="93" t="s">
        <v>19806</v>
      </c>
      <c r="C365" s="128">
        <v>55.6</v>
      </c>
      <c r="D365" s="129">
        <v>362</v>
      </c>
      <c r="E365" s="130">
        <f t="shared" si="10"/>
        <v>2</v>
      </c>
    </row>
    <row r="366" spans="1:5" x14ac:dyDescent="0.3">
      <c r="A366" s="24" t="s">
        <v>17925</v>
      </c>
      <c r="B366" s="93" t="s">
        <v>19807</v>
      </c>
      <c r="C366" s="128">
        <v>55.6</v>
      </c>
      <c r="D366" s="129">
        <v>363</v>
      </c>
      <c r="E366" s="130">
        <f t="shared" si="10"/>
        <v>2</v>
      </c>
    </row>
    <row r="367" spans="1:5" x14ac:dyDescent="0.3">
      <c r="A367" s="24" t="s">
        <v>18738</v>
      </c>
      <c r="B367" s="93" t="s">
        <v>19808</v>
      </c>
      <c r="C367" s="128">
        <v>55.6</v>
      </c>
      <c r="D367" s="129">
        <v>364</v>
      </c>
      <c r="E367" s="130">
        <f t="shared" si="10"/>
        <v>2</v>
      </c>
    </row>
    <row r="368" spans="1:5" x14ac:dyDescent="0.3">
      <c r="A368" s="24" t="s">
        <v>17339</v>
      </c>
      <c r="B368" s="93" t="s">
        <v>19809</v>
      </c>
      <c r="C368" s="128">
        <v>55.6</v>
      </c>
      <c r="D368" s="129">
        <v>365</v>
      </c>
      <c r="E368" s="130">
        <f t="shared" si="10"/>
        <v>2</v>
      </c>
    </row>
    <row r="369" spans="1:5" x14ac:dyDescent="0.3">
      <c r="A369" s="24" t="s">
        <v>18460</v>
      </c>
      <c r="B369" s="93" t="s">
        <v>19810</v>
      </c>
      <c r="C369" s="128">
        <v>55.6</v>
      </c>
      <c r="D369" s="129">
        <v>366</v>
      </c>
      <c r="E369" s="130">
        <f t="shared" si="10"/>
        <v>2</v>
      </c>
    </row>
    <row r="370" spans="1:5" x14ac:dyDescent="0.3">
      <c r="A370" s="24" t="s">
        <v>18472</v>
      </c>
      <c r="B370" s="93" t="s">
        <v>19811</v>
      </c>
      <c r="C370" s="128">
        <v>55.7</v>
      </c>
      <c r="D370" s="129">
        <v>367</v>
      </c>
      <c r="E370" s="130">
        <f t="shared" si="10"/>
        <v>2</v>
      </c>
    </row>
    <row r="371" spans="1:5" x14ac:dyDescent="0.3">
      <c r="A371" s="24" t="s">
        <v>18791</v>
      </c>
      <c r="B371" s="93" t="s">
        <v>19812</v>
      </c>
      <c r="C371" s="128">
        <v>55.7</v>
      </c>
      <c r="D371" s="129">
        <v>368</v>
      </c>
      <c r="E371" s="130">
        <f t="shared" si="10"/>
        <v>2</v>
      </c>
    </row>
    <row r="372" spans="1:5" x14ac:dyDescent="0.3">
      <c r="A372" s="24" t="s">
        <v>18750</v>
      </c>
      <c r="B372" s="93" t="s">
        <v>19813</v>
      </c>
      <c r="C372" s="128">
        <v>55.7</v>
      </c>
      <c r="D372" s="129">
        <v>369</v>
      </c>
      <c r="E372" s="130">
        <f t="shared" si="10"/>
        <v>2</v>
      </c>
    </row>
    <row r="373" spans="1:5" x14ac:dyDescent="0.3">
      <c r="A373" s="24" t="s">
        <v>18534</v>
      </c>
      <c r="B373" s="93" t="s">
        <v>19814</v>
      </c>
      <c r="C373" s="128">
        <v>55.7</v>
      </c>
      <c r="D373" s="129">
        <v>370</v>
      </c>
      <c r="E373" s="130">
        <f t="shared" si="10"/>
        <v>2</v>
      </c>
    </row>
    <row r="374" spans="1:5" x14ac:dyDescent="0.3">
      <c r="A374" s="24" t="s">
        <v>18705</v>
      </c>
      <c r="B374" s="93" t="s">
        <v>19815</v>
      </c>
      <c r="C374" s="128">
        <v>55.8</v>
      </c>
      <c r="D374" s="129">
        <v>371</v>
      </c>
      <c r="E374" s="130">
        <f t="shared" si="10"/>
        <v>2</v>
      </c>
    </row>
    <row r="375" spans="1:5" x14ac:dyDescent="0.3">
      <c r="A375" s="24" t="s">
        <v>18406</v>
      </c>
      <c r="B375" s="93" t="s">
        <v>19816</v>
      </c>
      <c r="C375" s="128">
        <v>55.8</v>
      </c>
      <c r="D375" s="129">
        <v>372</v>
      </c>
      <c r="E375" s="130">
        <f t="shared" si="10"/>
        <v>2</v>
      </c>
    </row>
    <row r="376" spans="1:5" x14ac:dyDescent="0.3">
      <c r="A376" s="24" t="s">
        <v>17777</v>
      </c>
      <c r="B376" s="93" t="s">
        <v>19817</v>
      </c>
      <c r="C376" s="128">
        <v>55.8</v>
      </c>
      <c r="D376" s="129">
        <v>373</v>
      </c>
      <c r="E376" s="130">
        <f t="shared" si="10"/>
        <v>2</v>
      </c>
    </row>
    <row r="377" spans="1:5" x14ac:dyDescent="0.3">
      <c r="A377" s="24" t="s">
        <v>18549</v>
      </c>
      <c r="B377" s="93" t="s">
        <v>19818</v>
      </c>
      <c r="C377" s="128">
        <v>55.8</v>
      </c>
      <c r="D377" s="129">
        <v>374</v>
      </c>
      <c r="E377" s="130">
        <f t="shared" si="10"/>
        <v>2</v>
      </c>
    </row>
    <row r="378" spans="1:5" x14ac:dyDescent="0.3">
      <c r="A378" s="24" t="s">
        <v>18688</v>
      </c>
      <c r="B378" s="93" t="s">
        <v>19819</v>
      </c>
      <c r="C378" s="128">
        <v>55.8</v>
      </c>
      <c r="D378" s="129">
        <v>375</v>
      </c>
      <c r="E378" s="130">
        <f t="shared" si="10"/>
        <v>2</v>
      </c>
    </row>
    <row r="379" spans="1:5" x14ac:dyDescent="0.3">
      <c r="A379" s="24" t="s">
        <v>17273</v>
      </c>
      <c r="B379" s="93" t="s">
        <v>19820</v>
      </c>
      <c r="C379" s="128">
        <v>55.9</v>
      </c>
      <c r="D379" s="129">
        <v>376</v>
      </c>
      <c r="E379" s="130">
        <f t="shared" si="10"/>
        <v>2</v>
      </c>
    </row>
    <row r="380" spans="1:5" x14ac:dyDescent="0.3">
      <c r="A380" s="24" t="s">
        <v>18735</v>
      </c>
      <c r="B380" s="93" t="s">
        <v>19821</v>
      </c>
      <c r="C380" s="128">
        <v>55.9</v>
      </c>
      <c r="D380" s="129">
        <v>377</v>
      </c>
      <c r="E380" s="130">
        <f t="shared" si="10"/>
        <v>2</v>
      </c>
    </row>
    <row r="381" spans="1:5" x14ac:dyDescent="0.3">
      <c r="A381" s="24" t="s">
        <v>18393</v>
      </c>
      <c r="B381" s="93" t="s">
        <v>19822</v>
      </c>
      <c r="C381" s="128">
        <v>55.9</v>
      </c>
      <c r="D381" s="129">
        <v>378</v>
      </c>
      <c r="E381" s="130">
        <f t="shared" si="10"/>
        <v>2</v>
      </c>
    </row>
    <row r="382" spans="1:5" x14ac:dyDescent="0.3">
      <c r="A382" s="24" t="s">
        <v>18701</v>
      </c>
      <c r="B382" s="93" t="s">
        <v>19823</v>
      </c>
      <c r="C382" s="128">
        <v>55.9</v>
      </c>
      <c r="D382" s="129">
        <v>379</v>
      </c>
      <c r="E382" s="130">
        <f t="shared" si="10"/>
        <v>2</v>
      </c>
    </row>
    <row r="383" spans="1:5" x14ac:dyDescent="0.3">
      <c r="A383" s="24" t="s">
        <v>17960</v>
      </c>
      <c r="B383" s="93" t="s">
        <v>19824</v>
      </c>
      <c r="C383" s="128">
        <v>56</v>
      </c>
      <c r="D383" s="129">
        <v>380</v>
      </c>
      <c r="E383" s="130">
        <f t="shared" si="10"/>
        <v>2</v>
      </c>
    </row>
    <row r="384" spans="1:5" x14ac:dyDescent="0.3">
      <c r="A384" s="24" t="s">
        <v>18414</v>
      </c>
      <c r="B384" s="93" t="s">
        <v>19825</v>
      </c>
      <c r="C384" s="128">
        <v>56</v>
      </c>
      <c r="D384" s="129">
        <v>381</v>
      </c>
      <c r="E384" s="130">
        <f t="shared" si="10"/>
        <v>2</v>
      </c>
    </row>
    <row r="385" spans="1:5" x14ac:dyDescent="0.3">
      <c r="A385" s="24" t="s">
        <v>17851</v>
      </c>
      <c r="B385" s="93" t="s">
        <v>19826</v>
      </c>
      <c r="C385" s="128">
        <v>56</v>
      </c>
      <c r="D385" s="129">
        <v>382</v>
      </c>
      <c r="E385" s="130">
        <f t="shared" si="10"/>
        <v>2</v>
      </c>
    </row>
    <row r="386" spans="1:5" x14ac:dyDescent="0.3">
      <c r="A386" s="24" t="s">
        <v>18753</v>
      </c>
      <c r="B386" s="93" t="s">
        <v>19827</v>
      </c>
      <c r="C386" s="128">
        <v>56.1</v>
      </c>
      <c r="D386" s="129">
        <v>383</v>
      </c>
      <c r="E386" s="130">
        <f t="shared" si="10"/>
        <v>2</v>
      </c>
    </row>
    <row r="387" spans="1:5" x14ac:dyDescent="0.3">
      <c r="A387" s="24" t="s">
        <v>18402</v>
      </c>
      <c r="B387" s="93" t="s">
        <v>19828</v>
      </c>
      <c r="C387" s="128">
        <v>56.2</v>
      </c>
      <c r="D387" s="129">
        <v>384</v>
      </c>
      <c r="E387" s="130">
        <f t="shared" si="10"/>
        <v>2</v>
      </c>
    </row>
    <row r="388" spans="1:5" x14ac:dyDescent="0.3">
      <c r="A388" s="24" t="s">
        <v>18382</v>
      </c>
      <c r="B388" s="93" t="s">
        <v>19829</v>
      </c>
      <c r="C388" s="128">
        <v>56.2</v>
      </c>
      <c r="D388" s="129">
        <v>385</v>
      </c>
      <c r="E388" s="130">
        <f t="shared" si="10"/>
        <v>2</v>
      </c>
    </row>
    <row r="389" spans="1:5" x14ac:dyDescent="0.3">
      <c r="A389" s="24" t="s">
        <v>17262</v>
      </c>
      <c r="B389" s="93" t="s">
        <v>19830</v>
      </c>
      <c r="C389" s="128">
        <v>56.2</v>
      </c>
      <c r="D389" s="129">
        <v>386</v>
      </c>
      <c r="E389" s="130">
        <f t="shared" ref="E389:E452" si="11">VLOOKUP(C389,$I$4:$O$19,7, TRUE)</f>
        <v>2</v>
      </c>
    </row>
    <row r="390" spans="1:5" x14ac:dyDescent="0.3">
      <c r="A390" s="24" t="s">
        <v>18622</v>
      </c>
      <c r="B390" s="93" t="s">
        <v>19831</v>
      </c>
      <c r="C390" s="128">
        <v>56.2</v>
      </c>
      <c r="D390" s="129">
        <v>387</v>
      </c>
      <c r="E390" s="130">
        <f t="shared" si="11"/>
        <v>2</v>
      </c>
    </row>
    <row r="391" spans="1:5" x14ac:dyDescent="0.3">
      <c r="A391" s="24" t="s">
        <v>17864</v>
      </c>
      <c r="B391" s="93" t="s">
        <v>19832</v>
      </c>
      <c r="C391" s="128">
        <v>56.2</v>
      </c>
      <c r="D391" s="129">
        <v>388</v>
      </c>
      <c r="E391" s="130">
        <f t="shared" si="11"/>
        <v>2</v>
      </c>
    </row>
    <row r="392" spans="1:5" x14ac:dyDescent="0.3">
      <c r="A392" s="24" t="s">
        <v>18774</v>
      </c>
      <c r="B392" s="93" t="s">
        <v>19833</v>
      </c>
      <c r="C392" s="128">
        <v>56.2</v>
      </c>
      <c r="D392" s="129">
        <v>389</v>
      </c>
      <c r="E392" s="130">
        <f t="shared" si="11"/>
        <v>2</v>
      </c>
    </row>
    <row r="393" spans="1:5" x14ac:dyDescent="0.3">
      <c r="A393" s="24" t="s">
        <v>18504</v>
      </c>
      <c r="B393" s="93" t="s">
        <v>19834</v>
      </c>
      <c r="C393" s="128">
        <v>56.2</v>
      </c>
      <c r="D393" s="129">
        <v>390</v>
      </c>
      <c r="E393" s="130">
        <f t="shared" si="11"/>
        <v>2</v>
      </c>
    </row>
    <row r="394" spans="1:5" x14ac:dyDescent="0.3">
      <c r="A394" s="24" t="s">
        <v>18349</v>
      </c>
      <c r="B394" s="93" t="s">
        <v>19835</v>
      </c>
      <c r="C394" s="128">
        <v>56.2</v>
      </c>
      <c r="D394" s="129">
        <v>391</v>
      </c>
      <c r="E394" s="130">
        <f t="shared" si="11"/>
        <v>2</v>
      </c>
    </row>
    <row r="395" spans="1:5" x14ac:dyDescent="0.3">
      <c r="A395" s="24" t="s">
        <v>18358</v>
      </c>
      <c r="B395" s="93" t="s">
        <v>19836</v>
      </c>
      <c r="C395" s="128">
        <v>56.2</v>
      </c>
      <c r="D395" s="129">
        <v>392</v>
      </c>
      <c r="E395" s="130">
        <f t="shared" si="11"/>
        <v>2</v>
      </c>
    </row>
    <row r="396" spans="1:5" x14ac:dyDescent="0.3">
      <c r="A396" s="24" t="s">
        <v>17688</v>
      </c>
      <c r="B396" s="93" t="s">
        <v>19837</v>
      </c>
      <c r="C396" s="128">
        <v>56.3</v>
      </c>
      <c r="D396" s="129">
        <v>393</v>
      </c>
      <c r="E396" s="130">
        <f t="shared" si="11"/>
        <v>2</v>
      </c>
    </row>
    <row r="397" spans="1:5" x14ac:dyDescent="0.3">
      <c r="A397" s="24" t="s">
        <v>18031</v>
      </c>
      <c r="B397" s="93" t="s">
        <v>19838</v>
      </c>
      <c r="C397" s="128">
        <v>56.3</v>
      </c>
      <c r="D397" s="129">
        <v>394</v>
      </c>
      <c r="E397" s="130">
        <f t="shared" si="11"/>
        <v>2</v>
      </c>
    </row>
    <row r="398" spans="1:5" x14ac:dyDescent="0.3">
      <c r="A398" s="24" t="s">
        <v>17917</v>
      </c>
      <c r="B398" s="93" t="s">
        <v>19839</v>
      </c>
      <c r="C398" s="128">
        <v>56.3</v>
      </c>
      <c r="D398" s="129">
        <v>395</v>
      </c>
      <c r="E398" s="130">
        <f t="shared" si="11"/>
        <v>2</v>
      </c>
    </row>
    <row r="399" spans="1:5" x14ac:dyDescent="0.3">
      <c r="A399" s="24" t="s">
        <v>18225</v>
      </c>
      <c r="B399" s="93" t="s">
        <v>19840</v>
      </c>
      <c r="C399" s="128">
        <v>56.3</v>
      </c>
      <c r="D399" s="129">
        <v>396</v>
      </c>
      <c r="E399" s="130">
        <f t="shared" si="11"/>
        <v>2</v>
      </c>
    </row>
    <row r="400" spans="1:5" x14ac:dyDescent="0.3">
      <c r="A400" s="24" t="s">
        <v>19841</v>
      </c>
      <c r="B400" s="93" t="s">
        <v>19842</v>
      </c>
      <c r="C400" s="128">
        <v>56.3</v>
      </c>
      <c r="D400" s="129">
        <v>397</v>
      </c>
      <c r="E400" s="130">
        <f t="shared" si="11"/>
        <v>2</v>
      </c>
    </row>
    <row r="401" spans="1:5" x14ac:dyDescent="0.3">
      <c r="A401" s="24" t="s">
        <v>18473</v>
      </c>
      <c r="B401" s="93" t="s">
        <v>19843</v>
      </c>
      <c r="C401" s="128">
        <v>56.4</v>
      </c>
      <c r="D401" s="129">
        <v>398</v>
      </c>
      <c r="E401" s="130">
        <f t="shared" si="11"/>
        <v>2</v>
      </c>
    </row>
    <row r="402" spans="1:5" x14ac:dyDescent="0.3">
      <c r="A402" s="24" t="s">
        <v>17574</v>
      </c>
      <c r="B402" s="93" t="s">
        <v>19844</v>
      </c>
      <c r="C402" s="128">
        <v>56.4</v>
      </c>
      <c r="D402" s="129">
        <v>399</v>
      </c>
      <c r="E402" s="130">
        <f t="shared" si="11"/>
        <v>2</v>
      </c>
    </row>
    <row r="403" spans="1:5" x14ac:dyDescent="0.3">
      <c r="A403" s="24" t="s">
        <v>18094</v>
      </c>
      <c r="B403" s="93" t="s">
        <v>19845</v>
      </c>
      <c r="C403" s="128">
        <v>56.4</v>
      </c>
      <c r="D403" s="129">
        <v>400</v>
      </c>
      <c r="E403" s="130">
        <f t="shared" si="11"/>
        <v>2</v>
      </c>
    </row>
    <row r="404" spans="1:5" x14ac:dyDescent="0.3">
      <c r="A404" s="24" t="s">
        <v>17294</v>
      </c>
      <c r="B404" s="93" t="s">
        <v>19846</v>
      </c>
      <c r="C404" s="128">
        <v>56.5</v>
      </c>
      <c r="D404" s="129">
        <v>401</v>
      </c>
      <c r="E404" s="130">
        <f t="shared" si="11"/>
        <v>2</v>
      </c>
    </row>
    <row r="405" spans="1:5" x14ac:dyDescent="0.3">
      <c r="A405" s="24" t="s">
        <v>18510</v>
      </c>
      <c r="B405" s="93" t="s">
        <v>19847</v>
      </c>
      <c r="C405" s="128">
        <v>56.5</v>
      </c>
      <c r="D405" s="129">
        <v>402</v>
      </c>
      <c r="E405" s="130">
        <f t="shared" si="11"/>
        <v>2</v>
      </c>
    </row>
    <row r="406" spans="1:5" x14ac:dyDescent="0.3">
      <c r="A406" s="24" t="s">
        <v>17771</v>
      </c>
      <c r="B406" s="93" t="s">
        <v>19848</v>
      </c>
      <c r="C406" s="128">
        <v>56.6</v>
      </c>
      <c r="D406" s="129">
        <v>403</v>
      </c>
      <c r="E406" s="130">
        <f t="shared" si="11"/>
        <v>2</v>
      </c>
    </row>
    <row r="407" spans="1:5" x14ac:dyDescent="0.3">
      <c r="A407" s="24" t="s">
        <v>18430</v>
      </c>
      <c r="B407" s="93" t="s">
        <v>19849</v>
      </c>
      <c r="C407" s="128">
        <v>56.6</v>
      </c>
      <c r="D407" s="129">
        <v>404</v>
      </c>
      <c r="E407" s="130">
        <f t="shared" si="11"/>
        <v>2</v>
      </c>
    </row>
    <row r="408" spans="1:5" x14ac:dyDescent="0.3">
      <c r="A408" s="24" t="s">
        <v>18584</v>
      </c>
      <c r="B408" s="93" t="s">
        <v>19850</v>
      </c>
      <c r="C408" s="128">
        <v>56.6</v>
      </c>
      <c r="D408" s="129">
        <v>405</v>
      </c>
      <c r="E408" s="130">
        <f t="shared" si="11"/>
        <v>2</v>
      </c>
    </row>
    <row r="409" spans="1:5" x14ac:dyDescent="0.3">
      <c r="A409" s="24" t="s">
        <v>17396</v>
      </c>
      <c r="B409" s="93" t="s">
        <v>19851</v>
      </c>
      <c r="C409" s="128">
        <v>56.6</v>
      </c>
      <c r="D409" s="129">
        <v>406</v>
      </c>
      <c r="E409" s="130">
        <f t="shared" si="11"/>
        <v>2</v>
      </c>
    </row>
    <row r="410" spans="1:5" x14ac:dyDescent="0.3">
      <c r="A410" s="24" t="s">
        <v>18205</v>
      </c>
      <c r="B410" s="93" t="s">
        <v>19852</v>
      </c>
      <c r="C410" s="128">
        <v>56.6</v>
      </c>
      <c r="D410" s="129">
        <v>407</v>
      </c>
      <c r="E410" s="130">
        <f t="shared" si="11"/>
        <v>2</v>
      </c>
    </row>
    <row r="411" spans="1:5" x14ac:dyDescent="0.3">
      <c r="A411" s="24" t="s">
        <v>18763</v>
      </c>
      <c r="B411" s="93" t="s">
        <v>19853</v>
      </c>
      <c r="C411" s="128">
        <v>56.7</v>
      </c>
      <c r="D411" s="129">
        <v>408</v>
      </c>
      <c r="E411" s="130">
        <f t="shared" si="11"/>
        <v>2</v>
      </c>
    </row>
    <row r="412" spans="1:5" x14ac:dyDescent="0.3">
      <c r="A412" s="24" t="s">
        <v>18591</v>
      </c>
      <c r="B412" s="93" t="s">
        <v>19854</v>
      </c>
      <c r="C412" s="128">
        <v>56.7</v>
      </c>
      <c r="D412" s="129">
        <v>409</v>
      </c>
      <c r="E412" s="130">
        <f t="shared" si="11"/>
        <v>2</v>
      </c>
    </row>
    <row r="413" spans="1:5" x14ac:dyDescent="0.3">
      <c r="A413" s="24" t="s">
        <v>18006</v>
      </c>
      <c r="B413" s="93" t="s">
        <v>19855</v>
      </c>
      <c r="C413" s="128">
        <v>56.7</v>
      </c>
      <c r="D413" s="129">
        <v>410</v>
      </c>
      <c r="E413" s="130">
        <f t="shared" si="11"/>
        <v>2</v>
      </c>
    </row>
    <row r="414" spans="1:5" x14ac:dyDescent="0.3">
      <c r="A414" s="24" t="s">
        <v>17794</v>
      </c>
      <c r="B414" s="93" t="s">
        <v>19856</v>
      </c>
      <c r="C414" s="128">
        <v>56.7</v>
      </c>
      <c r="D414" s="129">
        <v>411</v>
      </c>
      <c r="E414" s="130">
        <f t="shared" si="11"/>
        <v>2</v>
      </c>
    </row>
    <row r="415" spans="1:5" x14ac:dyDescent="0.3">
      <c r="A415" s="24" t="s">
        <v>18427</v>
      </c>
      <c r="B415" s="93" t="s">
        <v>19857</v>
      </c>
      <c r="C415" s="128">
        <v>56.7</v>
      </c>
      <c r="D415" s="129">
        <v>412</v>
      </c>
      <c r="E415" s="130">
        <f t="shared" si="11"/>
        <v>2</v>
      </c>
    </row>
    <row r="416" spans="1:5" x14ac:dyDescent="0.3">
      <c r="A416" s="24" t="s">
        <v>18536</v>
      </c>
      <c r="B416" s="93" t="s">
        <v>19858</v>
      </c>
      <c r="C416" s="128">
        <v>56.7</v>
      </c>
      <c r="D416" s="129">
        <v>413</v>
      </c>
      <c r="E416" s="130">
        <f t="shared" si="11"/>
        <v>2</v>
      </c>
    </row>
    <row r="417" spans="1:5" x14ac:dyDescent="0.3">
      <c r="A417" s="24" t="s">
        <v>18221</v>
      </c>
      <c r="B417" s="93" t="s">
        <v>19859</v>
      </c>
      <c r="C417" s="128">
        <v>56.7</v>
      </c>
      <c r="D417" s="129">
        <v>414</v>
      </c>
      <c r="E417" s="130">
        <f t="shared" si="11"/>
        <v>2</v>
      </c>
    </row>
    <row r="418" spans="1:5" x14ac:dyDescent="0.3">
      <c r="A418" s="24" t="s">
        <v>18306</v>
      </c>
      <c r="B418" s="93" t="s">
        <v>19860</v>
      </c>
      <c r="C418" s="128">
        <v>56.7</v>
      </c>
      <c r="D418" s="129">
        <v>415</v>
      </c>
      <c r="E418" s="130">
        <f t="shared" si="11"/>
        <v>2</v>
      </c>
    </row>
    <row r="419" spans="1:5" x14ac:dyDescent="0.3">
      <c r="A419" s="24" t="s">
        <v>18516</v>
      </c>
      <c r="B419" s="93" t="s">
        <v>19861</v>
      </c>
      <c r="C419" s="128">
        <v>56.7</v>
      </c>
      <c r="D419" s="129">
        <v>416</v>
      </c>
      <c r="E419" s="130">
        <f t="shared" si="11"/>
        <v>2</v>
      </c>
    </row>
    <row r="420" spans="1:5" x14ac:dyDescent="0.3">
      <c r="A420" s="24" t="s">
        <v>17779</v>
      </c>
      <c r="B420" s="93" t="s">
        <v>19862</v>
      </c>
      <c r="C420" s="128">
        <v>56.8</v>
      </c>
      <c r="D420" s="129">
        <v>417</v>
      </c>
      <c r="E420" s="130">
        <f t="shared" si="11"/>
        <v>2</v>
      </c>
    </row>
    <row r="421" spans="1:5" x14ac:dyDescent="0.3">
      <c r="A421" s="24" t="s">
        <v>18796</v>
      </c>
      <c r="B421" s="93" t="s">
        <v>19863</v>
      </c>
      <c r="C421" s="128">
        <v>56.8</v>
      </c>
      <c r="D421" s="129">
        <v>418</v>
      </c>
      <c r="E421" s="130">
        <f t="shared" si="11"/>
        <v>2</v>
      </c>
    </row>
    <row r="422" spans="1:5" x14ac:dyDescent="0.3">
      <c r="A422" s="24" t="s">
        <v>17430</v>
      </c>
      <c r="B422" s="93" t="s">
        <v>19864</v>
      </c>
      <c r="C422" s="128">
        <v>56.8</v>
      </c>
      <c r="D422" s="129">
        <v>419</v>
      </c>
      <c r="E422" s="130">
        <f t="shared" si="11"/>
        <v>2</v>
      </c>
    </row>
    <row r="423" spans="1:5" x14ac:dyDescent="0.3">
      <c r="A423" s="24" t="s">
        <v>18375</v>
      </c>
      <c r="B423" s="93" t="s">
        <v>19865</v>
      </c>
      <c r="C423" s="128">
        <v>56.8</v>
      </c>
      <c r="D423" s="129">
        <v>420</v>
      </c>
      <c r="E423" s="130">
        <f t="shared" si="11"/>
        <v>2</v>
      </c>
    </row>
    <row r="424" spans="1:5" x14ac:dyDescent="0.3">
      <c r="A424" s="24" t="s">
        <v>17624</v>
      </c>
      <c r="B424" s="93" t="s">
        <v>19866</v>
      </c>
      <c r="C424" s="128">
        <v>56.8</v>
      </c>
      <c r="D424" s="129">
        <v>421</v>
      </c>
      <c r="E424" s="130">
        <f t="shared" si="11"/>
        <v>2</v>
      </c>
    </row>
    <row r="425" spans="1:5" x14ac:dyDescent="0.3">
      <c r="A425" s="24" t="s">
        <v>18431</v>
      </c>
      <c r="B425" s="93" t="s">
        <v>19867</v>
      </c>
      <c r="C425" s="128">
        <v>56.8</v>
      </c>
      <c r="D425" s="129">
        <v>422</v>
      </c>
      <c r="E425" s="130">
        <f t="shared" si="11"/>
        <v>2</v>
      </c>
    </row>
    <row r="426" spans="1:5" x14ac:dyDescent="0.3">
      <c r="A426" s="24" t="s">
        <v>18151</v>
      </c>
      <c r="B426" s="93" t="s">
        <v>19868</v>
      </c>
      <c r="C426" s="128">
        <v>56.8</v>
      </c>
      <c r="D426" s="129">
        <v>423</v>
      </c>
      <c r="E426" s="130">
        <f t="shared" si="11"/>
        <v>2</v>
      </c>
    </row>
    <row r="427" spans="1:5" x14ac:dyDescent="0.3">
      <c r="A427" s="24" t="s">
        <v>18766</v>
      </c>
      <c r="B427" s="93" t="s">
        <v>19869</v>
      </c>
      <c r="C427" s="128">
        <v>56.8</v>
      </c>
      <c r="D427" s="129">
        <v>424</v>
      </c>
      <c r="E427" s="130">
        <f t="shared" si="11"/>
        <v>2</v>
      </c>
    </row>
    <row r="428" spans="1:5" x14ac:dyDescent="0.3">
      <c r="A428" s="24" t="s">
        <v>17416</v>
      </c>
      <c r="B428" s="93" t="s">
        <v>19870</v>
      </c>
      <c r="C428" s="128">
        <v>56.8</v>
      </c>
      <c r="D428" s="129">
        <v>425</v>
      </c>
      <c r="E428" s="130">
        <f t="shared" si="11"/>
        <v>2</v>
      </c>
    </row>
    <row r="429" spans="1:5" x14ac:dyDescent="0.3">
      <c r="A429" s="24" t="s">
        <v>18374</v>
      </c>
      <c r="B429" s="93" t="s">
        <v>19871</v>
      </c>
      <c r="C429" s="128">
        <v>56.9</v>
      </c>
      <c r="D429" s="129">
        <v>426</v>
      </c>
      <c r="E429" s="130">
        <f t="shared" si="11"/>
        <v>2</v>
      </c>
    </row>
    <row r="430" spans="1:5" x14ac:dyDescent="0.3">
      <c r="A430" s="24" t="s">
        <v>19872</v>
      </c>
      <c r="B430" s="93" t="s">
        <v>19873</v>
      </c>
      <c r="C430" s="128">
        <v>56.9</v>
      </c>
      <c r="D430" s="129">
        <v>427</v>
      </c>
      <c r="E430" s="130">
        <f t="shared" si="11"/>
        <v>2</v>
      </c>
    </row>
    <row r="431" spans="1:5" x14ac:dyDescent="0.3">
      <c r="A431" s="24" t="s">
        <v>19874</v>
      </c>
      <c r="B431" s="93" t="s">
        <v>19875</v>
      </c>
      <c r="C431" s="128">
        <v>56.9</v>
      </c>
      <c r="D431" s="129">
        <v>428</v>
      </c>
      <c r="E431" s="130">
        <f t="shared" si="11"/>
        <v>2</v>
      </c>
    </row>
    <row r="432" spans="1:5" x14ac:dyDescent="0.3">
      <c r="A432" s="24" t="s">
        <v>18530</v>
      </c>
      <c r="B432" s="93" t="s">
        <v>19876</v>
      </c>
      <c r="C432" s="128">
        <v>57</v>
      </c>
      <c r="D432" s="129">
        <v>429</v>
      </c>
      <c r="E432" s="130">
        <f t="shared" si="11"/>
        <v>2</v>
      </c>
    </row>
    <row r="433" spans="1:5" x14ac:dyDescent="0.3">
      <c r="A433" s="24" t="s">
        <v>18244</v>
      </c>
      <c r="B433" s="93" t="s">
        <v>19877</v>
      </c>
      <c r="C433" s="128">
        <v>57</v>
      </c>
      <c r="D433" s="129">
        <v>430</v>
      </c>
      <c r="E433" s="130">
        <f t="shared" si="11"/>
        <v>2</v>
      </c>
    </row>
    <row r="434" spans="1:5" x14ac:dyDescent="0.3">
      <c r="A434" s="24" t="s">
        <v>18005</v>
      </c>
      <c r="B434" s="93" t="s">
        <v>19878</v>
      </c>
      <c r="C434" s="128">
        <v>57</v>
      </c>
      <c r="D434" s="129">
        <v>431</v>
      </c>
      <c r="E434" s="130">
        <f t="shared" si="11"/>
        <v>2</v>
      </c>
    </row>
    <row r="435" spans="1:5" x14ac:dyDescent="0.3">
      <c r="A435" s="24" t="s">
        <v>17383</v>
      </c>
      <c r="B435" s="93" t="s">
        <v>19879</v>
      </c>
      <c r="C435" s="128">
        <v>57</v>
      </c>
      <c r="D435" s="129">
        <v>432</v>
      </c>
      <c r="E435" s="130">
        <f t="shared" si="11"/>
        <v>2</v>
      </c>
    </row>
    <row r="436" spans="1:5" x14ac:dyDescent="0.3">
      <c r="A436" s="24" t="s">
        <v>18295</v>
      </c>
      <c r="B436" s="93" t="s">
        <v>19880</v>
      </c>
      <c r="C436" s="128">
        <v>57</v>
      </c>
      <c r="D436" s="129">
        <v>433</v>
      </c>
      <c r="E436" s="130">
        <f t="shared" si="11"/>
        <v>2</v>
      </c>
    </row>
    <row r="437" spans="1:5" x14ac:dyDescent="0.3">
      <c r="A437" s="24" t="s">
        <v>17741</v>
      </c>
      <c r="B437" s="93" t="s">
        <v>19881</v>
      </c>
      <c r="C437" s="128">
        <v>57</v>
      </c>
      <c r="D437" s="129">
        <v>434</v>
      </c>
      <c r="E437" s="130">
        <f t="shared" si="11"/>
        <v>2</v>
      </c>
    </row>
    <row r="438" spans="1:5" x14ac:dyDescent="0.3">
      <c r="A438" s="24" t="s">
        <v>18176</v>
      </c>
      <c r="B438" s="93" t="s">
        <v>19882</v>
      </c>
      <c r="C438" s="128">
        <v>57</v>
      </c>
      <c r="D438" s="129">
        <v>435</v>
      </c>
      <c r="E438" s="130">
        <f t="shared" si="11"/>
        <v>2</v>
      </c>
    </row>
    <row r="439" spans="1:5" x14ac:dyDescent="0.3">
      <c r="A439" s="24" t="s">
        <v>18124</v>
      </c>
      <c r="B439" s="93" t="s">
        <v>19883</v>
      </c>
      <c r="C439" s="128">
        <v>57.1</v>
      </c>
      <c r="D439" s="129">
        <v>436</v>
      </c>
      <c r="E439" s="130">
        <f t="shared" si="11"/>
        <v>2</v>
      </c>
    </row>
    <row r="440" spans="1:5" x14ac:dyDescent="0.3">
      <c r="A440" s="24" t="s">
        <v>17906</v>
      </c>
      <c r="B440" s="93" t="s">
        <v>19884</v>
      </c>
      <c r="C440" s="128">
        <v>57.1</v>
      </c>
      <c r="D440" s="129">
        <v>437</v>
      </c>
      <c r="E440" s="130">
        <f t="shared" si="11"/>
        <v>2</v>
      </c>
    </row>
    <row r="441" spans="1:5" x14ac:dyDescent="0.3">
      <c r="A441" s="24" t="s">
        <v>18782</v>
      </c>
      <c r="B441" s="93" t="s">
        <v>19885</v>
      </c>
      <c r="C441" s="128">
        <v>57.1</v>
      </c>
      <c r="D441" s="129">
        <v>438</v>
      </c>
      <c r="E441" s="130">
        <f t="shared" si="11"/>
        <v>2</v>
      </c>
    </row>
    <row r="442" spans="1:5" x14ac:dyDescent="0.3">
      <c r="A442" s="24" t="s">
        <v>17988</v>
      </c>
      <c r="B442" s="93" t="s">
        <v>19886</v>
      </c>
      <c r="C442" s="128">
        <v>57.1</v>
      </c>
      <c r="D442" s="129">
        <v>439</v>
      </c>
      <c r="E442" s="130">
        <f t="shared" si="11"/>
        <v>2</v>
      </c>
    </row>
    <row r="443" spans="1:5" x14ac:dyDescent="0.3">
      <c r="A443" s="24" t="s">
        <v>18617</v>
      </c>
      <c r="B443" s="93" t="s">
        <v>19887</v>
      </c>
      <c r="C443" s="128">
        <v>57.2</v>
      </c>
      <c r="D443" s="129">
        <v>440</v>
      </c>
      <c r="E443" s="130">
        <f t="shared" si="11"/>
        <v>2</v>
      </c>
    </row>
    <row r="444" spans="1:5" x14ac:dyDescent="0.3">
      <c r="A444" s="24" t="s">
        <v>18169</v>
      </c>
      <c r="B444" s="93" t="s">
        <v>19888</v>
      </c>
      <c r="C444" s="128">
        <v>57.2</v>
      </c>
      <c r="D444" s="129">
        <v>441</v>
      </c>
      <c r="E444" s="130">
        <f t="shared" si="11"/>
        <v>2</v>
      </c>
    </row>
    <row r="445" spans="1:5" x14ac:dyDescent="0.3">
      <c r="A445" s="24" t="s">
        <v>18175</v>
      </c>
      <c r="B445" s="93" t="s">
        <v>19889</v>
      </c>
      <c r="C445" s="128">
        <v>57.3</v>
      </c>
      <c r="D445" s="129">
        <v>442</v>
      </c>
      <c r="E445" s="130">
        <f t="shared" si="11"/>
        <v>2</v>
      </c>
    </row>
    <row r="446" spans="1:5" x14ac:dyDescent="0.3">
      <c r="A446" s="24" t="s">
        <v>18485</v>
      </c>
      <c r="B446" s="93" t="s">
        <v>19890</v>
      </c>
      <c r="C446" s="128">
        <v>57.3</v>
      </c>
      <c r="D446" s="129">
        <v>443</v>
      </c>
      <c r="E446" s="130">
        <f t="shared" si="11"/>
        <v>2</v>
      </c>
    </row>
    <row r="447" spans="1:5" x14ac:dyDescent="0.3">
      <c r="A447" s="24" t="s">
        <v>17528</v>
      </c>
      <c r="B447" s="93" t="s">
        <v>19891</v>
      </c>
      <c r="C447" s="128">
        <v>57.3</v>
      </c>
      <c r="D447" s="129">
        <v>444</v>
      </c>
      <c r="E447" s="130">
        <f t="shared" si="11"/>
        <v>2</v>
      </c>
    </row>
    <row r="448" spans="1:5" x14ac:dyDescent="0.3">
      <c r="A448" s="24" t="s">
        <v>18242</v>
      </c>
      <c r="B448" s="93" t="s">
        <v>19892</v>
      </c>
      <c r="C448" s="128">
        <v>57.3</v>
      </c>
      <c r="D448" s="129">
        <v>445</v>
      </c>
      <c r="E448" s="130">
        <f t="shared" si="11"/>
        <v>2</v>
      </c>
    </row>
    <row r="449" spans="1:5" x14ac:dyDescent="0.3">
      <c r="A449" s="24" t="s">
        <v>18557</v>
      </c>
      <c r="B449" s="93" t="s">
        <v>19893</v>
      </c>
      <c r="C449" s="128">
        <v>57.4</v>
      </c>
      <c r="D449" s="129">
        <v>446</v>
      </c>
      <c r="E449" s="130">
        <f t="shared" si="11"/>
        <v>2</v>
      </c>
    </row>
    <row r="450" spans="1:5" x14ac:dyDescent="0.3">
      <c r="A450" s="24" t="s">
        <v>17685</v>
      </c>
      <c r="B450" s="93" t="s">
        <v>19894</v>
      </c>
      <c r="C450" s="128">
        <v>57.4</v>
      </c>
      <c r="D450" s="129">
        <v>447</v>
      </c>
      <c r="E450" s="130">
        <f t="shared" si="11"/>
        <v>2</v>
      </c>
    </row>
    <row r="451" spans="1:5" x14ac:dyDescent="0.3">
      <c r="A451" s="24" t="s">
        <v>18326</v>
      </c>
      <c r="B451" s="93" t="s">
        <v>19895</v>
      </c>
      <c r="C451" s="128">
        <v>57.4</v>
      </c>
      <c r="D451" s="129">
        <v>448</v>
      </c>
      <c r="E451" s="130">
        <f t="shared" si="11"/>
        <v>2</v>
      </c>
    </row>
    <row r="452" spans="1:5" x14ac:dyDescent="0.3">
      <c r="A452" s="24" t="s">
        <v>18533</v>
      </c>
      <c r="B452" s="93" t="s">
        <v>19896</v>
      </c>
      <c r="C452" s="128">
        <v>57.4</v>
      </c>
      <c r="D452" s="129">
        <v>449</v>
      </c>
      <c r="E452" s="130">
        <f t="shared" si="11"/>
        <v>2</v>
      </c>
    </row>
    <row r="453" spans="1:5" x14ac:dyDescent="0.3">
      <c r="A453" s="24" t="s">
        <v>17322</v>
      </c>
      <c r="B453" s="93" t="s">
        <v>19897</v>
      </c>
      <c r="C453" s="128">
        <v>57.4</v>
      </c>
      <c r="D453" s="129">
        <v>450</v>
      </c>
      <c r="E453" s="130">
        <f t="shared" ref="E453:E516" si="12">VLOOKUP(C453,$I$4:$O$19,7, TRUE)</f>
        <v>2</v>
      </c>
    </row>
    <row r="454" spans="1:5" x14ac:dyDescent="0.3">
      <c r="A454" s="24" t="s">
        <v>18209</v>
      </c>
      <c r="B454" s="93" t="s">
        <v>19898</v>
      </c>
      <c r="C454" s="128">
        <v>57.4</v>
      </c>
      <c r="D454" s="129">
        <v>451</v>
      </c>
      <c r="E454" s="130">
        <f t="shared" si="12"/>
        <v>2</v>
      </c>
    </row>
    <row r="455" spans="1:5" x14ac:dyDescent="0.3">
      <c r="A455" s="24" t="s">
        <v>18664</v>
      </c>
      <c r="B455" s="93" t="s">
        <v>19899</v>
      </c>
      <c r="C455" s="128">
        <v>57.4</v>
      </c>
      <c r="D455" s="129">
        <v>452</v>
      </c>
      <c r="E455" s="130">
        <f t="shared" si="12"/>
        <v>2</v>
      </c>
    </row>
    <row r="456" spans="1:5" x14ac:dyDescent="0.3">
      <c r="A456" s="24" t="s">
        <v>18066</v>
      </c>
      <c r="B456" s="93" t="s">
        <v>19900</v>
      </c>
      <c r="C456" s="128">
        <v>57.4</v>
      </c>
      <c r="D456" s="129">
        <v>453</v>
      </c>
      <c r="E456" s="130">
        <f t="shared" si="12"/>
        <v>2</v>
      </c>
    </row>
    <row r="457" spans="1:5" x14ac:dyDescent="0.3">
      <c r="A457" s="24" t="s">
        <v>18570</v>
      </c>
      <c r="B457" s="93" t="s">
        <v>19901</v>
      </c>
      <c r="C457" s="128">
        <v>57.5</v>
      </c>
      <c r="D457" s="129">
        <v>454</v>
      </c>
      <c r="E457" s="130">
        <f t="shared" si="12"/>
        <v>2</v>
      </c>
    </row>
    <row r="458" spans="1:5" x14ac:dyDescent="0.3">
      <c r="A458" s="24" t="s">
        <v>18028</v>
      </c>
      <c r="B458" s="93" t="s">
        <v>19902</v>
      </c>
      <c r="C458" s="128">
        <v>57.5</v>
      </c>
      <c r="D458" s="129">
        <v>455</v>
      </c>
      <c r="E458" s="130">
        <f t="shared" si="12"/>
        <v>2</v>
      </c>
    </row>
    <row r="459" spans="1:5" x14ac:dyDescent="0.3">
      <c r="A459" s="24" t="s">
        <v>18546</v>
      </c>
      <c r="B459" s="93" t="s">
        <v>19903</v>
      </c>
      <c r="C459" s="128">
        <v>57.5</v>
      </c>
      <c r="D459" s="129">
        <v>456</v>
      </c>
      <c r="E459" s="130">
        <f t="shared" si="12"/>
        <v>2</v>
      </c>
    </row>
    <row r="460" spans="1:5" x14ac:dyDescent="0.3">
      <c r="A460" s="24" t="s">
        <v>17726</v>
      </c>
      <c r="B460" s="93" t="s">
        <v>19904</v>
      </c>
      <c r="C460" s="128">
        <v>57.5</v>
      </c>
      <c r="D460" s="129">
        <v>457</v>
      </c>
      <c r="E460" s="130">
        <f t="shared" si="12"/>
        <v>2</v>
      </c>
    </row>
    <row r="461" spans="1:5" x14ac:dyDescent="0.3">
      <c r="A461" s="24" t="s">
        <v>17282</v>
      </c>
      <c r="B461" s="93" t="s">
        <v>19905</v>
      </c>
      <c r="C461" s="128">
        <v>57.5</v>
      </c>
      <c r="D461" s="129">
        <v>458</v>
      </c>
      <c r="E461" s="130">
        <f t="shared" si="12"/>
        <v>2</v>
      </c>
    </row>
    <row r="462" spans="1:5" x14ac:dyDescent="0.3">
      <c r="A462" s="24" t="s">
        <v>18692</v>
      </c>
      <c r="B462" s="93" t="s">
        <v>19906</v>
      </c>
      <c r="C462" s="128">
        <v>57.5</v>
      </c>
      <c r="D462" s="129">
        <v>459</v>
      </c>
      <c r="E462" s="130">
        <f t="shared" si="12"/>
        <v>2</v>
      </c>
    </row>
    <row r="463" spans="1:5" x14ac:dyDescent="0.3">
      <c r="A463" s="24" t="s">
        <v>18407</v>
      </c>
      <c r="B463" s="93" t="s">
        <v>19907</v>
      </c>
      <c r="C463" s="128">
        <v>57.5</v>
      </c>
      <c r="D463" s="129">
        <v>460</v>
      </c>
      <c r="E463" s="130">
        <f t="shared" si="12"/>
        <v>2</v>
      </c>
    </row>
    <row r="464" spans="1:5" x14ac:dyDescent="0.3">
      <c r="A464" s="24" t="s">
        <v>17439</v>
      </c>
      <c r="B464" s="93" t="s">
        <v>19908</v>
      </c>
      <c r="C464" s="128">
        <v>57.5</v>
      </c>
      <c r="D464" s="129">
        <v>461</v>
      </c>
      <c r="E464" s="130">
        <f t="shared" si="12"/>
        <v>2</v>
      </c>
    </row>
    <row r="465" spans="1:5" x14ac:dyDescent="0.3">
      <c r="A465" s="24" t="s">
        <v>17481</v>
      </c>
      <c r="B465" s="93" t="s">
        <v>19909</v>
      </c>
      <c r="C465" s="128">
        <v>57.6</v>
      </c>
      <c r="D465" s="129">
        <v>462</v>
      </c>
      <c r="E465" s="130">
        <f t="shared" si="12"/>
        <v>2</v>
      </c>
    </row>
    <row r="466" spans="1:5" x14ac:dyDescent="0.3">
      <c r="A466" s="24" t="s">
        <v>18336</v>
      </c>
      <c r="B466" s="93" t="s">
        <v>19910</v>
      </c>
      <c r="C466" s="128">
        <v>57.6</v>
      </c>
      <c r="D466" s="129">
        <v>463</v>
      </c>
      <c r="E466" s="130">
        <f t="shared" si="12"/>
        <v>2</v>
      </c>
    </row>
    <row r="467" spans="1:5" x14ac:dyDescent="0.3">
      <c r="A467" s="24" t="s">
        <v>18180</v>
      </c>
      <c r="B467" s="93" t="s">
        <v>19911</v>
      </c>
      <c r="C467" s="128">
        <v>57.6</v>
      </c>
      <c r="D467" s="129">
        <v>464</v>
      </c>
      <c r="E467" s="130">
        <f t="shared" si="12"/>
        <v>2</v>
      </c>
    </row>
    <row r="468" spans="1:5" x14ac:dyDescent="0.3">
      <c r="A468" s="24" t="s">
        <v>18486</v>
      </c>
      <c r="B468" s="93" t="s">
        <v>19912</v>
      </c>
      <c r="C468" s="128">
        <v>57.7</v>
      </c>
      <c r="D468" s="129">
        <v>465</v>
      </c>
      <c r="E468" s="130">
        <f t="shared" si="12"/>
        <v>2</v>
      </c>
    </row>
    <row r="469" spans="1:5" x14ac:dyDescent="0.3">
      <c r="A469" s="24" t="s">
        <v>18235</v>
      </c>
      <c r="B469" s="93" t="s">
        <v>19913</v>
      </c>
      <c r="C469" s="128">
        <v>57.7</v>
      </c>
      <c r="D469" s="129">
        <v>466</v>
      </c>
      <c r="E469" s="130">
        <f t="shared" si="12"/>
        <v>2</v>
      </c>
    </row>
    <row r="470" spans="1:5" x14ac:dyDescent="0.3">
      <c r="A470" s="24" t="s">
        <v>18100</v>
      </c>
      <c r="B470" s="93" t="s">
        <v>19914</v>
      </c>
      <c r="C470" s="128">
        <v>57.7</v>
      </c>
      <c r="D470" s="129">
        <v>467</v>
      </c>
      <c r="E470" s="130">
        <f t="shared" si="12"/>
        <v>2</v>
      </c>
    </row>
    <row r="471" spans="1:5" x14ac:dyDescent="0.3">
      <c r="A471" s="24" t="s">
        <v>17840</v>
      </c>
      <c r="B471" s="93" t="s">
        <v>19915</v>
      </c>
      <c r="C471" s="128">
        <v>57.7</v>
      </c>
      <c r="D471" s="129">
        <v>468</v>
      </c>
      <c r="E471" s="130">
        <f t="shared" si="12"/>
        <v>2</v>
      </c>
    </row>
    <row r="472" spans="1:5" x14ac:dyDescent="0.3">
      <c r="A472" s="24" t="s">
        <v>18628</v>
      </c>
      <c r="B472" s="93" t="s">
        <v>19916</v>
      </c>
      <c r="C472" s="128">
        <v>57.7</v>
      </c>
      <c r="D472" s="129">
        <v>469</v>
      </c>
      <c r="E472" s="130">
        <f t="shared" si="12"/>
        <v>2</v>
      </c>
    </row>
    <row r="473" spans="1:5" x14ac:dyDescent="0.3">
      <c r="A473" s="24" t="s">
        <v>17646</v>
      </c>
      <c r="B473" s="93" t="s">
        <v>19917</v>
      </c>
      <c r="C473" s="128">
        <v>57.7</v>
      </c>
      <c r="D473" s="129">
        <v>470</v>
      </c>
      <c r="E473" s="130">
        <f t="shared" si="12"/>
        <v>2</v>
      </c>
    </row>
    <row r="474" spans="1:5" x14ac:dyDescent="0.3">
      <c r="A474" s="24" t="s">
        <v>18044</v>
      </c>
      <c r="B474" s="93" t="s">
        <v>19918</v>
      </c>
      <c r="C474" s="128">
        <v>57.7</v>
      </c>
      <c r="D474" s="129">
        <v>471</v>
      </c>
      <c r="E474" s="130">
        <f t="shared" si="12"/>
        <v>2</v>
      </c>
    </row>
    <row r="475" spans="1:5" x14ac:dyDescent="0.3">
      <c r="A475" s="24" t="s">
        <v>19919</v>
      </c>
      <c r="B475" s="93" t="s">
        <v>19920</v>
      </c>
      <c r="C475" s="128">
        <v>57.7</v>
      </c>
      <c r="D475" s="129">
        <v>472</v>
      </c>
      <c r="E475" s="130">
        <f t="shared" si="12"/>
        <v>2</v>
      </c>
    </row>
    <row r="476" spans="1:5" x14ac:dyDescent="0.3">
      <c r="A476" s="24" t="s">
        <v>17292</v>
      </c>
      <c r="B476" s="93" t="s">
        <v>19921</v>
      </c>
      <c r="C476" s="128">
        <v>57.8</v>
      </c>
      <c r="D476" s="129">
        <v>473</v>
      </c>
      <c r="E476" s="130">
        <f t="shared" si="12"/>
        <v>2</v>
      </c>
    </row>
    <row r="477" spans="1:5" x14ac:dyDescent="0.3">
      <c r="A477" s="24" t="s">
        <v>18133</v>
      </c>
      <c r="B477" s="93" t="s">
        <v>19922</v>
      </c>
      <c r="C477" s="128">
        <v>57.8</v>
      </c>
      <c r="D477" s="129">
        <v>474</v>
      </c>
      <c r="E477" s="130">
        <f t="shared" si="12"/>
        <v>2</v>
      </c>
    </row>
    <row r="478" spans="1:5" x14ac:dyDescent="0.3">
      <c r="A478" s="24" t="s">
        <v>18240</v>
      </c>
      <c r="B478" s="93" t="s">
        <v>19923</v>
      </c>
      <c r="C478" s="128">
        <v>57.8</v>
      </c>
      <c r="D478" s="129">
        <v>475</v>
      </c>
      <c r="E478" s="130">
        <f t="shared" si="12"/>
        <v>2</v>
      </c>
    </row>
    <row r="479" spans="1:5" x14ac:dyDescent="0.3">
      <c r="A479" s="24" t="s">
        <v>18554</v>
      </c>
      <c r="B479" s="93" t="s">
        <v>19924</v>
      </c>
      <c r="C479" s="128">
        <v>57.9</v>
      </c>
      <c r="D479" s="129">
        <v>476</v>
      </c>
      <c r="E479" s="130">
        <f t="shared" si="12"/>
        <v>3</v>
      </c>
    </row>
    <row r="480" spans="1:5" x14ac:dyDescent="0.3">
      <c r="A480" s="24" t="s">
        <v>18548</v>
      </c>
      <c r="B480" s="93" t="s">
        <v>19925</v>
      </c>
      <c r="C480" s="128">
        <v>57.9</v>
      </c>
      <c r="D480" s="129">
        <v>477</v>
      </c>
      <c r="E480" s="130">
        <f t="shared" si="12"/>
        <v>3</v>
      </c>
    </row>
    <row r="481" spans="1:5" x14ac:dyDescent="0.3">
      <c r="A481" s="24" t="s">
        <v>18043</v>
      </c>
      <c r="B481" s="93" t="s">
        <v>19926</v>
      </c>
      <c r="C481" s="128">
        <v>57.9</v>
      </c>
      <c r="D481" s="129">
        <v>478</v>
      </c>
      <c r="E481" s="130">
        <f t="shared" si="12"/>
        <v>3</v>
      </c>
    </row>
    <row r="482" spans="1:5" x14ac:dyDescent="0.3">
      <c r="A482" s="24" t="s">
        <v>19927</v>
      </c>
      <c r="B482" s="93" t="s">
        <v>19928</v>
      </c>
      <c r="C482" s="128">
        <v>57.9</v>
      </c>
      <c r="D482" s="129">
        <v>479</v>
      </c>
      <c r="E482" s="130">
        <f t="shared" si="12"/>
        <v>3</v>
      </c>
    </row>
    <row r="483" spans="1:5" x14ac:dyDescent="0.3">
      <c r="A483" s="24" t="s">
        <v>18437</v>
      </c>
      <c r="B483" s="93" t="s">
        <v>19929</v>
      </c>
      <c r="C483" s="128">
        <v>58</v>
      </c>
      <c r="D483" s="129">
        <v>480</v>
      </c>
      <c r="E483" s="130">
        <f t="shared" si="12"/>
        <v>3</v>
      </c>
    </row>
    <row r="484" spans="1:5" x14ac:dyDescent="0.3">
      <c r="A484" s="24" t="s">
        <v>16955</v>
      </c>
      <c r="B484" s="93" t="s">
        <v>19930</v>
      </c>
      <c r="C484" s="128">
        <v>58</v>
      </c>
      <c r="D484" s="129">
        <v>481</v>
      </c>
      <c r="E484" s="130">
        <f t="shared" si="12"/>
        <v>3</v>
      </c>
    </row>
    <row r="485" spans="1:5" x14ac:dyDescent="0.3">
      <c r="A485" s="24" t="s">
        <v>18626</v>
      </c>
      <c r="B485" s="93" t="s">
        <v>19931</v>
      </c>
      <c r="C485" s="128">
        <v>58</v>
      </c>
      <c r="D485" s="129">
        <v>482</v>
      </c>
      <c r="E485" s="130">
        <f t="shared" si="12"/>
        <v>3</v>
      </c>
    </row>
    <row r="486" spans="1:5" x14ac:dyDescent="0.3">
      <c r="A486" s="24" t="s">
        <v>16983</v>
      </c>
      <c r="B486" s="93" t="s">
        <v>19932</v>
      </c>
      <c r="C486" s="128">
        <v>58</v>
      </c>
      <c r="D486" s="129">
        <v>483</v>
      </c>
      <c r="E486" s="130">
        <f t="shared" si="12"/>
        <v>3</v>
      </c>
    </row>
    <row r="487" spans="1:5" x14ac:dyDescent="0.3">
      <c r="A487" s="24" t="s">
        <v>17869</v>
      </c>
      <c r="B487" s="93" t="s">
        <v>19933</v>
      </c>
      <c r="C487" s="128">
        <v>58</v>
      </c>
      <c r="D487" s="129">
        <v>484</v>
      </c>
      <c r="E487" s="130">
        <f t="shared" si="12"/>
        <v>3</v>
      </c>
    </row>
    <row r="488" spans="1:5" x14ac:dyDescent="0.3">
      <c r="A488" s="24" t="s">
        <v>17692</v>
      </c>
      <c r="B488" s="93" t="s">
        <v>19934</v>
      </c>
      <c r="C488" s="128">
        <v>58</v>
      </c>
      <c r="D488" s="129">
        <v>485</v>
      </c>
      <c r="E488" s="130">
        <f t="shared" si="12"/>
        <v>3</v>
      </c>
    </row>
    <row r="489" spans="1:5" x14ac:dyDescent="0.3">
      <c r="A489" s="24" t="s">
        <v>18118</v>
      </c>
      <c r="B489" s="93" t="s">
        <v>19935</v>
      </c>
      <c r="C489" s="128">
        <v>58</v>
      </c>
      <c r="D489" s="129">
        <v>486</v>
      </c>
      <c r="E489" s="130">
        <f t="shared" si="12"/>
        <v>3</v>
      </c>
    </row>
    <row r="490" spans="1:5" x14ac:dyDescent="0.3">
      <c r="A490" s="24" t="s">
        <v>17671</v>
      </c>
      <c r="B490" s="93" t="s">
        <v>19936</v>
      </c>
      <c r="C490" s="128">
        <v>58</v>
      </c>
      <c r="D490" s="129">
        <v>487</v>
      </c>
      <c r="E490" s="130">
        <f t="shared" si="12"/>
        <v>3</v>
      </c>
    </row>
    <row r="491" spans="1:5" x14ac:dyDescent="0.3">
      <c r="A491" s="24" t="s">
        <v>18813</v>
      </c>
      <c r="B491" s="93" t="s">
        <v>19937</v>
      </c>
      <c r="C491" s="128">
        <v>58.1</v>
      </c>
      <c r="D491" s="129">
        <v>488</v>
      </c>
      <c r="E491" s="130">
        <f t="shared" si="12"/>
        <v>3</v>
      </c>
    </row>
    <row r="492" spans="1:5" x14ac:dyDescent="0.3">
      <c r="A492" s="24" t="s">
        <v>17826</v>
      </c>
      <c r="B492" s="93" t="s">
        <v>19938</v>
      </c>
      <c r="C492" s="128">
        <v>58.1</v>
      </c>
      <c r="D492" s="129">
        <v>489</v>
      </c>
      <c r="E492" s="130">
        <f t="shared" si="12"/>
        <v>3</v>
      </c>
    </row>
    <row r="493" spans="1:5" x14ac:dyDescent="0.3">
      <c r="A493" s="24" t="s">
        <v>18658</v>
      </c>
      <c r="B493" s="93" t="s">
        <v>19939</v>
      </c>
      <c r="C493" s="128">
        <v>58.1</v>
      </c>
      <c r="D493" s="129">
        <v>490</v>
      </c>
      <c r="E493" s="130">
        <f t="shared" si="12"/>
        <v>3</v>
      </c>
    </row>
    <row r="494" spans="1:5" x14ac:dyDescent="0.3">
      <c r="A494" s="24" t="s">
        <v>18447</v>
      </c>
      <c r="B494" s="93" t="s">
        <v>19940</v>
      </c>
      <c r="C494" s="128">
        <v>58.1</v>
      </c>
      <c r="D494" s="129">
        <v>491</v>
      </c>
      <c r="E494" s="130">
        <f t="shared" si="12"/>
        <v>3</v>
      </c>
    </row>
    <row r="495" spans="1:5" x14ac:dyDescent="0.3">
      <c r="A495" s="24" t="s">
        <v>18171</v>
      </c>
      <c r="B495" s="93" t="s">
        <v>19941</v>
      </c>
      <c r="C495" s="128">
        <v>58.1</v>
      </c>
      <c r="D495" s="129">
        <v>492</v>
      </c>
      <c r="E495" s="130">
        <f t="shared" si="12"/>
        <v>3</v>
      </c>
    </row>
    <row r="496" spans="1:5" x14ac:dyDescent="0.3">
      <c r="A496" s="24" t="s">
        <v>18424</v>
      </c>
      <c r="B496" s="93" t="s">
        <v>19942</v>
      </c>
      <c r="C496" s="128">
        <v>58.1</v>
      </c>
      <c r="D496" s="129">
        <v>493</v>
      </c>
      <c r="E496" s="130">
        <f t="shared" si="12"/>
        <v>3</v>
      </c>
    </row>
    <row r="497" spans="1:5" x14ac:dyDescent="0.3">
      <c r="A497" s="24" t="s">
        <v>18751</v>
      </c>
      <c r="B497" s="93" t="s">
        <v>19943</v>
      </c>
      <c r="C497" s="128">
        <v>58.2</v>
      </c>
      <c r="D497" s="129">
        <v>494</v>
      </c>
      <c r="E497" s="130">
        <f t="shared" si="12"/>
        <v>3</v>
      </c>
    </row>
    <row r="498" spans="1:5" x14ac:dyDescent="0.3">
      <c r="A498" s="24" t="s">
        <v>18036</v>
      </c>
      <c r="B498" s="93" t="s">
        <v>19944</v>
      </c>
      <c r="C498" s="128">
        <v>58.2</v>
      </c>
      <c r="D498" s="129">
        <v>495</v>
      </c>
      <c r="E498" s="130">
        <f t="shared" si="12"/>
        <v>3</v>
      </c>
    </row>
    <row r="499" spans="1:5" x14ac:dyDescent="0.3">
      <c r="A499" s="24" t="s">
        <v>18526</v>
      </c>
      <c r="B499" s="93" t="s">
        <v>19945</v>
      </c>
      <c r="C499" s="128">
        <v>58.2</v>
      </c>
      <c r="D499" s="129">
        <v>496</v>
      </c>
      <c r="E499" s="130">
        <f t="shared" si="12"/>
        <v>3</v>
      </c>
    </row>
    <row r="500" spans="1:5" x14ac:dyDescent="0.3">
      <c r="A500" s="24" t="s">
        <v>17661</v>
      </c>
      <c r="B500" s="93" t="s">
        <v>19946</v>
      </c>
      <c r="C500" s="128">
        <v>58.2</v>
      </c>
      <c r="D500" s="129">
        <v>497</v>
      </c>
      <c r="E500" s="130">
        <f t="shared" si="12"/>
        <v>3</v>
      </c>
    </row>
    <row r="501" spans="1:5" x14ac:dyDescent="0.3">
      <c r="A501" s="24" t="s">
        <v>17895</v>
      </c>
      <c r="B501" s="93" t="s">
        <v>19947</v>
      </c>
      <c r="C501" s="128">
        <v>58.3</v>
      </c>
      <c r="D501" s="129">
        <v>498</v>
      </c>
      <c r="E501" s="130">
        <f t="shared" si="12"/>
        <v>3</v>
      </c>
    </row>
    <row r="502" spans="1:5" x14ac:dyDescent="0.3">
      <c r="A502" s="24" t="s">
        <v>18423</v>
      </c>
      <c r="B502" s="93" t="s">
        <v>19948</v>
      </c>
      <c r="C502" s="128">
        <v>58.4</v>
      </c>
      <c r="D502" s="129">
        <v>499</v>
      </c>
      <c r="E502" s="130">
        <f t="shared" si="12"/>
        <v>3</v>
      </c>
    </row>
    <row r="503" spans="1:5" x14ac:dyDescent="0.3">
      <c r="A503" s="24" t="s">
        <v>17921</v>
      </c>
      <c r="B503" s="93" t="s">
        <v>19949</v>
      </c>
      <c r="C503" s="128">
        <v>58.4</v>
      </c>
      <c r="D503" s="129">
        <v>500</v>
      </c>
      <c r="E503" s="130">
        <f t="shared" si="12"/>
        <v>3</v>
      </c>
    </row>
    <row r="504" spans="1:5" x14ac:dyDescent="0.3">
      <c r="A504" s="24" t="s">
        <v>18343</v>
      </c>
      <c r="B504" s="93" t="s">
        <v>19950</v>
      </c>
      <c r="C504" s="128">
        <v>58.4</v>
      </c>
      <c r="D504" s="129">
        <v>501</v>
      </c>
      <c r="E504" s="130">
        <f t="shared" si="12"/>
        <v>3</v>
      </c>
    </row>
    <row r="505" spans="1:5" x14ac:dyDescent="0.3">
      <c r="A505" s="24" t="s">
        <v>17649</v>
      </c>
      <c r="B505" s="93" t="s">
        <v>19951</v>
      </c>
      <c r="C505" s="128">
        <v>58.4</v>
      </c>
      <c r="D505" s="129">
        <v>502</v>
      </c>
      <c r="E505" s="130">
        <f t="shared" si="12"/>
        <v>3</v>
      </c>
    </row>
    <row r="506" spans="1:5" x14ac:dyDescent="0.3">
      <c r="A506" s="24" t="s">
        <v>18525</v>
      </c>
      <c r="B506" s="93" t="s">
        <v>19952</v>
      </c>
      <c r="C506" s="128">
        <v>58.4</v>
      </c>
      <c r="D506" s="129">
        <v>503</v>
      </c>
      <c r="E506" s="130">
        <f t="shared" si="12"/>
        <v>3</v>
      </c>
    </row>
    <row r="507" spans="1:5" x14ac:dyDescent="0.3">
      <c r="A507" s="24" t="s">
        <v>18484</v>
      </c>
      <c r="B507" s="93" t="s">
        <v>19953</v>
      </c>
      <c r="C507" s="128">
        <v>58.5</v>
      </c>
      <c r="D507" s="129">
        <v>504</v>
      </c>
      <c r="E507" s="130">
        <f t="shared" si="12"/>
        <v>3</v>
      </c>
    </row>
    <row r="508" spans="1:5" x14ac:dyDescent="0.3">
      <c r="A508" s="24" t="s">
        <v>18736</v>
      </c>
      <c r="B508" s="93" t="s">
        <v>19954</v>
      </c>
      <c r="C508" s="128">
        <v>58.5</v>
      </c>
      <c r="D508" s="129">
        <v>505</v>
      </c>
      <c r="E508" s="130">
        <f t="shared" si="12"/>
        <v>3</v>
      </c>
    </row>
    <row r="509" spans="1:5" x14ac:dyDescent="0.3">
      <c r="A509" s="24" t="s">
        <v>18324</v>
      </c>
      <c r="B509" s="93" t="s">
        <v>19955</v>
      </c>
      <c r="C509" s="128">
        <v>58.5</v>
      </c>
      <c r="D509" s="129">
        <v>506</v>
      </c>
      <c r="E509" s="130">
        <f t="shared" si="12"/>
        <v>3</v>
      </c>
    </row>
    <row r="510" spans="1:5" x14ac:dyDescent="0.3">
      <c r="A510" s="24" t="s">
        <v>17892</v>
      </c>
      <c r="B510" s="93" t="s">
        <v>19956</v>
      </c>
      <c r="C510" s="128">
        <v>58.5</v>
      </c>
      <c r="D510" s="129">
        <v>507</v>
      </c>
      <c r="E510" s="130">
        <f t="shared" si="12"/>
        <v>3</v>
      </c>
    </row>
    <row r="511" spans="1:5" x14ac:dyDescent="0.3">
      <c r="A511" s="24" t="s">
        <v>18038</v>
      </c>
      <c r="B511" s="93" t="s">
        <v>19957</v>
      </c>
      <c r="C511" s="128">
        <v>58.6</v>
      </c>
      <c r="D511" s="129">
        <v>508</v>
      </c>
      <c r="E511" s="130">
        <f t="shared" si="12"/>
        <v>3</v>
      </c>
    </row>
    <row r="512" spans="1:5" x14ac:dyDescent="0.3">
      <c r="A512" s="24" t="s">
        <v>19958</v>
      </c>
      <c r="B512" s="93" t="s">
        <v>19959</v>
      </c>
      <c r="C512" s="128">
        <v>58.6</v>
      </c>
      <c r="D512" s="129">
        <v>509</v>
      </c>
      <c r="E512" s="130">
        <f t="shared" si="12"/>
        <v>3</v>
      </c>
    </row>
    <row r="513" spans="1:5" x14ac:dyDescent="0.3">
      <c r="A513" s="24" t="s">
        <v>18422</v>
      </c>
      <c r="B513" s="93" t="s">
        <v>19960</v>
      </c>
      <c r="C513" s="128">
        <v>58.7</v>
      </c>
      <c r="D513" s="129">
        <v>510</v>
      </c>
      <c r="E513" s="130">
        <f t="shared" si="12"/>
        <v>3</v>
      </c>
    </row>
    <row r="514" spans="1:5" x14ac:dyDescent="0.3">
      <c r="A514" s="24" t="s">
        <v>17251</v>
      </c>
      <c r="B514" s="93" t="s">
        <v>19961</v>
      </c>
      <c r="C514" s="128">
        <v>58.7</v>
      </c>
      <c r="D514" s="129">
        <v>511</v>
      </c>
      <c r="E514" s="130">
        <f t="shared" si="12"/>
        <v>3</v>
      </c>
    </row>
    <row r="515" spans="1:5" x14ac:dyDescent="0.3">
      <c r="A515" s="24" t="s">
        <v>18083</v>
      </c>
      <c r="B515" s="93" t="s">
        <v>19962</v>
      </c>
      <c r="C515" s="128">
        <v>58.8</v>
      </c>
      <c r="D515" s="129">
        <v>512</v>
      </c>
      <c r="E515" s="130">
        <f t="shared" si="12"/>
        <v>3</v>
      </c>
    </row>
    <row r="516" spans="1:5" x14ac:dyDescent="0.3">
      <c r="A516" s="24" t="s">
        <v>18013</v>
      </c>
      <c r="B516" s="93" t="s">
        <v>19963</v>
      </c>
      <c r="C516" s="128">
        <v>58.8</v>
      </c>
      <c r="D516" s="129">
        <v>513</v>
      </c>
      <c r="E516" s="130">
        <f t="shared" si="12"/>
        <v>3</v>
      </c>
    </row>
    <row r="517" spans="1:5" x14ac:dyDescent="0.3">
      <c r="A517" s="24" t="s">
        <v>17085</v>
      </c>
      <c r="B517" s="93" t="s">
        <v>19964</v>
      </c>
      <c r="C517" s="128">
        <v>58.8</v>
      </c>
      <c r="D517" s="129">
        <v>514</v>
      </c>
      <c r="E517" s="130">
        <f t="shared" ref="E517:E580" si="13">VLOOKUP(C517,$I$4:$O$19,7, TRUE)</f>
        <v>3</v>
      </c>
    </row>
    <row r="518" spans="1:5" x14ac:dyDescent="0.3">
      <c r="A518" s="24" t="s">
        <v>18574</v>
      </c>
      <c r="B518" s="93" t="s">
        <v>19965</v>
      </c>
      <c r="C518" s="128">
        <v>58.8</v>
      </c>
      <c r="D518" s="129">
        <v>515</v>
      </c>
      <c r="E518" s="130">
        <f t="shared" si="13"/>
        <v>3</v>
      </c>
    </row>
    <row r="519" spans="1:5" x14ac:dyDescent="0.3">
      <c r="A519" s="24" t="s">
        <v>16081</v>
      </c>
      <c r="B519" s="93" t="s">
        <v>19966</v>
      </c>
      <c r="C519" s="128">
        <v>58.8</v>
      </c>
      <c r="D519" s="129">
        <v>516</v>
      </c>
      <c r="E519" s="130">
        <f t="shared" si="13"/>
        <v>3</v>
      </c>
    </row>
    <row r="520" spans="1:5" x14ac:dyDescent="0.3">
      <c r="A520" s="24" t="s">
        <v>17913</v>
      </c>
      <c r="B520" s="93" t="s">
        <v>19967</v>
      </c>
      <c r="C520" s="128">
        <v>58.8</v>
      </c>
      <c r="D520" s="129">
        <v>517</v>
      </c>
      <c r="E520" s="130">
        <f t="shared" si="13"/>
        <v>3</v>
      </c>
    </row>
    <row r="521" spans="1:5" x14ac:dyDescent="0.3">
      <c r="A521" s="24" t="s">
        <v>18644</v>
      </c>
      <c r="B521" s="93" t="s">
        <v>19968</v>
      </c>
      <c r="C521" s="128">
        <v>58.8</v>
      </c>
      <c r="D521" s="129">
        <v>518</v>
      </c>
      <c r="E521" s="130">
        <f t="shared" si="13"/>
        <v>3</v>
      </c>
    </row>
    <row r="522" spans="1:5" x14ac:dyDescent="0.3">
      <c r="A522" s="24" t="s">
        <v>17613</v>
      </c>
      <c r="B522" s="93" t="s">
        <v>19969</v>
      </c>
      <c r="C522" s="128">
        <v>58.9</v>
      </c>
      <c r="D522" s="129">
        <v>519</v>
      </c>
      <c r="E522" s="130">
        <f t="shared" si="13"/>
        <v>3</v>
      </c>
    </row>
    <row r="523" spans="1:5" x14ac:dyDescent="0.3">
      <c r="A523" s="24" t="s">
        <v>17654</v>
      </c>
      <c r="B523" s="93" t="s">
        <v>19970</v>
      </c>
      <c r="C523" s="128">
        <v>58.9</v>
      </c>
      <c r="D523" s="129">
        <v>520</v>
      </c>
      <c r="E523" s="130">
        <f t="shared" si="13"/>
        <v>3</v>
      </c>
    </row>
    <row r="524" spans="1:5" x14ac:dyDescent="0.3">
      <c r="A524" s="24" t="s">
        <v>18302</v>
      </c>
      <c r="B524" s="93" t="s">
        <v>19971</v>
      </c>
      <c r="C524" s="128">
        <v>58.9</v>
      </c>
      <c r="D524" s="129">
        <v>521</v>
      </c>
      <c r="E524" s="130">
        <f t="shared" si="13"/>
        <v>3</v>
      </c>
    </row>
    <row r="525" spans="1:5" x14ac:dyDescent="0.3">
      <c r="A525" s="24" t="s">
        <v>18030</v>
      </c>
      <c r="B525" s="93" t="s">
        <v>19972</v>
      </c>
      <c r="C525" s="128">
        <v>58.9</v>
      </c>
      <c r="D525" s="129">
        <v>522</v>
      </c>
      <c r="E525" s="130">
        <f t="shared" si="13"/>
        <v>3</v>
      </c>
    </row>
    <row r="526" spans="1:5" x14ac:dyDescent="0.3">
      <c r="A526" s="24" t="s">
        <v>17956</v>
      </c>
      <c r="B526" s="93" t="s">
        <v>19973</v>
      </c>
      <c r="C526" s="128">
        <v>58.9</v>
      </c>
      <c r="D526" s="129">
        <v>523</v>
      </c>
      <c r="E526" s="130">
        <f t="shared" si="13"/>
        <v>3</v>
      </c>
    </row>
    <row r="527" spans="1:5" x14ac:dyDescent="0.3">
      <c r="A527" s="24" t="s">
        <v>17787</v>
      </c>
      <c r="B527" s="93" t="s">
        <v>19974</v>
      </c>
      <c r="C527" s="128">
        <v>58.9</v>
      </c>
      <c r="D527" s="129">
        <v>524</v>
      </c>
      <c r="E527" s="130">
        <f t="shared" si="13"/>
        <v>3</v>
      </c>
    </row>
    <row r="528" spans="1:5" x14ac:dyDescent="0.3">
      <c r="A528" s="24" t="s">
        <v>17323</v>
      </c>
      <c r="B528" s="93" t="s">
        <v>19975</v>
      </c>
      <c r="C528" s="128">
        <v>58.9</v>
      </c>
      <c r="D528" s="129">
        <v>525</v>
      </c>
      <c r="E528" s="130">
        <f t="shared" si="13"/>
        <v>3</v>
      </c>
    </row>
    <row r="529" spans="1:5" x14ac:dyDescent="0.3">
      <c r="A529" s="24" t="s">
        <v>18710</v>
      </c>
      <c r="B529" s="93" t="s">
        <v>19976</v>
      </c>
      <c r="C529" s="128">
        <v>58.9</v>
      </c>
      <c r="D529" s="129">
        <v>526</v>
      </c>
      <c r="E529" s="130">
        <f t="shared" si="13"/>
        <v>3</v>
      </c>
    </row>
    <row r="530" spans="1:5" x14ac:dyDescent="0.3">
      <c r="A530" s="24" t="s">
        <v>18684</v>
      </c>
      <c r="B530" s="93" t="s">
        <v>19977</v>
      </c>
      <c r="C530" s="128">
        <v>59</v>
      </c>
      <c r="D530" s="129">
        <v>527</v>
      </c>
      <c r="E530" s="130">
        <f t="shared" si="13"/>
        <v>3</v>
      </c>
    </row>
    <row r="531" spans="1:5" x14ac:dyDescent="0.3">
      <c r="A531" s="24" t="s">
        <v>17544</v>
      </c>
      <c r="B531" s="93" t="s">
        <v>19978</v>
      </c>
      <c r="C531" s="128">
        <v>59</v>
      </c>
      <c r="D531" s="129">
        <v>528</v>
      </c>
      <c r="E531" s="130">
        <f t="shared" si="13"/>
        <v>3</v>
      </c>
    </row>
    <row r="532" spans="1:5" x14ac:dyDescent="0.3">
      <c r="A532" s="24" t="s">
        <v>17600</v>
      </c>
      <c r="B532" s="93" t="s">
        <v>19979</v>
      </c>
      <c r="C532" s="128">
        <v>59</v>
      </c>
      <c r="D532" s="129">
        <v>529</v>
      </c>
      <c r="E532" s="130">
        <f t="shared" si="13"/>
        <v>3</v>
      </c>
    </row>
    <row r="533" spans="1:5" x14ac:dyDescent="0.3">
      <c r="A533" s="24" t="s">
        <v>17232</v>
      </c>
      <c r="B533" s="93" t="s">
        <v>19980</v>
      </c>
      <c r="C533" s="128">
        <v>59</v>
      </c>
      <c r="D533" s="129">
        <v>530</v>
      </c>
      <c r="E533" s="130">
        <f t="shared" si="13"/>
        <v>3</v>
      </c>
    </row>
    <row r="534" spans="1:5" x14ac:dyDescent="0.3">
      <c r="A534" s="24" t="s">
        <v>16879</v>
      </c>
      <c r="B534" s="93" t="s">
        <v>19981</v>
      </c>
      <c r="C534" s="128">
        <v>59</v>
      </c>
      <c r="D534" s="129">
        <v>531</v>
      </c>
      <c r="E534" s="130">
        <f t="shared" si="13"/>
        <v>3</v>
      </c>
    </row>
    <row r="535" spans="1:5" x14ac:dyDescent="0.3">
      <c r="A535" s="24" t="s">
        <v>18053</v>
      </c>
      <c r="B535" s="93" t="s">
        <v>19982</v>
      </c>
      <c r="C535" s="128">
        <v>59</v>
      </c>
      <c r="D535" s="129">
        <v>532</v>
      </c>
      <c r="E535" s="130">
        <f t="shared" si="13"/>
        <v>3</v>
      </c>
    </row>
    <row r="536" spans="1:5" x14ac:dyDescent="0.3">
      <c r="A536" s="24" t="s">
        <v>18091</v>
      </c>
      <c r="B536" s="93" t="s">
        <v>19983</v>
      </c>
      <c r="C536" s="128">
        <v>59.1</v>
      </c>
      <c r="D536" s="129">
        <v>533</v>
      </c>
      <c r="E536" s="130">
        <f t="shared" si="13"/>
        <v>3</v>
      </c>
    </row>
    <row r="537" spans="1:5" x14ac:dyDescent="0.3">
      <c r="A537" s="24" t="s">
        <v>18314</v>
      </c>
      <c r="B537" s="93" t="s">
        <v>19984</v>
      </c>
      <c r="C537" s="128">
        <v>59.1</v>
      </c>
      <c r="D537" s="129">
        <v>534</v>
      </c>
      <c r="E537" s="130">
        <f t="shared" si="13"/>
        <v>3</v>
      </c>
    </row>
    <row r="538" spans="1:5" x14ac:dyDescent="0.3">
      <c r="A538" s="24" t="s">
        <v>18492</v>
      </c>
      <c r="B538" s="93" t="s">
        <v>19985</v>
      </c>
      <c r="C538" s="128">
        <v>59.1</v>
      </c>
      <c r="D538" s="129">
        <v>535</v>
      </c>
      <c r="E538" s="130">
        <f t="shared" si="13"/>
        <v>3</v>
      </c>
    </row>
    <row r="539" spans="1:5" x14ac:dyDescent="0.3">
      <c r="A539" s="24" t="s">
        <v>16944</v>
      </c>
      <c r="B539" s="93" t="s">
        <v>19986</v>
      </c>
      <c r="C539" s="128">
        <v>59.1</v>
      </c>
      <c r="D539" s="129">
        <v>536</v>
      </c>
      <c r="E539" s="130">
        <f t="shared" si="13"/>
        <v>3</v>
      </c>
    </row>
    <row r="540" spans="1:5" x14ac:dyDescent="0.3">
      <c r="A540" s="24" t="s">
        <v>17759</v>
      </c>
      <c r="B540" s="93" t="s">
        <v>19987</v>
      </c>
      <c r="C540" s="128">
        <v>59.1</v>
      </c>
      <c r="D540" s="129">
        <v>537</v>
      </c>
      <c r="E540" s="130">
        <f t="shared" si="13"/>
        <v>3</v>
      </c>
    </row>
    <row r="541" spans="1:5" x14ac:dyDescent="0.3">
      <c r="A541" s="24" t="s">
        <v>18609</v>
      </c>
      <c r="B541" s="93" t="s">
        <v>19988</v>
      </c>
      <c r="C541" s="128">
        <v>59.1</v>
      </c>
      <c r="D541" s="129">
        <v>538</v>
      </c>
      <c r="E541" s="130">
        <f t="shared" si="13"/>
        <v>3</v>
      </c>
    </row>
    <row r="542" spans="1:5" x14ac:dyDescent="0.3">
      <c r="A542" s="24" t="s">
        <v>18682</v>
      </c>
      <c r="B542" s="93" t="s">
        <v>19989</v>
      </c>
      <c r="C542" s="128">
        <v>59.1</v>
      </c>
      <c r="D542" s="129">
        <v>539</v>
      </c>
      <c r="E542" s="130">
        <f t="shared" si="13"/>
        <v>3</v>
      </c>
    </row>
    <row r="543" spans="1:5" x14ac:dyDescent="0.3">
      <c r="A543" s="24" t="s">
        <v>18177</v>
      </c>
      <c r="B543" s="93" t="s">
        <v>19990</v>
      </c>
      <c r="C543" s="128">
        <v>59.1</v>
      </c>
      <c r="D543" s="129">
        <v>540</v>
      </c>
      <c r="E543" s="130">
        <f t="shared" si="13"/>
        <v>3</v>
      </c>
    </row>
    <row r="544" spans="1:5" x14ac:dyDescent="0.3">
      <c r="A544" s="24" t="s">
        <v>17712</v>
      </c>
      <c r="B544" s="93" t="s">
        <v>19991</v>
      </c>
      <c r="C544" s="128">
        <v>59.1</v>
      </c>
      <c r="D544" s="129">
        <v>541</v>
      </c>
      <c r="E544" s="130">
        <f t="shared" si="13"/>
        <v>3</v>
      </c>
    </row>
    <row r="545" spans="1:5" x14ac:dyDescent="0.3">
      <c r="A545" s="24" t="s">
        <v>19992</v>
      </c>
      <c r="B545" s="93" t="s">
        <v>19993</v>
      </c>
      <c r="C545" s="128">
        <v>59.1</v>
      </c>
      <c r="D545" s="129">
        <v>542</v>
      </c>
      <c r="E545" s="130">
        <f t="shared" si="13"/>
        <v>3</v>
      </c>
    </row>
    <row r="546" spans="1:5" x14ac:dyDescent="0.3">
      <c r="A546" s="24" t="s">
        <v>18600</v>
      </c>
      <c r="B546" s="93" t="s">
        <v>19994</v>
      </c>
      <c r="C546" s="128">
        <v>59.2</v>
      </c>
      <c r="D546" s="129">
        <v>543</v>
      </c>
      <c r="E546" s="130">
        <f t="shared" si="13"/>
        <v>3</v>
      </c>
    </row>
    <row r="547" spans="1:5" x14ac:dyDescent="0.3">
      <c r="A547" s="24" t="s">
        <v>18417</v>
      </c>
      <c r="B547" s="93" t="s">
        <v>19995</v>
      </c>
      <c r="C547" s="128">
        <v>59.2</v>
      </c>
      <c r="D547" s="129">
        <v>544</v>
      </c>
      <c r="E547" s="130">
        <f t="shared" si="13"/>
        <v>3</v>
      </c>
    </row>
    <row r="548" spans="1:5" x14ac:dyDescent="0.3">
      <c r="A548" s="24" t="s">
        <v>18464</v>
      </c>
      <c r="B548" s="93" t="s">
        <v>19996</v>
      </c>
      <c r="C548" s="128">
        <v>59.2</v>
      </c>
      <c r="D548" s="129">
        <v>545</v>
      </c>
      <c r="E548" s="130">
        <f t="shared" si="13"/>
        <v>3</v>
      </c>
    </row>
    <row r="549" spans="1:5" x14ac:dyDescent="0.3">
      <c r="A549" s="24" t="s">
        <v>17982</v>
      </c>
      <c r="B549" s="93" t="s">
        <v>19997</v>
      </c>
      <c r="C549" s="128">
        <v>59.2</v>
      </c>
      <c r="D549" s="129">
        <v>546</v>
      </c>
      <c r="E549" s="130">
        <f t="shared" si="13"/>
        <v>3</v>
      </c>
    </row>
    <row r="550" spans="1:5" x14ac:dyDescent="0.3">
      <c r="A550" s="24" t="s">
        <v>17713</v>
      </c>
      <c r="B550" s="93" t="s">
        <v>19998</v>
      </c>
      <c r="C550" s="128">
        <v>59.2</v>
      </c>
      <c r="D550" s="129">
        <v>547</v>
      </c>
      <c r="E550" s="130">
        <f t="shared" si="13"/>
        <v>3</v>
      </c>
    </row>
    <row r="551" spans="1:5" x14ac:dyDescent="0.3">
      <c r="A551" s="24" t="s">
        <v>18652</v>
      </c>
      <c r="B551" s="93" t="s">
        <v>19999</v>
      </c>
      <c r="C551" s="128">
        <v>59.2</v>
      </c>
      <c r="D551" s="129">
        <v>548</v>
      </c>
      <c r="E551" s="130">
        <f t="shared" si="13"/>
        <v>3</v>
      </c>
    </row>
    <row r="552" spans="1:5" x14ac:dyDescent="0.3">
      <c r="A552" s="24" t="s">
        <v>17221</v>
      </c>
      <c r="B552" s="93" t="s">
        <v>20000</v>
      </c>
      <c r="C552" s="128">
        <v>59.3</v>
      </c>
      <c r="D552" s="129">
        <v>549</v>
      </c>
      <c r="E552" s="130">
        <f t="shared" si="13"/>
        <v>3</v>
      </c>
    </row>
    <row r="553" spans="1:5" x14ac:dyDescent="0.3">
      <c r="A553" s="24" t="s">
        <v>18612</v>
      </c>
      <c r="B553" s="93" t="s">
        <v>20001</v>
      </c>
      <c r="C553" s="128">
        <v>59.3</v>
      </c>
      <c r="D553" s="129">
        <v>550</v>
      </c>
      <c r="E553" s="130">
        <f t="shared" si="13"/>
        <v>3</v>
      </c>
    </row>
    <row r="554" spans="1:5" x14ac:dyDescent="0.3">
      <c r="A554" s="24" t="s">
        <v>18373</v>
      </c>
      <c r="B554" s="93" t="s">
        <v>20002</v>
      </c>
      <c r="C554" s="128">
        <v>59.3</v>
      </c>
      <c r="D554" s="129">
        <v>551</v>
      </c>
      <c r="E554" s="130">
        <f t="shared" si="13"/>
        <v>3</v>
      </c>
    </row>
    <row r="555" spans="1:5" x14ac:dyDescent="0.3">
      <c r="A555" s="24" t="s">
        <v>17824</v>
      </c>
      <c r="B555" s="93" t="s">
        <v>20003</v>
      </c>
      <c r="C555" s="128">
        <v>59.3</v>
      </c>
      <c r="D555" s="129">
        <v>552</v>
      </c>
      <c r="E555" s="130">
        <f t="shared" si="13"/>
        <v>3</v>
      </c>
    </row>
    <row r="556" spans="1:5" x14ac:dyDescent="0.3">
      <c r="A556" s="24" t="s">
        <v>17990</v>
      </c>
      <c r="B556" s="93" t="s">
        <v>20004</v>
      </c>
      <c r="C556" s="128">
        <v>59.3</v>
      </c>
      <c r="D556" s="129">
        <v>553</v>
      </c>
      <c r="E556" s="130">
        <f t="shared" si="13"/>
        <v>3</v>
      </c>
    </row>
    <row r="557" spans="1:5" x14ac:dyDescent="0.3">
      <c r="A557" s="24" t="s">
        <v>17344</v>
      </c>
      <c r="B557" s="93" t="s">
        <v>20005</v>
      </c>
      <c r="C557" s="128">
        <v>59.3</v>
      </c>
      <c r="D557" s="129">
        <v>554</v>
      </c>
      <c r="E557" s="130">
        <f t="shared" si="13"/>
        <v>3</v>
      </c>
    </row>
    <row r="558" spans="1:5" x14ac:dyDescent="0.3">
      <c r="A558" s="24" t="s">
        <v>18662</v>
      </c>
      <c r="B558" s="93" t="s">
        <v>20006</v>
      </c>
      <c r="C558" s="128">
        <v>59.3</v>
      </c>
      <c r="D558" s="129">
        <v>555</v>
      </c>
      <c r="E558" s="130">
        <f t="shared" si="13"/>
        <v>3</v>
      </c>
    </row>
    <row r="559" spans="1:5" x14ac:dyDescent="0.3">
      <c r="A559" s="24" t="s">
        <v>18580</v>
      </c>
      <c r="B559" s="93" t="s">
        <v>20007</v>
      </c>
      <c r="C559" s="128">
        <v>59.3</v>
      </c>
      <c r="D559" s="129">
        <v>556</v>
      </c>
      <c r="E559" s="130">
        <f t="shared" si="13"/>
        <v>3</v>
      </c>
    </row>
    <row r="560" spans="1:5" x14ac:dyDescent="0.3">
      <c r="A560" s="24" t="s">
        <v>18212</v>
      </c>
      <c r="B560" s="93" t="s">
        <v>20008</v>
      </c>
      <c r="C560" s="128">
        <v>59.3</v>
      </c>
      <c r="D560" s="129">
        <v>557</v>
      </c>
      <c r="E560" s="130">
        <f t="shared" si="13"/>
        <v>3</v>
      </c>
    </row>
    <row r="561" spans="1:5" x14ac:dyDescent="0.3">
      <c r="A561" s="24" t="s">
        <v>18693</v>
      </c>
      <c r="B561" s="93" t="s">
        <v>20009</v>
      </c>
      <c r="C561" s="128">
        <v>59.3</v>
      </c>
      <c r="D561" s="129">
        <v>558</v>
      </c>
      <c r="E561" s="130">
        <f t="shared" si="13"/>
        <v>3</v>
      </c>
    </row>
    <row r="562" spans="1:5" x14ac:dyDescent="0.3">
      <c r="A562" s="24" t="s">
        <v>17980</v>
      </c>
      <c r="B562" s="93" t="s">
        <v>20010</v>
      </c>
      <c r="C562" s="128">
        <v>59.3</v>
      </c>
      <c r="D562" s="129">
        <v>559</v>
      </c>
      <c r="E562" s="130">
        <f t="shared" si="13"/>
        <v>3</v>
      </c>
    </row>
    <row r="563" spans="1:5" x14ac:dyDescent="0.3">
      <c r="A563" s="24" t="s">
        <v>18489</v>
      </c>
      <c r="B563" s="93" t="s">
        <v>20011</v>
      </c>
      <c r="C563" s="128">
        <v>59.3</v>
      </c>
      <c r="D563" s="129">
        <v>560</v>
      </c>
      <c r="E563" s="130">
        <f t="shared" si="13"/>
        <v>3</v>
      </c>
    </row>
    <row r="564" spans="1:5" x14ac:dyDescent="0.3">
      <c r="A564" s="24" t="s">
        <v>17764</v>
      </c>
      <c r="B564" s="93" t="s">
        <v>20012</v>
      </c>
      <c r="C564" s="128">
        <v>59.3</v>
      </c>
      <c r="D564" s="129">
        <v>561</v>
      </c>
      <c r="E564" s="130">
        <f t="shared" si="13"/>
        <v>3</v>
      </c>
    </row>
    <row r="565" spans="1:5" x14ac:dyDescent="0.3">
      <c r="A565" s="24" t="s">
        <v>18197</v>
      </c>
      <c r="B565" s="93" t="s">
        <v>20013</v>
      </c>
      <c r="C565" s="128">
        <v>59.4</v>
      </c>
      <c r="D565" s="129">
        <v>562</v>
      </c>
      <c r="E565" s="130">
        <f t="shared" si="13"/>
        <v>3</v>
      </c>
    </row>
    <row r="566" spans="1:5" x14ac:dyDescent="0.3">
      <c r="A566" s="24" t="s">
        <v>17168</v>
      </c>
      <c r="B566" s="93" t="s">
        <v>20014</v>
      </c>
      <c r="C566" s="128">
        <v>59.4</v>
      </c>
      <c r="D566" s="129">
        <v>563</v>
      </c>
      <c r="E566" s="130">
        <f t="shared" si="13"/>
        <v>3</v>
      </c>
    </row>
    <row r="567" spans="1:5" x14ac:dyDescent="0.3">
      <c r="A567" s="24" t="s">
        <v>18465</v>
      </c>
      <c r="B567" s="93" t="s">
        <v>20015</v>
      </c>
      <c r="C567" s="128">
        <v>59.4</v>
      </c>
      <c r="D567" s="129">
        <v>564</v>
      </c>
      <c r="E567" s="130">
        <f t="shared" si="13"/>
        <v>3</v>
      </c>
    </row>
    <row r="568" spans="1:5" x14ac:dyDescent="0.3">
      <c r="A568" s="24" t="s">
        <v>17904</v>
      </c>
      <c r="B568" s="93" t="s">
        <v>20016</v>
      </c>
      <c r="C568" s="128">
        <v>59.4</v>
      </c>
      <c r="D568" s="129">
        <v>565</v>
      </c>
      <c r="E568" s="130">
        <f t="shared" si="13"/>
        <v>3</v>
      </c>
    </row>
    <row r="569" spans="1:5" x14ac:dyDescent="0.3">
      <c r="A569" s="24" t="s">
        <v>18276</v>
      </c>
      <c r="B569" s="93" t="s">
        <v>20017</v>
      </c>
      <c r="C569" s="128">
        <v>59.5</v>
      </c>
      <c r="D569" s="129">
        <v>566</v>
      </c>
      <c r="E569" s="130">
        <f t="shared" si="13"/>
        <v>3</v>
      </c>
    </row>
    <row r="570" spans="1:5" x14ac:dyDescent="0.3">
      <c r="A570" s="24" t="s">
        <v>18179</v>
      </c>
      <c r="B570" s="93" t="s">
        <v>20018</v>
      </c>
      <c r="C570" s="128">
        <v>59.5</v>
      </c>
      <c r="D570" s="129">
        <v>567</v>
      </c>
      <c r="E570" s="130">
        <f t="shared" si="13"/>
        <v>3</v>
      </c>
    </row>
    <row r="571" spans="1:5" x14ac:dyDescent="0.3">
      <c r="A571" s="24" t="s">
        <v>18361</v>
      </c>
      <c r="B571" s="93" t="s">
        <v>20019</v>
      </c>
      <c r="C571" s="128">
        <v>59.5</v>
      </c>
      <c r="D571" s="129">
        <v>568</v>
      </c>
      <c r="E571" s="130">
        <f t="shared" si="13"/>
        <v>3</v>
      </c>
    </row>
    <row r="572" spans="1:5" x14ac:dyDescent="0.3">
      <c r="A572" s="24" t="s">
        <v>18651</v>
      </c>
      <c r="B572" s="93" t="s">
        <v>20020</v>
      </c>
      <c r="C572" s="128">
        <v>59.5</v>
      </c>
      <c r="D572" s="129">
        <v>569</v>
      </c>
      <c r="E572" s="130">
        <f t="shared" si="13"/>
        <v>3</v>
      </c>
    </row>
    <row r="573" spans="1:5" x14ac:dyDescent="0.3">
      <c r="A573" s="24" t="s">
        <v>17566</v>
      </c>
      <c r="B573" s="93" t="s">
        <v>20021</v>
      </c>
      <c r="C573" s="128">
        <v>59.6</v>
      </c>
      <c r="D573" s="129">
        <v>570</v>
      </c>
      <c r="E573" s="130">
        <f t="shared" si="13"/>
        <v>3</v>
      </c>
    </row>
    <row r="574" spans="1:5" x14ac:dyDescent="0.3">
      <c r="A574" s="24" t="s">
        <v>18469</v>
      </c>
      <c r="B574" s="93" t="s">
        <v>20022</v>
      </c>
      <c r="C574" s="128">
        <v>59.6</v>
      </c>
      <c r="D574" s="129">
        <v>571</v>
      </c>
      <c r="E574" s="130">
        <f t="shared" si="13"/>
        <v>3</v>
      </c>
    </row>
    <row r="575" spans="1:5" x14ac:dyDescent="0.3">
      <c r="A575" s="24" t="s">
        <v>18350</v>
      </c>
      <c r="B575" s="93" t="s">
        <v>20023</v>
      </c>
      <c r="C575" s="128">
        <v>59.6</v>
      </c>
      <c r="D575" s="129">
        <v>572</v>
      </c>
      <c r="E575" s="130">
        <f t="shared" si="13"/>
        <v>3</v>
      </c>
    </row>
    <row r="576" spans="1:5" x14ac:dyDescent="0.3">
      <c r="A576" s="24" t="s">
        <v>17215</v>
      </c>
      <c r="B576" s="93" t="s">
        <v>20024</v>
      </c>
      <c r="C576" s="128">
        <v>59.6</v>
      </c>
      <c r="D576" s="129">
        <v>573</v>
      </c>
      <c r="E576" s="130">
        <f t="shared" si="13"/>
        <v>3</v>
      </c>
    </row>
    <row r="577" spans="1:5" x14ac:dyDescent="0.3">
      <c r="A577" s="24" t="s">
        <v>17460</v>
      </c>
      <c r="B577" s="93" t="s">
        <v>20025</v>
      </c>
      <c r="C577" s="128">
        <v>59.6</v>
      </c>
      <c r="D577" s="129">
        <v>574</v>
      </c>
      <c r="E577" s="130">
        <f t="shared" si="13"/>
        <v>3</v>
      </c>
    </row>
    <row r="578" spans="1:5" x14ac:dyDescent="0.3">
      <c r="A578" s="24" t="s">
        <v>18598</v>
      </c>
      <c r="B578" s="93" t="s">
        <v>20026</v>
      </c>
      <c r="C578" s="128">
        <v>59.6</v>
      </c>
      <c r="D578" s="129">
        <v>575</v>
      </c>
      <c r="E578" s="130">
        <f t="shared" si="13"/>
        <v>3</v>
      </c>
    </row>
    <row r="579" spans="1:5" x14ac:dyDescent="0.3">
      <c r="A579" s="24" t="s">
        <v>18498</v>
      </c>
      <c r="B579" s="93" t="s">
        <v>20027</v>
      </c>
      <c r="C579" s="128">
        <v>59.6</v>
      </c>
      <c r="D579" s="129">
        <v>576</v>
      </c>
      <c r="E579" s="130">
        <f t="shared" si="13"/>
        <v>3</v>
      </c>
    </row>
    <row r="580" spans="1:5" x14ac:dyDescent="0.3">
      <c r="A580" s="24" t="s">
        <v>18228</v>
      </c>
      <c r="B580" s="93" t="s">
        <v>20028</v>
      </c>
      <c r="C580" s="128">
        <v>59.7</v>
      </c>
      <c r="D580" s="129">
        <v>577</v>
      </c>
      <c r="E580" s="130">
        <f t="shared" si="13"/>
        <v>3</v>
      </c>
    </row>
    <row r="581" spans="1:5" x14ac:dyDescent="0.3">
      <c r="A581" s="24" t="s">
        <v>18189</v>
      </c>
      <c r="B581" s="93" t="s">
        <v>20029</v>
      </c>
      <c r="C581" s="128">
        <v>59.7</v>
      </c>
      <c r="D581" s="129">
        <v>578</v>
      </c>
      <c r="E581" s="130">
        <f t="shared" ref="E581:E644" si="14">VLOOKUP(C581,$I$4:$O$19,7, TRUE)</f>
        <v>3</v>
      </c>
    </row>
    <row r="582" spans="1:5" x14ac:dyDescent="0.3">
      <c r="A582" s="24" t="s">
        <v>17667</v>
      </c>
      <c r="B582" s="93" t="s">
        <v>20030</v>
      </c>
      <c r="C582" s="128">
        <v>59.8</v>
      </c>
      <c r="D582" s="129">
        <v>579</v>
      </c>
      <c r="E582" s="130">
        <f t="shared" si="14"/>
        <v>3</v>
      </c>
    </row>
    <row r="583" spans="1:5" x14ac:dyDescent="0.3">
      <c r="A583" s="24" t="s">
        <v>18565</v>
      </c>
      <c r="B583" s="93" t="s">
        <v>20031</v>
      </c>
      <c r="C583" s="128">
        <v>59.8</v>
      </c>
      <c r="D583" s="129">
        <v>580</v>
      </c>
      <c r="E583" s="130">
        <f t="shared" si="14"/>
        <v>3</v>
      </c>
    </row>
    <row r="584" spans="1:5" x14ac:dyDescent="0.3">
      <c r="A584" s="24" t="s">
        <v>18070</v>
      </c>
      <c r="B584" s="93" t="s">
        <v>20032</v>
      </c>
      <c r="C584" s="128">
        <v>59.8</v>
      </c>
      <c r="D584" s="129">
        <v>581</v>
      </c>
      <c r="E584" s="130">
        <f t="shared" si="14"/>
        <v>3</v>
      </c>
    </row>
    <row r="585" spans="1:5" x14ac:dyDescent="0.3">
      <c r="A585" s="24" t="s">
        <v>17879</v>
      </c>
      <c r="B585" s="93" t="s">
        <v>20033</v>
      </c>
      <c r="C585" s="128">
        <v>59.8</v>
      </c>
      <c r="D585" s="129">
        <v>582</v>
      </c>
      <c r="E585" s="130">
        <f t="shared" si="14"/>
        <v>3</v>
      </c>
    </row>
    <row r="586" spans="1:5" x14ac:dyDescent="0.3">
      <c r="A586" s="24" t="s">
        <v>18547</v>
      </c>
      <c r="B586" s="93" t="s">
        <v>20034</v>
      </c>
      <c r="C586" s="128">
        <v>59.8</v>
      </c>
      <c r="D586" s="129">
        <v>583</v>
      </c>
      <c r="E586" s="130">
        <f t="shared" si="14"/>
        <v>3</v>
      </c>
    </row>
    <row r="587" spans="1:5" x14ac:dyDescent="0.3">
      <c r="A587" s="24" t="s">
        <v>18695</v>
      </c>
      <c r="B587" s="93" t="s">
        <v>20035</v>
      </c>
      <c r="C587" s="128">
        <v>59.8</v>
      </c>
      <c r="D587" s="129">
        <v>584</v>
      </c>
      <c r="E587" s="130">
        <f t="shared" si="14"/>
        <v>3</v>
      </c>
    </row>
    <row r="588" spans="1:5" x14ac:dyDescent="0.3">
      <c r="A588" s="24" t="s">
        <v>17885</v>
      </c>
      <c r="B588" s="93" t="s">
        <v>20036</v>
      </c>
      <c r="C588" s="128">
        <v>59.8</v>
      </c>
      <c r="D588" s="129">
        <v>585</v>
      </c>
      <c r="E588" s="130">
        <f t="shared" si="14"/>
        <v>3</v>
      </c>
    </row>
    <row r="589" spans="1:5" x14ac:dyDescent="0.3">
      <c r="A589" s="24" t="s">
        <v>18021</v>
      </c>
      <c r="B589" s="93" t="s">
        <v>20037</v>
      </c>
      <c r="C589" s="128">
        <v>59.9</v>
      </c>
      <c r="D589" s="129">
        <v>586</v>
      </c>
      <c r="E589" s="130">
        <f t="shared" si="14"/>
        <v>3</v>
      </c>
    </row>
    <row r="590" spans="1:5" x14ac:dyDescent="0.3">
      <c r="A590" s="24" t="s">
        <v>18369</v>
      </c>
      <c r="B590" s="93" t="s">
        <v>20038</v>
      </c>
      <c r="C590" s="128">
        <v>59.9</v>
      </c>
      <c r="D590" s="129">
        <v>587</v>
      </c>
      <c r="E590" s="130">
        <f t="shared" si="14"/>
        <v>3</v>
      </c>
    </row>
    <row r="591" spans="1:5" x14ac:dyDescent="0.3">
      <c r="A591" s="24" t="s">
        <v>18304</v>
      </c>
      <c r="B591" s="93" t="s">
        <v>20039</v>
      </c>
      <c r="C591" s="128">
        <v>59.9</v>
      </c>
      <c r="D591" s="129">
        <v>588</v>
      </c>
      <c r="E591" s="130">
        <f t="shared" si="14"/>
        <v>3</v>
      </c>
    </row>
    <row r="592" spans="1:5" x14ac:dyDescent="0.3">
      <c r="A592" s="24" t="s">
        <v>18099</v>
      </c>
      <c r="B592" s="93" t="s">
        <v>20040</v>
      </c>
      <c r="C592" s="128">
        <v>59.9</v>
      </c>
      <c r="D592" s="129">
        <v>589</v>
      </c>
      <c r="E592" s="130">
        <f t="shared" si="14"/>
        <v>3</v>
      </c>
    </row>
    <row r="593" spans="1:5" x14ac:dyDescent="0.3">
      <c r="A593" s="24" t="s">
        <v>17451</v>
      </c>
      <c r="B593" s="93" t="s">
        <v>20041</v>
      </c>
      <c r="C593" s="128">
        <v>59.9</v>
      </c>
      <c r="D593" s="129">
        <v>590</v>
      </c>
      <c r="E593" s="130">
        <f t="shared" si="14"/>
        <v>3</v>
      </c>
    </row>
    <row r="594" spans="1:5" x14ac:dyDescent="0.3">
      <c r="A594" s="24" t="s">
        <v>18488</v>
      </c>
      <c r="B594" s="93" t="s">
        <v>20042</v>
      </c>
      <c r="C594" s="128">
        <v>59.9</v>
      </c>
      <c r="D594" s="129">
        <v>591</v>
      </c>
      <c r="E594" s="130">
        <f t="shared" si="14"/>
        <v>3</v>
      </c>
    </row>
    <row r="595" spans="1:5" x14ac:dyDescent="0.3">
      <c r="A595" s="24" t="s">
        <v>18487</v>
      </c>
      <c r="B595" s="93" t="s">
        <v>20043</v>
      </c>
      <c r="C595" s="128">
        <v>59.9</v>
      </c>
      <c r="D595" s="129">
        <v>592</v>
      </c>
      <c r="E595" s="130">
        <f t="shared" si="14"/>
        <v>3</v>
      </c>
    </row>
    <row r="596" spans="1:5" x14ac:dyDescent="0.3">
      <c r="A596" s="24" t="s">
        <v>18208</v>
      </c>
      <c r="B596" s="93" t="s">
        <v>20044</v>
      </c>
      <c r="C596" s="128">
        <v>60</v>
      </c>
      <c r="D596" s="129">
        <v>593</v>
      </c>
      <c r="E596" s="130">
        <f t="shared" si="14"/>
        <v>3</v>
      </c>
    </row>
    <row r="597" spans="1:5" x14ac:dyDescent="0.3">
      <c r="A597" s="24" t="s">
        <v>18475</v>
      </c>
      <c r="B597" s="93" t="s">
        <v>20045</v>
      </c>
      <c r="C597" s="128">
        <v>60</v>
      </c>
      <c r="D597" s="129">
        <v>594</v>
      </c>
      <c r="E597" s="130">
        <f t="shared" si="14"/>
        <v>3</v>
      </c>
    </row>
    <row r="598" spans="1:5" x14ac:dyDescent="0.3">
      <c r="A598" s="24" t="s">
        <v>17526</v>
      </c>
      <c r="B598" s="93" t="s">
        <v>20046</v>
      </c>
      <c r="C598" s="128">
        <v>60</v>
      </c>
      <c r="D598" s="129">
        <v>595</v>
      </c>
      <c r="E598" s="130">
        <f t="shared" si="14"/>
        <v>3</v>
      </c>
    </row>
    <row r="599" spans="1:5" x14ac:dyDescent="0.3">
      <c r="A599" s="24" t="s">
        <v>18296</v>
      </c>
      <c r="B599" s="93" t="s">
        <v>20047</v>
      </c>
      <c r="C599" s="128">
        <v>60</v>
      </c>
      <c r="D599" s="129">
        <v>596</v>
      </c>
      <c r="E599" s="130">
        <f t="shared" si="14"/>
        <v>3</v>
      </c>
    </row>
    <row r="600" spans="1:5" x14ac:dyDescent="0.3">
      <c r="A600" s="24" t="s">
        <v>18608</v>
      </c>
      <c r="B600" s="93" t="s">
        <v>20048</v>
      </c>
      <c r="C600" s="128">
        <v>60</v>
      </c>
      <c r="D600" s="129">
        <v>597</v>
      </c>
      <c r="E600" s="130">
        <f t="shared" si="14"/>
        <v>3</v>
      </c>
    </row>
    <row r="601" spans="1:5" x14ac:dyDescent="0.3">
      <c r="A601" s="24" t="s">
        <v>17505</v>
      </c>
      <c r="B601" s="93" t="s">
        <v>20049</v>
      </c>
      <c r="C601" s="128">
        <v>60</v>
      </c>
      <c r="D601" s="129">
        <v>598</v>
      </c>
      <c r="E601" s="130">
        <f t="shared" si="14"/>
        <v>3</v>
      </c>
    </row>
    <row r="602" spans="1:5" x14ac:dyDescent="0.3">
      <c r="A602" s="24" t="s">
        <v>17352</v>
      </c>
      <c r="B602" s="93" t="s">
        <v>20050</v>
      </c>
      <c r="C602" s="128">
        <v>60</v>
      </c>
      <c r="D602" s="129">
        <v>599</v>
      </c>
      <c r="E602" s="130">
        <f t="shared" si="14"/>
        <v>3</v>
      </c>
    </row>
    <row r="603" spans="1:5" x14ac:dyDescent="0.3">
      <c r="A603" s="24" t="s">
        <v>18116</v>
      </c>
      <c r="B603" s="93" t="s">
        <v>20051</v>
      </c>
      <c r="C603" s="128">
        <v>60.1</v>
      </c>
      <c r="D603" s="129">
        <v>600</v>
      </c>
      <c r="E603" s="130">
        <f t="shared" si="14"/>
        <v>3</v>
      </c>
    </row>
    <row r="604" spans="1:5" x14ac:dyDescent="0.3">
      <c r="A604" s="24" t="s">
        <v>17937</v>
      </c>
      <c r="B604" s="93" t="s">
        <v>20052</v>
      </c>
      <c r="C604" s="128">
        <v>60.1</v>
      </c>
      <c r="D604" s="129">
        <v>601</v>
      </c>
      <c r="E604" s="130">
        <f t="shared" si="14"/>
        <v>3</v>
      </c>
    </row>
    <row r="605" spans="1:5" x14ac:dyDescent="0.3">
      <c r="A605" s="24" t="s">
        <v>17027</v>
      </c>
      <c r="B605" s="93" t="s">
        <v>20053</v>
      </c>
      <c r="C605" s="128">
        <v>60.1</v>
      </c>
      <c r="D605" s="129">
        <v>602</v>
      </c>
      <c r="E605" s="130">
        <f t="shared" si="14"/>
        <v>3</v>
      </c>
    </row>
    <row r="606" spans="1:5" x14ac:dyDescent="0.3">
      <c r="A606" s="24" t="s">
        <v>18453</v>
      </c>
      <c r="B606" s="93" t="s">
        <v>20054</v>
      </c>
      <c r="C606" s="128">
        <v>60.1</v>
      </c>
      <c r="D606" s="129">
        <v>603</v>
      </c>
      <c r="E606" s="130">
        <f t="shared" si="14"/>
        <v>3</v>
      </c>
    </row>
    <row r="607" spans="1:5" x14ac:dyDescent="0.3">
      <c r="A607" s="24" t="s">
        <v>18255</v>
      </c>
      <c r="B607" s="93" t="s">
        <v>20055</v>
      </c>
      <c r="C607" s="128">
        <v>60.1</v>
      </c>
      <c r="D607" s="129">
        <v>604</v>
      </c>
      <c r="E607" s="130">
        <f t="shared" si="14"/>
        <v>3</v>
      </c>
    </row>
    <row r="608" spans="1:5" x14ac:dyDescent="0.3">
      <c r="A608" s="24" t="s">
        <v>18497</v>
      </c>
      <c r="B608" s="93" t="s">
        <v>20056</v>
      </c>
      <c r="C608" s="128">
        <v>60.1</v>
      </c>
      <c r="D608" s="129">
        <v>605</v>
      </c>
      <c r="E608" s="130">
        <f t="shared" si="14"/>
        <v>3</v>
      </c>
    </row>
    <row r="609" spans="1:5" x14ac:dyDescent="0.3">
      <c r="A609" s="24" t="s">
        <v>17660</v>
      </c>
      <c r="B609" s="93" t="s">
        <v>20057</v>
      </c>
      <c r="C609" s="128">
        <v>60.1</v>
      </c>
      <c r="D609" s="129">
        <v>606</v>
      </c>
      <c r="E609" s="130">
        <f t="shared" si="14"/>
        <v>3</v>
      </c>
    </row>
    <row r="610" spans="1:5" x14ac:dyDescent="0.3">
      <c r="A610" s="24" t="s">
        <v>18224</v>
      </c>
      <c r="B610" s="93" t="s">
        <v>20058</v>
      </c>
      <c r="C610" s="128">
        <v>60.2</v>
      </c>
      <c r="D610" s="129">
        <v>607</v>
      </c>
      <c r="E610" s="130">
        <f t="shared" si="14"/>
        <v>3</v>
      </c>
    </row>
    <row r="611" spans="1:5" x14ac:dyDescent="0.3">
      <c r="A611" s="24" t="s">
        <v>18432</v>
      </c>
      <c r="B611" s="93" t="s">
        <v>20059</v>
      </c>
      <c r="C611" s="128">
        <v>60.2</v>
      </c>
      <c r="D611" s="129">
        <v>608</v>
      </c>
      <c r="E611" s="130">
        <f t="shared" si="14"/>
        <v>3</v>
      </c>
    </row>
    <row r="612" spans="1:5" x14ac:dyDescent="0.3">
      <c r="A612" s="24" t="s">
        <v>17440</v>
      </c>
      <c r="B612" s="93" t="s">
        <v>20060</v>
      </c>
      <c r="C612" s="128">
        <v>60.2</v>
      </c>
      <c r="D612" s="129">
        <v>609</v>
      </c>
      <c r="E612" s="130">
        <f t="shared" si="14"/>
        <v>3</v>
      </c>
    </row>
    <row r="613" spans="1:5" x14ac:dyDescent="0.3">
      <c r="A613" s="24" t="s">
        <v>18263</v>
      </c>
      <c r="B613" s="93" t="s">
        <v>20061</v>
      </c>
      <c r="C613" s="128">
        <v>60.2</v>
      </c>
      <c r="D613" s="129">
        <v>610</v>
      </c>
      <c r="E613" s="130">
        <f t="shared" si="14"/>
        <v>3</v>
      </c>
    </row>
    <row r="614" spans="1:5" x14ac:dyDescent="0.3">
      <c r="A614" s="24" t="s">
        <v>18645</v>
      </c>
      <c r="B614" s="93" t="s">
        <v>20062</v>
      </c>
      <c r="C614" s="128">
        <v>60.2</v>
      </c>
      <c r="D614" s="129">
        <v>611</v>
      </c>
      <c r="E614" s="130">
        <f t="shared" si="14"/>
        <v>3</v>
      </c>
    </row>
    <row r="615" spans="1:5" x14ac:dyDescent="0.3">
      <c r="A615" s="24" t="s">
        <v>17922</v>
      </c>
      <c r="B615" s="93" t="s">
        <v>20063</v>
      </c>
      <c r="C615" s="128">
        <v>60.3</v>
      </c>
      <c r="D615" s="129">
        <v>612</v>
      </c>
      <c r="E615" s="130">
        <f t="shared" si="14"/>
        <v>3</v>
      </c>
    </row>
    <row r="616" spans="1:5" x14ac:dyDescent="0.3">
      <c r="A616" s="24" t="s">
        <v>18416</v>
      </c>
      <c r="B616" s="93" t="s">
        <v>20064</v>
      </c>
      <c r="C616" s="128">
        <v>60.3</v>
      </c>
      <c r="D616" s="129">
        <v>613</v>
      </c>
      <c r="E616" s="130">
        <f t="shared" si="14"/>
        <v>3</v>
      </c>
    </row>
    <row r="617" spans="1:5" x14ac:dyDescent="0.3">
      <c r="A617" s="24" t="s">
        <v>18227</v>
      </c>
      <c r="B617" s="93" t="s">
        <v>20065</v>
      </c>
      <c r="C617" s="128">
        <v>60.3</v>
      </c>
      <c r="D617" s="129">
        <v>614</v>
      </c>
      <c r="E617" s="130">
        <f t="shared" si="14"/>
        <v>3</v>
      </c>
    </row>
    <row r="618" spans="1:5" x14ac:dyDescent="0.3">
      <c r="A618" s="24" t="s">
        <v>18056</v>
      </c>
      <c r="B618" s="93" t="s">
        <v>20066</v>
      </c>
      <c r="C618" s="128">
        <v>60.3</v>
      </c>
      <c r="D618" s="129">
        <v>615</v>
      </c>
      <c r="E618" s="130">
        <f t="shared" si="14"/>
        <v>3</v>
      </c>
    </row>
    <row r="619" spans="1:5" x14ac:dyDescent="0.3">
      <c r="A619" s="24" t="s">
        <v>18158</v>
      </c>
      <c r="B619" s="93" t="s">
        <v>20067</v>
      </c>
      <c r="C619" s="128">
        <v>60.3</v>
      </c>
      <c r="D619" s="129">
        <v>616</v>
      </c>
      <c r="E619" s="130">
        <f t="shared" si="14"/>
        <v>3</v>
      </c>
    </row>
    <row r="620" spans="1:5" x14ac:dyDescent="0.3">
      <c r="A620" s="24" t="s">
        <v>18679</v>
      </c>
      <c r="B620" s="93" t="s">
        <v>20068</v>
      </c>
      <c r="C620" s="128">
        <v>60.4</v>
      </c>
      <c r="D620" s="129">
        <v>617</v>
      </c>
      <c r="E620" s="130">
        <f t="shared" si="14"/>
        <v>3</v>
      </c>
    </row>
    <row r="621" spans="1:5" x14ac:dyDescent="0.3">
      <c r="A621" s="24" t="s">
        <v>17846</v>
      </c>
      <c r="B621" s="93" t="s">
        <v>20069</v>
      </c>
      <c r="C621" s="128">
        <v>60.4</v>
      </c>
      <c r="D621" s="129">
        <v>618</v>
      </c>
      <c r="E621" s="130">
        <f t="shared" si="14"/>
        <v>3</v>
      </c>
    </row>
    <row r="622" spans="1:5" x14ac:dyDescent="0.3">
      <c r="A622" s="24" t="s">
        <v>18638</v>
      </c>
      <c r="B622" s="93" t="s">
        <v>20070</v>
      </c>
      <c r="C622" s="128">
        <v>60.4</v>
      </c>
      <c r="D622" s="129">
        <v>619</v>
      </c>
      <c r="E622" s="130">
        <f t="shared" si="14"/>
        <v>3</v>
      </c>
    </row>
    <row r="623" spans="1:5" x14ac:dyDescent="0.3">
      <c r="A623" s="24" t="s">
        <v>17930</v>
      </c>
      <c r="B623" s="93" t="s">
        <v>20071</v>
      </c>
      <c r="C623" s="128">
        <v>60.4</v>
      </c>
      <c r="D623" s="129">
        <v>620</v>
      </c>
      <c r="E623" s="130">
        <f t="shared" si="14"/>
        <v>3</v>
      </c>
    </row>
    <row r="624" spans="1:5" x14ac:dyDescent="0.3">
      <c r="A624" s="24" t="s">
        <v>17845</v>
      </c>
      <c r="B624" s="93" t="s">
        <v>20072</v>
      </c>
      <c r="C624" s="128">
        <v>60.4</v>
      </c>
      <c r="D624" s="129">
        <v>621</v>
      </c>
      <c r="E624" s="130">
        <f t="shared" si="14"/>
        <v>3</v>
      </c>
    </row>
    <row r="625" spans="1:5" x14ac:dyDescent="0.3">
      <c r="A625" s="24" t="s">
        <v>18646</v>
      </c>
      <c r="B625" s="93" t="s">
        <v>20073</v>
      </c>
      <c r="C625" s="128">
        <v>60.4</v>
      </c>
      <c r="D625" s="129">
        <v>622</v>
      </c>
      <c r="E625" s="130">
        <f t="shared" si="14"/>
        <v>3</v>
      </c>
    </row>
    <row r="626" spans="1:5" x14ac:dyDescent="0.3">
      <c r="A626" s="24" t="s">
        <v>18213</v>
      </c>
      <c r="B626" s="93" t="s">
        <v>20074</v>
      </c>
      <c r="C626" s="128">
        <v>60.4</v>
      </c>
      <c r="D626" s="129">
        <v>623</v>
      </c>
      <c r="E626" s="130">
        <f t="shared" si="14"/>
        <v>3</v>
      </c>
    </row>
    <row r="627" spans="1:5" x14ac:dyDescent="0.3">
      <c r="A627" s="24" t="s">
        <v>18093</v>
      </c>
      <c r="B627" s="93" t="s">
        <v>20075</v>
      </c>
      <c r="C627" s="128">
        <v>60.4</v>
      </c>
      <c r="D627" s="129">
        <v>624</v>
      </c>
      <c r="E627" s="130">
        <f t="shared" si="14"/>
        <v>3</v>
      </c>
    </row>
    <row r="628" spans="1:5" x14ac:dyDescent="0.3">
      <c r="A628" s="24" t="s">
        <v>17586</v>
      </c>
      <c r="B628" s="93" t="s">
        <v>20076</v>
      </c>
      <c r="C628" s="128">
        <v>60.4</v>
      </c>
      <c r="D628" s="129">
        <v>625</v>
      </c>
      <c r="E628" s="130">
        <f t="shared" si="14"/>
        <v>3</v>
      </c>
    </row>
    <row r="629" spans="1:5" x14ac:dyDescent="0.3">
      <c r="A629" s="24" t="s">
        <v>18523</v>
      </c>
      <c r="B629" s="93" t="s">
        <v>20077</v>
      </c>
      <c r="C629" s="128">
        <v>60.5</v>
      </c>
      <c r="D629" s="129">
        <v>626</v>
      </c>
      <c r="E629" s="130">
        <f t="shared" si="14"/>
        <v>3</v>
      </c>
    </row>
    <row r="630" spans="1:5" x14ac:dyDescent="0.3">
      <c r="A630" s="24" t="s">
        <v>18780</v>
      </c>
      <c r="B630" s="93" t="s">
        <v>20078</v>
      </c>
      <c r="C630" s="128">
        <v>60.5</v>
      </c>
      <c r="D630" s="129">
        <v>627</v>
      </c>
      <c r="E630" s="130">
        <f t="shared" si="14"/>
        <v>3</v>
      </c>
    </row>
    <row r="631" spans="1:5" x14ac:dyDescent="0.3">
      <c r="A631" s="24" t="s">
        <v>18268</v>
      </c>
      <c r="B631" s="93" t="s">
        <v>20079</v>
      </c>
      <c r="C631" s="128">
        <v>60.5</v>
      </c>
      <c r="D631" s="129">
        <v>628</v>
      </c>
      <c r="E631" s="130">
        <f t="shared" si="14"/>
        <v>3</v>
      </c>
    </row>
    <row r="632" spans="1:5" x14ac:dyDescent="0.3">
      <c r="A632" s="24" t="s">
        <v>18649</v>
      </c>
      <c r="B632" s="93" t="s">
        <v>20080</v>
      </c>
      <c r="C632" s="128">
        <v>60.5</v>
      </c>
      <c r="D632" s="129">
        <v>629</v>
      </c>
      <c r="E632" s="130">
        <f t="shared" si="14"/>
        <v>3</v>
      </c>
    </row>
    <row r="633" spans="1:5" x14ac:dyDescent="0.3">
      <c r="A633" s="24" t="s">
        <v>17728</v>
      </c>
      <c r="B633" s="93" t="s">
        <v>20081</v>
      </c>
      <c r="C633" s="128">
        <v>60.5</v>
      </c>
      <c r="D633" s="129">
        <v>630</v>
      </c>
      <c r="E633" s="130">
        <f t="shared" si="14"/>
        <v>3</v>
      </c>
    </row>
    <row r="634" spans="1:5" x14ac:dyDescent="0.3">
      <c r="A634" s="24" t="s">
        <v>17948</v>
      </c>
      <c r="B634" s="93" t="s">
        <v>20082</v>
      </c>
      <c r="C634" s="128">
        <v>60.5</v>
      </c>
      <c r="D634" s="129">
        <v>631</v>
      </c>
      <c r="E634" s="130">
        <f t="shared" si="14"/>
        <v>3</v>
      </c>
    </row>
    <row r="635" spans="1:5" x14ac:dyDescent="0.3">
      <c r="A635" s="24" t="s">
        <v>18640</v>
      </c>
      <c r="B635" s="93" t="s">
        <v>20083</v>
      </c>
      <c r="C635" s="128">
        <v>60.5</v>
      </c>
      <c r="D635" s="129">
        <v>632</v>
      </c>
      <c r="E635" s="130">
        <f t="shared" si="14"/>
        <v>3</v>
      </c>
    </row>
    <row r="636" spans="1:5" x14ac:dyDescent="0.3">
      <c r="A636" s="24" t="s">
        <v>18502</v>
      </c>
      <c r="B636" s="93" t="s">
        <v>20084</v>
      </c>
      <c r="C636" s="128">
        <v>60.5</v>
      </c>
      <c r="D636" s="129">
        <v>633</v>
      </c>
      <c r="E636" s="130">
        <f t="shared" si="14"/>
        <v>3</v>
      </c>
    </row>
    <row r="637" spans="1:5" x14ac:dyDescent="0.3">
      <c r="A637" s="24" t="s">
        <v>16800</v>
      </c>
      <c r="B637" s="93" t="s">
        <v>20085</v>
      </c>
      <c r="C637" s="128">
        <v>60.6</v>
      </c>
      <c r="D637" s="129">
        <v>634</v>
      </c>
      <c r="E637" s="130">
        <f t="shared" si="14"/>
        <v>3</v>
      </c>
    </row>
    <row r="638" spans="1:5" x14ac:dyDescent="0.3">
      <c r="A638" s="24" t="s">
        <v>16582</v>
      </c>
      <c r="B638" s="93" t="s">
        <v>20086</v>
      </c>
      <c r="C638" s="128">
        <v>60.6</v>
      </c>
      <c r="D638" s="129">
        <v>635</v>
      </c>
      <c r="E638" s="130">
        <f t="shared" si="14"/>
        <v>3</v>
      </c>
    </row>
    <row r="639" spans="1:5" x14ac:dyDescent="0.3">
      <c r="A639" s="24" t="s">
        <v>16847</v>
      </c>
      <c r="B639" s="93" t="s">
        <v>20087</v>
      </c>
      <c r="C639" s="128">
        <v>60.6</v>
      </c>
      <c r="D639" s="129">
        <v>636</v>
      </c>
      <c r="E639" s="130">
        <f t="shared" si="14"/>
        <v>3</v>
      </c>
    </row>
    <row r="640" spans="1:5" x14ac:dyDescent="0.3">
      <c r="A640" s="24" t="s">
        <v>18765</v>
      </c>
      <c r="B640" s="93" t="s">
        <v>20088</v>
      </c>
      <c r="C640" s="128">
        <v>60.6</v>
      </c>
      <c r="D640" s="129">
        <v>637</v>
      </c>
      <c r="E640" s="130">
        <f t="shared" si="14"/>
        <v>3</v>
      </c>
    </row>
    <row r="641" spans="1:5" x14ac:dyDescent="0.3">
      <c r="A641" s="24" t="s">
        <v>17632</v>
      </c>
      <c r="B641" s="93" t="s">
        <v>20089</v>
      </c>
      <c r="C641" s="128">
        <v>60.6</v>
      </c>
      <c r="D641" s="129">
        <v>638</v>
      </c>
      <c r="E641" s="130">
        <f t="shared" si="14"/>
        <v>3</v>
      </c>
    </row>
    <row r="642" spans="1:5" x14ac:dyDescent="0.3">
      <c r="A642" s="24" t="s">
        <v>16697</v>
      </c>
      <c r="B642" s="93" t="s">
        <v>20090</v>
      </c>
      <c r="C642" s="128">
        <v>60.6</v>
      </c>
      <c r="D642" s="129">
        <v>639</v>
      </c>
      <c r="E642" s="130">
        <f t="shared" si="14"/>
        <v>3</v>
      </c>
    </row>
    <row r="643" spans="1:5" x14ac:dyDescent="0.3">
      <c r="A643" s="24" t="s">
        <v>18611</v>
      </c>
      <c r="B643" s="93" t="s">
        <v>20091</v>
      </c>
      <c r="C643" s="128">
        <v>60.6</v>
      </c>
      <c r="D643" s="129">
        <v>640</v>
      </c>
      <c r="E643" s="130">
        <f t="shared" si="14"/>
        <v>3</v>
      </c>
    </row>
    <row r="644" spans="1:5" x14ac:dyDescent="0.3">
      <c r="A644" s="24" t="s">
        <v>18575</v>
      </c>
      <c r="B644" s="93" t="s">
        <v>20092</v>
      </c>
      <c r="C644" s="128">
        <v>60.6</v>
      </c>
      <c r="D644" s="129">
        <v>641</v>
      </c>
      <c r="E644" s="130">
        <f t="shared" si="14"/>
        <v>3</v>
      </c>
    </row>
    <row r="645" spans="1:5" x14ac:dyDescent="0.3">
      <c r="A645" s="24" t="s">
        <v>18284</v>
      </c>
      <c r="B645" s="93" t="s">
        <v>20093</v>
      </c>
      <c r="C645" s="128">
        <v>60.7</v>
      </c>
      <c r="D645" s="129">
        <v>642</v>
      </c>
      <c r="E645" s="130">
        <f t="shared" ref="E645:E708" si="15">VLOOKUP(C645,$I$4:$O$19,7, TRUE)</f>
        <v>3</v>
      </c>
    </row>
    <row r="646" spans="1:5" x14ac:dyDescent="0.3">
      <c r="A646" s="24" t="s">
        <v>18512</v>
      </c>
      <c r="B646" s="93" t="s">
        <v>20094</v>
      </c>
      <c r="C646" s="128">
        <v>60.7</v>
      </c>
      <c r="D646" s="129">
        <v>643</v>
      </c>
      <c r="E646" s="130">
        <f t="shared" si="15"/>
        <v>3</v>
      </c>
    </row>
    <row r="647" spans="1:5" x14ac:dyDescent="0.3">
      <c r="A647" s="24" t="s">
        <v>18616</v>
      </c>
      <c r="B647" s="93" t="s">
        <v>20095</v>
      </c>
      <c r="C647" s="128">
        <v>60.7</v>
      </c>
      <c r="D647" s="129">
        <v>644</v>
      </c>
      <c r="E647" s="130">
        <f t="shared" si="15"/>
        <v>3</v>
      </c>
    </row>
    <row r="648" spans="1:5" x14ac:dyDescent="0.3">
      <c r="A648" s="24" t="s">
        <v>18762</v>
      </c>
      <c r="B648" s="93" t="s">
        <v>20096</v>
      </c>
      <c r="C648" s="128">
        <v>60.7</v>
      </c>
      <c r="D648" s="129">
        <v>645</v>
      </c>
      <c r="E648" s="130">
        <f t="shared" si="15"/>
        <v>3</v>
      </c>
    </row>
    <row r="649" spans="1:5" x14ac:dyDescent="0.3">
      <c r="A649" s="24" t="s">
        <v>17485</v>
      </c>
      <c r="B649" s="93" t="s">
        <v>20097</v>
      </c>
      <c r="C649" s="128">
        <v>60.8</v>
      </c>
      <c r="D649" s="129">
        <v>646</v>
      </c>
      <c r="E649" s="130">
        <f t="shared" si="15"/>
        <v>3</v>
      </c>
    </row>
    <row r="650" spans="1:5" x14ac:dyDescent="0.3">
      <c r="A650" s="24" t="s">
        <v>18054</v>
      </c>
      <c r="B650" s="93" t="s">
        <v>20098</v>
      </c>
      <c r="C650" s="128">
        <v>60.8</v>
      </c>
      <c r="D650" s="129">
        <v>647</v>
      </c>
      <c r="E650" s="130">
        <f t="shared" si="15"/>
        <v>3</v>
      </c>
    </row>
    <row r="651" spans="1:5" x14ac:dyDescent="0.3">
      <c r="A651" s="24" t="s">
        <v>20099</v>
      </c>
      <c r="B651" s="93" t="s">
        <v>20100</v>
      </c>
      <c r="C651" s="128">
        <v>60.8</v>
      </c>
      <c r="D651" s="129">
        <v>648</v>
      </c>
      <c r="E651" s="130">
        <f t="shared" si="15"/>
        <v>3</v>
      </c>
    </row>
    <row r="652" spans="1:5" x14ac:dyDescent="0.3">
      <c r="A652" s="24" t="s">
        <v>17054</v>
      </c>
      <c r="B652" s="93" t="s">
        <v>20101</v>
      </c>
      <c r="C652" s="128">
        <v>60.9</v>
      </c>
      <c r="D652" s="129">
        <v>649</v>
      </c>
      <c r="E652" s="130">
        <f t="shared" si="15"/>
        <v>3</v>
      </c>
    </row>
    <row r="653" spans="1:5" x14ac:dyDescent="0.3">
      <c r="A653" s="24" t="s">
        <v>18262</v>
      </c>
      <c r="B653" s="93" t="s">
        <v>20102</v>
      </c>
      <c r="C653" s="128">
        <v>60.9</v>
      </c>
      <c r="D653" s="129">
        <v>650</v>
      </c>
      <c r="E653" s="130">
        <f t="shared" si="15"/>
        <v>3</v>
      </c>
    </row>
    <row r="654" spans="1:5" x14ac:dyDescent="0.3">
      <c r="A654" s="24" t="s">
        <v>18200</v>
      </c>
      <c r="B654" s="93" t="s">
        <v>20103</v>
      </c>
      <c r="C654" s="128">
        <v>60.9</v>
      </c>
      <c r="D654" s="129">
        <v>651</v>
      </c>
      <c r="E654" s="130">
        <f t="shared" si="15"/>
        <v>3</v>
      </c>
    </row>
    <row r="655" spans="1:5" x14ac:dyDescent="0.3">
      <c r="A655" s="24" t="s">
        <v>17874</v>
      </c>
      <c r="B655" s="93" t="s">
        <v>20104</v>
      </c>
      <c r="C655" s="128">
        <v>60.9</v>
      </c>
      <c r="D655" s="129">
        <v>652</v>
      </c>
      <c r="E655" s="130">
        <f t="shared" si="15"/>
        <v>3</v>
      </c>
    </row>
    <row r="656" spans="1:5" x14ac:dyDescent="0.3">
      <c r="A656" s="24" t="s">
        <v>18694</v>
      </c>
      <c r="B656" s="93" t="s">
        <v>20105</v>
      </c>
      <c r="C656" s="128">
        <v>61</v>
      </c>
      <c r="D656" s="129">
        <v>653</v>
      </c>
      <c r="E656" s="130">
        <f t="shared" si="15"/>
        <v>3</v>
      </c>
    </row>
    <row r="657" spans="1:5" x14ac:dyDescent="0.3">
      <c r="A657" s="24" t="s">
        <v>18032</v>
      </c>
      <c r="B657" s="93" t="s">
        <v>20106</v>
      </c>
      <c r="C657" s="128">
        <v>61</v>
      </c>
      <c r="D657" s="129">
        <v>654</v>
      </c>
      <c r="E657" s="130">
        <f t="shared" si="15"/>
        <v>3</v>
      </c>
    </row>
    <row r="658" spans="1:5" x14ac:dyDescent="0.3">
      <c r="A658" s="24" t="s">
        <v>18011</v>
      </c>
      <c r="B658" s="93" t="s">
        <v>20107</v>
      </c>
      <c r="C658" s="128">
        <v>61</v>
      </c>
      <c r="D658" s="129">
        <v>655</v>
      </c>
      <c r="E658" s="130">
        <f t="shared" si="15"/>
        <v>3</v>
      </c>
    </row>
    <row r="659" spans="1:5" x14ac:dyDescent="0.3">
      <c r="A659" s="24" t="s">
        <v>16708</v>
      </c>
      <c r="B659" s="93" t="s">
        <v>20108</v>
      </c>
      <c r="C659" s="128">
        <v>61</v>
      </c>
      <c r="D659" s="129">
        <v>656</v>
      </c>
      <c r="E659" s="130">
        <f t="shared" si="15"/>
        <v>3</v>
      </c>
    </row>
    <row r="660" spans="1:5" x14ac:dyDescent="0.3">
      <c r="A660" s="24" t="s">
        <v>18063</v>
      </c>
      <c r="B660" s="93" t="s">
        <v>20109</v>
      </c>
      <c r="C660" s="128">
        <v>61</v>
      </c>
      <c r="D660" s="129">
        <v>657</v>
      </c>
      <c r="E660" s="130">
        <f t="shared" si="15"/>
        <v>3</v>
      </c>
    </row>
    <row r="661" spans="1:5" x14ac:dyDescent="0.3">
      <c r="A661" s="24" t="s">
        <v>18564</v>
      </c>
      <c r="B661" s="93" t="s">
        <v>20110</v>
      </c>
      <c r="C661" s="128">
        <v>61</v>
      </c>
      <c r="D661" s="129">
        <v>658</v>
      </c>
      <c r="E661" s="130">
        <f t="shared" si="15"/>
        <v>3</v>
      </c>
    </row>
    <row r="662" spans="1:5" x14ac:dyDescent="0.3">
      <c r="A662" s="24" t="s">
        <v>18582</v>
      </c>
      <c r="B662" s="93" t="s">
        <v>20111</v>
      </c>
      <c r="C662" s="128">
        <v>61</v>
      </c>
      <c r="D662" s="129">
        <v>659</v>
      </c>
      <c r="E662" s="130">
        <f t="shared" si="15"/>
        <v>3</v>
      </c>
    </row>
    <row r="663" spans="1:5" x14ac:dyDescent="0.3">
      <c r="A663" s="24" t="s">
        <v>18114</v>
      </c>
      <c r="B663" s="93" t="s">
        <v>20112</v>
      </c>
      <c r="C663" s="128">
        <v>61</v>
      </c>
      <c r="D663" s="129">
        <v>660</v>
      </c>
      <c r="E663" s="130">
        <f t="shared" si="15"/>
        <v>3</v>
      </c>
    </row>
    <row r="664" spans="1:5" x14ac:dyDescent="0.3">
      <c r="A664" s="24" t="s">
        <v>17690</v>
      </c>
      <c r="B664" s="93" t="s">
        <v>20113</v>
      </c>
      <c r="C664" s="128">
        <v>61</v>
      </c>
      <c r="D664" s="129">
        <v>661</v>
      </c>
      <c r="E664" s="130">
        <f t="shared" si="15"/>
        <v>3</v>
      </c>
    </row>
    <row r="665" spans="1:5" x14ac:dyDescent="0.3">
      <c r="A665" s="24" t="s">
        <v>18538</v>
      </c>
      <c r="B665" s="93" t="s">
        <v>20114</v>
      </c>
      <c r="C665" s="128">
        <v>61.1</v>
      </c>
      <c r="D665" s="129">
        <v>662</v>
      </c>
      <c r="E665" s="130">
        <f t="shared" si="15"/>
        <v>3</v>
      </c>
    </row>
    <row r="666" spans="1:5" x14ac:dyDescent="0.3">
      <c r="A666" s="24" t="s">
        <v>17944</v>
      </c>
      <c r="B666" s="93" t="s">
        <v>20115</v>
      </c>
      <c r="C666" s="128">
        <v>61.1</v>
      </c>
      <c r="D666" s="129">
        <v>663</v>
      </c>
      <c r="E666" s="130">
        <f t="shared" si="15"/>
        <v>3</v>
      </c>
    </row>
    <row r="667" spans="1:5" x14ac:dyDescent="0.3">
      <c r="A667" s="24" t="s">
        <v>16922</v>
      </c>
      <c r="B667" s="93" t="s">
        <v>20116</v>
      </c>
      <c r="C667" s="128">
        <v>61.1</v>
      </c>
      <c r="D667" s="129">
        <v>664</v>
      </c>
      <c r="E667" s="130">
        <f t="shared" si="15"/>
        <v>3</v>
      </c>
    </row>
    <row r="668" spans="1:5" x14ac:dyDescent="0.3">
      <c r="A668" s="24" t="s">
        <v>17793</v>
      </c>
      <c r="B668" s="93" t="s">
        <v>20117</v>
      </c>
      <c r="C668" s="128">
        <v>61.1</v>
      </c>
      <c r="D668" s="129">
        <v>665</v>
      </c>
      <c r="E668" s="130">
        <f t="shared" si="15"/>
        <v>3</v>
      </c>
    </row>
    <row r="669" spans="1:5" x14ac:dyDescent="0.3">
      <c r="A669" s="24" t="s">
        <v>17950</v>
      </c>
      <c r="B669" s="93" t="s">
        <v>20118</v>
      </c>
      <c r="C669" s="128">
        <v>61.1</v>
      </c>
      <c r="D669" s="129">
        <v>666</v>
      </c>
      <c r="E669" s="130">
        <f t="shared" si="15"/>
        <v>3</v>
      </c>
    </row>
    <row r="670" spans="1:5" x14ac:dyDescent="0.3">
      <c r="A670" s="24" t="s">
        <v>18165</v>
      </c>
      <c r="B670" s="93" t="s">
        <v>20119</v>
      </c>
      <c r="C670" s="128">
        <v>61.1</v>
      </c>
      <c r="D670" s="129">
        <v>667</v>
      </c>
      <c r="E670" s="130">
        <f t="shared" si="15"/>
        <v>3</v>
      </c>
    </row>
    <row r="671" spans="1:5" x14ac:dyDescent="0.3">
      <c r="A671" s="24" t="s">
        <v>18274</v>
      </c>
      <c r="B671" s="93" t="s">
        <v>20120</v>
      </c>
      <c r="C671" s="128">
        <v>61.1</v>
      </c>
      <c r="D671" s="129">
        <v>668</v>
      </c>
      <c r="E671" s="130">
        <f t="shared" si="15"/>
        <v>3</v>
      </c>
    </row>
    <row r="672" spans="1:5" x14ac:dyDescent="0.3">
      <c r="A672" s="24" t="s">
        <v>17850</v>
      </c>
      <c r="B672" s="93" t="s">
        <v>20121</v>
      </c>
      <c r="C672" s="128">
        <v>61.1</v>
      </c>
      <c r="D672" s="129">
        <v>669</v>
      </c>
      <c r="E672" s="130">
        <f t="shared" si="15"/>
        <v>3</v>
      </c>
    </row>
    <row r="673" spans="1:5" x14ac:dyDescent="0.3">
      <c r="A673" s="24" t="s">
        <v>18219</v>
      </c>
      <c r="B673" s="93" t="s">
        <v>20122</v>
      </c>
      <c r="C673" s="128">
        <v>61.1</v>
      </c>
      <c r="D673" s="129">
        <v>670</v>
      </c>
      <c r="E673" s="130">
        <f t="shared" si="15"/>
        <v>3</v>
      </c>
    </row>
    <row r="674" spans="1:5" x14ac:dyDescent="0.3">
      <c r="A674" s="24" t="s">
        <v>17190</v>
      </c>
      <c r="B674" s="93" t="s">
        <v>20123</v>
      </c>
      <c r="C674" s="128">
        <v>61.1</v>
      </c>
      <c r="D674" s="129">
        <v>671</v>
      </c>
      <c r="E674" s="130">
        <f t="shared" si="15"/>
        <v>3</v>
      </c>
    </row>
    <row r="675" spans="1:5" x14ac:dyDescent="0.3">
      <c r="A675" s="24" t="s">
        <v>18493</v>
      </c>
      <c r="B675" s="93" t="s">
        <v>20124</v>
      </c>
      <c r="C675" s="128">
        <v>61.1</v>
      </c>
      <c r="D675" s="129">
        <v>672</v>
      </c>
      <c r="E675" s="130">
        <f t="shared" si="15"/>
        <v>3</v>
      </c>
    </row>
    <row r="676" spans="1:5" x14ac:dyDescent="0.3">
      <c r="A676" s="24" t="s">
        <v>17446</v>
      </c>
      <c r="B676" s="93" t="s">
        <v>20125</v>
      </c>
      <c r="C676" s="128">
        <v>61.2</v>
      </c>
      <c r="D676" s="129">
        <v>673</v>
      </c>
      <c r="E676" s="130">
        <f t="shared" si="15"/>
        <v>3</v>
      </c>
    </row>
    <row r="677" spans="1:5" x14ac:dyDescent="0.3">
      <c r="A677" s="24" t="s">
        <v>17415</v>
      </c>
      <c r="B677" s="93" t="s">
        <v>20126</v>
      </c>
      <c r="C677" s="128">
        <v>61.2</v>
      </c>
      <c r="D677" s="129">
        <v>674</v>
      </c>
      <c r="E677" s="130">
        <f t="shared" si="15"/>
        <v>3</v>
      </c>
    </row>
    <row r="678" spans="1:5" x14ac:dyDescent="0.3">
      <c r="A678" s="24" t="s">
        <v>18003</v>
      </c>
      <c r="B678" s="93" t="s">
        <v>20127</v>
      </c>
      <c r="C678" s="128">
        <v>61.2</v>
      </c>
      <c r="D678" s="129">
        <v>675</v>
      </c>
      <c r="E678" s="130">
        <f t="shared" si="15"/>
        <v>3</v>
      </c>
    </row>
    <row r="679" spans="1:5" x14ac:dyDescent="0.3">
      <c r="A679" s="24" t="s">
        <v>17729</v>
      </c>
      <c r="B679" s="93" t="s">
        <v>20128</v>
      </c>
      <c r="C679" s="128">
        <v>61.2</v>
      </c>
      <c r="D679" s="129">
        <v>676</v>
      </c>
      <c r="E679" s="130">
        <f t="shared" si="15"/>
        <v>3</v>
      </c>
    </row>
    <row r="680" spans="1:5" x14ac:dyDescent="0.3">
      <c r="A680" s="24" t="s">
        <v>17278</v>
      </c>
      <c r="B680" s="93" t="s">
        <v>20129</v>
      </c>
      <c r="C680" s="128">
        <v>61.2</v>
      </c>
      <c r="D680" s="129">
        <v>677</v>
      </c>
      <c r="E680" s="130">
        <f t="shared" si="15"/>
        <v>3</v>
      </c>
    </row>
    <row r="681" spans="1:5" x14ac:dyDescent="0.3">
      <c r="A681" s="24" t="s">
        <v>17866</v>
      </c>
      <c r="B681" s="93" t="s">
        <v>20130</v>
      </c>
      <c r="C681" s="128">
        <v>61.2</v>
      </c>
      <c r="D681" s="129">
        <v>678</v>
      </c>
      <c r="E681" s="130">
        <f t="shared" si="15"/>
        <v>3</v>
      </c>
    </row>
    <row r="682" spans="1:5" x14ac:dyDescent="0.3">
      <c r="A682" s="24" t="s">
        <v>17607</v>
      </c>
      <c r="B682" s="93" t="s">
        <v>20131</v>
      </c>
      <c r="C682" s="128">
        <v>61.2</v>
      </c>
      <c r="D682" s="129">
        <v>679</v>
      </c>
      <c r="E682" s="130">
        <f t="shared" si="15"/>
        <v>3</v>
      </c>
    </row>
    <row r="683" spans="1:5" x14ac:dyDescent="0.3">
      <c r="A683" s="24" t="s">
        <v>18181</v>
      </c>
      <c r="B683" s="93" t="s">
        <v>20132</v>
      </c>
      <c r="C683" s="128">
        <v>61.3</v>
      </c>
      <c r="D683" s="129">
        <v>680</v>
      </c>
      <c r="E683" s="130">
        <f t="shared" si="15"/>
        <v>3</v>
      </c>
    </row>
    <row r="684" spans="1:5" x14ac:dyDescent="0.3">
      <c r="A684" s="24" t="s">
        <v>18106</v>
      </c>
      <c r="B684" s="93" t="s">
        <v>20133</v>
      </c>
      <c r="C684" s="128">
        <v>61.3</v>
      </c>
      <c r="D684" s="129">
        <v>681</v>
      </c>
      <c r="E684" s="130">
        <f t="shared" si="15"/>
        <v>3</v>
      </c>
    </row>
    <row r="685" spans="1:5" x14ac:dyDescent="0.3">
      <c r="A685" s="24" t="s">
        <v>18071</v>
      </c>
      <c r="B685" s="93" t="s">
        <v>20134</v>
      </c>
      <c r="C685" s="128">
        <v>61.3</v>
      </c>
      <c r="D685" s="129">
        <v>682</v>
      </c>
      <c r="E685" s="130">
        <f t="shared" si="15"/>
        <v>3</v>
      </c>
    </row>
    <row r="686" spans="1:5" x14ac:dyDescent="0.3">
      <c r="A686" s="24" t="s">
        <v>17831</v>
      </c>
      <c r="B686" s="93" t="s">
        <v>20135</v>
      </c>
      <c r="C686" s="128">
        <v>61.3</v>
      </c>
      <c r="D686" s="129">
        <v>683</v>
      </c>
      <c r="E686" s="130">
        <f t="shared" si="15"/>
        <v>3</v>
      </c>
    </row>
    <row r="687" spans="1:5" x14ac:dyDescent="0.3">
      <c r="A687" s="24" t="s">
        <v>18220</v>
      </c>
      <c r="B687" s="93" t="s">
        <v>20136</v>
      </c>
      <c r="C687" s="128">
        <v>61.3</v>
      </c>
      <c r="D687" s="129">
        <v>684</v>
      </c>
      <c r="E687" s="130">
        <f t="shared" si="15"/>
        <v>3</v>
      </c>
    </row>
    <row r="688" spans="1:5" x14ac:dyDescent="0.3">
      <c r="A688" s="24" t="s">
        <v>18553</v>
      </c>
      <c r="B688" s="93" t="s">
        <v>20137</v>
      </c>
      <c r="C688" s="128">
        <v>61.3</v>
      </c>
      <c r="D688" s="129">
        <v>685</v>
      </c>
      <c r="E688" s="130">
        <f t="shared" si="15"/>
        <v>3</v>
      </c>
    </row>
    <row r="689" spans="1:5" x14ac:dyDescent="0.3">
      <c r="A689" s="24" t="s">
        <v>18251</v>
      </c>
      <c r="B689" s="93" t="s">
        <v>20138</v>
      </c>
      <c r="C689" s="128">
        <v>61.4</v>
      </c>
      <c r="D689" s="129">
        <v>686</v>
      </c>
      <c r="E689" s="130">
        <f t="shared" si="15"/>
        <v>3</v>
      </c>
    </row>
    <row r="690" spans="1:5" x14ac:dyDescent="0.3">
      <c r="A690" s="24" t="s">
        <v>18449</v>
      </c>
      <c r="B690" s="93" t="s">
        <v>20139</v>
      </c>
      <c r="C690" s="128">
        <v>61.4</v>
      </c>
      <c r="D690" s="129">
        <v>687</v>
      </c>
      <c r="E690" s="130">
        <f t="shared" si="15"/>
        <v>3</v>
      </c>
    </row>
    <row r="691" spans="1:5" x14ac:dyDescent="0.3">
      <c r="A691" s="24" t="s">
        <v>18215</v>
      </c>
      <c r="B691" s="93" t="s">
        <v>20140</v>
      </c>
      <c r="C691" s="128">
        <v>61.4</v>
      </c>
      <c r="D691" s="129">
        <v>688</v>
      </c>
      <c r="E691" s="130">
        <f t="shared" si="15"/>
        <v>3</v>
      </c>
    </row>
    <row r="692" spans="1:5" x14ac:dyDescent="0.3">
      <c r="A692" s="24" t="s">
        <v>17814</v>
      </c>
      <c r="B692" s="93" t="s">
        <v>20141</v>
      </c>
      <c r="C692" s="128">
        <v>61.4</v>
      </c>
      <c r="D692" s="129">
        <v>689</v>
      </c>
      <c r="E692" s="130">
        <f t="shared" si="15"/>
        <v>3</v>
      </c>
    </row>
    <row r="693" spans="1:5" x14ac:dyDescent="0.3">
      <c r="A693" s="24" t="s">
        <v>17308</v>
      </c>
      <c r="B693" s="93" t="s">
        <v>20142</v>
      </c>
      <c r="C693" s="128">
        <v>61.4</v>
      </c>
      <c r="D693" s="129">
        <v>690</v>
      </c>
      <c r="E693" s="130">
        <f t="shared" si="15"/>
        <v>3</v>
      </c>
    </row>
    <row r="694" spans="1:5" x14ac:dyDescent="0.3">
      <c r="A694" s="24" t="s">
        <v>17324</v>
      </c>
      <c r="B694" s="93" t="s">
        <v>20143</v>
      </c>
      <c r="C694" s="128">
        <v>61.4</v>
      </c>
      <c r="D694" s="129">
        <v>691</v>
      </c>
      <c r="E694" s="130">
        <f t="shared" si="15"/>
        <v>3</v>
      </c>
    </row>
    <row r="695" spans="1:5" x14ac:dyDescent="0.3">
      <c r="A695" s="24" t="s">
        <v>18333</v>
      </c>
      <c r="B695" s="93" t="s">
        <v>20144</v>
      </c>
      <c r="C695" s="128">
        <v>61.4</v>
      </c>
      <c r="D695" s="129">
        <v>692</v>
      </c>
      <c r="E695" s="130">
        <f t="shared" si="15"/>
        <v>3</v>
      </c>
    </row>
    <row r="696" spans="1:5" x14ac:dyDescent="0.3">
      <c r="A696" s="24" t="s">
        <v>17698</v>
      </c>
      <c r="B696" s="93" t="s">
        <v>20145</v>
      </c>
      <c r="C696" s="128">
        <v>61.4</v>
      </c>
      <c r="D696" s="129">
        <v>693</v>
      </c>
      <c r="E696" s="130">
        <f t="shared" si="15"/>
        <v>3</v>
      </c>
    </row>
    <row r="697" spans="1:5" x14ac:dyDescent="0.3">
      <c r="A697" s="24" t="s">
        <v>17640</v>
      </c>
      <c r="B697" s="93" t="s">
        <v>20146</v>
      </c>
      <c r="C697" s="128">
        <v>61.5</v>
      </c>
      <c r="D697" s="129">
        <v>694</v>
      </c>
      <c r="E697" s="130">
        <f t="shared" si="15"/>
        <v>3</v>
      </c>
    </row>
    <row r="698" spans="1:5" x14ac:dyDescent="0.3">
      <c r="A698" s="24" t="s">
        <v>16704</v>
      </c>
      <c r="B698" s="93" t="s">
        <v>20147</v>
      </c>
      <c r="C698" s="128">
        <v>61.5</v>
      </c>
      <c r="D698" s="129">
        <v>695</v>
      </c>
      <c r="E698" s="130">
        <f t="shared" si="15"/>
        <v>3</v>
      </c>
    </row>
    <row r="699" spans="1:5" x14ac:dyDescent="0.3">
      <c r="A699" s="24" t="s">
        <v>17886</v>
      </c>
      <c r="B699" s="93" t="s">
        <v>20148</v>
      </c>
      <c r="C699" s="128">
        <v>61.5</v>
      </c>
      <c r="D699" s="129">
        <v>696</v>
      </c>
      <c r="E699" s="130">
        <f t="shared" si="15"/>
        <v>3</v>
      </c>
    </row>
    <row r="700" spans="1:5" x14ac:dyDescent="0.3">
      <c r="A700" s="24" t="s">
        <v>17927</v>
      </c>
      <c r="B700" s="93" t="s">
        <v>20149</v>
      </c>
      <c r="C700" s="128">
        <v>61.5</v>
      </c>
      <c r="D700" s="129">
        <v>697</v>
      </c>
      <c r="E700" s="130">
        <f t="shared" si="15"/>
        <v>3</v>
      </c>
    </row>
    <row r="701" spans="1:5" x14ac:dyDescent="0.3">
      <c r="A701" s="24" t="s">
        <v>18297</v>
      </c>
      <c r="B701" s="93" t="s">
        <v>20150</v>
      </c>
      <c r="C701" s="128">
        <v>61.5</v>
      </c>
      <c r="D701" s="129">
        <v>698</v>
      </c>
      <c r="E701" s="130">
        <f t="shared" si="15"/>
        <v>3</v>
      </c>
    </row>
    <row r="702" spans="1:5" x14ac:dyDescent="0.3">
      <c r="A702" s="24" t="s">
        <v>18230</v>
      </c>
      <c r="B702" s="93" t="s">
        <v>20151</v>
      </c>
      <c r="C702" s="128">
        <v>61.5</v>
      </c>
      <c r="D702" s="129">
        <v>699</v>
      </c>
      <c r="E702" s="130">
        <f t="shared" si="15"/>
        <v>3</v>
      </c>
    </row>
    <row r="703" spans="1:5" x14ac:dyDescent="0.3">
      <c r="A703" s="24" t="s">
        <v>17818</v>
      </c>
      <c r="B703" s="93" t="s">
        <v>20152</v>
      </c>
      <c r="C703" s="128">
        <v>61.6</v>
      </c>
      <c r="D703" s="129">
        <v>700</v>
      </c>
      <c r="E703" s="130">
        <f t="shared" si="15"/>
        <v>3</v>
      </c>
    </row>
    <row r="704" spans="1:5" x14ac:dyDescent="0.3">
      <c r="A704" s="24" t="s">
        <v>16991</v>
      </c>
      <c r="B704" s="93" t="s">
        <v>20153</v>
      </c>
      <c r="C704" s="128">
        <v>61.6</v>
      </c>
      <c r="D704" s="129">
        <v>701</v>
      </c>
      <c r="E704" s="130">
        <f t="shared" si="15"/>
        <v>3</v>
      </c>
    </row>
    <row r="705" spans="1:5" x14ac:dyDescent="0.3">
      <c r="A705" s="24" t="s">
        <v>17670</v>
      </c>
      <c r="B705" s="93" t="s">
        <v>20154</v>
      </c>
      <c r="C705" s="128">
        <v>61.6</v>
      </c>
      <c r="D705" s="129">
        <v>702</v>
      </c>
      <c r="E705" s="130">
        <f t="shared" si="15"/>
        <v>3</v>
      </c>
    </row>
    <row r="706" spans="1:5" x14ac:dyDescent="0.3">
      <c r="A706" s="24" t="s">
        <v>17236</v>
      </c>
      <c r="B706" s="93" t="s">
        <v>20155</v>
      </c>
      <c r="C706" s="128">
        <v>61.6</v>
      </c>
      <c r="D706" s="129">
        <v>703</v>
      </c>
      <c r="E706" s="130">
        <f t="shared" si="15"/>
        <v>3</v>
      </c>
    </row>
    <row r="707" spans="1:5" x14ac:dyDescent="0.3">
      <c r="A707" s="24" t="s">
        <v>18633</v>
      </c>
      <c r="B707" s="93" t="s">
        <v>20156</v>
      </c>
      <c r="C707" s="128">
        <v>61.6</v>
      </c>
      <c r="D707" s="129">
        <v>704</v>
      </c>
      <c r="E707" s="130">
        <f t="shared" si="15"/>
        <v>3</v>
      </c>
    </row>
    <row r="708" spans="1:5" x14ac:dyDescent="0.3">
      <c r="A708" s="24" t="s">
        <v>18561</v>
      </c>
      <c r="B708" s="93" t="s">
        <v>20157</v>
      </c>
      <c r="C708" s="128">
        <v>61.6</v>
      </c>
      <c r="D708" s="129">
        <v>705</v>
      </c>
      <c r="E708" s="130">
        <f t="shared" si="15"/>
        <v>3</v>
      </c>
    </row>
    <row r="709" spans="1:5" x14ac:dyDescent="0.3">
      <c r="A709" s="24" t="s">
        <v>18191</v>
      </c>
      <c r="B709" s="93" t="s">
        <v>20158</v>
      </c>
      <c r="C709" s="128">
        <v>61.6</v>
      </c>
      <c r="D709" s="129">
        <v>706</v>
      </c>
      <c r="E709" s="130">
        <f t="shared" ref="E709:E772" si="16">VLOOKUP(C709,$I$4:$O$19,7, TRUE)</f>
        <v>3</v>
      </c>
    </row>
    <row r="710" spans="1:5" x14ac:dyDescent="0.3">
      <c r="A710" s="24" t="s">
        <v>18018</v>
      </c>
      <c r="B710" s="93" t="s">
        <v>20159</v>
      </c>
      <c r="C710" s="128">
        <v>61.6</v>
      </c>
      <c r="D710" s="129">
        <v>707</v>
      </c>
      <c r="E710" s="130">
        <f t="shared" si="16"/>
        <v>3</v>
      </c>
    </row>
    <row r="711" spans="1:5" x14ac:dyDescent="0.3">
      <c r="A711" s="24" t="s">
        <v>18415</v>
      </c>
      <c r="B711" s="93" t="s">
        <v>20160</v>
      </c>
      <c r="C711" s="128">
        <v>61.6</v>
      </c>
      <c r="D711" s="129">
        <v>708</v>
      </c>
      <c r="E711" s="130">
        <f t="shared" si="16"/>
        <v>3</v>
      </c>
    </row>
    <row r="712" spans="1:5" x14ac:dyDescent="0.3">
      <c r="A712" s="24" t="s">
        <v>17715</v>
      </c>
      <c r="B712" s="93" t="s">
        <v>20161</v>
      </c>
      <c r="C712" s="128">
        <v>61.6</v>
      </c>
      <c r="D712" s="129">
        <v>709</v>
      </c>
      <c r="E712" s="130">
        <f t="shared" si="16"/>
        <v>3</v>
      </c>
    </row>
    <row r="713" spans="1:5" x14ac:dyDescent="0.3">
      <c r="A713" s="24" t="s">
        <v>18139</v>
      </c>
      <c r="B713" s="93" t="s">
        <v>20162</v>
      </c>
      <c r="C713" s="128">
        <v>61.6</v>
      </c>
      <c r="D713" s="129">
        <v>710</v>
      </c>
      <c r="E713" s="130">
        <f t="shared" si="16"/>
        <v>3</v>
      </c>
    </row>
    <row r="714" spans="1:5" x14ac:dyDescent="0.3">
      <c r="A714" s="24" t="s">
        <v>18051</v>
      </c>
      <c r="B714" s="93" t="s">
        <v>20163</v>
      </c>
      <c r="C714" s="128">
        <v>61.6</v>
      </c>
      <c r="D714" s="129">
        <v>711</v>
      </c>
      <c r="E714" s="130">
        <f t="shared" si="16"/>
        <v>3</v>
      </c>
    </row>
    <row r="715" spans="1:5" x14ac:dyDescent="0.3">
      <c r="A715" s="24" t="s">
        <v>17445</v>
      </c>
      <c r="B715" s="93" t="s">
        <v>20164</v>
      </c>
      <c r="C715" s="128">
        <v>61.7</v>
      </c>
      <c r="D715" s="129">
        <v>712</v>
      </c>
      <c r="E715" s="130">
        <f t="shared" si="16"/>
        <v>3</v>
      </c>
    </row>
    <row r="716" spans="1:5" x14ac:dyDescent="0.3">
      <c r="A716" s="24" t="s">
        <v>18260</v>
      </c>
      <c r="B716" s="93" t="s">
        <v>20165</v>
      </c>
      <c r="C716" s="128">
        <v>61.7</v>
      </c>
      <c r="D716" s="129">
        <v>713</v>
      </c>
      <c r="E716" s="130">
        <f t="shared" si="16"/>
        <v>3</v>
      </c>
    </row>
    <row r="717" spans="1:5" x14ac:dyDescent="0.3">
      <c r="A717" s="24" t="s">
        <v>18357</v>
      </c>
      <c r="B717" s="93" t="s">
        <v>20166</v>
      </c>
      <c r="C717" s="128">
        <v>61.7</v>
      </c>
      <c r="D717" s="129">
        <v>714</v>
      </c>
      <c r="E717" s="130">
        <f t="shared" si="16"/>
        <v>3</v>
      </c>
    </row>
    <row r="718" spans="1:5" x14ac:dyDescent="0.3">
      <c r="A718" s="24" t="s">
        <v>18102</v>
      </c>
      <c r="B718" s="93" t="s">
        <v>20167</v>
      </c>
      <c r="C718" s="128">
        <v>61.7</v>
      </c>
      <c r="D718" s="129">
        <v>715</v>
      </c>
      <c r="E718" s="130">
        <f t="shared" si="16"/>
        <v>3</v>
      </c>
    </row>
    <row r="719" spans="1:5" x14ac:dyDescent="0.3">
      <c r="A719" s="24" t="s">
        <v>18101</v>
      </c>
      <c r="B719" s="93" t="s">
        <v>20168</v>
      </c>
      <c r="C719" s="128">
        <v>61.7</v>
      </c>
      <c r="D719" s="129">
        <v>716</v>
      </c>
      <c r="E719" s="130">
        <f t="shared" si="16"/>
        <v>3</v>
      </c>
    </row>
    <row r="720" spans="1:5" x14ac:dyDescent="0.3">
      <c r="A720" s="24" t="s">
        <v>17744</v>
      </c>
      <c r="B720" s="93" t="s">
        <v>20169</v>
      </c>
      <c r="C720" s="128">
        <v>61.7</v>
      </c>
      <c r="D720" s="129">
        <v>717</v>
      </c>
      <c r="E720" s="130">
        <f t="shared" si="16"/>
        <v>3</v>
      </c>
    </row>
    <row r="721" spans="1:5" x14ac:dyDescent="0.3">
      <c r="A721" s="24" t="s">
        <v>18190</v>
      </c>
      <c r="B721" s="93" t="s">
        <v>20170</v>
      </c>
      <c r="C721" s="128">
        <v>61.7</v>
      </c>
      <c r="D721" s="129">
        <v>718</v>
      </c>
      <c r="E721" s="130">
        <f t="shared" si="16"/>
        <v>3</v>
      </c>
    </row>
    <row r="722" spans="1:5" x14ac:dyDescent="0.3">
      <c r="A722" s="24" t="s">
        <v>17852</v>
      </c>
      <c r="B722" s="93" t="s">
        <v>20171</v>
      </c>
      <c r="C722" s="128">
        <v>61.7</v>
      </c>
      <c r="D722" s="129">
        <v>719</v>
      </c>
      <c r="E722" s="130">
        <f t="shared" si="16"/>
        <v>3</v>
      </c>
    </row>
    <row r="723" spans="1:5" x14ac:dyDescent="0.3">
      <c r="A723" s="24" t="s">
        <v>17981</v>
      </c>
      <c r="B723" s="93" t="s">
        <v>20172</v>
      </c>
      <c r="C723" s="128">
        <v>61.7</v>
      </c>
      <c r="D723" s="129">
        <v>720</v>
      </c>
      <c r="E723" s="130">
        <f t="shared" si="16"/>
        <v>3</v>
      </c>
    </row>
    <row r="724" spans="1:5" x14ac:dyDescent="0.3">
      <c r="A724" s="24" t="s">
        <v>17336</v>
      </c>
      <c r="B724" s="93" t="s">
        <v>20173</v>
      </c>
      <c r="C724" s="128">
        <v>61.7</v>
      </c>
      <c r="D724" s="129">
        <v>721</v>
      </c>
      <c r="E724" s="130">
        <f t="shared" si="16"/>
        <v>3</v>
      </c>
    </row>
    <row r="725" spans="1:5" x14ac:dyDescent="0.3">
      <c r="A725" s="24" t="s">
        <v>17024</v>
      </c>
      <c r="B725" s="93" t="s">
        <v>20174</v>
      </c>
      <c r="C725" s="128">
        <v>61.8</v>
      </c>
      <c r="D725" s="129">
        <v>722</v>
      </c>
      <c r="E725" s="130">
        <f t="shared" si="16"/>
        <v>3</v>
      </c>
    </row>
    <row r="726" spans="1:5" x14ac:dyDescent="0.3">
      <c r="A726" s="24" t="s">
        <v>18702</v>
      </c>
      <c r="B726" s="93" t="s">
        <v>20175</v>
      </c>
      <c r="C726" s="128">
        <v>61.8</v>
      </c>
      <c r="D726" s="129">
        <v>723</v>
      </c>
      <c r="E726" s="130">
        <f t="shared" si="16"/>
        <v>3</v>
      </c>
    </row>
    <row r="727" spans="1:5" x14ac:dyDescent="0.3">
      <c r="A727" s="24" t="s">
        <v>18341</v>
      </c>
      <c r="B727" s="93" t="s">
        <v>20176</v>
      </c>
      <c r="C727" s="128">
        <v>61.8</v>
      </c>
      <c r="D727" s="129">
        <v>724</v>
      </c>
      <c r="E727" s="130">
        <f t="shared" si="16"/>
        <v>3</v>
      </c>
    </row>
    <row r="728" spans="1:5" x14ac:dyDescent="0.3">
      <c r="A728" s="24" t="s">
        <v>18141</v>
      </c>
      <c r="B728" s="93" t="s">
        <v>20177</v>
      </c>
      <c r="C728" s="128">
        <v>61.8</v>
      </c>
      <c r="D728" s="129">
        <v>725</v>
      </c>
      <c r="E728" s="130">
        <f t="shared" si="16"/>
        <v>3</v>
      </c>
    </row>
    <row r="729" spans="1:5" x14ac:dyDescent="0.3">
      <c r="A729" s="24" t="s">
        <v>18138</v>
      </c>
      <c r="B729" s="93" t="s">
        <v>20178</v>
      </c>
      <c r="C729" s="128">
        <v>61.8</v>
      </c>
      <c r="D729" s="129">
        <v>726</v>
      </c>
      <c r="E729" s="130">
        <f t="shared" si="16"/>
        <v>3</v>
      </c>
    </row>
    <row r="730" spans="1:5" x14ac:dyDescent="0.3">
      <c r="A730" s="24" t="s">
        <v>18392</v>
      </c>
      <c r="B730" s="93" t="s">
        <v>20179</v>
      </c>
      <c r="C730" s="128">
        <v>61.9</v>
      </c>
      <c r="D730" s="129">
        <v>727</v>
      </c>
      <c r="E730" s="130">
        <f t="shared" si="16"/>
        <v>3</v>
      </c>
    </row>
    <row r="731" spans="1:5" x14ac:dyDescent="0.3">
      <c r="A731" s="24" t="s">
        <v>18155</v>
      </c>
      <c r="B731" s="93" t="s">
        <v>20180</v>
      </c>
      <c r="C731" s="128">
        <v>61.9</v>
      </c>
      <c r="D731" s="129">
        <v>728</v>
      </c>
      <c r="E731" s="130">
        <f t="shared" si="16"/>
        <v>3</v>
      </c>
    </row>
    <row r="732" spans="1:5" x14ac:dyDescent="0.3">
      <c r="A732" s="24" t="s">
        <v>18004</v>
      </c>
      <c r="B732" s="93" t="s">
        <v>20181</v>
      </c>
      <c r="C732" s="128">
        <v>61.9</v>
      </c>
      <c r="D732" s="129">
        <v>729</v>
      </c>
      <c r="E732" s="130">
        <f t="shared" si="16"/>
        <v>3</v>
      </c>
    </row>
    <row r="733" spans="1:5" x14ac:dyDescent="0.3">
      <c r="A733" s="24" t="s">
        <v>17135</v>
      </c>
      <c r="B733" s="93" t="s">
        <v>20182</v>
      </c>
      <c r="C733" s="128">
        <v>61.9</v>
      </c>
      <c r="D733" s="129">
        <v>730</v>
      </c>
      <c r="E733" s="130">
        <f t="shared" si="16"/>
        <v>3</v>
      </c>
    </row>
    <row r="734" spans="1:5" x14ac:dyDescent="0.3">
      <c r="A734" s="24" t="s">
        <v>18743</v>
      </c>
      <c r="B734" s="93" t="s">
        <v>20183</v>
      </c>
      <c r="C734" s="128">
        <v>61.9</v>
      </c>
      <c r="D734" s="129">
        <v>731</v>
      </c>
      <c r="E734" s="130">
        <f t="shared" si="16"/>
        <v>3</v>
      </c>
    </row>
    <row r="735" spans="1:5" x14ac:dyDescent="0.3">
      <c r="A735" s="24" t="s">
        <v>17861</v>
      </c>
      <c r="B735" s="93" t="s">
        <v>20184</v>
      </c>
      <c r="C735" s="128">
        <v>61.9</v>
      </c>
      <c r="D735" s="129">
        <v>732</v>
      </c>
      <c r="E735" s="130">
        <f t="shared" si="16"/>
        <v>3</v>
      </c>
    </row>
    <row r="736" spans="1:5" x14ac:dyDescent="0.3">
      <c r="A736" s="24" t="s">
        <v>17297</v>
      </c>
      <c r="B736" s="93" t="s">
        <v>20185</v>
      </c>
      <c r="C736" s="128">
        <v>61.9</v>
      </c>
      <c r="D736" s="129">
        <v>733</v>
      </c>
      <c r="E736" s="130">
        <f t="shared" si="16"/>
        <v>3</v>
      </c>
    </row>
    <row r="737" spans="1:5" x14ac:dyDescent="0.3">
      <c r="A737" s="24" t="s">
        <v>17858</v>
      </c>
      <c r="B737" s="93" t="s">
        <v>20186</v>
      </c>
      <c r="C737" s="128">
        <v>61.9</v>
      </c>
      <c r="D737" s="129">
        <v>734</v>
      </c>
      <c r="E737" s="130">
        <f t="shared" si="16"/>
        <v>3</v>
      </c>
    </row>
    <row r="738" spans="1:5" x14ac:dyDescent="0.3">
      <c r="A738" s="24" t="s">
        <v>17675</v>
      </c>
      <c r="B738" s="93" t="s">
        <v>20187</v>
      </c>
      <c r="C738" s="128">
        <v>62</v>
      </c>
      <c r="D738" s="129">
        <v>735</v>
      </c>
      <c r="E738" s="130">
        <f t="shared" si="16"/>
        <v>3</v>
      </c>
    </row>
    <row r="739" spans="1:5" x14ac:dyDescent="0.3">
      <c r="A739" s="24" t="s">
        <v>18445</v>
      </c>
      <c r="B739" s="93" t="s">
        <v>20188</v>
      </c>
      <c r="C739" s="128">
        <v>62</v>
      </c>
      <c r="D739" s="129">
        <v>736</v>
      </c>
      <c r="E739" s="130">
        <f t="shared" si="16"/>
        <v>3</v>
      </c>
    </row>
    <row r="740" spans="1:5" x14ac:dyDescent="0.3">
      <c r="A740" s="24" t="s">
        <v>17903</v>
      </c>
      <c r="B740" s="93" t="s">
        <v>20189</v>
      </c>
      <c r="C740" s="128">
        <v>62</v>
      </c>
      <c r="D740" s="129">
        <v>737</v>
      </c>
      <c r="E740" s="130">
        <f t="shared" si="16"/>
        <v>3</v>
      </c>
    </row>
    <row r="741" spans="1:5" x14ac:dyDescent="0.3">
      <c r="A741" s="24" t="s">
        <v>17026</v>
      </c>
      <c r="B741" s="93" t="s">
        <v>20190</v>
      </c>
      <c r="C741" s="128">
        <v>62</v>
      </c>
      <c r="D741" s="129">
        <v>738</v>
      </c>
      <c r="E741" s="130">
        <f t="shared" si="16"/>
        <v>3</v>
      </c>
    </row>
    <row r="742" spans="1:5" x14ac:dyDescent="0.3">
      <c r="A742" s="24" t="s">
        <v>18068</v>
      </c>
      <c r="B742" s="93" t="s">
        <v>20191</v>
      </c>
      <c r="C742" s="128">
        <v>62.1</v>
      </c>
      <c r="D742" s="129">
        <v>739</v>
      </c>
      <c r="E742" s="130">
        <f t="shared" si="16"/>
        <v>3</v>
      </c>
    </row>
    <row r="743" spans="1:5" x14ac:dyDescent="0.3">
      <c r="A743" s="24" t="s">
        <v>18117</v>
      </c>
      <c r="B743" s="93" t="s">
        <v>20192</v>
      </c>
      <c r="C743" s="128">
        <v>62.1</v>
      </c>
      <c r="D743" s="129">
        <v>740</v>
      </c>
      <c r="E743" s="130">
        <f t="shared" si="16"/>
        <v>3</v>
      </c>
    </row>
    <row r="744" spans="1:5" x14ac:dyDescent="0.3">
      <c r="A744" s="24" t="s">
        <v>20193</v>
      </c>
      <c r="B744" s="93" t="s">
        <v>20194</v>
      </c>
      <c r="C744" s="128">
        <v>62.1</v>
      </c>
      <c r="D744" s="129">
        <v>741</v>
      </c>
      <c r="E744" s="130">
        <f t="shared" si="16"/>
        <v>3</v>
      </c>
    </row>
    <row r="745" spans="1:5" x14ac:dyDescent="0.3">
      <c r="A745" s="24" t="s">
        <v>17177</v>
      </c>
      <c r="B745" s="93" t="s">
        <v>20195</v>
      </c>
      <c r="C745" s="128">
        <v>62.2</v>
      </c>
      <c r="D745" s="129">
        <v>742</v>
      </c>
      <c r="E745" s="130">
        <f t="shared" si="16"/>
        <v>3</v>
      </c>
    </row>
    <row r="746" spans="1:5" x14ac:dyDescent="0.3">
      <c r="A746" s="24" t="s">
        <v>18236</v>
      </c>
      <c r="B746" s="93" t="s">
        <v>20196</v>
      </c>
      <c r="C746" s="128">
        <v>62.2</v>
      </c>
      <c r="D746" s="129">
        <v>743</v>
      </c>
      <c r="E746" s="130">
        <f t="shared" si="16"/>
        <v>3</v>
      </c>
    </row>
    <row r="747" spans="1:5" x14ac:dyDescent="0.3">
      <c r="A747" s="24" t="s">
        <v>16997</v>
      </c>
      <c r="B747" s="93" t="s">
        <v>20197</v>
      </c>
      <c r="C747" s="128">
        <v>62.2</v>
      </c>
      <c r="D747" s="129">
        <v>744</v>
      </c>
      <c r="E747" s="130">
        <f t="shared" si="16"/>
        <v>3</v>
      </c>
    </row>
    <row r="748" spans="1:5" x14ac:dyDescent="0.3">
      <c r="A748" s="24" t="s">
        <v>16994</v>
      </c>
      <c r="B748" s="93" t="s">
        <v>20198</v>
      </c>
      <c r="C748" s="128">
        <v>62.2</v>
      </c>
      <c r="D748" s="129">
        <v>745</v>
      </c>
      <c r="E748" s="130">
        <f t="shared" si="16"/>
        <v>3</v>
      </c>
    </row>
    <row r="749" spans="1:5" x14ac:dyDescent="0.3">
      <c r="A749" s="24" t="s">
        <v>17313</v>
      </c>
      <c r="B749" s="93" t="s">
        <v>20199</v>
      </c>
      <c r="C749" s="128">
        <v>62.2</v>
      </c>
      <c r="D749" s="129">
        <v>746</v>
      </c>
      <c r="E749" s="130">
        <f t="shared" si="16"/>
        <v>3</v>
      </c>
    </row>
    <row r="750" spans="1:5" x14ac:dyDescent="0.3">
      <c r="A750" s="24" t="s">
        <v>17839</v>
      </c>
      <c r="B750" s="93" t="s">
        <v>20200</v>
      </c>
      <c r="C750" s="128">
        <v>62.2</v>
      </c>
      <c r="D750" s="129">
        <v>747</v>
      </c>
      <c r="E750" s="130">
        <f t="shared" si="16"/>
        <v>3</v>
      </c>
    </row>
    <row r="751" spans="1:5" x14ac:dyDescent="0.3">
      <c r="A751" s="24" t="s">
        <v>17210</v>
      </c>
      <c r="B751" s="93" t="s">
        <v>20201</v>
      </c>
      <c r="C751" s="128">
        <v>62.3</v>
      </c>
      <c r="D751" s="129">
        <v>748</v>
      </c>
      <c r="E751" s="130">
        <f t="shared" si="16"/>
        <v>3</v>
      </c>
    </row>
    <row r="752" spans="1:5" x14ac:dyDescent="0.3">
      <c r="A752" s="24" t="s">
        <v>18783</v>
      </c>
      <c r="B752" s="93" t="s">
        <v>20202</v>
      </c>
      <c r="C752" s="128">
        <v>62.3</v>
      </c>
      <c r="D752" s="129">
        <v>749</v>
      </c>
      <c r="E752" s="130">
        <f t="shared" si="16"/>
        <v>3</v>
      </c>
    </row>
    <row r="753" spans="1:5" x14ac:dyDescent="0.3">
      <c r="A753" s="24" t="s">
        <v>18258</v>
      </c>
      <c r="B753" s="93" t="s">
        <v>20203</v>
      </c>
      <c r="C753" s="128">
        <v>62.3</v>
      </c>
      <c r="D753" s="129">
        <v>750</v>
      </c>
      <c r="E753" s="130">
        <f t="shared" si="16"/>
        <v>3</v>
      </c>
    </row>
    <row r="754" spans="1:5" x14ac:dyDescent="0.3">
      <c r="A754" s="24" t="s">
        <v>17753</v>
      </c>
      <c r="B754" s="93" t="s">
        <v>20204</v>
      </c>
      <c r="C754" s="128">
        <v>62.3</v>
      </c>
      <c r="D754" s="129">
        <v>751</v>
      </c>
      <c r="E754" s="130">
        <f t="shared" si="16"/>
        <v>3</v>
      </c>
    </row>
    <row r="755" spans="1:5" x14ac:dyDescent="0.3">
      <c r="A755" s="24" t="s">
        <v>18371</v>
      </c>
      <c r="B755" s="93" t="s">
        <v>20205</v>
      </c>
      <c r="C755" s="128">
        <v>62.3</v>
      </c>
      <c r="D755" s="129">
        <v>752</v>
      </c>
      <c r="E755" s="130">
        <f t="shared" si="16"/>
        <v>3</v>
      </c>
    </row>
    <row r="756" spans="1:5" x14ac:dyDescent="0.3">
      <c r="A756" s="24" t="s">
        <v>18027</v>
      </c>
      <c r="B756" s="93" t="s">
        <v>20206</v>
      </c>
      <c r="C756" s="128">
        <v>62.3</v>
      </c>
      <c r="D756" s="129">
        <v>753</v>
      </c>
      <c r="E756" s="130">
        <f t="shared" si="16"/>
        <v>3</v>
      </c>
    </row>
    <row r="757" spans="1:5" x14ac:dyDescent="0.3">
      <c r="A757" s="24" t="s">
        <v>18167</v>
      </c>
      <c r="B757" s="93" t="s">
        <v>20207</v>
      </c>
      <c r="C757" s="128">
        <v>62.3</v>
      </c>
      <c r="D757" s="129">
        <v>754</v>
      </c>
      <c r="E757" s="130">
        <f t="shared" si="16"/>
        <v>3</v>
      </c>
    </row>
    <row r="758" spans="1:5" x14ac:dyDescent="0.3">
      <c r="A758" s="24" t="s">
        <v>18503</v>
      </c>
      <c r="B758" s="93" t="s">
        <v>20208</v>
      </c>
      <c r="C758" s="128">
        <v>62.3</v>
      </c>
      <c r="D758" s="129">
        <v>755</v>
      </c>
      <c r="E758" s="130">
        <f t="shared" si="16"/>
        <v>3</v>
      </c>
    </row>
    <row r="759" spans="1:5" x14ac:dyDescent="0.3">
      <c r="A759" s="24" t="s">
        <v>17947</v>
      </c>
      <c r="B759" s="93" t="s">
        <v>20209</v>
      </c>
      <c r="C759" s="128">
        <v>62.3</v>
      </c>
      <c r="D759" s="129">
        <v>756</v>
      </c>
      <c r="E759" s="130">
        <f t="shared" si="16"/>
        <v>3</v>
      </c>
    </row>
    <row r="760" spans="1:5" x14ac:dyDescent="0.3">
      <c r="A760" s="24" t="s">
        <v>18253</v>
      </c>
      <c r="B760" s="93" t="s">
        <v>20210</v>
      </c>
      <c r="C760" s="128">
        <v>62.4</v>
      </c>
      <c r="D760" s="129">
        <v>757</v>
      </c>
      <c r="E760" s="130">
        <f t="shared" si="16"/>
        <v>3</v>
      </c>
    </row>
    <row r="761" spans="1:5" x14ac:dyDescent="0.3">
      <c r="A761" s="24" t="s">
        <v>17983</v>
      </c>
      <c r="B761" s="93" t="s">
        <v>20211</v>
      </c>
      <c r="C761" s="128">
        <v>62.4</v>
      </c>
      <c r="D761" s="129">
        <v>758</v>
      </c>
      <c r="E761" s="130">
        <f t="shared" si="16"/>
        <v>3</v>
      </c>
    </row>
    <row r="762" spans="1:5" x14ac:dyDescent="0.3">
      <c r="A762" s="24" t="s">
        <v>17894</v>
      </c>
      <c r="B762" s="93" t="s">
        <v>20212</v>
      </c>
      <c r="C762" s="128">
        <v>62.4</v>
      </c>
      <c r="D762" s="129">
        <v>759</v>
      </c>
      <c r="E762" s="130">
        <f t="shared" si="16"/>
        <v>3</v>
      </c>
    </row>
    <row r="763" spans="1:5" x14ac:dyDescent="0.3">
      <c r="A763" s="24" t="s">
        <v>17656</v>
      </c>
      <c r="B763" s="93" t="s">
        <v>20213</v>
      </c>
      <c r="C763" s="128">
        <v>62.4</v>
      </c>
      <c r="D763" s="129">
        <v>760</v>
      </c>
      <c r="E763" s="130">
        <f t="shared" si="16"/>
        <v>3</v>
      </c>
    </row>
    <row r="764" spans="1:5" x14ac:dyDescent="0.3">
      <c r="A764" s="24" t="s">
        <v>18246</v>
      </c>
      <c r="B764" s="93" t="s">
        <v>20214</v>
      </c>
      <c r="C764" s="128">
        <v>62.5</v>
      </c>
      <c r="D764" s="129">
        <v>761</v>
      </c>
      <c r="E764" s="130">
        <f t="shared" si="16"/>
        <v>3</v>
      </c>
    </row>
    <row r="765" spans="1:5" x14ac:dyDescent="0.3">
      <c r="A765" s="24" t="s">
        <v>17986</v>
      </c>
      <c r="B765" s="93" t="s">
        <v>20215</v>
      </c>
      <c r="C765" s="128">
        <v>62.5</v>
      </c>
      <c r="D765" s="129">
        <v>762</v>
      </c>
      <c r="E765" s="130">
        <f t="shared" si="16"/>
        <v>3</v>
      </c>
    </row>
    <row r="766" spans="1:5" x14ac:dyDescent="0.3">
      <c r="A766" s="24" t="s">
        <v>17437</v>
      </c>
      <c r="B766" s="93" t="s">
        <v>20216</v>
      </c>
      <c r="C766" s="128">
        <v>62.5</v>
      </c>
      <c r="D766" s="129">
        <v>763</v>
      </c>
      <c r="E766" s="130">
        <f t="shared" si="16"/>
        <v>3</v>
      </c>
    </row>
    <row r="767" spans="1:5" x14ac:dyDescent="0.3">
      <c r="A767" s="24" t="s">
        <v>16848</v>
      </c>
      <c r="B767" s="93" t="s">
        <v>20217</v>
      </c>
      <c r="C767" s="128">
        <v>62.5</v>
      </c>
      <c r="D767" s="129">
        <v>764</v>
      </c>
      <c r="E767" s="130">
        <f t="shared" si="16"/>
        <v>3</v>
      </c>
    </row>
    <row r="768" spans="1:5" x14ac:dyDescent="0.3">
      <c r="A768" s="24" t="s">
        <v>18528</v>
      </c>
      <c r="B768" s="93" t="s">
        <v>20218</v>
      </c>
      <c r="C768" s="128">
        <v>62.5</v>
      </c>
      <c r="D768" s="129">
        <v>765</v>
      </c>
      <c r="E768" s="130">
        <f t="shared" si="16"/>
        <v>3</v>
      </c>
    </row>
    <row r="769" spans="1:5" x14ac:dyDescent="0.3">
      <c r="A769" s="24" t="s">
        <v>18444</v>
      </c>
      <c r="B769" s="93" t="s">
        <v>20219</v>
      </c>
      <c r="C769" s="128">
        <v>62.5</v>
      </c>
      <c r="D769" s="129">
        <v>766</v>
      </c>
      <c r="E769" s="130">
        <f t="shared" si="16"/>
        <v>3</v>
      </c>
    </row>
    <row r="770" spans="1:5" x14ac:dyDescent="0.3">
      <c r="A770" s="24" t="s">
        <v>17679</v>
      </c>
      <c r="B770" s="93" t="s">
        <v>20220</v>
      </c>
      <c r="C770" s="128">
        <v>62.5</v>
      </c>
      <c r="D770" s="129">
        <v>767</v>
      </c>
      <c r="E770" s="130">
        <f t="shared" si="16"/>
        <v>3</v>
      </c>
    </row>
    <row r="771" spans="1:5" x14ac:dyDescent="0.3">
      <c r="A771" s="24" t="s">
        <v>16813</v>
      </c>
      <c r="B771" s="93" t="s">
        <v>20221</v>
      </c>
      <c r="C771" s="128">
        <v>62.5</v>
      </c>
      <c r="D771" s="129">
        <v>768</v>
      </c>
      <c r="E771" s="130">
        <f t="shared" si="16"/>
        <v>3</v>
      </c>
    </row>
    <row r="772" spans="1:5" x14ac:dyDescent="0.3">
      <c r="A772" s="24" t="s">
        <v>17706</v>
      </c>
      <c r="B772" s="93" t="s">
        <v>20222</v>
      </c>
      <c r="C772" s="128">
        <v>62.5</v>
      </c>
      <c r="D772" s="129">
        <v>769</v>
      </c>
      <c r="E772" s="130">
        <f t="shared" si="16"/>
        <v>3</v>
      </c>
    </row>
    <row r="773" spans="1:5" x14ac:dyDescent="0.3">
      <c r="A773" s="24" t="s">
        <v>18615</v>
      </c>
      <c r="B773" s="93" t="s">
        <v>20223</v>
      </c>
      <c r="C773" s="128">
        <v>62.6</v>
      </c>
      <c r="D773" s="129">
        <v>770</v>
      </c>
      <c r="E773" s="130">
        <f t="shared" ref="E773:E836" si="17">VLOOKUP(C773,$I$4:$O$19,7, TRUE)</f>
        <v>3</v>
      </c>
    </row>
    <row r="774" spans="1:5" x14ac:dyDescent="0.3">
      <c r="A774" s="24" t="s">
        <v>18143</v>
      </c>
      <c r="B774" s="93" t="s">
        <v>20224</v>
      </c>
      <c r="C774" s="128">
        <v>62.6</v>
      </c>
      <c r="D774" s="129">
        <v>771</v>
      </c>
      <c r="E774" s="130">
        <f t="shared" si="17"/>
        <v>3</v>
      </c>
    </row>
    <row r="775" spans="1:5" x14ac:dyDescent="0.3">
      <c r="A775" s="24" t="s">
        <v>17432</v>
      </c>
      <c r="B775" s="93" t="s">
        <v>20225</v>
      </c>
      <c r="C775" s="128">
        <v>62.6</v>
      </c>
      <c r="D775" s="129">
        <v>772</v>
      </c>
      <c r="E775" s="130">
        <f t="shared" si="17"/>
        <v>3</v>
      </c>
    </row>
    <row r="776" spans="1:5" x14ac:dyDescent="0.3">
      <c r="A776" s="24" t="s">
        <v>17647</v>
      </c>
      <c r="B776" s="93" t="s">
        <v>20226</v>
      </c>
      <c r="C776" s="128">
        <v>62.6</v>
      </c>
      <c r="D776" s="129">
        <v>773</v>
      </c>
      <c r="E776" s="130">
        <f t="shared" si="17"/>
        <v>3</v>
      </c>
    </row>
    <row r="777" spans="1:5" x14ac:dyDescent="0.3">
      <c r="A777" s="24" t="s">
        <v>18394</v>
      </c>
      <c r="B777" s="93" t="s">
        <v>20227</v>
      </c>
      <c r="C777" s="128">
        <v>62.6</v>
      </c>
      <c r="D777" s="129">
        <v>774</v>
      </c>
      <c r="E777" s="130">
        <f t="shared" si="17"/>
        <v>3</v>
      </c>
    </row>
    <row r="778" spans="1:5" x14ac:dyDescent="0.3">
      <c r="A778" s="24" t="s">
        <v>17940</v>
      </c>
      <c r="B778" s="93" t="s">
        <v>20228</v>
      </c>
      <c r="C778" s="128">
        <v>62.7</v>
      </c>
      <c r="D778" s="129">
        <v>775</v>
      </c>
      <c r="E778" s="130">
        <f t="shared" si="17"/>
        <v>3</v>
      </c>
    </row>
    <row r="779" spans="1:5" x14ac:dyDescent="0.3">
      <c r="A779" s="24" t="s">
        <v>17199</v>
      </c>
      <c r="B779" s="93" t="s">
        <v>20229</v>
      </c>
      <c r="C779" s="128">
        <v>62.7</v>
      </c>
      <c r="D779" s="129">
        <v>776</v>
      </c>
      <c r="E779" s="130">
        <f t="shared" si="17"/>
        <v>3</v>
      </c>
    </row>
    <row r="780" spans="1:5" x14ac:dyDescent="0.3">
      <c r="A780" s="24" t="s">
        <v>18319</v>
      </c>
      <c r="B780" s="93" t="s">
        <v>20230</v>
      </c>
      <c r="C780" s="128">
        <v>62.7</v>
      </c>
      <c r="D780" s="129">
        <v>777</v>
      </c>
      <c r="E780" s="130">
        <f t="shared" si="17"/>
        <v>3</v>
      </c>
    </row>
    <row r="781" spans="1:5" x14ac:dyDescent="0.3">
      <c r="A781" s="24" t="s">
        <v>18518</v>
      </c>
      <c r="B781" s="93" t="s">
        <v>20231</v>
      </c>
      <c r="C781" s="128">
        <v>62.7</v>
      </c>
      <c r="D781" s="129">
        <v>778</v>
      </c>
      <c r="E781" s="130">
        <f t="shared" si="17"/>
        <v>3</v>
      </c>
    </row>
    <row r="782" spans="1:5" x14ac:dyDescent="0.3">
      <c r="A782" s="24" t="s">
        <v>18521</v>
      </c>
      <c r="B782" s="93" t="s">
        <v>20232</v>
      </c>
      <c r="C782" s="128">
        <v>62.7</v>
      </c>
      <c r="D782" s="129">
        <v>779</v>
      </c>
      <c r="E782" s="130">
        <f t="shared" si="17"/>
        <v>3</v>
      </c>
    </row>
    <row r="783" spans="1:5" x14ac:dyDescent="0.3">
      <c r="A783" s="24" t="s">
        <v>18015</v>
      </c>
      <c r="B783" s="93" t="s">
        <v>20233</v>
      </c>
      <c r="C783" s="128">
        <v>62.7</v>
      </c>
      <c r="D783" s="129">
        <v>780</v>
      </c>
      <c r="E783" s="130">
        <f t="shared" si="17"/>
        <v>3</v>
      </c>
    </row>
    <row r="784" spans="1:5" x14ac:dyDescent="0.3">
      <c r="A784" s="24" t="s">
        <v>17968</v>
      </c>
      <c r="B784" s="93" t="s">
        <v>20234</v>
      </c>
      <c r="C784" s="128">
        <v>62.8</v>
      </c>
      <c r="D784" s="129">
        <v>781</v>
      </c>
      <c r="E784" s="130">
        <f t="shared" si="17"/>
        <v>3</v>
      </c>
    </row>
    <row r="785" spans="1:5" x14ac:dyDescent="0.3">
      <c r="A785" s="24" t="s">
        <v>17761</v>
      </c>
      <c r="B785" s="93" t="s">
        <v>20235</v>
      </c>
      <c r="C785" s="128">
        <v>62.8</v>
      </c>
      <c r="D785" s="129">
        <v>782</v>
      </c>
      <c r="E785" s="130">
        <f t="shared" si="17"/>
        <v>3</v>
      </c>
    </row>
    <row r="786" spans="1:5" x14ac:dyDescent="0.3">
      <c r="A786" s="24" t="s">
        <v>18344</v>
      </c>
      <c r="B786" s="93" t="s">
        <v>20236</v>
      </c>
      <c r="C786" s="128">
        <v>62.8</v>
      </c>
      <c r="D786" s="129">
        <v>783</v>
      </c>
      <c r="E786" s="130">
        <f t="shared" si="17"/>
        <v>3</v>
      </c>
    </row>
    <row r="787" spans="1:5" x14ac:dyDescent="0.3">
      <c r="A787" s="24" t="s">
        <v>17514</v>
      </c>
      <c r="B787" s="93" t="s">
        <v>20237</v>
      </c>
      <c r="C787" s="128">
        <v>62.8</v>
      </c>
      <c r="D787" s="129">
        <v>784</v>
      </c>
      <c r="E787" s="130">
        <f t="shared" si="17"/>
        <v>3</v>
      </c>
    </row>
    <row r="788" spans="1:5" x14ac:dyDescent="0.3">
      <c r="A788" s="24" t="s">
        <v>17749</v>
      </c>
      <c r="B788" s="93" t="s">
        <v>20238</v>
      </c>
      <c r="C788" s="128">
        <v>62.8</v>
      </c>
      <c r="D788" s="129">
        <v>785</v>
      </c>
      <c r="E788" s="130">
        <f t="shared" si="17"/>
        <v>3</v>
      </c>
    </row>
    <row r="789" spans="1:5" x14ac:dyDescent="0.3">
      <c r="A789" s="24" t="s">
        <v>18290</v>
      </c>
      <c r="B789" s="93" t="s">
        <v>20239</v>
      </c>
      <c r="C789" s="128">
        <v>62.8</v>
      </c>
      <c r="D789" s="129">
        <v>786</v>
      </c>
      <c r="E789" s="130">
        <f t="shared" si="17"/>
        <v>3</v>
      </c>
    </row>
    <row r="790" spans="1:5" x14ac:dyDescent="0.3">
      <c r="A790" s="24" t="s">
        <v>18595</v>
      </c>
      <c r="B790" s="93" t="s">
        <v>20240</v>
      </c>
      <c r="C790" s="128">
        <v>62.9</v>
      </c>
      <c r="D790" s="129">
        <v>787</v>
      </c>
      <c r="E790" s="130">
        <f t="shared" si="17"/>
        <v>3</v>
      </c>
    </row>
    <row r="791" spans="1:5" x14ac:dyDescent="0.3">
      <c r="A791" s="24" t="s">
        <v>18456</v>
      </c>
      <c r="B791" s="93" t="s">
        <v>20241</v>
      </c>
      <c r="C791" s="128">
        <v>62.9</v>
      </c>
      <c r="D791" s="129">
        <v>788</v>
      </c>
      <c r="E791" s="130">
        <f t="shared" si="17"/>
        <v>3</v>
      </c>
    </row>
    <row r="792" spans="1:5" x14ac:dyDescent="0.3">
      <c r="A792" s="24" t="s">
        <v>16856</v>
      </c>
      <c r="B792" s="93" t="s">
        <v>20242</v>
      </c>
      <c r="C792" s="128">
        <v>62.9</v>
      </c>
      <c r="D792" s="129">
        <v>789</v>
      </c>
      <c r="E792" s="130">
        <f t="shared" si="17"/>
        <v>3</v>
      </c>
    </row>
    <row r="793" spans="1:5" x14ac:dyDescent="0.3">
      <c r="A793" s="24" t="s">
        <v>17095</v>
      </c>
      <c r="B793" s="93" t="s">
        <v>20243</v>
      </c>
      <c r="C793" s="128">
        <v>62.9</v>
      </c>
      <c r="D793" s="129">
        <v>790</v>
      </c>
      <c r="E793" s="130">
        <f t="shared" si="17"/>
        <v>3</v>
      </c>
    </row>
    <row r="794" spans="1:5" x14ac:dyDescent="0.3">
      <c r="A794" s="24" t="s">
        <v>18104</v>
      </c>
      <c r="B794" s="93" t="s">
        <v>20244</v>
      </c>
      <c r="C794" s="128">
        <v>62.9</v>
      </c>
      <c r="D794" s="129">
        <v>791</v>
      </c>
      <c r="E794" s="130">
        <f t="shared" si="17"/>
        <v>3</v>
      </c>
    </row>
    <row r="795" spans="1:5" x14ac:dyDescent="0.3">
      <c r="A795" s="24" t="s">
        <v>18294</v>
      </c>
      <c r="B795" s="93" t="s">
        <v>20245</v>
      </c>
      <c r="C795" s="128">
        <v>62.9</v>
      </c>
      <c r="D795" s="129">
        <v>792</v>
      </c>
      <c r="E795" s="130">
        <f t="shared" si="17"/>
        <v>3</v>
      </c>
    </row>
    <row r="796" spans="1:5" x14ac:dyDescent="0.3">
      <c r="A796" s="24" t="s">
        <v>18513</v>
      </c>
      <c r="B796" s="93" t="s">
        <v>20246</v>
      </c>
      <c r="C796" s="128">
        <v>62.9</v>
      </c>
      <c r="D796" s="129">
        <v>793</v>
      </c>
      <c r="E796" s="130">
        <f t="shared" si="17"/>
        <v>3</v>
      </c>
    </row>
    <row r="797" spans="1:5" x14ac:dyDescent="0.3">
      <c r="A797" s="24" t="s">
        <v>17497</v>
      </c>
      <c r="B797" s="93" t="s">
        <v>20247</v>
      </c>
      <c r="C797" s="128">
        <v>63</v>
      </c>
      <c r="D797" s="129">
        <v>794</v>
      </c>
      <c r="E797" s="130">
        <f t="shared" si="17"/>
        <v>3</v>
      </c>
    </row>
    <row r="798" spans="1:5" x14ac:dyDescent="0.3">
      <c r="A798" s="24" t="s">
        <v>17825</v>
      </c>
      <c r="B798" s="93" t="s">
        <v>20248</v>
      </c>
      <c r="C798" s="128">
        <v>63</v>
      </c>
      <c r="D798" s="129">
        <v>795</v>
      </c>
      <c r="E798" s="130">
        <f t="shared" si="17"/>
        <v>3</v>
      </c>
    </row>
    <row r="799" spans="1:5" x14ac:dyDescent="0.3">
      <c r="A799" s="24" t="s">
        <v>17553</v>
      </c>
      <c r="B799" s="93" t="s">
        <v>20249</v>
      </c>
      <c r="C799" s="128">
        <v>63</v>
      </c>
      <c r="D799" s="129">
        <v>796</v>
      </c>
      <c r="E799" s="130">
        <f t="shared" si="17"/>
        <v>3</v>
      </c>
    </row>
    <row r="800" spans="1:5" x14ac:dyDescent="0.3">
      <c r="A800" s="24" t="s">
        <v>17468</v>
      </c>
      <c r="B800" s="93" t="s">
        <v>20250</v>
      </c>
      <c r="C800" s="128">
        <v>63</v>
      </c>
      <c r="D800" s="129">
        <v>797</v>
      </c>
      <c r="E800" s="130">
        <f t="shared" si="17"/>
        <v>3</v>
      </c>
    </row>
    <row r="801" spans="1:5" x14ac:dyDescent="0.3">
      <c r="A801" s="24" t="s">
        <v>17606</v>
      </c>
      <c r="B801" s="93" t="s">
        <v>20251</v>
      </c>
      <c r="C801" s="128">
        <v>63</v>
      </c>
      <c r="D801" s="129">
        <v>798</v>
      </c>
      <c r="E801" s="130">
        <f t="shared" si="17"/>
        <v>3</v>
      </c>
    </row>
    <row r="802" spans="1:5" x14ac:dyDescent="0.3">
      <c r="A802" s="24" t="s">
        <v>18435</v>
      </c>
      <c r="B802" s="93" t="s">
        <v>20252</v>
      </c>
      <c r="C802" s="128">
        <v>63.1</v>
      </c>
      <c r="D802" s="129">
        <v>799</v>
      </c>
      <c r="E802" s="130">
        <f t="shared" si="17"/>
        <v>3</v>
      </c>
    </row>
    <row r="803" spans="1:5" x14ac:dyDescent="0.3">
      <c r="A803" s="24" t="s">
        <v>18017</v>
      </c>
      <c r="B803" s="93" t="s">
        <v>20253</v>
      </c>
      <c r="C803" s="128">
        <v>63.1</v>
      </c>
      <c r="D803" s="129">
        <v>800</v>
      </c>
      <c r="E803" s="130">
        <f t="shared" si="17"/>
        <v>3</v>
      </c>
    </row>
    <row r="804" spans="1:5" x14ac:dyDescent="0.3">
      <c r="A804" s="24" t="s">
        <v>17258</v>
      </c>
      <c r="B804" s="93" t="s">
        <v>20254</v>
      </c>
      <c r="C804" s="128">
        <v>63.1</v>
      </c>
      <c r="D804" s="129">
        <v>801</v>
      </c>
      <c r="E804" s="130">
        <f t="shared" si="17"/>
        <v>3</v>
      </c>
    </row>
    <row r="805" spans="1:5" x14ac:dyDescent="0.3">
      <c r="A805" s="24" t="s">
        <v>16868</v>
      </c>
      <c r="B805" s="93" t="s">
        <v>20255</v>
      </c>
      <c r="C805" s="128">
        <v>63.1</v>
      </c>
      <c r="D805" s="129">
        <v>802</v>
      </c>
      <c r="E805" s="130">
        <f t="shared" si="17"/>
        <v>3</v>
      </c>
    </row>
    <row r="806" spans="1:5" x14ac:dyDescent="0.3">
      <c r="A806" s="24" t="s">
        <v>17507</v>
      </c>
      <c r="B806" s="93" t="s">
        <v>20256</v>
      </c>
      <c r="C806" s="128">
        <v>63.1</v>
      </c>
      <c r="D806" s="129">
        <v>803</v>
      </c>
      <c r="E806" s="130">
        <f t="shared" si="17"/>
        <v>3</v>
      </c>
    </row>
    <row r="807" spans="1:5" x14ac:dyDescent="0.3">
      <c r="A807" s="24" t="s">
        <v>17363</v>
      </c>
      <c r="B807" s="93" t="s">
        <v>20257</v>
      </c>
      <c r="C807" s="128">
        <v>63.1</v>
      </c>
      <c r="D807" s="129">
        <v>804</v>
      </c>
      <c r="E807" s="130">
        <f t="shared" si="17"/>
        <v>3</v>
      </c>
    </row>
    <row r="808" spans="1:5" x14ac:dyDescent="0.3">
      <c r="A808" s="24" t="s">
        <v>17899</v>
      </c>
      <c r="B808" s="93" t="s">
        <v>20258</v>
      </c>
      <c r="C808" s="128">
        <v>63.2</v>
      </c>
      <c r="D808" s="129">
        <v>805</v>
      </c>
      <c r="E808" s="130">
        <f t="shared" si="17"/>
        <v>3</v>
      </c>
    </row>
    <row r="809" spans="1:5" x14ac:dyDescent="0.3">
      <c r="A809" s="24" t="s">
        <v>17567</v>
      </c>
      <c r="B809" s="93" t="s">
        <v>20259</v>
      </c>
      <c r="C809" s="128">
        <v>63.2</v>
      </c>
      <c r="D809" s="129">
        <v>806</v>
      </c>
      <c r="E809" s="130">
        <f t="shared" si="17"/>
        <v>3</v>
      </c>
    </row>
    <row r="810" spans="1:5" x14ac:dyDescent="0.3">
      <c r="A810" s="24" t="s">
        <v>18012</v>
      </c>
      <c r="B810" s="93" t="s">
        <v>20260</v>
      </c>
      <c r="C810" s="128">
        <v>63.2</v>
      </c>
      <c r="D810" s="129">
        <v>807</v>
      </c>
      <c r="E810" s="130">
        <f t="shared" si="17"/>
        <v>3</v>
      </c>
    </row>
    <row r="811" spans="1:5" x14ac:dyDescent="0.3">
      <c r="A811" s="24" t="s">
        <v>18328</v>
      </c>
      <c r="B811" s="93" t="s">
        <v>20261</v>
      </c>
      <c r="C811" s="128">
        <v>63.2</v>
      </c>
      <c r="D811" s="129">
        <v>808</v>
      </c>
      <c r="E811" s="130">
        <f t="shared" si="17"/>
        <v>3</v>
      </c>
    </row>
    <row r="812" spans="1:5" x14ac:dyDescent="0.3">
      <c r="A812" s="24" t="s">
        <v>16395</v>
      </c>
      <c r="B812" s="93" t="s">
        <v>20262</v>
      </c>
      <c r="C812" s="128">
        <v>63.2</v>
      </c>
      <c r="D812" s="129">
        <v>809</v>
      </c>
      <c r="E812" s="130">
        <f t="shared" si="17"/>
        <v>3</v>
      </c>
    </row>
    <row r="813" spans="1:5" x14ac:dyDescent="0.3">
      <c r="A813" s="24" t="s">
        <v>16967</v>
      </c>
      <c r="B813" s="93" t="s">
        <v>20263</v>
      </c>
      <c r="C813" s="128">
        <v>63.2</v>
      </c>
      <c r="D813" s="129">
        <v>810</v>
      </c>
      <c r="E813" s="130">
        <f t="shared" si="17"/>
        <v>3</v>
      </c>
    </row>
    <row r="814" spans="1:5" x14ac:dyDescent="0.3">
      <c r="A814" s="24" t="s">
        <v>18057</v>
      </c>
      <c r="B814" s="93" t="s">
        <v>20264</v>
      </c>
      <c r="C814" s="128">
        <v>63.2</v>
      </c>
      <c r="D814" s="129">
        <v>811</v>
      </c>
      <c r="E814" s="130">
        <f t="shared" si="17"/>
        <v>3</v>
      </c>
    </row>
    <row r="815" spans="1:5" x14ac:dyDescent="0.3">
      <c r="A815" s="24" t="s">
        <v>18062</v>
      </c>
      <c r="B815" s="93" t="s">
        <v>20265</v>
      </c>
      <c r="C815" s="128">
        <v>63.2</v>
      </c>
      <c r="D815" s="129">
        <v>812</v>
      </c>
      <c r="E815" s="130">
        <f t="shared" si="17"/>
        <v>3</v>
      </c>
    </row>
    <row r="816" spans="1:5" x14ac:dyDescent="0.3">
      <c r="A816" s="24" t="s">
        <v>18184</v>
      </c>
      <c r="B816" s="93" t="s">
        <v>20266</v>
      </c>
      <c r="C816" s="128">
        <v>63.2</v>
      </c>
      <c r="D816" s="129">
        <v>813</v>
      </c>
      <c r="E816" s="130">
        <f t="shared" si="17"/>
        <v>3</v>
      </c>
    </row>
    <row r="817" spans="1:5" x14ac:dyDescent="0.3">
      <c r="A817" s="24" t="s">
        <v>17732</v>
      </c>
      <c r="B817" s="93" t="s">
        <v>20267</v>
      </c>
      <c r="C817" s="128">
        <v>63.2</v>
      </c>
      <c r="D817" s="129">
        <v>814</v>
      </c>
      <c r="E817" s="130">
        <f t="shared" si="17"/>
        <v>3</v>
      </c>
    </row>
    <row r="818" spans="1:5" x14ac:dyDescent="0.3">
      <c r="A818" s="24" t="s">
        <v>17838</v>
      </c>
      <c r="B818" s="93" t="s">
        <v>20268</v>
      </c>
      <c r="C818" s="128">
        <v>63.2</v>
      </c>
      <c r="D818" s="129">
        <v>815</v>
      </c>
      <c r="E818" s="130">
        <f t="shared" si="17"/>
        <v>3</v>
      </c>
    </row>
    <row r="819" spans="1:5" x14ac:dyDescent="0.3">
      <c r="A819" s="24" t="s">
        <v>18148</v>
      </c>
      <c r="B819" s="93" t="s">
        <v>20269</v>
      </c>
      <c r="C819" s="128">
        <v>63.3</v>
      </c>
      <c r="D819" s="129">
        <v>816</v>
      </c>
      <c r="E819" s="130">
        <f t="shared" si="17"/>
        <v>3</v>
      </c>
    </row>
    <row r="820" spans="1:5" x14ac:dyDescent="0.3">
      <c r="A820" s="24" t="s">
        <v>16272</v>
      </c>
      <c r="B820" s="93" t="s">
        <v>20270</v>
      </c>
      <c r="C820" s="128">
        <v>63.3</v>
      </c>
      <c r="D820" s="129">
        <v>817</v>
      </c>
      <c r="E820" s="130">
        <f t="shared" si="17"/>
        <v>3</v>
      </c>
    </row>
    <row r="821" spans="1:5" x14ac:dyDescent="0.3">
      <c r="A821" s="24" t="s">
        <v>18042</v>
      </c>
      <c r="B821" s="93" t="s">
        <v>20271</v>
      </c>
      <c r="C821" s="128">
        <v>63.4</v>
      </c>
      <c r="D821" s="129">
        <v>818</v>
      </c>
      <c r="E821" s="130">
        <f t="shared" si="17"/>
        <v>3</v>
      </c>
    </row>
    <row r="822" spans="1:5" x14ac:dyDescent="0.3">
      <c r="A822" s="24" t="s">
        <v>18404</v>
      </c>
      <c r="B822" s="93" t="s">
        <v>20272</v>
      </c>
      <c r="C822" s="128">
        <v>63.4</v>
      </c>
      <c r="D822" s="129">
        <v>819</v>
      </c>
      <c r="E822" s="130">
        <f t="shared" si="17"/>
        <v>3</v>
      </c>
    </row>
    <row r="823" spans="1:5" x14ac:dyDescent="0.3">
      <c r="A823" s="24" t="s">
        <v>17073</v>
      </c>
      <c r="B823" s="93" t="s">
        <v>20273</v>
      </c>
      <c r="C823" s="128">
        <v>63.4</v>
      </c>
      <c r="D823" s="129">
        <v>820</v>
      </c>
      <c r="E823" s="130">
        <f t="shared" si="17"/>
        <v>3</v>
      </c>
    </row>
    <row r="824" spans="1:5" x14ac:dyDescent="0.3">
      <c r="A824" s="24" t="s">
        <v>18378</v>
      </c>
      <c r="B824" s="93" t="s">
        <v>20274</v>
      </c>
      <c r="C824" s="128">
        <v>63.4</v>
      </c>
      <c r="D824" s="129">
        <v>821</v>
      </c>
      <c r="E824" s="130">
        <f t="shared" si="17"/>
        <v>3</v>
      </c>
    </row>
    <row r="825" spans="1:5" x14ac:dyDescent="0.3">
      <c r="A825" s="24" t="s">
        <v>17194</v>
      </c>
      <c r="B825" s="93" t="s">
        <v>20275</v>
      </c>
      <c r="C825" s="128">
        <v>63.4</v>
      </c>
      <c r="D825" s="129">
        <v>822</v>
      </c>
      <c r="E825" s="130">
        <f t="shared" si="17"/>
        <v>3</v>
      </c>
    </row>
    <row r="826" spans="1:5" x14ac:dyDescent="0.3">
      <c r="A826" s="24" t="s">
        <v>18476</v>
      </c>
      <c r="B826" s="93" t="s">
        <v>20276</v>
      </c>
      <c r="C826" s="128">
        <v>63.4</v>
      </c>
      <c r="D826" s="129">
        <v>823</v>
      </c>
      <c r="E826" s="130">
        <f t="shared" si="17"/>
        <v>3</v>
      </c>
    </row>
    <row r="827" spans="1:5" x14ac:dyDescent="0.3">
      <c r="A827" s="24" t="s">
        <v>17379</v>
      </c>
      <c r="B827" s="93" t="s">
        <v>20277</v>
      </c>
      <c r="C827" s="128">
        <v>63.4</v>
      </c>
      <c r="D827" s="129">
        <v>824</v>
      </c>
      <c r="E827" s="130">
        <f t="shared" si="17"/>
        <v>3</v>
      </c>
    </row>
    <row r="828" spans="1:5" x14ac:dyDescent="0.3">
      <c r="A828" s="24" t="s">
        <v>18457</v>
      </c>
      <c r="B828" s="93" t="s">
        <v>20278</v>
      </c>
      <c r="C828" s="128">
        <v>63.4</v>
      </c>
      <c r="D828" s="129">
        <v>825</v>
      </c>
      <c r="E828" s="130">
        <f t="shared" si="17"/>
        <v>3</v>
      </c>
    </row>
    <row r="829" spans="1:5" x14ac:dyDescent="0.3">
      <c r="A829" s="24" t="s">
        <v>17916</v>
      </c>
      <c r="B829" s="93" t="s">
        <v>20279</v>
      </c>
      <c r="C829" s="128">
        <v>63.4</v>
      </c>
      <c r="D829" s="129">
        <v>826</v>
      </c>
      <c r="E829" s="130">
        <f t="shared" si="17"/>
        <v>3</v>
      </c>
    </row>
    <row r="830" spans="1:5" x14ac:dyDescent="0.3">
      <c r="A830" s="24" t="s">
        <v>17491</v>
      </c>
      <c r="B830" s="93" t="s">
        <v>20280</v>
      </c>
      <c r="C830" s="128">
        <v>63.4</v>
      </c>
      <c r="D830" s="129">
        <v>827</v>
      </c>
      <c r="E830" s="130">
        <f t="shared" si="17"/>
        <v>3</v>
      </c>
    </row>
    <row r="831" spans="1:5" x14ac:dyDescent="0.3">
      <c r="A831" s="24" t="s">
        <v>18264</v>
      </c>
      <c r="B831" s="93" t="s">
        <v>20281</v>
      </c>
      <c r="C831" s="128">
        <v>63.4</v>
      </c>
      <c r="D831" s="129">
        <v>828</v>
      </c>
      <c r="E831" s="130">
        <f t="shared" si="17"/>
        <v>3</v>
      </c>
    </row>
    <row r="832" spans="1:5" x14ac:dyDescent="0.3">
      <c r="A832" s="24" t="s">
        <v>17374</v>
      </c>
      <c r="B832" s="93" t="s">
        <v>20282</v>
      </c>
      <c r="C832" s="128">
        <v>63.4</v>
      </c>
      <c r="D832" s="129">
        <v>829</v>
      </c>
      <c r="E832" s="130">
        <f t="shared" si="17"/>
        <v>3</v>
      </c>
    </row>
    <row r="833" spans="1:5" x14ac:dyDescent="0.3">
      <c r="A833" s="24" t="s">
        <v>18002</v>
      </c>
      <c r="B833" s="93" t="s">
        <v>20283</v>
      </c>
      <c r="C833" s="128">
        <v>63.4</v>
      </c>
      <c r="D833" s="129">
        <v>830</v>
      </c>
      <c r="E833" s="130">
        <f t="shared" si="17"/>
        <v>3</v>
      </c>
    </row>
    <row r="834" spans="1:5" x14ac:dyDescent="0.3">
      <c r="A834" s="24" t="s">
        <v>20284</v>
      </c>
      <c r="B834" s="93" t="s">
        <v>20285</v>
      </c>
      <c r="C834" s="128">
        <v>63.4</v>
      </c>
      <c r="D834" s="129">
        <v>831</v>
      </c>
      <c r="E834" s="130">
        <f t="shared" si="17"/>
        <v>3</v>
      </c>
    </row>
    <row r="835" spans="1:5" x14ac:dyDescent="0.3">
      <c r="A835" s="24" t="s">
        <v>20286</v>
      </c>
      <c r="B835" s="93" t="s">
        <v>20287</v>
      </c>
      <c r="C835" s="128">
        <v>63.4</v>
      </c>
      <c r="D835" s="129">
        <v>832</v>
      </c>
      <c r="E835" s="130">
        <f t="shared" si="17"/>
        <v>3</v>
      </c>
    </row>
    <row r="836" spans="1:5" x14ac:dyDescent="0.3">
      <c r="A836" s="24" t="s">
        <v>18799</v>
      </c>
      <c r="B836" s="93" t="s">
        <v>20288</v>
      </c>
      <c r="C836" s="128">
        <v>63.5</v>
      </c>
      <c r="D836" s="129">
        <v>833</v>
      </c>
      <c r="E836" s="130">
        <f t="shared" si="17"/>
        <v>3</v>
      </c>
    </row>
    <row r="837" spans="1:5" x14ac:dyDescent="0.3">
      <c r="A837" s="24" t="s">
        <v>18794</v>
      </c>
      <c r="B837" s="93" t="s">
        <v>20289</v>
      </c>
      <c r="C837" s="128">
        <v>63.5</v>
      </c>
      <c r="D837" s="129">
        <v>834</v>
      </c>
      <c r="E837" s="130">
        <f t="shared" ref="E837:E900" si="18">VLOOKUP(C837,$I$4:$O$19,7, TRUE)</f>
        <v>3</v>
      </c>
    </row>
    <row r="838" spans="1:5" x14ac:dyDescent="0.3">
      <c r="A838" s="24" t="s">
        <v>18620</v>
      </c>
      <c r="B838" s="93" t="s">
        <v>20290</v>
      </c>
      <c r="C838" s="128">
        <v>63.5</v>
      </c>
      <c r="D838" s="129">
        <v>835</v>
      </c>
      <c r="E838" s="130">
        <f t="shared" si="18"/>
        <v>3</v>
      </c>
    </row>
    <row r="839" spans="1:5" x14ac:dyDescent="0.3">
      <c r="A839" s="24" t="s">
        <v>17155</v>
      </c>
      <c r="B839" s="93" t="s">
        <v>20291</v>
      </c>
      <c r="C839" s="128">
        <v>63.5</v>
      </c>
      <c r="D839" s="129">
        <v>836</v>
      </c>
      <c r="E839" s="130">
        <f t="shared" si="18"/>
        <v>3</v>
      </c>
    </row>
    <row r="840" spans="1:5" x14ac:dyDescent="0.3">
      <c r="A840" s="24" t="s">
        <v>17821</v>
      </c>
      <c r="B840" s="93" t="s">
        <v>20292</v>
      </c>
      <c r="C840" s="128">
        <v>63.5</v>
      </c>
      <c r="D840" s="129">
        <v>837</v>
      </c>
      <c r="E840" s="130">
        <f t="shared" si="18"/>
        <v>3</v>
      </c>
    </row>
    <row r="841" spans="1:5" x14ac:dyDescent="0.3">
      <c r="A841" s="24" t="s">
        <v>17681</v>
      </c>
      <c r="B841" s="93" t="s">
        <v>20293</v>
      </c>
      <c r="C841" s="128">
        <v>63.5</v>
      </c>
      <c r="D841" s="129">
        <v>838</v>
      </c>
      <c r="E841" s="130">
        <f t="shared" si="18"/>
        <v>3</v>
      </c>
    </row>
    <row r="842" spans="1:5" x14ac:dyDescent="0.3">
      <c r="A842" s="24" t="s">
        <v>16282</v>
      </c>
      <c r="B842" s="93" t="s">
        <v>20294</v>
      </c>
      <c r="C842" s="128">
        <v>63.6</v>
      </c>
      <c r="D842" s="129">
        <v>839</v>
      </c>
      <c r="E842" s="130">
        <f t="shared" si="18"/>
        <v>3</v>
      </c>
    </row>
    <row r="843" spans="1:5" x14ac:dyDescent="0.3">
      <c r="A843" s="24" t="s">
        <v>17438</v>
      </c>
      <c r="B843" s="93" t="s">
        <v>20295</v>
      </c>
      <c r="C843" s="128">
        <v>63.6</v>
      </c>
      <c r="D843" s="129">
        <v>840</v>
      </c>
      <c r="E843" s="130">
        <f t="shared" si="18"/>
        <v>3</v>
      </c>
    </row>
    <row r="844" spans="1:5" x14ac:dyDescent="0.3">
      <c r="A844" s="24" t="s">
        <v>16895</v>
      </c>
      <c r="B844" s="93" t="s">
        <v>20296</v>
      </c>
      <c r="C844" s="128">
        <v>63.6</v>
      </c>
      <c r="D844" s="129">
        <v>841</v>
      </c>
      <c r="E844" s="130">
        <f t="shared" si="18"/>
        <v>3</v>
      </c>
    </row>
    <row r="845" spans="1:5" x14ac:dyDescent="0.3">
      <c r="A845" s="24" t="s">
        <v>18275</v>
      </c>
      <c r="B845" s="93" t="s">
        <v>20297</v>
      </c>
      <c r="C845" s="128">
        <v>63.6</v>
      </c>
      <c r="D845" s="129">
        <v>842</v>
      </c>
      <c r="E845" s="130">
        <f t="shared" si="18"/>
        <v>3</v>
      </c>
    </row>
    <row r="846" spans="1:5" x14ac:dyDescent="0.3">
      <c r="A846" s="24" t="s">
        <v>17309</v>
      </c>
      <c r="B846" s="93" t="s">
        <v>20298</v>
      </c>
      <c r="C846" s="128">
        <v>63.6</v>
      </c>
      <c r="D846" s="129">
        <v>843</v>
      </c>
      <c r="E846" s="130">
        <f t="shared" si="18"/>
        <v>3</v>
      </c>
    </row>
    <row r="847" spans="1:5" x14ac:dyDescent="0.3">
      <c r="A847" s="24" t="s">
        <v>17192</v>
      </c>
      <c r="B847" s="93" t="s">
        <v>20299</v>
      </c>
      <c r="C847" s="128">
        <v>63.6</v>
      </c>
      <c r="D847" s="129">
        <v>844</v>
      </c>
      <c r="E847" s="130">
        <f t="shared" si="18"/>
        <v>3</v>
      </c>
    </row>
    <row r="848" spans="1:5" x14ac:dyDescent="0.3">
      <c r="A848" s="24" t="s">
        <v>18365</v>
      </c>
      <c r="B848" s="93" t="s">
        <v>20300</v>
      </c>
      <c r="C848" s="128">
        <v>63.6</v>
      </c>
      <c r="D848" s="129">
        <v>845</v>
      </c>
      <c r="E848" s="130">
        <f t="shared" si="18"/>
        <v>3</v>
      </c>
    </row>
    <row r="849" spans="1:5" x14ac:dyDescent="0.3">
      <c r="A849" s="24" t="s">
        <v>16655</v>
      </c>
      <c r="B849" s="93" t="s">
        <v>20301</v>
      </c>
      <c r="C849" s="128">
        <v>63.7</v>
      </c>
      <c r="D849" s="129">
        <v>846</v>
      </c>
      <c r="E849" s="130">
        <f t="shared" si="18"/>
        <v>3</v>
      </c>
    </row>
    <row r="850" spans="1:5" x14ac:dyDescent="0.3">
      <c r="A850" s="24" t="s">
        <v>18630</v>
      </c>
      <c r="B850" s="93" t="s">
        <v>20302</v>
      </c>
      <c r="C850" s="128">
        <v>63.7</v>
      </c>
      <c r="D850" s="129">
        <v>847</v>
      </c>
      <c r="E850" s="130">
        <f t="shared" si="18"/>
        <v>3</v>
      </c>
    </row>
    <row r="851" spans="1:5" x14ac:dyDescent="0.3">
      <c r="A851" s="24" t="s">
        <v>18355</v>
      </c>
      <c r="B851" s="93" t="s">
        <v>20303</v>
      </c>
      <c r="C851" s="128">
        <v>63.7</v>
      </c>
      <c r="D851" s="129">
        <v>848</v>
      </c>
      <c r="E851" s="130">
        <f t="shared" si="18"/>
        <v>3</v>
      </c>
    </row>
    <row r="852" spans="1:5" x14ac:dyDescent="0.3">
      <c r="A852" s="24" t="s">
        <v>16961</v>
      </c>
      <c r="B852" s="93" t="s">
        <v>20304</v>
      </c>
      <c r="C852" s="128">
        <v>63.7</v>
      </c>
      <c r="D852" s="129">
        <v>849</v>
      </c>
      <c r="E852" s="130">
        <f t="shared" si="18"/>
        <v>3</v>
      </c>
    </row>
    <row r="853" spans="1:5" x14ac:dyDescent="0.3">
      <c r="A853" s="24" t="s">
        <v>17962</v>
      </c>
      <c r="B853" s="93" t="s">
        <v>20305</v>
      </c>
      <c r="C853" s="128">
        <v>63.7</v>
      </c>
      <c r="D853" s="129">
        <v>850</v>
      </c>
      <c r="E853" s="130">
        <f t="shared" si="18"/>
        <v>3</v>
      </c>
    </row>
    <row r="854" spans="1:5" x14ac:dyDescent="0.3">
      <c r="A854" s="24" t="s">
        <v>20306</v>
      </c>
      <c r="B854" s="93" t="s">
        <v>20307</v>
      </c>
      <c r="C854" s="128">
        <v>63.7</v>
      </c>
      <c r="D854" s="129">
        <v>851</v>
      </c>
      <c r="E854" s="130">
        <f t="shared" si="18"/>
        <v>3</v>
      </c>
    </row>
    <row r="855" spans="1:5" x14ac:dyDescent="0.3">
      <c r="A855" s="24" t="s">
        <v>20308</v>
      </c>
      <c r="B855" s="93" t="s">
        <v>20309</v>
      </c>
      <c r="C855" s="128">
        <v>63.7</v>
      </c>
      <c r="D855" s="129">
        <v>852</v>
      </c>
      <c r="E855" s="130">
        <f t="shared" si="18"/>
        <v>3</v>
      </c>
    </row>
    <row r="856" spans="1:5" x14ac:dyDescent="0.3">
      <c r="A856" s="24" t="s">
        <v>18680</v>
      </c>
      <c r="B856" s="93" t="s">
        <v>20310</v>
      </c>
      <c r="C856" s="128">
        <v>63.8</v>
      </c>
      <c r="D856" s="129">
        <v>853</v>
      </c>
      <c r="E856" s="130">
        <f t="shared" si="18"/>
        <v>3</v>
      </c>
    </row>
    <row r="857" spans="1:5" x14ac:dyDescent="0.3">
      <c r="A857" s="24" t="s">
        <v>17909</v>
      </c>
      <c r="B857" s="93" t="s">
        <v>20311</v>
      </c>
      <c r="C857" s="128">
        <v>63.8</v>
      </c>
      <c r="D857" s="129">
        <v>854</v>
      </c>
      <c r="E857" s="130">
        <f t="shared" si="18"/>
        <v>3</v>
      </c>
    </row>
    <row r="858" spans="1:5" x14ac:dyDescent="0.3">
      <c r="A858" s="24" t="s">
        <v>17941</v>
      </c>
      <c r="B858" s="93" t="s">
        <v>20312</v>
      </c>
      <c r="C858" s="128">
        <v>63.8</v>
      </c>
      <c r="D858" s="129">
        <v>855</v>
      </c>
      <c r="E858" s="130">
        <f t="shared" si="18"/>
        <v>3</v>
      </c>
    </row>
    <row r="859" spans="1:5" x14ac:dyDescent="0.3">
      <c r="A859" s="24" t="s">
        <v>17674</v>
      </c>
      <c r="B859" s="93" t="s">
        <v>20313</v>
      </c>
      <c r="C859" s="128">
        <v>63.8</v>
      </c>
      <c r="D859" s="129">
        <v>856</v>
      </c>
      <c r="E859" s="130">
        <f t="shared" si="18"/>
        <v>3</v>
      </c>
    </row>
    <row r="860" spans="1:5" x14ac:dyDescent="0.3">
      <c r="A860" s="24" t="s">
        <v>18397</v>
      </c>
      <c r="B860" s="93" t="s">
        <v>20314</v>
      </c>
      <c r="C860" s="128">
        <v>63.8</v>
      </c>
      <c r="D860" s="129">
        <v>857</v>
      </c>
      <c r="E860" s="130">
        <f t="shared" si="18"/>
        <v>3</v>
      </c>
    </row>
    <row r="861" spans="1:5" x14ac:dyDescent="0.3">
      <c r="A861" s="24" t="s">
        <v>17377</v>
      </c>
      <c r="B861" s="93" t="s">
        <v>20315</v>
      </c>
      <c r="C861" s="128">
        <v>63.8</v>
      </c>
      <c r="D861" s="129">
        <v>858</v>
      </c>
      <c r="E861" s="130">
        <f t="shared" si="18"/>
        <v>3</v>
      </c>
    </row>
    <row r="862" spans="1:5" x14ac:dyDescent="0.3">
      <c r="A862" s="24" t="s">
        <v>17525</v>
      </c>
      <c r="B862" s="93" t="s">
        <v>20316</v>
      </c>
      <c r="C862" s="128">
        <v>63.8</v>
      </c>
      <c r="D862" s="129">
        <v>859</v>
      </c>
      <c r="E862" s="130">
        <f t="shared" si="18"/>
        <v>3</v>
      </c>
    </row>
    <row r="863" spans="1:5" x14ac:dyDescent="0.3">
      <c r="A863" s="24" t="s">
        <v>18142</v>
      </c>
      <c r="B863" s="93" t="s">
        <v>20317</v>
      </c>
      <c r="C863" s="128">
        <v>63.8</v>
      </c>
      <c r="D863" s="129">
        <v>860</v>
      </c>
      <c r="E863" s="130">
        <f t="shared" si="18"/>
        <v>3</v>
      </c>
    </row>
    <row r="864" spans="1:5" x14ac:dyDescent="0.3">
      <c r="A864" s="24" t="s">
        <v>18589</v>
      </c>
      <c r="B864" s="93" t="s">
        <v>20318</v>
      </c>
      <c r="C864" s="128">
        <v>63.8</v>
      </c>
      <c r="D864" s="129">
        <v>861</v>
      </c>
      <c r="E864" s="130">
        <f t="shared" si="18"/>
        <v>3</v>
      </c>
    </row>
    <row r="865" spans="1:5" x14ac:dyDescent="0.3">
      <c r="A865" s="24" t="s">
        <v>18400</v>
      </c>
      <c r="B865" s="93" t="s">
        <v>20319</v>
      </c>
      <c r="C865" s="128">
        <v>63.8</v>
      </c>
      <c r="D865" s="129">
        <v>862</v>
      </c>
      <c r="E865" s="130">
        <f t="shared" si="18"/>
        <v>3</v>
      </c>
    </row>
    <row r="866" spans="1:5" x14ac:dyDescent="0.3">
      <c r="A866" s="24" t="s">
        <v>18164</v>
      </c>
      <c r="B866" s="93" t="s">
        <v>20320</v>
      </c>
      <c r="C866" s="128">
        <v>63.8</v>
      </c>
      <c r="D866" s="129">
        <v>863</v>
      </c>
      <c r="E866" s="130">
        <f t="shared" si="18"/>
        <v>3</v>
      </c>
    </row>
    <row r="867" spans="1:5" x14ac:dyDescent="0.3">
      <c r="A867" s="24" t="s">
        <v>18033</v>
      </c>
      <c r="B867" s="93" t="s">
        <v>20321</v>
      </c>
      <c r="C867" s="128">
        <v>63.8</v>
      </c>
      <c r="D867" s="129">
        <v>864</v>
      </c>
      <c r="E867" s="130">
        <f t="shared" si="18"/>
        <v>3</v>
      </c>
    </row>
    <row r="868" spans="1:5" x14ac:dyDescent="0.3">
      <c r="A868" s="24" t="s">
        <v>18137</v>
      </c>
      <c r="B868" s="93" t="s">
        <v>20322</v>
      </c>
      <c r="C868" s="128">
        <v>63.8</v>
      </c>
      <c r="D868" s="129">
        <v>865</v>
      </c>
      <c r="E868" s="130">
        <f t="shared" si="18"/>
        <v>3</v>
      </c>
    </row>
    <row r="869" spans="1:5" x14ac:dyDescent="0.3">
      <c r="A869" s="24" t="s">
        <v>18293</v>
      </c>
      <c r="B869" s="93" t="s">
        <v>20323</v>
      </c>
      <c r="C869" s="128">
        <v>63.8</v>
      </c>
      <c r="D869" s="129">
        <v>866</v>
      </c>
      <c r="E869" s="130">
        <f t="shared" si="18"/>
        <v>3</v>
      </c>
    </row>
    <row r="870" spans="1:5" x14ac:dyDescent="0.3">
      <c r="A870" s="24" t="s">
        <v>18408</v>
      </c>
      <c r="B870" s="93" t="s">
        <v>20324</v>
      </c>
      <c r="C870" s="128">
        <v>63.8</v>
      </c>
      <c r="D870" s="129">
        <v>867</v>
      </c>
      <c r="E870" s="130">
        <f t="shared" si="18"/>
        <v>3</v>
      </c>
    </row>
    <row r="871" spans="1:5" x14ac:dyDescent="0.3">
      <c r="A871" s="24" t="s">
        <v>17934</v>
      </c>
      <c r="B871" s="93" t="s">
        <v>20325</v>
      </c>
      <c r="C871" s="128">
        <v>63.8</v>
      </c>
      <c r="D871" s="129">
        <v>868</v>
      </c>
      <c r="E871" s="130">
        <f t="shared" si="18"/>
        <v>3</v>
      </c>
    </row>
    <row r="872" spans="1:5" x14ac:dyDescent="0.3">
      <c r="A872" s="24" t="s">
        <v>17503</v>
      </c>
      <c r="B872" s="93" t="s">
        <v>20326</v>
      </c>
      <c r="C872" s="128">
        <v>63.8</v>
      </c>
      <c r="D872" s="129">
        <v>869</v>
      </c>
      <c r="E872" s="130">
        <f t="shared" si="18"/>
        <v>3</v>
      </c>
    </row>
    <row r="873" spans="1:5" x14ac:dyDescent="0.3">
      <c r="A873" s="24" t="s">
        <v>17088</v>
      </c>
      <c r="B873" s="93" t="s">
        <v>20327</v>
      </c>
      <c r="C873" s="128">
        <v>63.9</v>
      </c>
      <c r="D873" s="129">
        <v>870</v>
      </c>
      <c r="E873" s="130">
        <f t="shared" si="18"/>
        <v>3</v>
      </c>
    </row>
    <row r="874" spans="1:5" x14ac:dyDescent="0.3">
      <c r="A874" s="24" t="s">
        <v>17060</v>
      </c>
      <c r="B874" s="93" t="s">
        <v>20328</v>
      </c>
      <c r="C874" s="128">
        <v>63.9</v>
      </c>
      <c r="D874" s="129">
        <v>871</v>
      </c>
      <c r="E874" s="130">
        <f t="shared" si="18"/>
        <v>3</v>
      </c>
    </row>
    <row r="875" spans="1:5" x14ac:dyDescent="0.3">
      <c r="A875" s="24" t="s">
        <v>18216</v>
      </c>
      <c r="B875" s="93" t="s">
        <v>20329</v>
      </c>
      <c r="C875" s="128">
        <v>63.9</v>
      </c>
      <c r="D875" s="129">
        <v>872</v>
      </c>
      <c r="E875" s="130">
        <f t="shared" si="18"/>
        <v>3</v>
      </c>
    </row>
    <row r="876" spans="1:5" x14ac:dyDescent="0.3">
      <c r="A876" s="24" t="s">
        <v>17782</v>
      </c>
      <c r="B876" s="93" t="s">
        <v>20330</v>
      </c>
      <c r="C876" s="128">
        <v>63.9</v>
      </c>
      <c r="D876" s="129">
        <v>873</v>
      </c>
      <c r="E876" s="130">
        <f t="shared" si="18"/>
        <v>3</v>
      </c>
    </row>
    <row r="877" spans="1:5" x14ac:dyDescent="0.3">
      <c r="A877" s="24" t="s">
        <v>17938</v>
      </c>
      <c r="B877" s="93" t="s">
        <v>20331</v>
      </c>
      <c r="C877" s="128">
        <v>63.9</v>
      </c>
      <c r="D877" s="129">
        <v>874</v>
      </c>
      <c r="E877" s="130">
        <f t="shared" si="18"/>
        <v>3</v>
      </c>
    </row>
    <row r="878" spans="1:5" x14ac:dyDescent="0.3">
      <c r="A878" s="24" t="s">
        <v>18601</v>
      </c>
      <c r="B878" s="93" t="s">
        <v>20332</v>
      </c>
      <c r="C878" s="128">
        <v>63.9</v>
      </c>
      <c r="D878" s="129">
        <v>875</v>
      </c>
      <c r="E878" s="130">
        <f t="shared" si="18"/>
        <v>3</v>
      </c>
    </row>
    <row r="879" spans="1:5" x14ac:dyDescent="0.3">
      <c r="A879" s="24" t="s">
        <v>18569</v>
      </c>
      <c r="B879" s="93" t="s">
        <v>20333</v>
      </c>
      <c r="C879" s="128">
        <v>63.9</v>
      </c>
      <c r="D879" s="129">
        <v>876</v>
      </c>
      <c r="E879" s="130">
        <f t="shared" si="18"/>
        <v>3</v>
      </c>
    </row>
    <row r="880" spans="1:5" x14ac:dyDescent="0.3">
      <c r="A880" s="24" t="s">
        <v>18059</v>
      </c>
      <c r="B880" s="93" t="s">
        <v>20334</v>
      </c>
      <c r="C880" s="128">
        <v>63.9</v>
      </c>
      <c r="D880" s="129">
        <v>877</v>
      </c>
      <c r="E880" s="130">
        <f t="shared" si="18"/>
        <v>3</v>
      </c>
    </row>
    <row r="881" spans="1:5" x14ac:dyDescent="0.3">
      <c r="A881" s="24" t="s">
        <v>17419</v>
      </c>
      <c r="B881" s="93" t="s">
        <v>20335</v>
      </c>
      <c r="C881" s="128">
        <v>63.9</v>
      </c>
      <c r="D881" s="129">
        <v>878</v>
      </c>
      <c r="E881" s="130">
        <f t="shared" si="18"/>
        <v>3</v>
      </c>
    </row>
    <row r="882" spans="1:5" x14ac:dyDescent="0.3">
      <c r="A882" s="24" t="s">
        <v>18273</v>
      </c>
      <c r="B882" s="93" t="s">
        <v>20336</v>
      </c>
      <c r="C882" s="128">
        <v>63.9</v>
      </c>
      <c r="D882" s="129">
        <v>879</v>
      </c>
      <c r="E882" s="130">
        <f t="shared" si="18"/>
        <v>3</v>
      </c>
    </row>
    <row r="883" spans="1:5" x14ac:dyDescent="0.3">
      <c r="A883" s="24" t="s">
        <v>18370</v>
      </c>
      <c r="B883" s="93" t="s">
        <v>20337</v>
      </c>
      <c r="C883" s="128">
        <v>63.9</v>
      </c>
      <c r="D883" s="129">
        <v>880</v>
      </c>
      <c r="E883" s="130">
        <f t="shared" si="18"/>
        <v>3</v>
      </c>
    </row>
    <row r="884" spans="1:5" x14ac:dyDescent="0.3">
      <c r="A884" s="24" t="s">
        <v>17898</v>
      </c>
      <c r="B884" s="93" t="s">
        <v>20338</v>
      </c>
      <c r="C884" s="128">
        <v>64</v>
      </c>
      <c r="D884" s="129">
        <v>881</v>
      </c>
      <c r="E884" s="130">
        <f t="shared" si="18"/>
        <v>3</v>
      </c>
    </row>
    <row r="885" spans="1:5" x14ac:dyDescent="0.3">
      <c r="A885" s="24" t="s">
        <v>17798</v>
      </c>
      <c r="B885" s="93" t="s">
        <v>20339</v>
      </c>
      <c r="C885" s="128">
        <v>64</v>
      </c>
      <c r="D885" s="129">
        <v>882</v>
      </c>
      <c r="E885" s="130">
        <f t="shared" si="18"/>
        <v>3</v>
      </c>
    </row>
    <row r="886" spans="1:5" x14ac:dyDescent="0.3">
      <c r="A886" s="24" t="s">
        <v>18483</v>
      </c>
      <c r="B886" s="93" t="s">
        <v>20340</v>
      </c>
      <c r="C886" s="128">
        <v>64</v>
      </c>
      <c r="D886" s="129">
        <v>883</v>
      </c>
      <c r="E886" s="130">
        <f t="shared" si="18"/>
        <v>3</v>
      </c>
    </row>
    <row r="887" spans="1:5" x14ac:dyDescent="0.3">
      <c r="A887" s="24" t="s">
        <v>18187</v>
      </c>
      <c r="B887" s="93" t="s">
        <v>20341</v>
      </c>
      <c r="C887" s="128">
        <v>64</v>
      </c>
      <c r="D887" s="129">
        <v>884</v>
      </c>
      <c r="E887" s="130">
        <f t="shared" si="18"/>
        <v>3</v>
      </c>
    </row>
    <row r="888" spans="1:5" x14ac:dyDescent="0.3">
      <c r="A888" s="24" t="s">
        <v>16748</v>
      </c>
      <c r="B888" s="93" t="s">
        <v>20342</v>
      </c>
      <c r="C888" s="128">
        <v>64</v>
      </c>
      <c r="D888" s="129">
        <v>885</v>
      </c>
      <c r="E888" s="130">
        <f t="shared" si="18"/>
        <v>3</v>
      </c>
    </row>
    <row r="889" spans="1:5" x14ac:dyDescent="0.3">
      <c r="A889" s="24" t="s">
        <v>17812</v>
      </c>
      <c r="B889" s="93" t="s">
        <v>20343</v>
      </c>
      <c r="C889" s="128">
        <v>64</v>
      </c>
      <c r="D889" s="129">
        <v>886</v>
      </c>
      <c r="E889" s="130">
        <f t="shared" si="18"/>
        <v>3</v>
      </c>
    </row>
    <row r="890" spans="1:5" x14ac:dyDescent="0.3">
      <c r="A890" s="24" t="s">
        <v>17791</v>
      </c>
      <c r="B890" s="93" t="s">
        <v>20344</v>
      </c>
      <c r="C890" s="128">
        <v>64</v>
      </c>
      <c r="D890" s="129">
        <v>887</v>
      </c>
      <c r="E890" s="130">
        <f t="shared" si="18"/>
        <v>3</v>
      </c>
    </row>
    <row r="891" spans="1:5" x14ac:dyDescent="0.3">
      <c r="A891" s="24" t="s">
        <v>18604</v>
      </c>
      <c r="B891" s="93" t="s">
        <v>20345</v>
      </c>
      <c r="C891" s="128">
        <v>64.099999999999994</v>
      </c>
      <c r="D891" s="129">
        <v>888</v>
      </c>
      <c r="E891" s="130">
        <f t="shared" si="18"/>
        <v>3</v>
      </c>
    </row>
    <row r="892" spans="1:5" x14ac:dyDescent="0.3">
      <c r="A892" s="24" t="s">
        <v>16335</v>
      </c>
      <c r="B892" s="93" t="s">
        <v>20346</v>
      </c>
      <c r="C892" s="128">
        <v>64.099999999999994</v>
      </c>
      <c r="D892" s="129">
        <v>889</v>
      </c>
      <c r="E892" s="130">
        <f t="shared" si="18"/>
        <v>3</v>
      </c>
    </row>
    <row r="893" spans="1:5" x14ac:dyDescent="0.3">
      <c r="A893" s="24" t="s">
        <v>17985</v>
      </c>
      <c r="B893" s="93" t="s">
        <v>20347</v>
      </c>
      <c r="C893" s="128">
        <v>64.099999999999994</v>
      </c>
      <c r="D893" s="129">
        <v>890</v>
      </c>
      <c r="E893" s="130">
        <f t="shared" si="18"/>
        <v>3</v>
      </c>
    </row>
    <row r="894" spans="1:5" x14ac:dyDescent="0.3">
      <c r="A894" s="24" t="s">
        <v>17534</v>
      </c>
      <c r="B894" s="93" t="s">
        <v>20348</v>
      </c>
      <c r="C894" s="128">
        <v>64.099999999999994</v>
      </c>
      <c r="D894" s="129">
        <v>891</v>
      </c>
      <c r="E894" s="130">
        <f t="shared" si="18"/>
        <v>3</v>
      </c>
    </row>
    <row r="895" spans="1:5" x14ac:dyDescent="0.3">
      <c r="A895" s="24" t="s">
        <v>16733</v>
      </c>
      <c r="B895" s="93" t="s">
        <v>20349</v>
      </c>
      <c r="C895" s="128">
        <v>64.099999999999994</v>
      </c>
      <c r="D895" s="129">
        <v>892</v>
      </c>
      <c r="E895" s="130">
        <f t="shared" si="18"/>
        <v>3</v>
      </c>
    </row>
    <row r="896" spans="1:5" x14ac:dyDescent="0.3">
      <c r="A896" s="24" t="s">
        <v>18075</v>
      </c>
      <c r="B896" s="93" t="s">
        <v>20350</v>
      </c>
      <c r="C896" s="128">
        <v>64.099999999999994</v>
      </c>
      <c r="D896" s="129">
        <v>893</v>
      </c>
      <c r="E896" s="130">
        <f t="shared" si="18"/>
        <v>3</v>
      </c>
    </row>
    <row r="897" spans="1:5" x14ac:dyDescent="0.3">
      <c r="A897" s="24" t="s">
        <v>17763</v>
      </c>
      <c r="B897" s="93" t="s">
        <v>20351</v>
      </c>
      <c r="C897" s="128">
        <v>64.099999999999994</v>
      </c>
      <c r="D897" s="129">
        <v>894</v>
      </c>
      <c r="E897" s="130">
        <f t="shared" si="18"/>
        <v>3</v>
      </c>
    </row>
    <row r="898" spans="1:5" x14ac:dyDescent="0.3">
      <c r="A898" s="24" t="s">
        <v>20352</v>
      </c>
      <c r="B898" s="93" t="s">
        <v>20353</v>
      </c>
      <c r="C898" s="128">
        <v>64.099999999999994</v>
      </c>
      <c r="D898" s="129">
        <v>895</v>
      </c>
      <c r="E898" s="130">
        <f t="shared" si="18"/>
        <v>3</v>
      </c>
    </row>
    <row r="899" spans="1:5" x14ac:dyDescent="0.3">
      <c r="A899" s="24" t="s">
        <v>18495</v>
      </c>
      <c r="B899" s="93" t="s">
        <v>20354</v>
      </c>
      <c r="C899" s="128">
        <v>64.2</v>
      </c>
      <c r="D899" s="129">
        <v>896</v>
      </c>
      <c r="E899" s="130">
        <f t="shared" si="18"/>
        <v>3</v>
      </c>
    </row>
    <row r="900" spans="1:5" x14ac:dyDescent="0.3">
      <c r="A900" s="24" t="s">
        <v>17291</v>
      </c>
      <c r="B900" s="93" t="s">
        <v>20355</v>
      </c>
      <c r="C900" s="128">
        <v>64.2</v>
      </c>
      <c r="D900" s="129">
        <v>897</v>
      </c>
      <c r="E900" s="130">
        <f t="shared" si="18"/>
        <v>3</v>
      </c>
    </row>
    <row r="901" spans="1:5" x14ac:dyDescent="0.3">
      <c r="A901" s="24" t="s">
        <v>18368</v>
      </c>
      <c r="B901" s="93" t="s">
        <v>20356</v>
      </c>
      <c r="C901" s="128">
        <v>64.2</v>
      </c>
      <c r="D901" s="129">
        <v>898</v>
      </c>
      <c r="E901" s="130">
        <f t="shared" ref="E901:E964" si="19">VLOOKUP(C901,$I$4:$O$19,7, TRUE)</f>
        <v>3</v>
      </c>
    </row>
    <row r="902" spans="1:5" x14ac:dyDescent="0.3">
      <c r="A902" s="24" t="s">
        <v>18207</v>
      </c>
      <c r="B902" s="93" t="s">
        <v>20357</v>
      </c>
      <c r="C902" s="128">
        <v>64.2</v>
      </c>
      <c r="D902" s="129">
        <v>899</v>
      </c>
      <c r="E902" s="130">
        <f t="shared" si="19"/>
        <v>3</v>
      </c>
    </row>
    <row r="903" spans="1:5" x14ac:dyDescent="0.3">
      <c r="A903" s="24" t="s">
        <v>16905</v>
      </c>
      <c r="B903" s="93" t="s">
        <v>20358</v>
      </c>
      <c r="C903" s="128">
        <v>64.2</v>
      </c>
      <c r="D903" s="129">
        <v>900</v>
      </c>
      <c r="E903" s="130">
        <f t="shared" si="19"/>
        <v>3</v>
      </c>
    </row>
    <row r="904" spans="1:5" x14ac:dyDescent="0.3">
      <c r="A904" s="24" t="s">
        <v>17543</v>
      </c>
      <c r="B904" s="93" t="s">
        <v>20359</v>
      </c>
      <c r="C904" s="128">
        <v>64.2</v>
      </c>
      <c r="D904" s="129">
        <v>901</v>
      </c>
      <c r="E904" s="130">
        <f t="shared" si="19"/>
        <v>3</v>
      </c>
    </row>
    <row r="905" spans="1:5" x14ac:dyDescent="0.3">
      <c r="A905" s="24" t="s">
        <v>17408</v>
      </c>
      <c r="B905" s="93" t="s">
        <v>20360</v>
      </c>
      <c r="C905" s="128">
        <v>64.2</v>
      </c>
      <c r="D905" s="129">
        <v>902</v>
      </c>
      <c r="E905" s="130">
        <f t="shared" si="19"/>
        <v>3</v>
      </c>
    </row>
    <row r="906" spans="1:5" x14ac:dyDescent="0.3">
      <c r="A906" s="24" t="s">
        <v>18325</v>
      </c>
      <c r="B906" s="93" t="s">
        <v>20361</v>
      </c>
      <c r="C906" s="128">
        <v>64.2</v>
      </c>
      <c r="D906" s="129">
        <v>903</v>
      </c>
      <c r="E906" s="130">
        <f t="shared" si="19"/>
        <v>3</v>
      </c>
    </row>
    <row r="907" spans="1:5" x14ac:dyDescent="0.3">
      <c r="A907" s="24" t="s">
        <v>17569</v>
      </c>
      <c r="B907" s="93" t="s">
        <v>20362</v>
      </c>
      <c r="C907" s="128">
        <v>64.3</v>
      </c>
      <c r="D907" s="129">
        <v>904</v>
      </c>
      <c r="E907" s="130">
        <f t="shared" si="19"/>
        <v>3</v>
      </c>
    </row>
    <row r="908" spans="1:5" x14ac:dyDescent="0.3">
      <c r="A908" s="24" t="s">
        <v>18474</v>
      </c>
      <c r="B908" s="93" t="s">
        <v>20363</v>
      </c>
      <c r="C908" s="128">
        <v>64.3</v>
      </c>
      <c r="D908" s="129">
        <v>905</v>
      </c>
      <c r="E908" s="130">
        <f t="shared" si="19"/>
        <v>3</v>
      </c>
    </row>
    <row r="909" spans="1:5" x14ac:dyDescent="0.3">
      <c r="A909" s="24" t="s">
        <v>16969</v>
      </c>
      <c r="B909" s="93" t="s">
        <v>20364</v>
      </c>
      <c r="C909" s="128">
        <v>64.3</v>
      </c>
      <c r="D909" s="129">
        <v>906</v>
      </c>
      <c r="E909" s="130">
        <f t="shared" si="19"/>
        <v>3</v>
      </c>
    </row>
    <row r="910" spans="1:5" x14ac:dyDescent="0.3">
      <c r="A910" s="24" t="s">
        <v>18188</v>
      </c>
      <c r="B910" s="93" t="s">
        <v>20365</v>
      </c>
      <c r="C910" s="128">
        <v>64.3</v>
      </c>
      <c r="D910" s="129">
        <v>907</v>
      </c>
      <c r="E910" s="130">
        <f t="shared" si="19"/>
        <v>3</v>
      </c>
    </row>
    <row r="911" spans="1:5" x14ac:dyDescent="0.3">
      <c r="A911" s="24" t="s">
        <v>16607</v>
      </c>
      <c r="B911" s="93" t="s">
        <v>20366</v>
      </c>
      <c r="C911" s="128">
        <v>64.3</v>
      </c>
      <c r="D911" s="129">
        <v>908</v>
      </c>
      <c r="E911" s="130">
        <f t="shared" si="19"/>
        <v>3</v>
      </c>
    </row>
    <row r="912" spans="1:5" x14ac:dyDescent="0.3">
      <c r="A912" s="24" t="s">
        <v>18592</v>
      </c>
      <c r="B912" s="93" t="s">
        <v>20367</v>
      </c>
      <c r="C912" s="128">
        <v>64.3</v>
      </c>
      <c r="D912" s="129">
        <v>909</v>
      </c>
      <c r="E912" s="130">
        <f t="shared" si="19"/>
        <v>3</v>
      </c>
    </row>
    <row r="913" spans="1:5" x14ac:dyDescent="0.3">
      <c r="A913" s="24" t="s">
        <v>18014</v>
      </c>
      <c r="B913" s="93" t="s">
        <v>20368</v>
      </c>
      <c r="C913" s="128">
        <v>64.3</v>
      </c>
      <c r="D913" s="129">
        <v>910</v>
      </c>
      <c r="E913" s="130">
        <f t="shared" si="19"/>
        <v>3</v>
      </c>
    </row>
    <row r="914" spans="1:5" x14ac:dyDescent="0.3">
      <c r="A914" s="24" t="s">
        <v>18347</v>
      </c>
      <c r="B914" s="93" t="s">
        <v>20369</v>
      </c>
      <c r="C914" s="128">
        <v>64.3</v>
      </c>
      <c r="D914" s="129">
        <v>911</v>
      </c>
      <c r="E914" s="130">
        <f t="shared" si="19"/>
        <v>3</v>
      </c>
    </row>
    <row r="915" spans="1:5" x14ac:dyDescent="0.3">
      <c r="A915" s="24" t="s">
        <v>17809</v>
      </c>
      <c r="B915" s="93" t="s">
        <v>20370</v>
      </c>
      <c r="C915" s="128">
        <v>64.400000000000006</v>
      </c>
      <c r="D915" s="129">
        <v>912</v>
      </c>
      <c r="E915" s="130">
        <f t="shared" si="19"/>
        <v>3</v>
      </c>
    </row>
    <row r="916" spans="1:5" x14ac:dyDescent="0.3">
      <c r="A916" s="24" t="s">
        <v>18390</v>
      </c>
      <c r="B916" s="93" t="s">
        <v>20371</v>
      </c>
      <c r="C916" s="128">
        <v>64.400000000000006</v>
      </c>
      <c r="D916" s="129">
        <v>913</v>
      </c>
      <c r="E916" s="130">
        <f t="shared" si="19"/>
        <v>3</v>
      </c>
    </row>
    <row r="917" spans="1:5" x14ac:dyDescent="0.3">
      <c r="A917" s="24" t="s">
        <v>17880</v>
      </c>
      <c r="B917" s="93" t="s">
        <v>20372</v>
      </c>
      <c r="C917" s="128">
        <v>64.400000000000006</v>
      </c>
      <c r="D917" s="129">
        <v>914</v>
      </c>
      <c r="E917" s="130">
        <f t="shared" si="19"/>
        <v>3</v>
      </c>
    </row>
    <row r="918" spans="1:5" x14ac:dyDescent="0.3">
      <c r="A918" s="24" t="s">
        <v>18211</v>
      </c>
      <c r="B918" s="93" t="s">
        <v>20373</v>
      </c>
      <c r="C918" s="128">
        <v>64.400000000000006</v>
      </c>
      <c r="D918" s="129">
        <v>915</v>
      </c>
      <c r="E918" s="130">
        <f t="shared" si="19"/>
        <v>3</v>
      </c>
    </row>
    <row r="919" spans="1:5" x14ac:dyDescent="0.3">
      <c r="A919" s="24" t="s">
        <v>16576</v>
      </c>
      <c r="B919" s="93" t="s">
        <v>20374</v>
      </c>
      <c r="C919" s="128">
        <v>64.400000000000006</v>
      </c>
      <c r="D919" s="129">
        <v>916</v>
      </c>
      <c r="E919" s="130">
        <f t="shared" si="19"/>
        <v>3</v>
      </c>
    </row>
    <row r="920" spans="1:5" x14ac:dyDescent="0.3">
      <c r="A920" s="24" t="s">
        <v>17250</v>
      </c>
      <c r="B920" s="93" t="s">
        <v>20375</v>
      </c>
      <c r="C920" s="128">
        <v>64.400000000000006</v>
      </c>
      <c r="D920" s="129">
        <v>917</v>
      </c>
      <c r="E920" s="130">
        <f t="shared" si="19"/>
        <v>3</v>
      </c>
    </row>
    <row r="921" spans="1:5" x14ac:dyDescent="0.3">
      <c r="A921" s="24" t="s">
        <v>18364</v>
      </c>
      <c r="B921" s="93" t="s">
        <v>20376</v>
      </c>
      <c r="C921" s="128">
        <v>64.5</v>
      </c>
      <c r="D921" s="129">
        <v>918</v>
      </c>
      <c r="E921" s="130">
        <f t="shared" si="19"/>
        <v>3</v>
      </c>
    </row>
    <row r="922" spans="1:5" x14ac:dyDescent="0.3">
      <c r="A922" s="24" t="s">
        <v>17973</v>
      </c>
      <c r="B922" s="93" t="s">
        <v>20377</v>
      </c>
      <c r="C922" s="128">
        <v>64.5</v>
      </c>
      <c r="D922" s="129">
        <v>919</v>
      </c>
      <c r="E922" s="130">
        <f t="shared" si="19"/>
        <v>3</v>
      </c>
    </row>
    <row r="923" spans="1:5" x14ac:dyDescent="0.3">
      <c r="A923" s="24" t="s">
        <v>16610</v>
      </c>
      <c r="B923" s="93" t="s">
        <v>20378</v>
      </c>
      <c r="C923" s="128">
        <v>64.5</v>
      </c>
      <c r="D923" s="129">
        <v>920</v>
      </c>
      <c r="E923" s="130">
        <f t="shared" si="19"/>
        <v>3</v>
      </c>
    </row>
    <row r="924" spans="1:5" x14ac:dyDescent="0.3">
      <c r="A924" s="24" t="s">
        <v>17100</v>
      </c>
      <c r="B924" s="93" t="s">
        <v>20379</v>
      </c>
      <c r="C924" s="128">
        <v>64.5</v>
      </c>
      <c r="D924" s="129">
        <v>921</v>
      </c>
      <c r="E924" s="130">
        <f t="shared" si="19"/>
        <v>3</v>
      </c>
    </row>
    <row r="925" spans="1:5" x14ac:dyDescent="0.3">
      <c r="A925" s="24" t="s">
        <v>18541</v>
      </c>
      <c r="B925" s="93" t="s">
        <v>20380</v>
      </c>
      <c r="C925" s="128">
        <v>64.5</v>
      </c>
      <c r="D925" s="129">
        <v>922</v>
      </c>
      <c r="E925" s="130">
        <f t="shared" si="19"/>
        <v>3</v>
      </c>
    </row>
    <row r="926" spans="1:5" x14ac:dyDescent="0.3">
      <c r="A926" s="24" t="s">
        <v>17725</v>
      </c>
      <c r="B926" s="93" t="s">
        <v>20381</v>
      </c>
      <c r="C926" s="128">
        <v>64.5</v>
      </c>
      <c r="D926" s="129">
        <v>923</v>
      </c>
      <c r="E926" s="130">
        <f t="shared" si="19"/>
        <v>3</v>
      </c>
    </row>
    <row r="927" spans="1:5" x14ac:dyDescent="0.3">
      <c r="A927" s="24" t="s">
        <v>18210</v>
      </c>
      <c r="B927" s="93" t="s">
        <v>20382</v>
      </c>
      <c r="C927" s="128">
        <v>64.5</v>
      </c>
      <c r="D927" s="129">
        <v>924</v>
      </c>
      <c r="E927" s="130">
        <f t="shared" si="19"/>
        <v>3</v>
      </c>
    </row>
    <row r="928" spans="1:5" x14ac:dyDescent="0.3">
      <c r="A928" s="24" t="s">
        <v>18359</v>
      </c>
      <c r="B928" s="93" t="s">
        <v>20383</v>
      </c>
      <c r="C928" s="128">
        <v>64.5</v>
      </c>
      <c r="D928" s="129">
        <v>925</v>
      </c>
      <c r="E928" s="130">
        <f t="shared" si="19"/>
        <v>3</v>
      </c>
    </row>
    <row r="929" spans="1:5" x14ac:dyDescent="0.3">
      <c r="A929" s="24" t="s">
        <v>17677</v>
      </c>
      <c r="B929" s="93" t="s">
        <v>20384</v>
      </c>
      <c r="C929" s="128">
        <v>64.5</v>
      </c>
      <c r="D929" s="129">
        <v>926</v>
      </c>
      <c r="E929" s="130">
        <f t="shared" si="19"/>
        <v>3</v>
      </c>
    </row>
    <row r="930" spans="1:5" x14ac:dyDescent="0.3">
      <c r="A930" s="24" t="s">
        <v>18481</v>
      </c>
      <c r="B930" s="93" t="s">
        <v>20385</v>
      </c>
      <c r="C930" s="128">
        <v>64.5</v>
      </c>
      <c r="D930" s="129">
        <v>927</v>
      </c>
      <c r="E930" s="130">
        <f t="shared" si="19"/>
        <v>3</v>
      </c>
    </row>
    <row r="931" spans="1:5" x14ac:dyDescent="0.3">
      <c r="A931" s="24" t="s">
        <v>18596</v>
      </c>
      <c r="B931" s="93" t="s">
        <v>20386</v>
      </c>
      <c r="C931" s="128">
        <v>64.599999999999994</v>
      </c>
      <c r="D931" s="129">
        <v>928</v>
      </c>
      <c r="E931" s="130">
        <f t="shared" si="19"/>
        <v>3</v>
      </c>
    </row>
    <row r="932" spans="1:5" x14ac:dyDescent="0.3">
      <c r="A932" s="24" t="s">
        <v>18403</v>
      </c>
      <c r="B932" s="93" t="s">
        <v>20387</v>
      </c>
      <c r="C932" s="128">
        <v>64.599999999999994</v>
      </c>
      <c r="D932" s="129">
        <v>929</v>
      </c>
      <c r="E932" s="130">
        <f t="shared" si="19"/>
        <v>3</v>
      </c>
    </row>
    <row r="933" spans="1:5" x14ac:dyDescent="0.3">
      <c r="A933" s="24" t="s">
        <v>16973</v>
      </c>
      <c r="B933" s="93" t="s">
        <v>20388</v>
      </c>
      <c r="C933" s="128">
        <v>64.599999999999994</v>
      </c>
      <c r="D933" s="129">
        <v>930</v>
      </c>
      <c r="E933" s="130">
        <f t="shared" si="19"/>
        <v>3</v>
      </c>
    </row>
    <row r="934" spans="1:5" x14ac:dyDescent="0.3">
      <c r="A934" s="24" t="s">
        <v>17316</v>
      </c>
      <c r="B934" s="93" t="s">
        <v>20389</v>
      </c>
      <c r="C934" s="128">
        <v>64.599999999999994</v>
      </c>
      <c r="D934" s="129">
        <v>931</v>
      </c>
      <c r="E934" s="130">
        <f t="shared" si="19"/>
        <v>3</v>
      </c>
    </row>
    <row r="935" spans="1:5" x14ac:dyDescent="0.3">
      <c r="A935" s="24" t="s">
        <v>18647</v>
      </c>
      <c r="B935" s="93" t="s">
        <v>20390</v>
      </c>
      <c r="C935" s="128">
        <v>64.599999999999994</v>
      </c>
      <c r="D935" s="129">
        <v>932</v>
      </c>
      <c r="E935" s="130">
        <f t="shared" si="19"/>
        <v>3</v>
      </c>
    </row>
    <row r="936" spans="1:5" x14ac:dyDescent="0.3">
      <c r="A936" s="24" t="s">
        <v>18201</v>
      </c>
      <c r="B936" s="93" t="s">
        <v>20391</v>
      </c>
      <c r="C936" s="128">
        <v>64.599999999999994</v>
      </c>
      <c r="D936" s="129">
        <v>933</v>
      </c>
      <c r="E936" s="130">
        <f t="shared" si="19"/>
        <v>3</v>
      </c>
    </row>
    <row r="937" spans="1:5" x14ac:dyDescent="0.3">
      <c r="A937" s="24" t="s">
        <v>20392</v>
      </c>
      <c r="B937" s="93" t="s">
        <v>20393</v>
      </c>
      <c r="C937" s="128">
        <v>64.599999999999994</v>
      </c>
      <c r="D937" s="129">
        <v>934</v>
      </c>
      <c r="E937" s="130">
        <f t="shared" si="19"/>
        <v>3</v>
      </c>
    </row>
    <row r="938" spans="1:5" x14ac:dyDescent="0.3">
      <c r="A938" s="24" t="s">
        <v>16896</v>
      </c>
      <c r="B938" s="93" t="s">
        <v>20394</v>
      </c>
      <c r="C938" s="128">
        <v>64.7</v>
      </c>
      <c r="D938" s="129">
        <v>935</v>
      </c>
      <c r="E938" s="130">
        <f t="shared" si="19"/>
        <v>3</v>
      </c>
    </row>
    <row r="939" spans="1:5" x14ac:dyDescent="0.3">
      <c r="A939" s="24" t="s">
        <v>17413</v>
      </c>
      <c r="B939" s="93" t="s">
        <v>20395</v>
      </c>
      <c r="C939" s="128">
        <v>64.7</v>
      </c>
      <c r="D939" s="129">
        <v>936</v>
      </c>
      <c r="E939" s="130">
        <f t="shared" si="19"/>
        <v>3</v>
      </c>
    </row>
    <row r="940" spans="1:5" x14ac:dyDescent="0.3">
      <c r="A940" s="24" t="s">
        <v>16952</v>
      </c>
      <c r="B940" s="93" t="s">
        <v>20396</v>
      </c>
      <c r="C940" s="128">
        <v>64.7</v>
      </c>
      <c r="D940" s="129">
        <v>937</v>
      </c>
      <c r="E940" s="130">
        <f t="shared" si="19"/>
        <v>3</v>
      </c>
    </row>
    <row r="941" spans="1:5" x14ac:dyDescent="0.3">
      <c r="A941" s="24" t="s">
        <v>18396</v>
      </c>
      <c r="B941" s="93" t="s">
        <v>20397</v>
      </c>
      <c r="C941" s="128">
        <v>64.7</v>
      </c>
      <c r="D941" s="129">
        <v>938</v>
      </c>
      <c r="E941" s="130">
        <f t="shared" si="19"/>
        <v>3</v>
      </c>
    </row>
    <row r="942" spans="1:5" x14ac:dyDescent="0.3">
      <c r="A942" s="24" t="s">
        <v>18480</v>
      </c>
      <c r="B942" s="93" t="s">
        <v>20398</v>
      </c>
      <c r="C942" s="128">
        <v>64.7</v>
      </c>
      <c r="D942" s="129">
        <v>939</v>
      </c>
      <c r="E942" s="130">
        <f t="shared" si="19"/>
        <v>3</v>
      </c>
    </row>
    <row r="943" spans="1:5" x14ac:dyDescent="0.3">
      <c r="A943" s="24" t="s">
        <v>18329</v>
      </c>
      <c r="B943" s="93" t="s">
        <v>20399</v>
      </c>
      <c r="C943" s="128">
        <v>64.7</v>
      </c>
      <c r="D943" s="129">
        <v>940</v>
      </c>
      <c r="E943" s="130">
        <f t="shared" si="19"/>
        <v>3</v>
      </c>
    </row>
    <row r="944" spans="1:5" x14ac:dyDescent="0.3">
      <c r="A944" s="24" t="s">
        <v>17868</v>
      </c>
      <c r="B944" s="93" t="s">
        <v>20400</v>
      </c>
      <c r="C944" s="128">
        <v>64.7</v>
      </c>
      <c r="D944" s="129">
        <v>941</v>
      </c>
      <c r="E944" s="130">
        <f t="shared" si="19"/>
        <v>3</v>
      </c>
    </row>
    <row r="945" spans="1:5" x14ac:dyDescent="0.3">
      <c r="A945" s="24" t="s">
        <v>17052</v>
      </c>
      <c r="B945" s="93" t="s">
        <v>20401</v>
      </c>
      <c r="C945" s="128">
        <v>64.7</v>
      </c>
      <c r="D945" s="129">
        <v>942</v>
      </c>
      <c r="E945" s="130">
        <f t="shared" si="19"/>
        <v>3</v>
      </c>
    </row>
    <row r="946" spans="1:5" x14ac:dyDescent="0.3">
      <c r="A946" s="24" t="s">
        <v>17240</v>
      </c>
      <c r="B946" s="93" t="s">
        <v>20402</v>
      </c>
      <c r="C946" s="128">
        <v>64.8</v>
      </c>
      <c r="D946" s="129">
        <v>943</v>
      </c>
      <c r="E946" s="130">
        <f t="shared" si="19"/>
        <v>3</v>
      </c>
    </row>
    <row r="947" spans="1:5" x14ac:dyDescent="0.3">
      <c r="A947" s="24" t="s">
        <v>17268</v>
      </c>
      <c r="B947" s="93" t="s">
        <v>20403</v>
      </c>
      <c r="C947" s="128">
        <v>64.8</v>
      </c>
      <c r="D947" s="129">
        <v>944</v>
      </c>
      <c r="E947" s="130">
        <f t="shared" si="19"/>
        <v>3</v>
      </c>
    </row>
    <row r="948" spans="1:5" x14ac:dyDescent="0.3">
      <c r="A948" s="24" t="s">
        <v>16073</v>
      </c>
      <c r="B948" s="93" t="s">
        <v>20404</v>
      </c>
      <c r="C948" s="128">
        <v>64.8</v>
      </c>
      <c r="D948" s="129">
        <v>945</v>
      </c>
      <c r="E948" s="130">
        <f t="shared" si="19"/>
        <v>3</v>
      </c>
    </row>
    <row r="949" spans="1:5" x14ac:dyDescent="0.3">
      <c r="A949" s="24" t="s">
        <v>17093</v>
      </c>
      <c r="B949" s="93" t="s">
        <v>20405</v>
      </c>
      <c r="C949" s="128">
        <v>64.8</v>
      </c>
      <c r="D949" s="129">
        <v>946</v>
      </c>
      <c r="E949" s="130">
        <f t="shared" si="19"/>
        <v>3</v>
      </c>
    </row>
    <row r="950" spans="1:5" x14ac:dyDescent="0.3">
      <c r="A950" s="24" t="s">
        <v>17082</v>
      </c>
      <c r="B950" s="93" t="s">
        <v>20406</v>
      </c>
      <c r="C950" s="128">
        <v>64.8</v>
      </c>
      <c r="D950" s="129">
        <v>947</v>
      </c>
      <c r="E950" s="130">
        <f t="shared" si="19"/>
        <v>3</v>
      </c>
    </row>
    <row r="951" spans="1:5" x14ac:dyDescent="0.3">
      <c r="A951" s="24" t="s">
        <v>17969</v>
      </c>
      <c r="B951" s="93" t="s">
        <v>20407</v>
      </c>
      <c r="C951" s="128">
        <v>64.8</v>
      </c>
      <c r="D951" s="129">
        <v>948</v>
      </c>
      <c r="E951" s="130">
        <f t="shared" si="19"/>
        <v>3</v>
      </c>
    </row>
    <row r="952" spans="1:5" x14ac:dyDescent="0.3">
      <c r="A952" s="24" t="s">
        <v>18037</v>
      </c>
      <c r="B952" s="93" t="s">
        <v>20408</v>
      </c>
      <c r="C952" s="128">
        <v>64.900000000000006</v>
      </c>
      <c r="D952" s="129">
        <v>949</v>
      </c>
      <c r="E952" s="130">
        <f t="shared" si="19"/>
        <v>3</v>
      </c>
    </row>
    <row r="953" spans="1:5" x14ac:dyDescent="0.3">
      <c r="A953" s="24" t="s">
        <v>18330</v>
      </c>
      <c r="B953" s="93" t="s">
        <v>20409</v>
      </c>
      <c r="C953" s="128">
        <v>64.900000000000006</v>
      </c>
      <c r="D953" s="129">
        <v>950</v>
      </c>
      <c r="E953" s="130">
        <f t="shared" si="19"/>
        <v>3</v>
      </c>
    </row>
    <row r="954" spans="1:5" x14ac:dyDescent="0.3">
      <c r="A954" s="24" t="s">
        <v>18034</v>
      </c>
      <c r="B954" s="93" t="s">
        <v>20410</v>
      </c>
      <c r="C954" s="128">
        <v>64.900000000000006</v>
      </c>
      <c r="D954" s="129">
        <v>951</v>
      </c>
      <c r="E954" s="130">
        <f t="shared" si="19"/>
        <v>3</v>
      </c>
    </row>
    <row r="955" spans="1:5" x14ac:dyDescent="0.3">
      <c r="A955" s="24" t="s">
        <v>17844</v>
      </c>
      <c r="B955" s="93" t="s">
        <v>20411</v>
      </c>
      <c r="C955" s="128">
        <v>64.900000000000006</v>
      </c>
      <c r="D955" s="129">
        <v>952</v>
      </c>
      <c r="E955" s="130">
        <f t="shared" si="19"/>
        <v>3</v>
      </c>
    </row>
    <row r="956" spans="1:5" x14ac:dyDescent="0.3">
      <c r="A956" s="24" t="s">
        <v>17303</v>
      </c>
      <c r="B956" s="93" t="s">
        <v>20412</v>
      </c>
      <c r="C956" s="128">
        <v>64.900000000000006</v>
      </c>
      <c r="D956" s="129">
        <v>953</v>
      </c>
      <c r="E956" s="130">
        <f t="shared" si="19"/>
        <v>3</v>
      </c>
    </row>
    <row r="957" spans="1:5" x14ac:dyDescent="0.3">
      <c r="A957" s="24" t="s">
        <v>18023</v>
      </c>
      <c r="B957" s="93" t="s">
        <v>20413</v>
      </c>
      <c r="C957" s="128">
        <v>64.900000000000006</v>
      </c>
      <c r="D957" s="129">
        <v>954</v>
      </c>
      <c r="E957" s="130">
        <f t="shared" si="19"/>
        <v>3</v>
      </c>
    </row>
    <row r="958" spans="1:5" x14ac:dyDescent="0.3">
      <c r="A958" s="24" t="s">
        <v>17757</v>
      </c>
      <c r="B958" s="93" t="s">
        <v>20414</v>
      </c>
      <c r="C958" s="128">
        <v>65</v>
      </c>
      <c r="D958" s="129">
        <v>955</v>
      </c>
      <c r="E958" s="130">
        <f t="shared" si="19"/>
        <v>3</v>
      </c>
    </row>
    <row r="959" spans="1:5" x14ac:dyDescent="0.3">
      <c r="A959" s="24" t="s">
        <v>16624</v>
      </c>
      <c r="B959" s="93" t="s">
        <v>20415</v>
      </c>
      <c r="C959" s="128">
        <v>65</v>
      </c>
      <c r="D959" s="129">
        <v>956</v>
      </c>
      <c r="E959" s="130">
        <f t="shared" si="19"/>
        <v>3</v>
      </c>
    </row>
    <row r="960" spans="1:5" x14ac:dyDescent="0.3">
      <c r="A960" s="24" t="s">
        <v>16953</v>
      </c>
      <c r="B960" s="93" t="s">
        <v>20416</v>
      </c>
      <c r="C960" s="128">
        <v>65</v>
      </c>
      <c r="D960" s="129">
        <v>957</v>
      </c>
      <c r="E960" s="130">
        <f t="shared" si="19"/>
        <v>3</v>
      </c>
    </row>
    <row r="961" spans="1:5" x14ac:dyDescent="0.3">
      <c r="A961" s="24" t="s">
        <v>16970</v>
      </c>
      <c r="B961" s="93" t="s">
        <v>20417</v>
      </c>
      <c r="C961" s="128">
        <v>65</v>
      </c>
      <c r="D961" s="129">
        <v>958</v>
      </c>
      <c r="E961" s="130">
        <f t="shared" si="19"/>
        <v>3</v>
      </c>
    </row>
    <row r="962" spans="1:5" x14ac:dyDescent="0.3">
      <c r="A962" s="24" t="s">
        <v>17009</v>
      </c>
      <c r="B962" s="93" t="s">
        <v>20418</v>
      </c>
      <c r="C962" s="128">
        <v>65</v>
      </c>
      <c r="D962" s="129">
        <v>959</v>
      </c>
      <c r="E962" s="130">
        <f t="shared" si="19"/>
        <v>3</v>
      </c>
    </row>
    <row r="963" spans="1:5" x14ac:dyDescent="0.3">
      <c r="A963" s="24" t="s">
        <v>17915</v>
      </c>
      <c r="B963" s="93" t="s">
        <v>20419</v>
      </c>
      <c r="C963" s="128">
        <v>65</v>
      </c>
      <c r="D963" s="129">
        <v>960</v>
      </c>
      <c r="E963" s="130">
        <f t="shared" si="19"/>
        <v>3</v>
      </c>
    </row>
    <row r="964" spans="1:5" x14ac:dyDescent="0.3">
      <c r="A964" s="24" t="s">
        <v>16814</v>
      </c>
      <c r="B964" s="93" t="s">
        <v>20420</v>
      </c>
      <c r="C964" s="128">
        <v>65</v>
      </c>
      <c r="D964" s="129">
        <v>961</v>
      </c>
      <c r="E964" s="130">
        <f t="shared" si="19"/>
        <v>3</v>
      </c>
    </row>
    <row r="965" spans="1:5" x14ac:dyDescent="0.3">
      <c r="A965" s="24" t="s">
        <v>17964</v>
      </c>
      <c r="B965" s="93" t="s">
        <v>20421</v>
      </c>
      <c r="C965" s="128">
        <v>65</v>
      </c>
      <c r="D965" s="129">
        <v>962</v>
      </c>
      <c r="E965" s="130">
        <f t="shared" ref="E965:E1028" si="20">VLOOKUP(C965,$I$4:$O$19,7, TRUE)</f>
        <v>3</v>
      </c>
    </row>
    <row r="966" spans="1:5" x14ac:dyDescent="0.3">
      <c r="A966" s="24" t="s">
        <v>17548</v>
      </c>
      <c r="B966" s="93" t="s">
        <v>20422</v>
      </c>
      <c r="C966" s="128">
        <v>65</v>
      </c>
      <c r="D966" s="129">
        <v>963</v>
      </c>
      <c r="E966" s="130">
        <f t="shared" si="20"/>
        <v>3</v>
      </c>
    </row>
    <row r="967" spans="1:5" x14ac:dyDescent="0.3">
      <c r="A967" s="24" t="s">
        <v>17255</v>
      </c>
      <c r="B967" s="93" t="s">
        <v>20423</v>
      </c>
      <c r="C967" s="128">
        <v>65.099999999999994</v>
      </c>
      <c r="D967" s="129">
        <v>964</v>
      </c>
      <c r="E967" s="130">
        <f t="shared" si="20"/>
        <v>3</v>
      </c>
    </row>
    <row r="968" spans="1:5" x14ac:dyDescent="0.3">
      <c r="A968" s="24" t="s">
        <v>17936</v>
      </c>
      <c r="B968" s="93" t="s">
        <v>20424</v>
      </c>
      <c r="C968" s="128">
        <v>65.099999999999994</v>
      </c>
      <c r="D968" s="129">
        <v>965</v>
      </c>
      <c r="E968" s="130">
        <f t="shared" si="20"/>
        <v>3</v>
      </c>
    </row>
    <row r="969" spans="1:5" x14ac:dyDescent="0.3">
      <c r="A969" s="24" t="s">
        <v>17410</v>
      </c>
      <c r="B969" s="93" t="s">
        <v>20425</v>
      </c>
      <c r="C969" s="128">
        <v>65.099999999999994</v>
      </c>
      <c r="D969" s="129">
        <v>966</v>
      </c>
      <c r="E969" s="130">
        <f t="shared" si="20"/>
        <v>3</v>
      </c>
    </row>
    <row r="970" spans="1:5" x14ac:dyDescent="0.3">
      <c r="A970" s="24" t="s">
        <v>17581</v>
      </c>
      <c r="B970" s="93" t="s">
        <v>20426</v>
      </c>
      <c r="C970" s="128">
        <v>65.099999999999994</v>
      </c>
      <c r="D970" s="129">
        <v>967</v>
      </c>
      <c r="E970" s="130">
        <f t="shared" si="20"/>
        <v>3</v>
      </c>
    </row>
    <row r="971" spans="1:5" x14ac:dyDescent="0.3">
      <c r="A971" s="24" t="s">
        <v>17392</v>
      </c>
      <c r="B971" s="93" t="s">
        <v>20427</v>
      </c>
      <c r="C971" s="128">
        <v>65.099999999999994</v>
      </c>
      <c r="D971" s="129">
        <v>968</v>
      </c>
      <c r="E971" s="130">
        <f t="shared" si="20"/>
        <v>3</v>
      </c>
    </row>
    <row r="972" spans="1:5" x14ac:dyDescent="0.3">
      <c r="A972" s="24" t="s">
        <v>20428</v>
      </c>
      <c r="B972" s="93" t="s">
        <v>20429</v>
      </c>
      <c r="C972" s="128">
        <v>65.099999999999994</v>
      </c>
      <c r="D972" s="129">
        <v>969</v>
      </c>
      <c r="E972" s="130">
        <f t="shared" si="20"/>
        <v>3</v>
      </c>
    </row>
    <row r="973" spans="1:5" x14ac:dyDescent="0.3">
      <c r="A973" s="24" t="s">
        <v>18303</v>
      </c>
      <c r="B973" s="93" t="s">
        <v>20430</v>
      </c>
      <c r="C973" s="128">
        <v>65.2</v>
      </c>
      <c r="D973" s="129">
        <v>970</v>
      </c>
      <c r="E973" s="130">
        <f t="shared" si="20"/>
        <v>3</v>
      </c>
    </row>
    <row r="974" spans="1:5" x14ac:dyDescent="0.3">
      <c r="A974" s="24" t="s">
        <v>16551</v>
      </c>
      <c r="B974" s="93" t="s">
        <v>20431</v>
      </c>
      <c r="C974" s="128">
        <v>65.2</v>
      </c>
      <c r="D974" s="129">
        <v>971</v>
      </c>
      <c r="E974" s="130">
        <f t="shared" si="20"/>
        <v>3</v>
      </c>
    </row>
    <row r="975" spans="1:5" x14ac:dyDescent="0.3">
      <c r="A975" s="24" t="s">
        <v>18411</v>
      </c>
      <c r="B975" s="93" t="s">
        <v>20432</v>
      </c>
      <c r="C975" s="128">
        <v>65.2</v>
      </c>
      <c r="D975" s="129">
        <v>972</v>
      </c>
      <c r="E975" s="130">
        <f t="shared" si="20"/>
        <v>3</v>
      </c>
    </row>
    <row r="976" spans="1:5" x14ac:dyDescent="0.3">
      <c r="A976" s="24" t="s">
        <v>18168</v>
      </c>
      <c r="B976" s="93" t="s">
        <v>20433</v>
      </c>
      <c r="C976" s="128">
        <v>65.2</v>
      </c>
      <c r="D976" s="129">
        <v>973</v>
      </c>
      <c r="E976" s="130">
        <f t="shared" si="20"/>
        <v>3</v>
      </c>
    </row>
    <row r="977" spans="1:5" x14ac:dyDescent="0.3">
      <c r="A977" s="24" t="s">
        <v>18126</v>
      </c>
      <c r="B977" s="93" t="s">
        <v>20434</v>
      </c>
      <c r="C977" s="128">
        <v>65.3</v>
      </c>
      <c r="D977" s="129">
        <v>974</v>
      </c>
      <c r="E977" s="130">
        <f t="shared" si="20"/>
        <v>3</v>
      </c>
    </row>
    <row r="978" spans="1:5" x14ac:dyDescent="0.3">
      <c r="A978" s="24" t="s">
        <v>17347</v>
      </c>
      <c r="B978" s="93" t="s">
        <v>20435</v>
      </c>
      <c r="C978" s="128">
        <v>65.3</v>
      </c>
      <c r="D978" s="129">
        <v>975</v>
      </c>
      <c r="E978" s="130">
        <f t="shared" si="20"/>
        <v>3</v>
      </c>
    </row>
    <row r="979" spans="1:5" x14ac:dyDescent="0.3">
      <c r="A979" s="24" t="s">
        <v>17333</v>
      </c>
      <c r="B979" s="93" t="s">
        <v>20436</v>
      </c>
      <c r="C979" s="128">
        <v>65.3</v>
      </c>
      <c r="D979" s="129">
        <v>976</v>
      </c>
      <c r="E979" s="130">
        <f t="shared" si="20"/>
        <v>3</v>
      </c>
    </row>
    <row r="980" spans="1:5" x14ac:dyDescent="0.3">
      <c r="A980" s="24" t="s">
        <v>17112</v>
      </c>
      <c r="B980" s="93" t="s">
        <v>20437</v>
      </c>
      <c r="C980" s="128">
        <v>65.3</v>
      </c>
      <c r="D980" s="129">
        <v>977</v>
      </c>
      <c r="E980" s="130">
        <f t="shared" si="20"/>
        <v>3</v>
      </c>
    </row>
    <row r="981" spans="1:5" x14ac:dyDescent="0.3">
      <c r="A981" s="24" t="s">
        <v>18563</v>
      </c>
      <c r="B981" s="93" t="s">
        <v>20438</v>
      </c>
      <c r="C981" s="128">
        <v>65.3</v>
      </c>
      <c r="D981" s="129">
        <v>978</v>
      </c>
      <c r="E981" s="130">
        <f t="shared" si="20"/>
        <v>3</v>
      </c>
    </row>
    <row r="982" spans="1:5" x14ac:dyDescent="0.3">
      <c r="A982" s="24" t="s">
        <v>17914</v>
      </c>
      <c r="B982" s="93" t="s">
        <v>20439</v>
      </c>
      <c r="C982" s="128">
        <v>65.3</v>
      </c>
      <c r="D982" s="129">
        <v>979</v>
      </c>
      <c r="E982" s="130">
        <f t="shared" si="20"/>
        <v>3</v>
      </c>
    </row>
    <row r="983" spans="1:5" x14ac:dyDescent="0.3">
      <c r="A983" s="24" t="s">
        <v>18519</v>
      </c>
      <c r="B983" s="93" t="s">
        <v>20440</v>
      </c>
      <c r="C983" s="128">
        <v>65.3</v>
      </c>
      <c r="D983" s="129">
        <v>980</v>
      </c>
      <c r="E983" s="130">
        <f t="shared" si="20"/>
        <v>3</v>
      </c>
    </row>
    <row r="984" spans="1:5" x14ac:dyDescent="0.3">
      <c r="A984" s="24" t="s">
        <v>16727</v>
      </c>
      <c r="B984" s="93" t="s">
        <v>20441</v>
      </c>
      <c r="C984" s="128">
        <v>65.3</v>
      </c>
      <c r="D984" s="129">
        <v>981</v>
      </c>
      <c r="E984" s="130">
        <f t="shared" si="20"/>
        <v>3</v>
      </c>
    </row>
    <row r="985" spans="1:5" x14ac:dyDescent="0.3">
      <c r="A985" s="24" t="s">
        <v>16678</v>
      </c>
      <c r="B985" s="93" t="s">
        <v>20442</v>
      </c>
      <c r="C985" s="128">
        <v>65.3</v>
      </c>
      <c r="D985" s="129">
        <v>982</v>
      </c>
      <c r="E985" s="130">
        <f t="shared" si="20"/>
        <v>3</v>
      </c>
    </row>
    <row r="986" spans="1:5" x14ac:dyDescent="0.3">
      <c r="A986" s="24" t="s">
        <v>17843</v>
      </c>
      <c r="B986" s="93" t="s">
        <v>20443</v>
      </c>
      <c r="C986" s="128">
        <v>65.3</v>
      </c>
      <c r="D986" s="129">
        <v>983</v>
      </c>
      <c r="E986" s="130">
        <f t="shared" si="20"/>
        <v>3</v>
      </c>
    </row>
    <row r="987" spans="1:5" x14ac:dyDescent="0.3">
      <c r="A987" s="24" t="s">
        <v>17228</v>
      </c>
      <c r="B987" s="93" t="s">
        <v>20444</v>
      </c>
      <c r="C987" s="128">
        <v>65.3</v>
      </c>
      <c r="D987" s="129">
        <v>984</v>
      </c>
      <c r="E987" s="130">
        <f t="shared" si="20"/>
        <v>3</v>
      </c>
    </row>
    <row r="988" spans="1:5" x14ac:dyDescent="0.3">
      <c r="A988" s="24" t="s">
        <v>18157</v>
      </c>
      <c r="B988" s="93" t="s">
        <v>20445</v>
      </c>
      <c r="C988" s="128">
        <v>65.3</v>
      </c>
      <c r="D988" s="129">
        <v>985</v>
      </c>
      <c r="E988" s="130">
        <f t="shared" si="20"/>
        <v>3</v>
      </c>
    </row>
    <row r="989" spans="1:5" x14ac:dyDescent="0.3">
      <c r="A989" s="24" t="s">
        <v>18292</v>
      </c>
      <c r="B989" s="93" t="s">
        <v>20446</v>
      </c>
      <c r="C989" s="128">
        <v>65.400000000000006</v>
      </c>
      <c r="D989" s="129">
        <v>986</v>
      </c>
      <c r="E989" s="130">
        <f t="shared" si="20"/>
        <v>3</v>
      </c>
    </row>
    <row r="990" spans="1:5" x14ac:dyDescent="0.3">
      <c r="A990" s="24" t="s">
        <v>18354</v>
      </c>
      <c r="B990" s="93" t="s">
        <v>20447</v>
      </c>
      <c r="C990" s="128">
        <v>65.400000000000006</v>
      </c>
      <c r="D990" s="129">
        <v>987</v>
      </c>
      <c r="E990" s="130">
        <f t="shared" si="20"/>
        <v>3</v>
      </c>
    </row>
    <row r="991" spans="1:5" x14ac:dyDescent="0.3">
      <c r="A991" s="24" t="s">
        <v>18389</v>
      </c>
      <c r="B991" s="93" t="s">
        <v>20448</v>
      </c>
      <c r="C991" s="128">
        <v>65.400000000000006</v>
      </c>
      <c r="D991" s="129">
        <v>988</v>
      </c>
      <c r="E991" s="130">
        <f t="shared" si="20"/>
        <v>3</v>
      </c>
    </row>
    <row r="992" spans="1:5" x14ac:dyDescent="0.3">
      <c r="A992" s="24" t="s">
        <v>17967</v>
      </c>
      <c r="B992" s="93" t="s">
        <v>20449</v>
      </c>
      <c r="C992" s="128">
        <v>65.400000000000006</v>
      </c>
      <c r="D992" s="129">
        <v>989</v>
      </c>
      <c r="E992" s="130">
        <f t="shared" si="20"/>
        <v>3</v>
      </c>
    </row>
    <row r="993" spans="1:5" x14ac:dyDescent="0.3">
      <c r="A993" s="24" t="s">
        <v>17644</v>
      </c>
      <c r="B993" s="93" t="s">
        <v>20450</v>
      </c>
      <c r="C993" s="128">
        <v>65.400000000000006</v>
      </c>
      <c r="D993" s="129">
        <v>990</v>
      </c>
      <c r="E993" s="130">
        <f t="shared" si="20"/>
        <v>3</v>
      </c>
    </row>
    <row r="994" spans="1:5" x14ac:dyDescent="0.3">
      <c r="A994" s="24" t="s">
        <v>17096</v>
      </c>
      <c r="B994" s="93" t="s">
        <v>20451</v>
      </c>
      <c r="C994" s="128">
        <v>65.400000000000006</v>
      </c>
      <c r="D994" s="129">
        <v>991</v>
      </c>
      <c r="E994" s="130">
        <f t="shared" si="20"/>
        <v>3</v>
      </c>
    </row>
    <row r="995" spans="1:5" x14ac:dyDescent="0.3">
      <c r="A995" s="24" t="s">
        <v>16909</v>
      </c>
      <c r="B995" s="93" t="s">
        <v>20452</v>
      </c>
      <c r="C995" s="128">
        <v>65.400000000000006</v>
      </c>
      <c r="D995" s="129">
        <v>992</v>
      </c>
      <c r="E995" s="130">
        <f t="shared" si="20"/>
        <v>3</v>
      </c>
    </row>
    <row r="996" spans="1:5" x14ac:dyDescent="0.3">
      <c r="A996" s="24" t="s">
        <v>16577</v>
      </c>
      <c r="B996" s="93" t="s">
        <v>20453</v>
      </c>
      <c r="C996" s="128">
        <v>65.400000000000006</v>
      </c>
      <c r="D996" s="129">
        <v>993</v>
      </c>
      <c r="E996" s="130">
        <f t="shared" si="20"/>
        <v>3</v>
      </c>
    </row>
    <row r="997" spans="1:5" x14ac:dyDescent="0.3">
      <c r="A997" s="24" t="s">
        <v>18386</v>
      </c>
      <c r="B997" s="93" t="s">
        <v>20454</v>
      </c>
      <c r="C997" s="128">
        <v>65.400000000000006</v>
      </c>
      <c r="D997" s="129">
        <v>994</v>
      </c>
      <c r="E997" s="130">
        <f t="shared" si="20"/>
        <v>3</v>
      </c>
    </row>
    <row r="998" spans="1:5" x14ac:dyDescent="0.3">
      <c r="A998" s="24" t="s">
        <v>15923</v>
      </c>
      <c r="B998" s="93" t="s">
        <v>20455</v>
      </c>
      <c r="C998" s="128">
        <v>65.400000000000006</v>
      </c>
      <c r="D998" s="129">
        <v>995</v>
      </c>
      <c r="E998" s="130">
        <f t="shared" si="20"/>
        <v>3</v>
      </c>
    </row>
    <row r="999" spans="1:5" x14ac:dyDescent="0.3">
      <c r="A999" s="24" t="s">
        <v>17958</v>
      </c>
      <c r="B999" s="93" t="s">
        <v>20456</v>
      </c>
      <c r="C999" s="128">
        <v>65.5</v>
      </c>
      <c r="D999" s="129">
        <v>996</v>
      </c>
      <c r="E999" s="130">
        <f t="shared" si="20"/>
        <v>3</v>
      </c>
    </row>
    <row r="1000" spans="1:5" x14ac:dyDescent="0.3">
      <c r="A1000" s="24" t="s">
        <v>17366</v>
      </c>
      <c r="B1000" s="93" t="s">
        <v>20457</v>
      </c>
      <c r="C1000" s="128">
        <v>65.5</v>
      </c>
      <c r="D1000" s="129">
        <v>997</v>
      </c>
      <c r="E1000" s="130">
        <f t="shared" si="20"/>
        <v>3</v>
      </c>
    </row>
    <row r="1001" spans="1:5" x14ac:dyDescent="0.3">
      <c r="A1001" s="24" t="s">
        <v>17281</v>
      </c>
      <c r="B1001" s="93" t="s">
        <v>20458</v>
      </c>
      <c r="C1001" s="128">
        <v>65.5</v>
      </c>
      <c r="D1001" s="129">
        <v>998</v>
      </c>
      <c r="E1001" s="130">
        <f t="shared" si="20"/>
        <v>3</v>
      </c>
    </row>
    <row r="1002" spans="1:5" x14ac:dyDescent="0.3">
      <c r="A1002" s="24" t="s">
        <v>17509</v>
      </c>
      <c r="B1002" s="93" t="s">
        <v>20459</v>
      </c>
      <c r="C1002" s="128">
        <v>65.5</v>
      </c>
      <c r="D1002" s="129">
        <v>999</v>
      </c>
      <c r="E1002" s="130">
        <f t="shared" si="20"/>
        <v>3</v>
      </c>
    </row>
    <row r="1003" spans="1:5" x14ac:dyDescent="0.3">
      <c r="A1003" s="24" t="s">
        <v>18185</v>
      </c>
      <c r="B1003" s="93" t="s">
        <v>20460</v>
      </c>
      <c r="C1003" s="128">
        <v>65.5</v>
      </c>
      <c r="D1003" s="129">
        <v>1000</v>
      </c>
      <c r="E1003" s="130">
        <f t="shared" si="20"/>
        <v>3</v>
      </c>
    </row>
    <row r="1004" spans="1:5" x14ac:dyDescent="0.3">
      <c r="A1004" s="24" t="s">
        <v>17750</v>
      </c>
      <c r="B1004" s="93" t="s">
        <v>20461</v>
      </c>
      <c r="C1004" s="128">
        <v>65.5</v>
      </c>
      <c r="D1004" s="129">
        <v>1001</v>
      </c>
      <c r="E1004" s="130">
        <f t="shared" si="20"/>
        <v>3</v>
      </c>
    </row>
    <row r="1005" spans="1:5" x14ac:dyDescent="0.3">
      <c r="A1005" s="24" t="s">
        <v>18442</v>
      </c>
      <c r="B1005" s="93" t="s">
        <v>20462</v>
      </c>
      <c r="C1005" s="128">
        <v>65.599999999999994</v>
      </c>
      <c r="D1005" s="129">
        <v>1002</v>
      </c>
      <c r="E1005" s="130">
        <f t="shared" si="20"/>
        <v>3</v>
      </c>
    </row>
    <row r="1006" spans="1:5" x14ac:dyDescent="0.3">
      <c r="A1006" s="24" t="s">
        <v>17270</v>
      </c>
      <c r="B1006" s="93" t="s">
        <v>20463</v>
      </c>
      <c r="C1006" s="128">
        <v>65.599999999999994</v>
      </c>
      <c r="D1006" s="129">
        <v>1003</v>
      </c>
      <c r="E1006" s="130">
        <f t="shared" si="20"/>
        <v>3</v>
      </c>
    </row>
    <row r="1007" spans="1:5" x14ac:dyDescent="0.3">
      <c r="A1007" s="24" t="s">
        <v>17896</v>
      </c>
      <c r="B1007" s="93" t="s">
        <v>20464</v>
      </c>
      <c r="C1007" s="128">
        <v>65.599999999999994</v>
      </c>
      <c r="D1007" s="129">
        <v>1004</v>
      </c>
      <c r="E1007" s="130">
        <f t="shared" si="20"/>
        <v>3</v>
      </c>
    </row>
    <row r="1008" spans="1:5" x14ac:dyDescent="0.3">
      <c r="A1008" s="24" t="s">
        <v>18243</v>
      </c>
      <c r="B1008" s="93" t="s">
        <v>20465</v>
      </c>
      <c r="C1008" s="128">
        <v>65.599999999999994</v>
      </c>
      <c r="D1008" s="129">
        <v>1005</v>
      </c>
      <c r="E1008" s="130">
        <f t="shared" si="20"/>
        <v>3</v>
      </c>
    </row>
    <row r="1009" spans="1:5" x14ac:dyDescent="0.3">
      <c r="A1009" s="24" t="s">
        <v>18233</v>
      </c>
      <c r="B1009" s="93" t="s">
        <v>20466</v>
      </c>
      <c r="C1009" s="128">
        <v>65.599999999999994</v>
      </c>
      <c r="D1009" s="129">
        <v>1006</v>
      </c>
      <c r="E1009" s="130">
        <f t="shared" si="20"/>
        <v>3</v>
      </c>
    </row>
    <row r="1010" spans="1:5" x14ac:dyDescent="0.3">
      <c r="A1010" s="24" t="s">
        <v>18508</v>
      </c>
      <c r="B1010" s="93" t="s">
        <v>20467</v>
      </c>
      <c r="C1010" s="128">
        <v>65.599999999999994</v>
      </c>
      <c r="D1010" s="129">
        <v>1007</v>
      </c>
      <c r="E1010" s="130">
        <f t="shared" si="20"/>
        <v>3</v>
      </c>
    </row>
    <row r="1011" spans="1:5" x14ac:dyDescent="0.3">
      <c r="A1011" s="24" t="s">
        <v>18316</v>
      </c>
      <c r="B1011" s="93" t="s">
        <v>20468</v>
      </c>
      <c r="C1011" s="128">
        <v>65.599999999999994</v>
      </c>
      <c r="D1011" s="129">
        <v>1008</v>
      </c>
      <c r="E1011" s="130">
        <f t="shared" si="20"/>
        <v>3</v>
      </c>
    </row>
    <row r="1012" spans="1:5" x14ac:dyDescent="0.3">
      <c r="A1012" s="24" t="s">
        <v>17707</v>
      </c>
      <c r="B1012" s="93" t="s">
        <v>20469</v>
      </c>
      <c r="C1012" s="128">
        <v>65.599999999999994</v>
      </c>
      <c r="D1012" s="129">
        <v>1009</v>
      </c>
      <c r="E1012" s="130">
        <f t="shared" si="20"/>
        <v>3</v>
      </c>
    </row>
    <row r="1013" spans="1:5" x14ac:dyDescent="0.3">
      <c r="A1013" s="24" t="s">
        <v>17625</v>
      </c>
      <c r="B1013" s="93" t="s">
        <v>20470</v>
      </c>
      <c r="C1013" s="128">
        <v>65.599999999999994</v>
      </c>
      <c r="D1013" s="129">
        <v>1010</v>
      </c>
      <c r="E1013" s="130">
        <f t="shared" si="20"/>
        <v>3</v>
      </c>
    </row>
    <row r="1014" spans="1:5" x14ac:dyDescent="0.3">
      <c r="A1014" s="24" t="s">
        <v>18147</v>
      </c>
      <c r="B1014" s="93" t="s">
        <v>20471</v>
      </c>
      <c r="C1014" s="128">
        <v>65.599999999999994</v>
      </c>
      <c r="D1014" s="129">
        <v>1011</v>
      </c>
      <c r="E1014" s="130">
        <f t="shared" si="20"/>
        <v>3</v>
      </c>
    </row>
    <row r="1015" spans="1:5" x14ac:dyDescent="0.3">
      <c r="A1015" s="24" t="s">
        <v>18558</v>
      </c>
      <c r="B1015" s="93" t="s">
        <v>20472</v>
      </c>
      <c r="C1015" s="128">
        <v>65.7</v>
      </c>
      <c r="D1015" s="129">
        <v>1012</v>
      </c>
      <c r="E1015" s="130">
        <f t="shared" si="20"/>
        <v>3</v>
      </c>
    </row>
    <row r="1016" spans="1:5" x14ac:dyDescent="0.3">
      <c r="A1016" s="24" t="s">
        <v>17211</v>
      </c>
      <c r="B1016" s="93" t="s">
        <v>20473</v>
      </c>
      <c r="C1016" s="128">
        <v>65.7</v>
      </c>
      <c r="D1016" s="129">
        <v>1013</v>
      </c>
      <c r="E1016" s="130">
        <f t="shared" si="20"/>
        <v>3</v>
      </c>
    </row>
    <row r="1017" spans="1:5" x14ac:dyDescent="0.3">
      <c r="A1017" s="24" t="s">
        <v>17317</v>
      </c>
      <c r="B1017" s="93" t="s">
        <v>20474</v>
      </c>
      <c r="C1017" s="128">
        <v>65.7</v>
      </c>
      <c r="D1017" s="129">
        <v>1014</v>
      </c>
      <c r="E1017" s="130">
        <f t="shared" si="20"/>
        <v>3</v>
      </c>
    </row>
    <row r="1018" spans="1:5" x14ac:dyDescent="0.3">
      <c r="A1018" s="24" t="s">
        <v>17635</v>
      </c>
      <c r="B1018" s="93" t="s">
        <v>20475</v>
      </c>
      <c r="C1018" s="128">
        <v>65.7</v>
      </c>
      <c r="D1018" s="129">
        <v>1015</v>
      </c>
      <c r="E1018" s="130">
        <f t="shared" si="20"/>
        <v>3</v>
      </c>
    </row>
    <row r="1019" spans="1:5" x14ac:dyDescent="0.3">
      <c r="A1019" s="24" t="s">
        <v>18098</v>
      </c>
      <c r="B1019" s="93" t="s">
        <v>20476</v>
      </c>
      <c r="C1019" s="128">
        <v>65.7</v>
      </c>
      <c r="D1019" s="129">
        <v>1016</v>
      </c>
      <c r="E1019" s="130">
        <f t="shared" si="20"/>
        <v>3</v>
      </c>
    </row>
    <row r="1020" spans="1:5" x14ac:dyDescent="0.3">
      <c r="A1020" s="24" t="s">
        <v>17796</v>
      </c>
      <c r="B1020" s="93" t="s">
        <v>20477</v>
      </c>
      <c r="C1020" s="128">
        <v>65.7</v>
      </c>
      <c r="D1020" s="129">
        <v>1017</v>
      </c>
      <c r="E1020" s="130">
        <f t="shared" si="20"/>
        <v>3</v>
      </c>
    </row>
    <row r="1021" spans="1:5" x14ac:dyDescent="0.3">
      <c r="A1021" s="24" t="s">
        <v>18186</v>
      </c>
      <c r="B1021" s="93" t="s">
        <v>20478</v>
      </c>
      <c r="C1021" s="128">
        <v>65.7</v>
      </c>
      <c r="D1021" s="129">
        <v>1018</v>
      </c>
      <c r="E1021" s="130">
        <f t="shared" si="20"/>
        <v>3</v>
      </c>
    </row>
    <row r="1022" spans="1:5" x14ac:dyDescent="0.3">
      <c r="A1022" s="24" t="s">
        <v>17691</v>
      </c>
      <c r="B1022" s="93" t="s">
        <v>20479</v>
      </c>
      <c r="C1022" s="128">
        <v>65.7</v>
      </c>
      <c r="D1022" s="129">
        <v>1019</v>
      </c>
      <c r="E1022" s="130">
        <f t="shared" si="20"/>
        <v>3</v>
      </c>
    </row>
    <row r="1023" spans="1:5" x14ac:dyDescent="0.3">
      <c r="A1023" s="24" t="s">
        <v>17878</v>
      </c>
      <c r="B1023" s="93" t="s">
        <v>20480</v>
      </c>
      <c r="C1023" s="128">
        <v>65.7</v>
      </c>
      <c r="D1023" s="129">
        <v>1020</v>
      </c>
      <c r="E1023" s="130">
        <f t="shared" si="20"/>
        <v>3</v>
      </c>
    </row>
    <row r="1024" spans="1:5" x14ac:dyDescent="0.3">
      <c r="A1024" s="24" t="s">
        <v>17102</v>
      </c>
      <c r="B1024" s="93" t="s">
        <v>20481</v>
      </c>
      <c r="C1024" s="128">
        <v>65.7</v>
      </c>
      <c r="D1024" s="129">
        <v>1021</v>
      </c>
      <c r="E1024" s="130">
        <f t="shared" si="20"/>
        <v>3</v>
      </c>
    </row>
    <row r="1025" spans="1:5" x14ac:dyDescent="0.3">
      <c r="A1025" s="24" t="s">
        <v>18162</v>
      </c>
      <c r="B1025" s="93" t="s">
        <v>20482</v>
      </c>
      <c r="C1025" s="128">
        <v>65.8</v>
      </c>
      <c r="D1025" s="129">
        <v>1022</v>
      </c>
      <c r="E1025" s="130">
        <f t="shared" si="20"/>
        <v>3</v>
      </c>
    </row>
    <row r="1026" spans="1:5" x14ac:dyDescent="0.3">
      <c r="A1026" s="24" t="s">
        <v>18286</v>
      </c>
      <c r="B1026" s="93" t="s">
        <v>20483</v>
      </c>
      <c r="C1026" s="128">
        <v>65.8</v>
      </c>
      <c r="D1026" s="129">
        <v>1023</v>
      </c>
      <c r="E1026" s="130">
        <f t="shared" si="20"/>
        <v>3</v>
      </c>
    </row>
    <row r="1027" spans="1:5" x14ac:dyDescent="0.3">
      <c r="A1027" s="24" t="s">
        <v>17602</v>
      </c>
      <c r="B1027" s="93" t="s">
        <v>20484</v>
      </c>
      <c r="C1027" s="128">
        <v>65.8</v>
      </c>
      <c r="D1027" s="129">
        <v>1024</v>
      </c>
      <c r="E1027" s="130">
        <f t="shared" si="20"/>
        <v>3</v>
      </c>
    </row>
    <row r="1028" spans="1:5" x14ac:dyDescent="0.3">
      <c r="A1028" s="24" t="s">
        <v>17897</v>
      </c>
      <c r="B1028" s="93" t="s">
        <v>20485</v>
      </c>
      <c r="C1028" s="128">
        <v>65.8</v>
      </c>
      <c r="D1028" s="129">
        <v>1025</v>
      </c>
      <c r="E1028" s="130">
        <f t="shared" si="20"/>
        <v>3</v>
      </c>
    </row>
    <row r="1029" spans="1:5" x14ac:dyDescent="0.3">
      <c r="A1029" s="24" t="s">
        <v>17700</v>
      </c>
      <c r="B1029" s="93" t="s">
        <v>20486</v>
      </c>
      <c r="C1029" s="128">
        <v>65.8</v>
      </c>
      <c r="D1029" s="129">
        <v>1026</v>
      </c>
      <c r="E1029" s="130">
        <f t="shared" ref="E1029:E1092" si="21">VLOOKUP(C1029,$I$4:$O$19,7, TRUE)</f>
        <v>3</v>
      </c>
    </row>
    <row r="1030" spans="1:5" x14ac:dyDescent="0.3">
      <c r="A1030" s="24" t="s">
        <v>18121</v>
      </c>
      <c r="B1030" s="93" t="s">
        <v>20487</v>
      </c>
      <c r="C1030" s="128">
        <v>65.8</v>
      </c>
      <c r="D1030" s="129">
        <v>1027</v>
      </c>
      <c r="E1030" s="130">
        <f t="shared" si="21"/>
        <v>3</v>
      </c>
    </row>
    <row r="1031" spans="1:5" x14ac:dyDescent="0.3">
      <c r="A1031" s="24" t="s">
        <v>18428</v>
      </c>
      <c r="B1031" s="93" t="s">
        <v>20488</v>
      </c>
      <c r="C1031" s="128">
        <v>65.8</v>
      </c>
      <c r="D1031" s="129">
        <v>1028</v>
      </c>
      <c r="E1031" s="130">
        <f t="shared" si="21"/>
        <v>3</v>
      </c>
    </row>
    <row r="1032" spans="1:5" x14ac:dyDescent="0.3">
      <c r="A1032" s="24" t="s">
        <v>16698</v>
      </c>
      <c r="B1032" s="93" t="s">
        <v>20489</v>
      </c>
      <c r="C1032" s="128">
        <v>65.8</v>
      </c>
      <c r="D1032" s="129">
        <v>1029</v>
      </c>
      <c r="E1032" s="130">
        <f t="shared" si="21"/>
        <v>3</v>
      </c>
    </row>
    <row r="1033" spans="1:5" x14ac:dyDescent="0.3">
      <c r="A1033" s="24" t="s">
        <v>18131</v>
      </c>
      <c r="B1033" s="93" t="s">
        <v>20490</v>
      </c>
      <c r="C1033" s="128">
        <v>65.8</v>
      </c>
      <c r="D1033" s="129">
        <v>1030</v>
      </c>
      <c r="E1033" s="130">
        <f t="shared" si="21"/>
        <v>3</v>
      </c>
    </row>
    <row r="1034" spans="1:5" x14ac:dyDescent="0.3">
      <c r="A1034" s="24" t="s">
        <v>18069</v>
      </c>
      <c r="B1034" s="93" t="s">
        <v>20491</v>
      </c>
      <c r="C1034" s="128">
        <v>65.8</v>
      </c>
      <c r="D1034" s="129">
        <v>1031</v>
      </c>
      <c r="E1034" s="130">
        <f t="shared" si="21"/>
        <v>3</v>
      </c>
    </row>
    <row r="1035" spans="1:5" x14ac:dyDescent="0.3">
      <c r="A1035" s="24" t="s">
        <v>17356</v>
      </c>
      <c r="B1035" s="93" t="s">
        <v>20492</v>
      </c>
      <c r="C1035" s="128">
        <v>65.8</v>
      </c>
      <c r="D1035" s="129">
        <v>1032</v>
      </c>
      <c r="E1035" s="130">
        <f t="shared" si="21"/>
        <v>3</v>
      </c>
    </row>
    <row r="1036" spans="1:5" x14ac:dyDescent="0.3">
      <c r="A1036" s="24" t="s">
        <v>17143</v>
      </c>
      <c r="B1036" s="93" t="s">
        <v>20493</v>
      </c>
      <c r="C1036" s="128">
        <v>65.8</v>
      </c>
      <c r="D1036" s="129">
        <v>1033</v>
      </c>
      <c r="E1036" s="130">
        <f t="shared" si="21"/>
        <v>3</v>
      </c>
    </row>
    <row r="1037" spans="1:5" x14ac:dyDescent="0.3">
      <c r="A1037" s="24" t="s">
        <v>18055</v>
      </c>
      <c r="B1037" s="93" t="s">
        <v>20494</v>
      </c>
      <c r="C1037" s="128">
        <v>65.8</v>
      </c>
      <c r="D1037" s="129">
        <v>1034</v>
      </c>
      <c r="E1037" s="130">
        <f t="shared" si="21"/>
        <v>3</v>
      </c>
    </row>
    <row r="1038" spans="1:5" x14ac:dyDescent="0.3">
      <c r="A1038" s="24" t="s">
        <v>17149</v>
      </c>
      <c r="B1038" s="93" t="s">
        <v>20495</v>
      </c>
      <c r="C1038" s="128">
        <v>65.8</v>
      </c>
      <c r="D1038" s="129">
        <v>1035</v>
      </c>
      <c r="E1038" s="130">
        <f t="shared" si="21"/>
        <v>3</v>
      </c>
    </row>
    <row r="1039" spans="1:5" x14ac:dyDescent="0.3">
      <c r="A1039" s="24" t="s">
        <v>17740</v>
      </c>
      <c r="B1039" s="93" t="s">
        <v>20496</v>
      </c>
      <c r="C1039" s="128">
        <v>65.8</v>
      </c>
      <c r="D1039" s="129">
        <v>1036</v>
      </c>
      <c r="E1039" s="130">
        <f t="shared" si="21"/>
        <v>3</v>
      </c>
    </row>
    <row r="1040" spans="1:5" x14ac:dyDescent="0.3">
      <c r="A1040" s="24" t="s">
        <v>18092</v>
      </c>
      <c r="B1040" s="93" t="s">
        <v>20497</v>
      </c>
      <c r="C1040" s="128">
        <v>65.900000000000006</v>
      </c>
      <c r="D1040" s="129">
        <v>1037</v>
      </c>
      <c r="E1040" s="130">
        <f t="shared" si="21"/>
        <v>3</v>
      </c>
    </row>
    <row r="1041" spans="1:5" x14ac:dyDescent="0.3">
      <c r="A1041" s="24" t="s">
        <v>16691</v>
      </c>
      <c r="B1041" s="93" t="s">
        <v>20498</v>
      </c>
      <c r="C1041" s="128">
        <v>65.900000000000006</v>
      </c>
      <c r="D1041" s="129">
        <v>1038</v>
      </c>
      <c r="E1041" s="130">
        <f t="shared" si="21"/>
        <v>3</v>
      </c>
    </row>
    <row r="1042" spans="1:5" x14ac:dyDescent="0.3">
      <c r="A1042" s="24" t="s">
        <v>18174</v>
      </c>
      <c r="B1042" s="93" t="s">
        <v>20499</v>
      </c>
      <c r="C1042" s="128">
        <v>65.900000000000006</v>
      </c>
      <c r="D1042" s="129">
        <v>1039</v>
      </c>
      <c r="E1042" s="130">
        <f t="shared" si="21"/>
        <v>3</v>
      </c>
    </row>
    <row r="1043" spans="1:5" x14ac:dyDescent="0.3">
      <c r="A1043" s="24" t="s">
        <v>16763</v>
      </c>
      <c r="B1043" s="93" t="s">
        <v>20500</v>
      </c>
      <c r="C1043" s="128">
        <v>65.900000000000006</v>
      </c>
      <c r="D1043" s="129">
        <v>1040</v>
      </c>
      <c r="E1043" s="130">
        <f t="shared" si="21"/>
        <v>3</v>
      </c>
    </row>
    <row r="1044" spans="1:5" x14ac:dyDescent="0.3">
      <c r="A1044" s="24" t="s">
        <v>18621</v>
      </c>
      <c r="B1044" s="93" t="s">
        <v>20501</v>
      </c>
      <c r="C1044" s="128">
        <v>65.900000000000006</v>
      </c>
      <c r="D1044" s="129">
        <v>1041</v>
      </c>
      <c r="E1044" s="130">
        <f t="shared" si="21"/>
        <v>3</v>
      </c>
    </row>
    <row r="1045" spans="1:5" x14ac:dyDescent="0.3">
      <c r="A1045" s="24" t="s">
        <v>17070</v>
      </c>
      <c r="B1045" s="93" t="s">
        <v>20502</v>
      </c>
      <c r="C1045" s="128">
        <v>65.900000000000006</v>
      </c>
      <c r="D1045" s="129">
        <v>1042</v>
      </c>
      <c r="E1045" s="130">
        <f t="shared" si="21"/>
        <v>3</v>
      </c>
    </row>
    <row r="1046" spans="1:5" x14ac:dyDescent="0.3">
      <c r="A1046" s="24" t="s">
        <v>18395</v>
      </c>
      <c r="B1046" s="93" t="s">
        <v>20503</v>
      </c>
      <c r="C1046" s="128">
        <v>65.900000000000006</v>
      </c>
      <c r="D1046" s="129">
        <v>1043</v>
      </c>
      <c r="E1046" s="130">
        <f t="shared" si="21"/>
        <v>3</v>
      </c>
    </row>
    <row r="1047" spans="1:5" x14ac:dyDescent="0.3">
      <c r="A1047" s="24" t="s">
        <v>17810</v>
      </c>
      <c r="B1047" s="93" t="s">
        <v>20504</v>
      </c>
      <c r="C1047" s="128">
        <v>66</v>
      </c>
      <c r="D1047" s="129">
        <v>1044</v>
      </c>
      <c r="E1047" s="130">
        <f t="shared" si="21"/>
        <v>3</v>
      </c>
    </row>
    <row r="1048" spans="1:5" x14ac:dyDescent="0.3">
      <c r="A1048" s="24" t="s">
        <v>16916</v>
      </c>
      <c r="B1048" s="93" t="s">
        <v>20505</v>
      </c>
      <c r="C1048" s="128">
        <v>66</v>
      </c>
      <c r="D1048" s="129">
        <v>1045</v>
      </c>
      <c r="E1048" s="130">
        <f t="shared" si="21"/>
        <v>3</v>
      </c>
    </row>
    <row r="1049" spans="1:5" x14ac:dyDescent="0.3">
      <c r="A1049" s="24" t="s">
        <v>18029</v>
      </c>
      <c r="B1049" s="93" t="s">
        <v>20506</v>
      </c>
      <c r="C1049" s="128">
        <v>66</v>
      </c>
      <c r="D1049" s="129">
        <v>1046</v>
      </c>
      <c r="E1049" s="130">
        <f t="shared" si="21"/>
        <v>3</v>
      </c>
    </row>
    <row r="1050" spans="1:5" x14ac:dyDescent="0.3">
      <c r="A1050" s="24" t="s">
        <v>17470</v>
      </c>
      <c r="B1050" s="93" t="s">
        <v>20507</v>
      </c>
      <c r="C1050" s="128">
        <v>66</v>
      </c>
      <c r="D1050" s="129">
        <v>1047</v>
      </c>
      <c r="E1050" s="130">
        <f t="shared" si="21"/>
        <v>3</v>
      </c>
    </row>
    <row r="1051" spans="1:5" x14ac:dyDescent="0.3">
      <c r="A1051" s="24" t="s">
        <v>18039</v>
      </c>
      <c r="B1051" s="93" t="s">
        <v>20508</v>
      </c>
      <c r="C1051" s="128">
        <v>66</v>
      </c>
      <c r="D1051" s="129">
        <v>1048</v>
      </c>
      <c r="E1051" s="130">
        <f t="shared" si="21"/>
        <v>3</v>
      </c>
    </row>
    <row r="1052" spans="1:5" x14ac:dyDescent="0.3">
      <c r="A1052" s="24" t="s">
        <v>17957</v>
      </c>
      <c r="B1052" s="93" t="s">
        <v>20509</v>
      </c>
      <c r="C1052" s="128">
        <v>66</v>
      </c>
      <c r="D1052" s="129">
        <v>1049</v>
      </c>
      <c r="E1052" s="130">
        <f t="shared" si="21"/>
        <v>3</v>
      </c>
    </row>
    <row r="1053" spans="1:5" x14ac:dyDescent="0.3">
      <c r="A1053" s="24" t="s">
        <v>17532</v>
      </c>
      <c r="B1053" s="93" t="s">
        <v>20510</v>
      </c>
      <c r="C1053" s="128">
        <v>66</v>
      </c>
      <c r="D1053" s="129">
        <v>1050</v>
      </c>
      <c r="E1053" s="130">
        <f t="shared" si="21"/>
        <v>3</v>
      </c>
    </row>
    <row r="1054" spans="1:5" x14ac:dyDescent="0.3">
      <c r="A1054" s="24" t="s">
        <v>17829</v>
      </c>
      <c r="B1054" s="93" t="s">
        <v>20511</v>
      </c>
      <c r="C1054" s="128">
        <v>66</v>
      </c>
      <c r="D1054" s="129">
        <v>1051</v>
      </c>
      <c r="E1054" s="130">
        <f t="shared" si="21"/>
        <v>3</v>
      </c>
    </row>
    <row r="1055" spans="1:5" x14ac:dyDescent="0.3">
      <c r="A1055" s="24" t="s">
        <v>16768</v>
      </c>
      <c r="B1055" s="93" t="s">
        <v>20512</v>
      </c>
      <c r="C1055" s="128">
        <v>66</v>
      </c>
      <c r="D1055" s="129">
        <v>1052</v>
      </c>
      <c r="E1055" s="130">
        <f t="shared" si="21"/>
        <v>3</v>
      </c>
    </row>
    <row r="1056" spans="1:5" x14ac:dyDescent="0.3">
      <c r="A1056" s="24" t="s">
        <v>17426</v>
      </c>
      <c r="B1056" s="93" t="s">
        <v>20513</v>
      </c>
      <c r="C1056" s="128">
        <v>66</v>
      </c>
      <c r="D1056" s="129">
        <v>1053</v>
      </c>
      <c r="E1056" s="130">
        <f t="shared" si="21"/>
        <v>3</v>
      </c>
    </row>
    <row r="1057" spans="1:5" x14ac:dyDescent="0.3">
      <c r="A1057" s="24" t="s">
        <v>16866</v>
      </c>
      <c r="B1057" s="93" t="s">
        <v>20514</v>
      </c>
      <c r="C1057" s="128">
        <v>66</v>
      </c>
      <c r="D1057" s="129">
        <v>1054</v>
      </c>
      <c r="E1057" s="130">
        <f t="shared" si="21"/>
        <v>3</v>
      </c>
    </row>
    <row r="1058" spans="1:5" x14ac:dyDescent="0.3">
      <c r="A1058" s="24" t="s">
        <v>16329</v>
      </c>
      <c r="B1058" s="93" t="s">
        <v>20515</v>
      </c>
      <c r="C1058" s="128">
        <v>66.099999999999994</v>
      </c>
      <c r="D1058" s="129">
        <v>1055</v>
      </c>
      <c r="E1058" s="130">
        <f t="shared" si="21"/>
        <v>3</v>
      </c>
    </row>
    <row r="1059" spans="1:5" x14ac:dyDescent="0.3">
      <c r="A1059" s="24" t="s">
        <v>18685</v>
      </c>
      <c r="B1059" s="93" t="s">
        <v>20516</v>
      </c>
      <c r="C1059" s="128">
        <v>66.099999999999994</v>
      </c>
      <c r="D1059" s="129">
        <v>1056</v>
      </c>
      <c r="E1059" s="130">
        <f t="shared" si="21"/>
        <v>3</v>
      </c>
    </row>
    <row r="1060" spans="1:5" x14ac:dyDescent="0.3">
      <c r="A1060" s="24" t="s">
        <v>16521</v>
      </c>
      <c r="B1060" s="93" t="s">
        <v>20517</v>
      </c>
      <c r="C1060" s="128">
        <v>66.099999999999994</v>
      </c>
      <c r="D1060" s="129">
        <v>1057</v>
      </c>
      <c r="E1060" s="130">
        <f t="shared" si="21"/>
        <v>3</v>
      </c>
    </row>
    <row r="1061" spans="1:5" x14ac:dyDescent="0.3">
      <c r="A1061" s="24" t="s">
        <v>17933</v>
      </c>
      <c r="B1061" s="93" t="s">
        <v>20518</v>
      </c>
      <c r="C1061" s="128">
        <v>66.099999999999994</v>
      </c>
      <c r="D1061" s="129">
        <v>1058</v>
      </c>
      <c r="E1061" s="130">
        <f t="shared" si="21"/>
        <v>3</v>
      </c>
    </row>
    <row r="1062" spans="1:5" x14ac:dyDescent="0.3">
      <c r="A1062" s="24" t="s">
        <v>17961</v>
      </c>
      <c r="B1062" s="93" t="s">
        <v>20519</v>
      </c>
      <c r="C1062" s="128">
        <v>66.099999999999994</v>
      </c>
      <c r="D1062" s="129">
        <v>1059</v>
      </c>
      <c r="E1062" s="130">
        <f t="shared" si="21"/>
        <v>3</v>
      </c>
    </row>
    <row r="1063" spans="1:5" x14ac:dyDescent="0.3">
      <c r="A1063" s="24" t="s">
        <v>18065</v>
      </c>
      <c r="B1063" s="93" t="s">
        <v>20520</v>
      </c>
      <c r="C1063" s="128">
        <v>66.099999999999994</v>
      </c>
      <c r="D1063" s="129">
        <v>1060</v>
      </c>
      <c r="E1063" s="130">
        <f t="shared" si="21"/>
        <v>3</v>
      </c>
    </row>
    <row r="1064" spans="1:5" x14ac:dyDescent="0.3">
      <c r="A1064" s="24" t="s">
        <v>16927</v>
      </c>
      <c r="B1064" s="93" t="s">
        <v>20521</v>
      </c>
      <c r="C1064" s="128">
        <v>66.099999999999994</v>
      </c>
      <c r="D1064" s="129">
        <v>1061</v>
      </c>
      <c r="E1064" s="130">
        <f t="shared" si="21"/>
        <v>3</v>
      </c>
    </row>
    <row r="1065" spans="1:5" x14ac:dyDescent="0.3">
      <c r="A1065" s="24" t="s">
        <v>17367</v>
      </c>
      <c r="B1065" s="93" t="s">
        <v>20522</v>
      </c>
      <c r="C1065" s="128">
        <v>66.099999999999994</v>
      </c>
      <c r="D1065" s="129">
        <v>1062</v>
      </c>
      <c r="E1065" s="130">
        <f t="shared" si="21"/>
        <v>3</v>
      </c>
    </row>
    <row r="1066" spans="1:5" x14ac:dyDescent="0.3">
      <c r="A1066" s="24" t="s">
        <v>17871</v>
      </c>
      <c r="B1066" s="93" t="s">
        <v>20523</v>
      </c>
      <c r="C1066" s="128">
        <v>66.099999999999994</v>
      </c>
      <c r="D1066" s="129">
        <v>1063</v>
      </c>
      <c r="E1066" s="130">
        <f t="shared" si="21"/>
        <v>3</v>
      </c>
    </row>
    <row r="1067" spans="1:5" x14ac:dyDescent="0.3">
      <c r="A1067" s="24" t="s">
        <v>18097</v>
      </c>
      <c r="B1067" s="93" t="s">
        <v>20524</v>
      </c>
      <c r="C1067" s="128">
        <v>66.099999999999994</v>
      </c>
      <c r="D1067" s="129">
        <v>1064</v>
      </c>
      <c r="E1067" s="130">
        <f t="shared" si="21"/>
        <v>3</v>
      </c>
    </row>
    <row r="1068" spans="1:5" x14ac:dyDescent="0.3">
      <c r="A1068" s="24" t="s">
        <v>17926</v>
      </c>
      <c r="B1068" s="93" t="s">
        <v>20525</v>
      </c>
      <c r="C1068" s="128">
        <v>66.099999999999994</v>
      </c>
      <c r="D1068" s="129">
        <v>1065</v>
      </c>
      <c r="E1068" s="130">
        <f t="shared" si="21"/>
        <v>3</v>
      </c>
    </row>
    <row r="1069" spans="1:5" x14ac:dyDescent="0.3">
      <c r="A1069" s="24" t="s">
        <v>18606</v>
      </c>
      <c r="B1069" s="93" t="s">
        <v>20526</v>
      </c>
      <c r="C1069" s="128">
        <v>66.099999999999994</v>
      </c>
      <c r="D1069" s="129">
        <v>1066</v>
      </c>
      <c r="E1069" s="130">
        <f t="shared" si="21"/>
        <v>3</v>
      </c>
    </row>
    <row r="1070" spans="1:5" x14ac:dyDescent="0.3">
      <c r="A1070" s="24" t="s">
        <v>18468</v>
      </c>
      <c r="B1070" s="93" t="s">
        <v>20527</v>
      </c>
      <c r="C1070" s="128">
        <v>66.099999999999994</v>
      </c>
      <c r="D1070" s="129">
        <v>1067</v>
      </c>
      <c r="E1070" s="130">
        <f t="shared" si="21"/>
        <v>3</v>
      </c>
    </row>
    <row r="1071" spans="1:5" x14ac:dyDescent="0.3">
      <c r="A1071" s="24" t="s">
        <v>17751</v>
      </c>
      <c r="B1071" s="93" t="s">
        <v>20528</v>
      </c>
      <c r="C1071" s="128">
        <v>66.099999999999994</v>
      </c>
      <c r="D1071" s="129">
        <v>1068</v>
      </c>
      <c r="E1071" s="130">
        <f t="shared" si="21"/>
        <v>3</v>
      </c>
    </row>
    <row r="1072" spans="1:5" x14ac:dyDescent="0.3">
      <c r="A1072" s="24" t="s">
        <v>17587</v>
      </c>
      <c r="B1072" s="93" t="s">
        <v>20529</v>
      </c>
      <c r="C1072" s="128">
        <v>66.099999999999994</v>
      </c>
      <c r="D1072" s="129">
        <v>1069</v>
      </c>
      <c r="E1072" s="130">
        <f t="shared" si="21"/>
        <v>3</v>
      </c>
    </row>
    <row r="1073" spans="1:5" x14ac:dyDescent="0.3">
      <c r="A1073" s="24" t="s">
        <v>17053</v>
      </c>
      <c r="B1073" s="93" t="s">
        <v>20530</v>
      </c>
      <c r="C1073" s="128">
        <v>66.099999999999994</v>
      </c>
      <c r="D1073" s="129">
        <v>1070</v>
      </c>
      <c r="E1073" s="130">
        <f t="shared" si="21"/>
        <v>3</v>
      </c>
    </row>
    <row r="1074" spans="1:5" x14ac:dyDescent="0.3">
      <c r="A1074" s="24" t="s">
        <v>17186</v>
      </c>
      <c r="B1074" s="93" t="s">
        <v>20531</v>
      </c>
      <c r="C1074" s="128">
        <v>66.2</v>
      </c>
      <c r="D1074" s="129">
        <v>1071</v>
      </c>
      <c r="E1074" s="130">
        <f t="shared" si="21"/>
        <v>3</v>
      </c>
    </row>
    <row r="1075" spans="1:5" x14ac:dyDescent="0.3">
      <c r="A1075" s="24" t="s">
        <v>18619</v>
      </c>
      <c r="B1075" s="93" t="s">
        <v>20532</v>
      </c>
      <c r="C1075" s="128">
        <v>66.2</v>
      </c>
      <c r="D1075" s="129">
        <v>1072</v>
      </c>
      <c r="E1075" s="130">
        <f t="shared" si="21"/>
        <v>3</v>
      </c>
    </row>
    <row r="1076" spans="1:5" x14ac:dyDescent="0.3">
      <c r="A1076" s="24" t="s">
        <v>16675</v>
      </c>
      <c r="B1076" s="93" t="s">
        <v>20533</v>
      </c>
      <c r="C1076" s="128">
        <v>66.2</v>
      </c>
      <c r="D1076" s="129">
        <v>1073</v>
      </c>
      <c r="E1076" s="130">
        <f t="shared" si="21"/>
        <v>3</v>
      </c>
    </row>
    <row r="1077" spans="1:5" x14ac:dyDescent="0.3">
      <c r="A1077" s="24" t="s">
        <v>17730</v>
      </c>
      <c r="B1077" s="93" t="s">
        <v>20534</v>
      </c>
      <c r="C1077" s="128">
        <v>66.2</v>
      </c>
      <c r="D1077" s="129">
        <v>1074</v>
      </c>
      <c r="E1077" s="130">
        <f t="shared" si="21"/>
        <v>3</v>
      </c>
    </row>
    <row r="1078" spans="1:5" x14ac:dyDescent="0.3">
      <c r="A1078" s="24" t="s">
        <v>17943</v>
      </c>
      <c r="B1078" s="93" t="s">
        <v>20535</v>
      </c>
      <c r="C1078" s="128">
        <v>66.2</v>
      </c>
      <c r="D1078" s="129">
        <v>1075</v>
      </c>
      <c r="E1078" s="130">
        <f t="shared" si="21"/>
        <v>3</v>
      </c>
    </row>
    <row r="1079" spans="1:5" x14ac:dyDescent="0.3">
      <c r="A1079" s="24" t="s">
        <v>17338</v>
      </c>
      <c r="B1079" s="93" t="s">
        <v>20536</v>
      </c>
      <c r="C1079" s="128">
        <v>66.2</v>
      </c>
      <c r="D1079" s="129">
        <v>1076</v>
      </c>
      <c r="E1079" s="130">
        <f t="shared" si="21"/>
        <v>3</v>
      </c>
    </row>
    <row r="1080" spans="1:5" x14ac:dyDescent="0.3">
      <c r="A1080" s="24" t="s">
        <v>16975</v>
      </c>
      <c r="B1080" s="93" t="s">
        <v>20537</v>
      </c>
      <c r="C1080" s="128">
        <v>66.2</v>
      </c>
      <c r="D1080" s="129">
        <v>1077</v>
      </c>
      <c r="E1080" s="130">
        <f t="shared" si="21"/>
        <v>3</v>
      </c>
    </row>
    <row r="1081" spans="1:5" x14ac:dyDescent="0.3">
      <c r="A1081" s="24" t="s">
        <v>17817</v>
      </c>
      <c r="B1081" s="93" t="s">
        <v>20538</v>
      </c>
      <c r="C1081" s="128">
        <v>66.3</v>
      </c>
      <c r="D1081" s="129">
        <v>1078</v>
      </c>
      <c r="E1081" s="130">
        <f t="shared" si="21"/>
        <v>3</v>
      </c>
    </row>
    <row r="1082" spans="1:5" x14ac:dyDescent="0.3">
      <c r="A1082" s="24" t="s">
        <v>16388</v>
      </c>
      <c r="B1082" s="93" t="s">
        <v>20539</v>
      </c>
      <c r="C1082" s="128">
        <v>66.3</v>
      </c>
      <c r="D1082" s="129">
        <v>1079</v>
      </c>
      <c r="E1082" s="130">
        <f t="shared" si="21"/>
        <v>3</v>
      </c>
    </row>
    <row r="1083" spans="1:5" x14ac:dyDescent="0.3">
      <c r="A1083" s="24" t="s">
        <v>18064</v>
      </c>
      <c r="B1083" s="93" t="s">
        <v>20540</v>
      </c>
      <c r="C1083" s="128">
        <v>66.3</v>
      </c>
      <c r="D1083" s="129">
        <v>1080</v>
      </c>
      <c r="E1083" s="130">
        <f t="shared" si="21"/>
        <v>3</v>
      </c>
    </row>
    <row r="1084" spans="1:5" x14ac:dyDescent="0.3">
      <c r="A1084" s="24" t="s">
        <v>17480</v>
      </c>
      <c r="B1084" s="93" t="s">
        <v>20541</v>
      </c>
      <c r="C1084" s="128">
        <v>66.3</v>
      </c>
      <c r="D1084" s="129">
        <v>1081</v>
      </c>
      <c r="E1084" s="130">
        <f t="shared" si="21"/>
        <v>3</v>
      </c>
    </row>
    <row r="1085" spans="1:5" x14ac:dyDescent="0.3">
      <c r="A1085" s="24" t="s">
        <v>17662</v>
      </c>
      <c r="B1085" s="93" t="s">
        <v>20542</v>
      </c>
      <c r="C1085" s="128">
        <v>66.3</v>
      </c>
      <c r="D1085" s="129">
        <v>1082</v>
      </c>
      <c r="E1085" s="130">
        <f t="shared" si="21"/>
        <v>3</v>
      </c>
    </row>
    <row r="1086" spans="1:5" x14ac:dyDescent="0.3">
      <c r="A1086" s="24" t="s">
        <v>16685</v>
      </c>
      <c r="B1086" s="93" t="s">
        <v>20543</v>
      </c>
      <c r="C1086" s="128">
        <v>66.3</v>
      </c>
      <c r="D1086" s="129">
        <v>1083</v>
      </c>
      <c r="E1086" s="130">
        <f t="shared" si="21"/>
        <v>3</v>
      </c>
    </row>
    <row r="1087" spans="1:5" x14ac:dyDescent="0.3">
      <c r="A1087" s="24" t="s">
        <v>18459</v>
      </c>
      <c r="B1087" s="93" t="s">
        <v>20544</v>
      </c>
      <c r="C1087" s="128">
        <v>66.400000000000006</v>
      </c>
      <c r="D1087" s="129">
        <v>1084</v>
      </c>
      <c r="E1087" s="130">
        <f t="shared" si="21"/>
        <v>3</v>
      </c>
    </row>
    <row r="1088" spans="1:5" x14ac:dyDescent="0.3">
      <c r="A1088" s="24" t="s">
        <v>17049</v>
      </c>
      <c r="B1088" s="93" t="s">
        <v>20545</v>
      </c>
      <c r="C1088" s="128">
        <v>66.400000000000006</v>
      </c>
      <c r="D1088" s="129">
        <v>1085</v>
      </c>
      <c r="E1088" s="130">
        <f t="shared" si="21"/>
        <v>3</v>
      </c>
    </row>
    <row r="1089" spans="1:5" x14ac:dyDescent="0.3">
      <c r="A1089" s="24" t="s">
        <v>18529</v>
      </c>
      <c r="B1089" s="93" t="s">
        <v>20546</v>
      </c>
      <c r="C1089" s="128">
        <v>66.400000000000006</v>
      </c>
      <c r="D1089" s="129">
        <v>1086</v>
      </c>
      <c r="E1089" s="130">
        <f t="shared" si="21"/>
        <v>3</v>
      </c>
    </row>
    <row r="1090" spans="1:5" x14ac:dyDescent="0.3">
      <c r="A1090" s="24" t="s">
        <v>18078</v>
      </c>
      <c r="B1090" s="93" t="s">
        <v>20547</v>
      </c>
      <c r="C1090" s="128">
        <v>66.400000000000006</v>
      </c>
      <c r="D1090" s="129">
        <v>1087</v>
      </c>
      <c r="E1090" s="130">
        <f t="shared" si="21"/>
        <v>3</v>
      </c>
    </row>
    <row r="1091" spans="1:5" x14ac:dyDescent="0.3">
      <c r="A1091" s="24" t="s">
        <v>17619</v>
      </c>
      <c r="B1091" s="93" t="s">
        <v>20548</v>
      </c>
      <c r="C1091" s="128">
        <v>66.400000000000006</v>
      </c>
      <c r="D1091" s="129">
        <v>1088</v>
      </c>
      <c r="E1091" s="130">
        <f t="shared" si="21"/>
        <v>3</v>
      </c>
    </row>
    <row r="1092" spans="1:5" x14ac:dyDescent="0.3">
      <c r="A1092" s="24" t="s">
        <v>17382</v>
      </c>
      <c r="B1092" s="93" t="s">
        <v>20549</v>
      </c>
      <c r="C1092" s="128">
        <v>66.400000000000006</v>
      </c>
      <c r="D1092" s="129">
        <v>1089</v>
      </c>
      <c r="E1092" s="130">
        <f t="shared" si="21"/>
        <v>3</v>
      </c>
    </row>
    <row r="1093" spans="1:5" x14ac:dyDescent="0.3">
      <c r="A1093" s="24" t="s">
        <v>17550</v>
      </c>
      <c r="B1093" s="93" t="s">
        <v>20550</v>
      </c>
      <c r="C1093" s="128">
        <v>66.400000000000006</v>
      </c>
      <c r="D1093" s="129">
        <v>1090</v>
      </c>
      <c r="E1093" s="130">
        <f t="shared" ref="E1093:E1156" si="22">VLOOKUP(C1093,$I$4:$O$19,7, TRUE)</f>
        <v>3</v>
      </c>
    </row>
    <row r="1094" spans="1:5" x14ac:dyDescent="0.3">
      <c r="A1094" s="24" t="s">
        <v>17954</v>
      </c>
      <c r="B1094" s="93" t="s">
        <v>20551</v>
      </c>
      <c r="C1094" s="128">
        <v>66.400000000000006</v>
      </c>
      <c r="D1094" s="129">
        <v>1091</v>
      </c>
      <c r="E1094" s="130">
        <f t="shared" si="22"/>
        <v>3</v>
      </c>
    </row>
    <row r="1095" spans="1:5" x14ac:dyDescent="0.3">
      <c r="A1095" s="24" t="s">
        <v>17556</v>
      </c>
      <c r="B1095" s="93" t="s">
        <v>20552</v>
      </c>
      <c r="C1095" s="128">
        <v>66.5</v>
      </c>
      <c r="D1095" s="129">
        <v>1092</v>
      </c>
      <c r="E1095" s="130">
        <f t="shared" si="22"/>
        <v>3</v>
      </c>
    </row>
    <row r="1096" spans="1:5" x14ac:dyDescent="0.3">
      <c r="A1096" s="24" t="s">
        <v>18146</v>
      </c>
      <c r="B1096" s="93" t="s">
        <v>20553</v>
      </c>
      <c r="C1096" s="128">
        <v>66.5</v>
      </c>
      <c r="D1096" s="129">
        <v>1093</v>
      </c>
      <c r="E1096" s="130">
        <f t="shared" si="22"/>
        <v>3</v>
      </c>
    </row>
    <row r="1097" spans="1:5" x14ac:dyDescent="0.3">
      <c r="A1097" s="24" t="s">
        <v>18312</v>
      </c>
      <c r="B1097" s="93" t="s">
        <v>20554</v>
      </c>
      <c r="C1097" s="128">
        <v>66.5</v>
      </c>
      <c r="D1097" s="129">
        <v>1094</v>
      </c>
      <c r="E1097" s="130">
        <f t="shared" si="22"/>
        <v>3</v>
      </c>
    </row>
    <row r="1098" spans="1:5" x14ac:dyDescent="0.3">
      <c r="A1098" s="24" t="s">
        <v>17991</v>
      </c>
      <c r="B1098" s="93" t="s">
        <v>20555</v>
      </c>
      <c r="C1098" s="128">
        <v>66.5</v>
      </c>
      <c r="D1098" s="129">
        <v>1095</v>
      </c>
      <c r="E1098" s="130">
        <f t="shared" si="22"/>
        <v>3</v>
      </c>
    </row>
    <row r="1099" spans="1:5" x14ac:dyDescent="0.3">
      <c r="A1099" s="24" t="s">
        <v>18105</v>
      </c>
      <c r="B1099" s="93" t="s">
        <v>20556</v>
      </c>
      <c r="C1099" s="128">
        <v>66.5</v>
      </c>
      <c r="D1099" s="129">
        <v>1096</v>
      </c>
      <c r="E1099" s="130">
        <f t="shared" si="22"/>
        <v>3</v>
      </c>
    </row>
    <row r="1100" spans="1:5" x14ac:dyDescent="0.3">
      <c r="A1100" s="24" t="s">
        <v>17175</v>
      </c>
      <c r="B1100" s="93" t="s">
        <v>20557</v>
      </c>
      <c r="C1100" s="128">
        <v>66.5</v>
      </c>
      <c r="D1100" s="129">
        <v>1097</v>
      </c>
      <c r="E1100" s="130">
        <f t="shared" si="22"/>
        <v>3</v>
      </c>
    </row>
    <row r="1101" spans="1:5" x14ac:dyDescent="0.3">
      <c r="A1101" s="24" t="s">
        <v>18527</v>
      </c>
      <c r="B1101" s="93" t="s">
        <v>20558</v>
      </c>
      <c r="C1101" s="128">
        <v>66.5</v>
      </c>
      <c r="D1101" s="129">
        <v>1098</v>
      </c>
      <c r="E1101" s="130">
        <f t="shared" si="22"/>
        <v>3</v>
      </c>
    </row>
    <row r="1102" spans="1:5" x14ac:dyDescent="0.3">
      <c r="A1102" s="24" t="s">
        <v>17949</v>
      </c>
      <c r="B1102" s="93" t="s">
        <v>20559</v>
      </c>
      <c r="C1102" s="128">
        <v>66.5</v>
      </c>
      <c r="D1102" s="129">
        <v>1099</v>
      </c>
      <c r="E1102" s="130">
        <f t="shared" si="22"/>
        <v>3</v>
      </c>
    </row>
    <row r="1103" spans="1:5" x14ac:dyDescent="0.3">
      <c r="A1103" s="24" t="s">
        <v>16671</v>
      </c>
      <c r="B1103" s="93" t="s">
        <v>20560</v>
      </c>
      <c r="C1103" s="128">
        <v>66.5</v>
      </c>
      <c r="D1103" s="129">
        <v>1100</v>
      </c>
      <c r="E1103" s="130">
        <f t="shared" si="22"/>
        <v>3</v>
      </c>
    </row>
    <row r="1104" spans="1:5" x14ac:dyDescent="0.3">
      <c r="A1104" s="24" t="s">
        <v>16965</v>
      </c>
      <c r="B1104" s="93" t="s">
        <v>20561</v>
      </c>
      <c r="C1104" s="128">
        <v>66.5</v>
      </c>
      <c r="D1104" s="129">
        <v>1101</v>
      </c>
      <c r="E1104" s="130">
        <f t="shared" si="22"/>
        <v>3</v>
      </c>
    </row>
    <row r="1105" spans="1:5" x14ac:dyDescent="0.3">
      <c r="A1105" s="24" t="s">
        <v>20562</v>
      </c>
      <c r="B1105" s="93" t="s">
        <v>20563</v>
      </c>
      <c r="C1105" s="128">
        <v>66.5</v>
      </c>
      <c r="D1105" s="129">
        <v>1102</v>
      </c>
      <c r="E1105" s="130">
        <f t="shared" si="22"/>
        <v>3</v>
      </c>
    </row>
    <row r="1106" spans="1:5" x14ac:dyDescent="0.3">
      <c r="A1106" s="24" t="s">
        <v>16781</v>
      </c>
      <c r="B1106" s="93" t="s">
        <v>20564</v>
      </c>
      <c r="C1106" s="128">
        <v>66.599999999999994</v>
      </c>
      <c r="D1106" s="129">
        <v>1103</v>
      </c>
      <c r="E1106" s="130">
        <f t="shared" si="22"/>
        <v>3</v>
      </c>
    </row>
    <row r="1107" spans="1:5" x14ac:dyDescent="0.3">
      <c r="A1107" s="24" t="s">
        <v>18401</v>
      </c>
      <c r="B1107" s="93" t="s">
        <v>20565</v>
      </c>
      <c r="C1107" s="128">
        <v>66.599999999999994</v>
      </c>
      <c r="D1107" s="129">
        <v>1104</v>
      </c>
      <c r="E1107" s="130">
        <f t="shared" si="22"/>
        <v>3</v>
      </c>
    </row>
    <row r="1108" spans="1:5" x14ac:dyDescent="0.3">
      <c r="A1108" s="24" t="s">
        <v>16971</v>
      </c>
      <c r="B1108" s="93" t="s">
        <v>20566</v>
      </c>
      <c r="C1108" s="128">
        <v>66.599999999999994</v>
      </c>
      <c r="D1108" s="129">
        <v>1105</v>
      </c>
      <c r="E1108" s="130">
        <f t="shared" si="22"/>
        <v>3</v>
      </c>
    </row>
    <row r="1109" spans="1:5" x14ac:dyDescent="0.3">
      <c r="A1109" s="24" t="s">
        <v>16234</v>
      </c>
      <c r="B1109" s="93" t="s">
        <v>20567</v>
      </c>
      <c r="C1109" s="128">
        <v>66.599999999999994</v>
      </c>
      <c r="D1109" s="129">
        <v>1106</v>
      </c>
      <c r="E1109" s="130">
        <f t="shared" si="22"/>
        <v>3</v>
      </c>
    </row>
    <row r="1110" spans="1:5" x14ac:dyDescent="0.3">
      <c r="A1110" s="24" t="s">
        <v>16854</v>
      </c>
      <c r="B1110" s="93" t="s">
        <v>20568</v>
      </c>
      <c r="C1110" s="128">
        <v>66.599999999999994</v>
      </c>
      <c r="D1110" s="129">
        <v>1107</v>
      </c>
      <c r="E1110" s="130">
        <f t="shared" si="22"/>
        <v>3</v>
      </c>
    </row>
    <row r="1111" spans="1:5" x14ac:dyDescent="0.3">
      <c r="A1111" s="24" t="s">
        <v>17615</v>
      </c>
      <c r="B1111" s="93" t="s">
        <v>20569</v>
      </c>
      <c r="C1111" s="128">
        <v>66.599999999999994</v>
      </c>
      <c r="D1111" s="129">
        <v>1108</v>
      </c>
      <c r="E1111" s="130">
        <f t="shared" si="22"/>
        <v>3</v>
      </c>
    </row>
    <row r="1112" spans="1:5" x14ac:dyDescent="0.3">
      <c r="A1112" s="24" t="s">
        <v>17697</v>
      </c>
      <c r="B1112" s="93" t="s">
        <v>20570</v>
      </c>
      <c r="C1112" s="128">
        <v>66.599999999999994</v>
      </c>
      <c r="D1112" s="129">
        <v>1109</v>
      </c>
      <c r="E1112" s="130">
        <f t="shared" si="22"/>
        <v>3</v>
      </c>
    </row>
    <row r="1113" spans="1:5" x14ac:dyDescent="0.3">
      <c r="A1113" s="24" t="s">
        <v>18287</v>
      </c>
      <c r="B1113" s="93" t="s">
        <v>20571</v>
      </c>
      <c r="C1113" s="128">
        <v>66.599999999999994</v>
      </c>
      <c r="D1113" s="129">
        <v>1110</v>
      </c>
      <c r="E1113" s="130">
        <f t="shared" si="22"/>
        <v>3</v>
      </c>
    </row>
    <row r="1114" spans="1:5" x14ac:dyDescent="0.3">
      <c r="A1114" s="24" t="s">
        <v>17847</v>
      </c>
      <c r="B1114" s="93" t="s">
        <v>20572</v>
      </c>
      <c r="C1114" s="128">
        <v>66.599999999999994</v>
      </c>
      <c r="D1114" s="129">
        <v>1111</v>
      </c>
      <c r="E1114" s="130">
        <f t="shared" si="22"/>
        <v>3</v>
      </c>
    </row>
    <row r="1115" spans="1:5" x14ac:dyDescent="0.3">
      <c r="A1115" s="24" t="s">
        <v>17860</v>
      </c>
      <c r="B1115" s="93" t="s">
        <v>20573</v>
      </c>
      <c r="C1115" s="128">
        <v>66.7</v>
      </c>
      <c r="D1115" s="129">
        <v>1112</v>
      </c>
      <c r="E1115" s="130">
        <f t="shared" si="22"/>
        <v>3</v>
      </c>
    </row>
    <row r="1116" spans="1:5" x14ac:dyDescent="0.3">
      <c r="A1116" s="24" t="s">
        <v>17623</v>
      </c>
      <c r="B1116" s="93" t="s">
        <v>20574</v>
      </c>
      <c r="C1116" s="128">
        <v>66.7</v>
      </c>
      <c r="D1116" s="129">
        <v>1113</v>
      </c>
      <c r="E1116" s="130">
        <f t="shared" si="22"/>
        <v>3</v>
      </c>
    </row>
    <row r="1117" spans="1:5" x14ac:dyDescent="0.3">
      <c r="A1117" s="24" t="s">
        <v>17414</v>
      </c>
      <c r="B1117" s="93" t="s">
        <v>20575</v>
      </c>
      <c r="C1117" s="128">
        <v>66.7</v>
      </c>
      <c r="D1117" s="129">
        <v>1114</v>
      </c>
      <c r="E1117" s="130">
        <f t="shared" si="22"/>
        <v>3</v>
      </c>
    </row>
    <row r="1118" spans="1:5" x14ac:dyDescent="0.3">
      <c r="A1118" s="24" t="s">
        <v>17443</v>
      </c>
      <c r="B1118" s="93" t="s">
        <v>20576</v>
      </c>
      <c r="C1118" s="128">
        <v>66.7</v>
      </c>
      <c r="D1118" s="129">
        <v>1115</v>
      </c>
      <c r="E1118" s="130">
        <f t="shared" si="22"/>
        <v>3</v>
      </c>
    </row>
    <row r="1119" spans="1:5" x14ac:dyDescent="0.3">
      <c r="A1119" s="24" t="s">
        <v>17989</v>
      </c>
      <c r="B1119" s="93" t="s">
        <v>20577</v>
      </c>
      <c r="C1119" s="128">
        <v>66.7</v>
      </c>
      <c r="D1119" s="129">
        <v>1116</v>
      </c>
      <c r="E1119" s="130">
        <f t="shared" si="22"/>
        <v>3</v>
      </c>
    </row>
    <row r="1120" spans="1:5" x14ac:dyDescent="0.3">
      <c r="A1120" s="24" t="s">
        <v>17935</v>
      </c>
      <c r="B1120" s="93" t="s">
        <v>20578</v>
      </c>
      <c r="C1120" s="128">
        <v>66.7</v>
      </c>
      <c r="D1120" s="129">
        <v>1117</v>
      </c>
      <c r="E1120" s="130">
        <f t="shared" si="22"/>
        <v>3</v>
      </c>
    </row>
    <row r="1121" spans="1:5" x14ac:dyDescent="0.3">
      <c r="A1121" s="24" t="s">
        <v>18026</v>
      </c>
      <c r="B1121" s="93" t="s">
        <v>20579</v>
      </c>
      <c r="C1121" s="128">
        <v>66.7</v>
      </c>
      <c r="D1121" s="129">
        <v>1118</v>
      </c>
      <c r="E1121" s="130">
        <f t="shared" si="22"/>
        <v>3</v>
      </c>
    </row>
    <row r="1122" spans="1:5" x14ac:dyDescent="0.3">
      <c r="A1122" s="24" t="s">
        <v>17828</v>
      </c>
      <c r="B1122" s="93" t="s">
        <v>20580</v>
      </c>
      <c r="C1122" s="128">
        <v>66.7</v>
      </c>
      <c r="D1122" s="129">
        <v>1119</v>
      </c>
      <c r="E1122" s="130">
        <f t="shared" si="22"/>
        <v>3</v>
      </c>
    </row>
    <row r="1123" spans="1:5" x14ac:dyDescent="0.3">
      <c r="A1123" s="24" t="s">
        <v>18009</v>
      </c>
      <c r="B1123" s="93" t="s">
        <v>20581</v>
      </c>
      <c r="C1123" s="128">
        <v>66.7</v>
      </c>
      <c r="D1123" s="129">
        <v>1120</v>
      </c>
      <c r="E1123" s="130">
        <f t="shared" si="22"/>
        <v>3</v>
      </c>
    </row>
    <row r="1124" spans="1:5" x14ac:dyDescent="0.3">
      <c r="A1124" s="24" t="s">
        <v>17498</v>
      </c>
      <c r="B1124" s="93" t="s">
        <v>20582</v>
      </c>
      <c r="C1124" s="128">
        <v>66.7</v>
      </c>
      <c r="D1124" s="129">
        <v>1121</v>
      </c>
      <c r="E1124" s="130">
        <f t="shared" si="22"/>
        <v>3</v>
      </c>
    </row>
    <row r="1125" spans="1:5" x14ac:dyDescent="0.3">
      <c r="A1125" s="24" t="s">
        <v>17448</v>
      </c>
      <c r="B1125" s="93" t="s">
        <v>20583</v>
      </c>
      <c r="C1125" s="128">
        <v>66.7</v>
      </c>
      <c r="D1125" s="129">
        <v>1122</v>
      </c>
      <c r="E1125" s="130">
        <f t="shared" si="22"/>
        <v>3</v>
      </c>
    </row>
    <row r="1126" spans="1:5" x14ac:dyDescent="0.3">
      <c r="A1126" s="24" t="s">
        <v>18084</v>
      </c>
      <c r="B1126" s="93" t="s">
        <v>20584</v>
      </c>
      <c r="C1126" s="128">
        <v>66.8</v>
      </c>
      <c r="D1126" s="129">
        <v>1123</v>
      </c>
      <c r="E1126" s="130">
        <f t="shared" si="22"/>
        <v>3</v>
      </c>
    </row>
    <row r="1127" spans="1:5" x14ac:dyDescent="0.3">
      <c r="A1127" s="24" t="s">
        <v>16503</v>
      </c>
      <c r="B1127" s="93" t="s">
        <v>20585</v>
      </c>
      <c r="C1127" s="128">
        <v>66.8</v>
      </c>
      <c r="D1127" s="129">
        <v>1124</v>
      </c>
      <c r="E1127" s="130">
        <f t="shared" si="22"/>
        <v>3</v>
      </c>
    </row>
    <row r="1128" spans="1:5" x14ac:dyDescent="0.3">
      <c r="A1128" s="24" t="s">
        <v>16541</v>
      </c>
      <c r="B1128" s="93" t="s">
        <v>20586</v>
      </c>
      <c r="C1128" s="128">
        <v>66.8</v>
      </c>
      <c r="D1128" s="129">
        <v>1125</v>
      </c>
      <c r="E1128" s="130">
        <f t="shared" si="22"/>
        <v>3</v>
      </c>
    </row>
    <row r="1129" spans="1:5" x14ac:dyDescent="0.3">
      <c r="A1129" s="24" t="s">
        <v>17682</v>
      </c>
      <c r="B1129" s="93" t="s">
        <v>20587</v>
      </c>
      <c r="C1129" s="128">
        <v>66.8</v>
      </c>
      <c r="D1129" s="129">
        <v>1126</v>
      </c>
      <c r="E1129" s="130">
        <f t="shared" si="22"/>
        <v>3</v>
      </c>
    </row>
    <row r="1130" spans="1:5" x14ac:dyDescent="0.3">
      <c r="A1130" s="24" t="s">
        <v>16458</v>
      </c>
      <c r="B1130" s="93" t="s">
        <v>20588</v>
      </c>
      <c r="C1130" s="128">
        <v>66.8</v>
      </c>
      <c r="D1130" s="129">
        <v>1127</v>
      </c>
      <c r="E1130" s="130">
        <f t="shared" si="22"/>
        <v>3</v>
      </c>
    </row>
    <row r="1131" spans="1:5" x14ac:dyDescent="0.3">
      <c r="A1131" s="24" t="s">
        <v>17449</v>
      </c>
      <c r="B1131" s="93" t="s">
        <v>20589</v>
      </c>
      <c r="C1131" s="128">
        <v>66.8</v>
      </c>
      <c r="D1131" s="129">
        <v>1128</v>
      </c>
      <c r="E1131" s="130">
        <f t="shared" si="22"/>
        <v>3</v>
      </c>
    </row>
    <row r="1132" spans="1:5" x14ac:dyDescent="0.3">
      <c r="A1132" s="24" t="s">
        <v>17705</v>
      </c>
      <c r="B1132" s="93" t="s">
        <v>20590</v>
      </c>
      <c r="C1132" s="128">
        <v>66.900000000000006</v>
      </c>
      <c r="D1132" s="129">
        <v>1129</v>
      </c>
      <c r="E1132" s="130">
        <f t="shared" si="22"/>
        <v>3</v>
      </c>
    </row>
    <row r="1133" spans="1:5" x14ac:dyDescent="0.3">
      <c r="A1133" s="24" t="s">
        <v>17978</v>
      </c>
      <c r="B1133" s="93" t="s">
        <v>20591</v>
      </c>
      <c r="C1133" s="128">
        <v>66.900000000000006</v>
      </c>
      <c r="D1133" s="129">
        <v>1130</v>
      </c>
      <c r="E1133" s="130">
        <f t="shared" si="22"/>
        <v>3</v>
      </c>
    </row>
    <row r="1134" spans="1:5" x14ac:dyDescent="0.3">
      <c r="A1134" s="24" t="s">
        <v>17005</v>
      </c>
      <c r="B1134" s="93" t="s">
        <v>20592</v>
      </c>
      <c r="C1134" s="128">
        <v>66.900000000000006</v>
      </c>
      <c r="D1134" s="129">
        <v>1131</v>
      </c>
      <c r="E1134" s="130">
        <f t="shared" si="22"/>
        <v>3</v>
      </c>
    </row>
    <row r="1135" spans="1:5" x14ac:dyDescent="0.3">
      <c r="A1135" s="24" t="s">
        <v>17772</v>
      </c>
      <c r="B1135" s="93" t="s">
        <v>20593</v>
      </c>
      <c r="C1135" s="128">
        <v>66.900000000000006</v>
      </c>
      <c r="D1135" s="129">
        <v>1132</v>
      </c>
      <c r="E1135" s="130">
        <f t="shared" si="22"/>
        <v>3</v>
      </c>
    </row>
    <row r="1136" spans="1:5" x14ac:dyDescent="0.3">
      <c r="A1136" s="24" t="s">
        <v>17893</v>
      </c>
      <c r="B1136" s="93" t="s">
        <v>20594</v>
      </c>
      <c r="C1136" s="128">
        <v>66.900000000000006</v>
      </c>
      <c r="D1136" s="129">
        <v>1133</v>
      </c>
      <c r="E1136" s="130">
        <f t="shared" si="22"/>
        <v>3</v>
      </c>
    </row>
    <row r="1137" spans="1:5" x14ac:dyDescent="0.3">
      <c r="A1137" s="24" t="s">
        <v>18462</v>
      </c>
      <c r="B1137" s="93" t="s">
        <v>20595</v>
      </c>
      <c r="C1137" s="128">
        <v>66.900000000000006</v>
      </c>
      <c r="D1137" s="129">
        <v>1134</v>
      </c>
      <c r="E1137" s="130">
        <f t="shared" si="22"/>
        <v>3</v>
      </c>
    </row>
    <row r="1138" spans="1:5" x14ac:dyDescent="0.3">
      <c r="A1138" s="24" t="s">
        <v>18166</v>
      </c>
      <c r="B1138" s="93" t="s">
        <v>20596</v>
      </c>
      <c r="C1138" s="128">
        <v>66.900000000000006</v>
      </c>
      <c r="D1138" s="129">
        <v>1135</v>
      </c>
      <c r="E1138" s="130">
        <f t="shared" si="22"/>
        <v>3</v>
      </c>
    </row>
    <row r="1139" spans="1:5" x14ac:dyDescent="0.3">
      <c r="A1139" s="24" t="s">
        <v>17908</v>
      </c>
      <c r="B1139" s="93" t="s">
        <v>20597</v>
      </c>
      <c r="C1139" s="128">
        <v>67</v>
      </c>
      <c r="D1139" s="129">
        <v>1136</v>
      </c>
      <c r="E1139" s="130">
        <f t="shared" si="22"/>
        <v>3</v>
      </c>
    </row>
    <row r="1140" spans="1:5" x14ac:dyDescent="0.3">
      <c r="A1140" s="24" t="s">
        <v>17653</v>
      </c>
      <c r="B1140" s="93" t="s">
        <v>20598</v>
      </c>
      <c r="C1140" s="128">
        <v>67</v>
      </c>
      <c r="D1140" s="129">
        <v>1137</v>
      </c>
      <c r="E1140" s="130">
        <f t="shared" si="22"/>
        <v>3</v>
      </c>
    </row>
    <row r="1141" spans="1:5" x14ac:dyDescent="0.3">
      <c r="A1141" s="24" t="s">
        <v>17025</v>
      </c>
      <c r="B1141" s="93" t="s">
        <v>20599</v>
      </c>
      <c r="C1141" s="128">
        <v>67</v>
      </c>
      <c r="D1141" s="129">
        <v>1138</v>
      </c>
      <c r="E1141" s="130">
        <f t="shared" si="22"/>
        <v>3</v>
      </c>
    </row>
    <row r="1142" spans="1:5" x14ac:dyDescent="0.3">
      <c r="A1142" s="24" t="s">
        <v>17520</v>
      </c>
      <c r="B1142" s="93" t="s">
        <v>20600</v>
      </c>
      <c r="C1142" s="128">
        <v>67</v>
      </c>
      <c r="D1142" s="129">
        <v>1139</v>
      </c>
      <c r="E1142" s="130">
        <f t="shared" si="22"/>
        <v>3</v>
      </c>
    </row>
    <row r="1143" spans="1:5" x14ac:dyDescent="0.3">
      <c r="A1143" s="24" t="s">
        <v>16842</v>
      </c>
      <c r="B1143" s="93" t="s">
        <v>20601</v>
      </c>
      <c r="C1143" s="128">
        <v>67</v>
      </c>
      <c r="D1143" s="129">
        <v>1140</v>
      </c>
      <c r="E1143" s="130">
        <f t="shared" si="22"/>
        <v>3</v>
      </c>
    </row>
    <row r="1144" spans="1:5" x14ac:dyDescent="0.3">
      <c r="A1144" s="24" t="s">
        <v>18154</v>
      </c>
      <c r="B1144" s="93" t="s">
        <v>20602</v>
      </c>
      <c r="C1144" s="128">
        <v>67</v>
      </c>
      <c r="D1144" s="129">
        <v>1141</v>
      </c>
      <c r="E1144" s="130">
        <f t="shared" si="22"/>
        <v>3</v>
      </c>
    </row>
    <row r="1145" spans="1:5" x14ac:dyDescent="0.3">
      <c r="A1145" s="24" t="s">
        <v>17471</v>
      </c>
      <c r="B1145" s="93" t="s">
        <v>20603</v>
      </c>
      <c r="C1145" s="128">
        <v>67</v>
      </c>
      <c r="D1145" s="129">
        <v>1142</v>
      </c>
      <c r="E1145" s="130">
        <f t="shared" si="22"/>
        <v>3</v>
      </c>
    </row>
    <row r="1146" spans="1:5" x14ac:dyDescent="0.3">
      <c r="A1146" s="24" t="s">
        <v>17244</v>
      </c>
      <c r="B1146" s="93" t="s">
        <v>20604</v>
      </c>
      <c r="C1146" s="128">
        <v>67</v>
      </c>
      <c r="D1146" s="129">
        <v>1143</v>
      </c>
      <c r="E1146" s="130">
        <f t="shared" si="22"/>
        <v>3</v>
      </c>
    </row>
    <row r="1147" spans="1:5" x14ac:dyDescent="0.3">
      <c r="A1147" s="24" t="s">
        <v>18206</v>
      </c>
      <c r="B1147" s="93" t="s">
        <v>20605</v>
      </c>
      <c r="C1147" s="128">
        <v>67</v>
      </c>
      <c r="D1147" s="129">
        <v>1144</v>
      </c>
      <c r="E1147" s="130">
        <f t="shared" si="22"/>
        <v>3</v>
      </c>
    </row>
    <row r="1148" spans="1:5" x14ac:dyDescent="0.3">
      <c r="A1148" s="24" t="s">
        <v>17160</v>
      </c>
      <c r="B1148" s="93" t="s">
        <v>20606</v>
      </c>
      <c r="C1148" s="128">
        <v>67</v>
      </c>
      <c r="D1148" s="129">
        <v>1145</v>
      </c>
      <c r="E1148" s="130">
        <f t="shared" si="22"/>
        <v>3</v>
      </c>
    </row>
    <row r="1149" spans="1:5" x14ac:dyDescent="0.3">
      <c r="A1149" s="24" t="s">
        <v>20607</v>
      </c>
      <c r="B1149" s="93" t="s">
        <v>20608</v>
      </c>
      <c r="C1149" s="128">
        <v>67</v>
      </c>
      <c r="D1149" s="129">
        <v>1146</v>
      </c>
      <c r="E1149" s="130">
        <f t="shared" si="22"/>
        <v>3</v>
      </c>
    </row>
    <row r="1150" spans="1:5" x14ac:dyDescent="0.3">
      <c r="A1150" s="24" t="s">
        <v>18522</v>
      </c>
      <c r="B1150" s="93" t="s">
        <v>20609</v>
      </c>
      <c r="C1150" s="128">
        <v>67.099999999999994</v>
      </c>
      <c r="D1150" s="129">
        <v>1147</v>
      </c>
      <c r="E1150" s="130">
        <f t="shared" si="22"/>
        <v>3</v>
      </c>
    </row>
    <row r="1151" spans="1:5" x14ac:dyDescent="0.3">
      <c r="A1151" s="24" t="s">
        <v>17722</v>
      </c>
      <c r="B1151" s="93" t="s">
        <v>20610</v>
      </c>
      <c r="C1151" s="128">
        <v>67.099999999999994</v>
      </c>
      <c r="D1151" s="129">
        <v>1148</v>
      </c>
      <c r="E1151" s="130">
        <f t="shared" si="22"/>
        <v>3</v>
      </c>
    </row>
    <row r="1152" spans="1:5" x14ac:dyDescent="0.3">
      <c r="A1152" s="24" t="s">
        <v>17537</v>
      </c>
      <c r="B1152" s="93" t="s">
        <v>20611</v>
      </c>
      <c r="C1152" s="128">
        <v>67.099999999999994</v>
      </c>
      <c r="D1152" s="129">
        <v>1149</v>
      </c>
      <c r="E1152" s="130">
        <f t="shared" si="22"/>
        <v>3</v>
      </c>
    </row>
    <row r="1153" spans="1:5" x14ac:dyDescent="0.3">
      <c r="A1153" s="24" t="s">
        <v>17977</v>
      </c>
      <c r="B1153" s="93" t="s">
        <v>20612</v>
      </c>
      <c r="C1153" s="128">
        <v>67.099999999999994</v>
      </c>
      <c r="D1153" s="129">
        <v>1150</v>
      </c>
      <c r="E1153" s="130">
        <f t="shared" si="22"/>
        <v>3</v>
      </c>
    </row>
    <row r="1154" spans="1:5" x14ac:dyDescent="0.3">
      <c r="A1154" s="24" t="s">
        <v>16252</v>
      </c>
      <c r="B1154" s="93" t="s">
        <v>20613</v>
      </c>
      <c r="C1154" s="128">
        <v>67.099999999999994</v>
      </c>
      <c r="D1154" s="129">
        <v>1151</v>
      </c>
      <c r="E1154" s="130">
        <f t="shared" si="22"/>
        <v>3</v>
      </c>
    </row>
    <row r="1155" spans="1:5" x14ac:dyDescent="0.3">
      <c r="A1155" s="24" t="s">
        <v>17621</v>
      </c>
      <c r="B1155" s="93" t="s">
        <v>20614</v>
      </c>
      <c r="C1155" s="128">
        <v>67.099999999999994</v>
      </c>
      <c r="D1155" s="129">
        <v>1152</v>
      </c>
      <c r="E1155" s="130">
        <f t="shared" si="22"/>
        <v>3</v>
      </c>
    </row>
    <row r="1156" spans="1:5" x14ac:dyDescent="0.3">
      <c r="A1156" s="24" t="s">
        <v>16055</v>
      </c>
      <c r="B1156" s="93" t="s">
        <v>20615</v>
      </c>
      <c r="C1156" s="128">
        <v>67.099999999999994</v>
      </c>
      <c r="D1156" s="129">
        <v>1153</v>
      </c>
      <c r="E1156" s="130">
        <f t="shared" si="22"/>
        <v>3</v>
      </c>
    </row>
    <row r="1157" spans="1:5" x14ac:dyDescent="0.3">
      <c r="A1157" s="24" t="s">
        <v>17773</v>
      </c>
      <c r="B1157" s="93" t="s">
        <v>20616</v>
      </c>
      <c r="C1157" s="128">
        <v>67.099999999999994</v>
      </c>
      <c r="D1157" s="129">
        <v>1154</v>
      </c>
      <c r="E1157" s="130">
        <f t="shared" ref="E1157:E1220" si="23">VLOOKUP(C1157,$I$4:$O$19,7, TRUE)</f>
        <v>3</v>
      </c>
    </row>
    <row r="1158" spans="1:5" x14ac:dyDescent="0.3">
      <c r="A1158" s="24" t="s">
        <v>17454</v>
      </c>
      <c r="B1158" s="93" t="s">
        <v>20617</v>
      </c>
      <c r="C1158" s="128">
        <v>67.099999999999994</v>
      </c>
      <c r="D1158" s="129">
        <v>1155</v>
      </c>
      <c r="E1158" s="130">
        <f t="shared" si="23"/>
        <v>3</v>
      </c>
    </row>
    <row r="1159" spans="1:5" x14ac:dyDescent="0.3">
      <c r="A1159" s="24" t="s">
        <v>17300</v>
      </c>
      <c r="B1159" s="93" t="s">
        <v>20618</v>
      </c>
      <c r="C1159" s="128">
        <v>67.099999999999994</v>
      </c>
      <c r="D1159" s="129">
        <v>1156</v>
      </c>
      <c r="E1159" s="130">
        <f t="shared" si="23"/>
        <v>3</v>
      </c>
    </row>
    <row r="1160" spans="1:5" x14ac:dyDescent="0.3">
      <c r="A1160" s="24" t="s">
        <v>16831</v>
      </c>
      <c r="B1160" s="93" t="s">
        <v>20619</v>
      </c>
      <c r="C1160" s="128">
        <v>67.099999999999994</v>
      </c>
      <c r="D1160" s="129">
        <v>1157</v>
      </c>
      <c r="E1160" s="130">
        <f t="shared" si="23"/>
        <v>3</v>
      </c>
    </row>
    <row r="1161" spans="1:5" x14ac:dyDescent="0.3">
      <c r="A1161" s="24" t="s">
        <v>18183</v>
      </c>
      <c r="B1161" s="93" t="s">
        <v>20620</v>
      </c>
      <c r="C1161" s="128">
        <v>67.099999999999994</v>
      </c>
      <c r="D1161" s="129">
        <v>1158</v>
      </c>
      <c r="E1161" s="130">
        <f t="shared" si="23"/>
        <v>3</v>
      </c>
    </row>
    <row r="1162" spans="1:5" x14ac:dyDescent="0.3">
      <c r="A1162" s="24" t="s">
        <v>17113</v>
      </c>
      <c r="B1162" s="93" t="s">
        <v>20621</v>
      </c>
      <c r="C1162" s="128">
        <v>67.099999999999994</v>
      </c>
      <c r="D1162" s="129">
        <v>1159</v>
      </c>
      <c r="E1162" s="130">
        <f t="shared" si="23"/>
        <v>3</v>
      </c>
    </row>
    <row r="1163" spans="1:5" x14ac:dyDescent="0.3">
      <c r="A1163" s="24" t="s">
        <v>18345</v>
      </c>
      <c r="B1163" s="93" t="s">
        <v>20622</v>
      </c>
      <c r="C1163" s="128">
        <v>67.2</v>
      </c>
      <c r="D1163" s="129">
        <v>1160</v>
      </c>
      <c r="E1163" s="130">
        <f t="shared" si="23"/>
        <v>3</v>
      </c>
    </row>
    <row r="1164" spans="1:5" x14ac:dyDescent="0.3">
      <c r="A1164" s="24" t="s">
        <v>17444</v>
      </c>
      <c r="B1164" s="93" t="s">
        <v>20623</v>
      </c>
      <c r="C1164" s="128">
        <v>67.2</v>
      </c>
      <c r="D1164" s="129">
        <v>1161</v>
      </c>
      <c r="E1164" s="130">
        <f t="shared" si="23"/>
        <v>3</v>
      </c>
    </row>
    <row r="1165" spans="1:5" x14ac:dyDescent="0.3">
      <c r="A1165" s="24" t="s">
        <v>17929</v>
      </c>
      <c r="B1165" s="93" t="s">
        <v>20624</v>
      </c>
      <c r="C1165" s="128">
        <v>67.2</v>
      </c>
      <c r="D1165" s="129">
        <v>1162</v>
      </c>
      <c r="E1165" s="130">
        <f t="shared" si="23"/>
        <v>3</v>
      </c>
    </row>
    <row r="1166" spans="1:5" x14ac:dyDescent="0.3">
      <c r="A1166" s="24" t="s">
        <v>17381</v>
      </c>
      <c r="B1166" s="93" t="s">
        <v>20625</v>
      </c>
      <c r="C1166" s="128">
        <v>67.2</v>
      </c>
      <c r="D1166" s="129">
        <v>1163</v>
      </c>
      <c r="E1166" s="130">
        <f t="shared" si="23"/>
        <v>3</v>
      </c>
    </row>
    <row r="1167" spans="1:5" x14ac:dyDescent="0.3">
      <c r="A1167" s="24" t="s">
        <v>17265</v>
      </c>
      <c r="B1167" s="93" t="s">
        <v>20626</v>
      </c>
      <c r="C1167" s="128">
        <v>67.2</v>
      </c>
      <c r="D1167" s="129">
        <v>1164</v>
      </c>
      <c r="E1167" s="130">
        <f t="shared" si="23"/>
        <v>3</v>
      </c>
    </row>
    <row r="1168" spans="1:5" x14ac:dyDescent="0.3">
      <c r="A1168" s="24" t="s">
        <v>18490</v>
      </c>
      <c r="B1168" s="93" t="s">
        <v>20627</v>
      </c>
      <c r="C1168" s="128">
        <v>67.2</v>
      </c>
      <c r="D1168" s="129">
        <v>1165</v>
      </c>
      <c r="E1168" s="130">
        <f t="shared" si="23"/>
        <v>3</v>
      </c>
    </row>
    <row r="1169" spans="1:5" x14ac:dyDescent="0.3">
      <c r="A1169" s="24" t="s">
        <v>17963</v>
      </c>
      <c r="B1169" s="93" t="s">
        <v>20628</v>
      </c>
      <c r="C1169" s="128">
        <v>67.2</v>
      </c>
      <c r="D1169" s="129">
        <v>1166</v>
      </c>
      <c r="E1169" s="130">
        <f t="shared" si="23"/>
        <v>3</v>
      </c>
    </row>
    <row r="1170" spans="1:5" x14ac:dyDescent="0.3">
      <c r="A1170" s="24" t="s">
        <v>17417</v>
      </c>
      <c r="B1170" s="93" t="s">
        <v>20629</v>
      </c>
      <c r="C1170" s="128">
        <v>67.2</v>
      </c>
      <c r="D1170" s="129">
        <v>1167</v>
      </c>
      <c r="E1170" s="130">
        <f t="shared" si="23"/>
        <v>3</v>
      </c>
    </row>
    <row r="1171" spans="1:5" x14ac:dyDescent="0.3">
      <c r="A1171" s="24" t="s">
        <v>18061</v>
      </c>
      <c r="B1171" s="93" t="s">
        <v>20630</v>
      </c>
      <c r="C1171" s="128">
        <v>67.3</v>
      </c>
      <c r="D1171" s="129">
        <v>1168</v>
      </c>
      <c r="E1171" s="130">
        <f t="shared" si="23"/>
        <v>3</v>
      </c>
    </row>
    <row r="1172" spans="1:5" x14ac:dyDescent="0.3">
      <c r="A1172" s="24" t="s">
        <v>17703</v>
      </c>
      <c r="B1172" s="93" t="s">
        <v>20631</v>
      </c>
      <c r="C1172" s="128">
        <v>67.3</v>
      </c>
      <c r="D1172" s="129">
        <v>1169</v>
      </c>
      <c r="E1172" s="130">
        <f t="shared" si="23"/>
        <v>3</v>
      </c>
    </row>
    <row r="1173" spans="1:5" x14ac:dyDescent="0.3">
      <c r="A1173" s="24" t="s">
        <v>16962</v>
      </c>
      <c r="B1173" s="93" t="s">
        <v>20632</v>
      </c>
      <c r="C1173" s="128">
        <v>67.3</v>
      </c>
      <c r="D1173" s="129">
        <v>1170</v>
      </c>
      <c r="E1173" s="130">
        <f t="shared" si="23"/>
        <v>3</v>
      </c>
    </row>
    <row r="1174" spans="1:5" x14ac:dyDescent="0.3">
      <c r="A1174" s="24" t="s">
        <v>16805</v>
      </c>
      <c r="B1174" s="93" t="s">
        <v>20633</v>
      </c>
      <c r="C1174" s="128">
        <v>67.3</v>
      </c>
      <c r="D1174" s="129">
        <v>1171</v>
      </c>
      <c r="E1174" s="130">
        <f t="shared" si="23"/>
        <v>3</v>
      </c>
    </row>
    <row r="1175" spans="1:5" x14ac:dyDescent="0.3">
      <c r="A1175" s="24" t="s">
        <v>18420</v>
      </c>
      <c r="B1175" s="93" t="s">
        <v>20634</v>
      </c>
      <c r="C1175" s="128">
        <v>67.3</v>
      </c>
      <c r="D1175" s="129">
        <v>1172</v>
      </c>
      <c r="E1175" s="130">
        <f t="shared" si="23"/>
        <v>3</v>
      </c>
    </row>
    <row r="1176" spans="1:5" x14ac:dyDescent="0.3">
      <c r="A1176" s="24" t="s">
        <v>17830</v>
      </c>
      <c r="B1176" s="93" t="s">
        <v>20635</v>
      </c>
      <c r="C1176" s="128">
        <v>67.3</v>
      </c>
      <c r="D1176" s="129">
        <v>1173</v>
      </c>
      <c r="E1176" s="130">
        <f t="shared" si="23"/>
        <v>3</v>
      </c>
    </row>
    <row r="1177" spans="1:5" x14ac:dyDescent="0.3">
      <c r="A1177" s="24" t="s">
        <v>16402</v>
      </c>
      <c r="B1177" s="93" t="s">
        <v>20636</v>
      </c>
      <c r="C1177" s="128">
        <v>67.3</v>
      </c>
      <c r="D1177" s="129">
        <v>1174</v>
      </c>
      <c r="E1177" s="130">
        <f t="shared" si="23"/>
        <v>3</v>
      </c>
    </row>
    <row r="1178" spans="1:5" x14ac:dyDescent="0.3">
      <c r="A1178" s="24" t="s">
        <v>18540</v>
      </c>
      <c r="B1178" s="93" t="s">
        <v>20637</v>
      </c>
      <c r="C1178" s="128">
        <v>67.3</v>
      </c>
      <c r="D1178" s="129">
        <v>1175</v>
      </c>
      <c r="E1178" s="130">
        <f t="shared" si="23"/>
        <v>3</v>
      </c>
    </row>
    <row r="1179" spans="1:5" x14ac:dyDescent="0.3">
      <c r="A1179" s="24" t="s">
        <v>17064</v>
      </c>
      <c r="B1179" s="93" t="s">
        <v>20638</v>
      </c>
      <c r="C1179" s="128">
        <v>67.3</v>
      </c>
      <c r="D1179" s="129">
        <v>1176</v>
      </c>
      <c r="E1179" s="130">
        <f t="shared" si="23"/>
        <v>3</v>
      </c>
    </row>
    <row r="1180" spans="1:5" x14ac:dyDescent="0.3">
      <c r="A1180" s="24" t="s">
        <v>17530</v>
      </c>
      <c r="B1180" s="93" t="s">
        <v>20639</v>
      </c>
      <c r="C1180" s="128">
        <v>67.3</v>
      </c>
      <c r="D1180" s="129">
        <v>1177</v>
      </c>
      <c r="E1180" s="130">
        <f t="shared" si="23"/>
        <v>3</v>
      </c>
    </row>
    <row r="1181" spans="1:5" x14ac:dyDescent="0.3">
      <c r="A1181" s="24" t="s">
        <v>16886</v>
      </c>
      <c r="B1181" s="93" t="s">
        <v>20640</v>
      </c>
      <c r="C1181" s="128">
        <v>67.400000000000006</v>
      </c>
      <c r="D1181" s="129">
        <v>1178</v>
      </c>
      <c r="E1181" s="130">
        <f t="shared" si="23"/>
        <v>3</v>
      </c>
    </row>
    <row r="1182" spans="1:5" x14ac:dyDescent="0.3">
      <c r="A1182" s="24" t="s">
        <v>17272</v>
      </c>
      <c r="B1182" s="93" t="s">
        <v>20641</v>
      </c>
      <c r="C1182" s="128">
        <v>67.400000000000006</v>
      </c>
      <c r="D1182" s="129">
        <v>1179</v>
      </c>
      <c r="E1182" s="130">
        <f t="shared" si="23"/>
        <v>3</v>
      </c>
    </row>
    <row r="1183" spans="1:5" x14ac:dyDescent="0.3">
      <c r="A1183" s="24" t="s">
        <v>17738</v>
      </c>
      <c r="B1183" s="93" t="s">
        <v>20642</v>
      </c>
      <c r="C1183" s="128">
        <v>67.400000000000006</v>
      </c>
      <c r="D1183" s="129">
        <v>1180</v>
      </c>
      <c r="E1183" s="130">
        <f t="shared" si="23"/>
        <v>3</v>
      </c>
    </row>
    <row r="1184" spans="1:5" x14ac:dyDescent="0.3">
      <c r="A1184" s="24" t="s">
        <v>16460</v>
      </c>
      <c r="B1184" s="93" t="s">
        <v>20643</v>
      </c>
      <c r="C1184" s="128">
        <v>67.400000000000006</v>
      </c>
      <c r="D1184" s="129">
        <v>1181</v>
      </c>
      <c r="E1184" s="130">
        <f t="shared" si="23"/>
        <v>3</v>
      </c>
    </row>
    <row r="1185" spans="1:5" x14ac:dyDescent="0.3">
      <c r="A1185" s="24" t="s">
        <v>17755</v>
      </c>
      <c r="B1185" s="93" t="s">
        <v>20644</v>
      </c>
      <c r="C1185" s="128">
        <v>67.400000000000006</v>
      </c>
      <c r="D1185" s="129">
        <v>1182</v>
      </c>
      <c r="E1185" s="130">
        <f t="shared" si="23"/>
        <v>3</v>
      </c>
    </row>
    <row r="1186" spans="1:5" x14ac:dyDescent="0.3">
      <c r="A1186" s="24" t="s">
        <v>16715</v>
      </c>
      <c r="B1186" s="93" t="s">
        <v>20645</v>
      </c>
      <c r="C1186" s="128">
        <v>67.400000000000006</v>
      </c>
      <c r="D1186" s="129">
        <v>1183</v>
      </c>
      <c r="E1186" s="130">
        <f t="shared" si="23"/>
        <v>3</v>
      </c>
    </row>
    <row r="1187" spans="1:5" x14ac:dyDescent="0.3">
      <c r="A1187" s="24" t="s">
        <v>17754</v>
      </c>
      <c r="B1187" s="93" t="s">
        <v>20646</v>
      </c>
      <c r="C1187" s="128">
        <v>67.400000000000006</v>
      </c>
      <c r="D1187" s="129">
        <v>1184</v>
      </c>
      <c r="E1187" s="130">
        <f t="shared" si="23"/>
        <v>3</v>
      </c>
    </row>
    <row r="1188" spans="1:5" x14ac:dyDescent="0.3">
      <c r="A1188" s="24" t="s">
        <v>17117</v>
      </c>
      <c r="B1188" s="93" t="s">
        <v>20647</v>
      </c>
      <c r="C1188" s="128">
        <v>67.400000000000006</v>
      </c>
      <c r="D1188" s="129">
        <v>1185</v>
      </c>
      <c r="E1188" s="130">
        <f t="shared" si="23"/>
        <v>3</v>
      </c>
    </row>
    <row r="1189" spans="1:5" x14ac:dyDescent="0.3">
      <c r="A1189" s="24" t="s">
        <v>17965</v>
      </c>
      <c r="B1189" s="93" t="s">
        <v>20648</v>
      </c>
      <c r="C1189" s="128">
        <v>67.400000000000006</v>
      </c>
      <c r="D1189" s="129">
        <v>1186</v>
      </c>
      <c r="E1189" s="130">
        <f t="shared" si="23"/>
        <v>3</v>
      </c>
    </row>
    <row r="1190" spans="1:5" x14ac:dyDescent="0.3">
      <c r="A1190" s="24" t="s">
        <v>17320</v>
      </c>
      <c r="B1190" s="93" t="s">
        <v>20649</v>
      </c>
      <c r="C1190" s="128">
        <v>67.400000000000006</v>
      </c>
      <c r="D1190" s="129">
        <v>1187</v>
      </c>
      <c r="E1190" s="130">
        <f t="shared" si="23"/>
        <v>3</v>
      </c>
    </row>
    <row r="1191" spans="1:5" x14ac:dyDescent="0.3">
      <c r="A1191" s="24" t="s">
        <v>17778</v>
      </c>
      <c r="B1191" s="93" t="s">
        <v>20650</v>
      </c>
      <c r="C1191" s="128">
        <v>67.400000000000006</v>
      </c>
      <c r="D1191" s="129">
        <v>1188</v>
      </c>
      <c r="E1191" s="130">
        <f t="shared" si="23"/>
        <v>3</v>
      </c>
    </row>
    <row r="1192" spans="1:5" x14ac:dyDescent="0.3">
      <c r="A1192" s="24" t="s">
        <v>18551</v>
      </c>
      <c r="B1192" s="93" t="s">
        <v>20651</v>
      </c>
      <c r="C1192" s="128">
        <v>67.5</v>
      </c>
      <c r="D1192" s="129">
        <v>1189</v>
      </c>
      <c r="E1192" s="130">
        <f t="shared" si="23"/>
        <v>3</v>
      </c>
    </row>
    <row r="1193" spans="1:5" x14ac:dyDescent="0.3">
      <c r="A1193" s="24" t="s">
        <v>18250</v>
      </c>
      <c r="B1193" s="93" t="s">
        <v>20652</v>
      </c>
      <c r="C1193" s="128">
        <v>67.5</v>
      </c>
      <c r="D1193" s="129">
        <v>1190</v>
      </c>
      <c r="E1193" s="130">
        <f t="shared" si="23"/>
        <v>3</v>
      </c>
    </row>
    <row r="1194" spans="1:5" x14ac:dyDescent="0.3">
      <c r="A1194" s="24" t="s">
        <v>16202</v>
      </c>
      <c r="B1194" s="93" t="s">
        <v>20653</v>
      </c>
      <c r="C1194" s="128">
        <v>67.5</v>
      </c>
      <c r="D1194" s="129">
        <v>1191</v>
      </c>
      <c r="E1194" s="130">
        <f t="shared" si="23"/>
        <v>3</v>
      </c>
    </row>
    <row r="1195" spans="1:5" x14ac:dyDescent="0.3">
      <c r="A1195" s="24" t="s">
        <v>17280</v>
      </c>
      <c r="B1195" s="93" t="s">
        <v>20654</v>
      </c>
      <c r="C1195" s="128">
        <v>67.5</v>
      </c>
      <c r="D1195" s="129">
        <v>1192</v>
      </c>
      <c r="E1195" s="130">
        <f t="shared" si="23"/>
        <v>3</v>
      </c>
    </row>
    <row r="1196" spans="1:5" x14ac:dyDescent="0.3">
      <c r="A1196" s="24" t="s">
        <v>18285</v>
      </c>
      <c r="B1196" s="93" t="s">
        <v>20655</v>
      </c>
      <c r="C1196" s="128">
        <v>67.5</v>
      </c>
      <c r="D1196" s="129">
        <v>1193</v>
      </c>
      <c r="E1196" s="130">
        <f t="shared" si="23"/>
        <v>3</v>
      </c>
    </row>
    <row r="1197" spans="1:5" x14ac:dyDescent="0.3">
      <c r="A1197" s="24" t="s">
        <v>17718</v>
      </c>
      <c r="B1197" s="93" t="s">
        <v>20656</v>
      </c>
      <c r="C1197" s="128">
        <v>67.5</v>
      </c>
      <c r="D1197" s="129">
        <v>1194</v>
      </c>
      <c r="E1197" s="130">
        <f t="shared" si="23"/>
        <v>3</v>
      </c>
    </row>
    <row r="1198" spans="1:5" x14ac:dyDescent="0.3">
      <c r="A1198" s="24" t="s">
        <v>17542</v>
      </c>
      <c r="B1198" s="93" t="s">
        <v>20657</v>
      </c>
      <c r="C1198" s="128">
        <v>67.5</v>
      </c>
      <c r="D1198" s="129">
        <v>1195</v>
      </c>
      <c r="E1198" s="130">
        <f t="shared" si="23"/>
        <v>3</v>
      </c>
    </row>
    <row r="1199" spans="1:5" x14ac:dyDescent="0.3">
      <c r="A1199" s="24" t="s">
        <v>17433</v>
      </c>
      <c r="B1199" s="93" t="s">
        <v>20658</v>
      </c>
      <c r="C1199" s="128">
        <v>67.5</v>
      </c>
      <c r="D1199" s="129">
        <v>1196</v>
      </c>
      <c r="E1199" s="130">
        <f t="shared" si="23"/>
        <v>3</v>
      </c>
    </row>
    <row r="1200" spans="1:5" x14ac:dyDescent="0.3">
      <c r="A1200" s="24" t="s">
        <v>18119</v>
      </c>
      <c r="B1200" s="93" t="s">
        <v>20659</v>
      </c>
      <c r="C1200" s="128">
        <v>67.5</v>
      </c>
      <c r="D1200" s="129">
        <v>1197</v>
      </c>
      <c r="E1200" s="130">
        <f t="shared" si="23"/>
        <v>3</v>
      </c>
    </row>
    <row r="1201" spans="1:5" x14ac:dyDescent="0.3">
      <c r="A1201" s="24" t="s">
        <v>17883</v>
      </c>
      <c r="B1201" s="93" t="s">
        <v>20660</v>
      </c>
      <c r="C1201" s="128">
        <v>67.5</v>
      </c>
      <c r="D1201" s="129">
        <v>1198</v>
      </c>
      <c r="E1201" s="130">
        <f t="shared" si="23"/>
        <v>3</v>
      </c>
    </row>
    <row r="1202" spans="1:5" x14ac:dyDescent="0.3">
      <c r="A1202" s="24" t="s">
        <v>17425</v>
      </c>
      <c r="B1202" s="93" t="s">
        <v>20661</v>
      </c>
      <c r="C1202" s="128">
        <v>67.5</v>
      </c>
      <c r="D1202" s="129">
        <v>1199</v>
      </c>
      <c r="E1202" s="130">
        <f t="shared" si="23"/>
        <v>3</v>
      </c>
    </row>
    <row r="1203" spans="1:5" x14ac:dyDescent="0.3">
      <c r="A1203" s="24" t="s">
        <v>18254</v>
      </c>
      <c r="B1203" s="93" t="s">
        <v>20662</v>
      </c>
      <c r="C1203" s="128">
        <v>67.599999999999994</v>
      </c>
      <c r="D1203" s="129">
        <v>1200</v>
      </c>
      <c r="E1203" s="130">
        <f t="shared" si="23"/>
        <v>3</v>
      </c>
    </row>
    <row r="1204" spans="1:5" x14ac:dyDescent="0.3">
      <c r="A1204" s="24" t="s">
        <v>16600</v>
      </c>
      <c r="B1204" s="93" t="s">
        <v>20663</v>
      </c>
      <c r="C1204" s="128">
        <v>67.599999999999994</v>
      </c>
      <c r="D1204" s="129">
        <v>1201</v>
      </c>
      <c r="E1204" s="130">
        <f t="shared" si="23"/>
        <v>3</v>
      </c>
    </row>
    <row r="1205" spans="1:5" x14ac:dyDescent="0.3">
      <c r="A1205" s="24" t="s">
        <v>17769</v>
      </c>
      <c r="B1205" s="93" t="s">
        <v>20664</v>
      </c>
      <c r="C1205" s="128">
        <v>67.599999999999994</v>
      </c>
      <c r="D1205" s="129">
        <v>1202</v>
      </c>
      <c r="E1205" s="130">
        <f t="shared" si="23"/>
        <v>3</v>
      </c>
    </row>
    <row r="1206" spans="1:5" x14ac:dyDescent="0.3">
      <c r="A1206" s="24" t="s">
        <v>17905</v>
      </c>
      <c r="B1206" s="93" t="s">
        <v>20665</v>
      </c>
      <c r="C1206" s="128">
        <v>67.599999999999994</v>
      </c>
      <c r="D1206" s="129">
        <v>1203</v>
      </c>
      <c r="E1206" s="130">
        <f t="shared" si="23"/>
        <v>3</v>
      </c>
    </row>
    <row r="1207" spans="1:5" x14ac:dyDescent="0.3">
      <c r="A1207" s="24" t="s">
        <v>18096</v>
      </c>
      <c r="B1207" s="93" t="s">
        <v>20666</v>
      </c>
      <c r="C1207" s="128">
        <v>67.599999999999994</v>
      </c>
      <c r="D1207" s="129">
        <v>1204</v>
      </c>
      <c r="E1207" s="130">
        <f t="shared" si="23"/>
        <v>3</v>
      </c>
    </row>
    <row r="1208" spans="1:5" x14ac:dyDescent="0.3">
      <c r="A1208" s="24" t="s">
        <v>18545</v>
      </c>
      <c r="B1208" s="93" t="s">
        <v>20667</v>
      </c>
      <c r="C1208" s="128">
        <v>67.599999999999994</v>
      </c>
      <c r="D1208" s="129">
        <v>1205</v>
      </c>
      <c r="E1208" s="130">
        <f t="shared" si="23"/>
        <v>3</v>
      </c>
    </row>
    <row r="1209" spans="1:5" x14ac:dyDescent="0.3">
      <c r="A1209" s="24" t="s">
        <v>17668</v>
      </c>
      <c r="B1209" s="93" t="s">
        <v>20668</v>
      </c>
      <c r="C1209" s="128">
        <v>67.7</v>
      </c>
      <c r="D1209" s="129">
        <v>1206</v>
      </c>
      <c r="E1209" s="130">
        <f t="shared" si="23"/>
        <v>3</v>
      </c>
    </row>
    <row r="1210" spans="1:5" x14ac:dyDescent="0.3">
      <c r="A1210" s="24" t="s">
        <v>17721</v>
      </c>
      <c r="B1210" s="93" t="s">
        <v>20669</v>
      </c>
      <c r="C1210" s="128">
        <v>67.7</v>
      </c>
      <c r="D1210" s="129">
        <v>1207</v>
      </c>
      <c r="E1210" s="130">
        <f t="shared" si="23"/>
        <v>3</v>
      </c>
    </row>
    <row r="1211" spans="1:5" x14ac:dyDescent="0.3">
      <c r="A1211" s="24" t="s">
        <v>16796</v>
      </c>
      <c r="B1211" s="93" t="s">
        <v>20670</v>
      </c>
      <c r="C1211" s="128">
        <v>67.7</v>
      </c>
      <c r="D1211" s="129">
        <v>1208</v>
      </c>
      <c r="E1211" s="130">
        <f t="shared" si="23"/>
        <v>3</v>
      </c>
    </row>
    <row r="1212" spans="1:5" x14ac:dyDescent="0.3">
      <c r="A1212" s="24" t="s">
        <v>18159</v>
      </c>
      <c r="B1212" s="93" t="s">
        <v>20671</v>
      </c>
      <c r="C1212" s="128">
        <v>67.7</v>
      </c>
      <c r="D1212" s="129">
        <v>1209</v>
      </c>
      <c r="E1212" s="130">
        <f t="shared" si="23"/>
        <v>3</v>
      </c>
    </row>
    <row r="1213" spans="1:5" x14ac:dyDescent="0.3">
      <c r="A1213" s="24" t="s">
        <v>17627</v>
      </c>
      <c r="B1213" s="93" t="s">
        <v>20672</v>
      </c>
      <c r="C1213" s="128">
        <v>67.7</v>
      </c>
      <c r="D1213" s="129">
        <v>1210</v>
      </c>
      <c r="E1213" s="130">
        <f t="shared" si="23"/>
        <v>3</v>
      </c>
    </row>
    <row r="1214" spans="1:5" x14ac:dyDescent="0.3">
      <c r="A1214" s="24" t="s">
        <v>17351</v>
      </c>
      <c r="B1214" s="93" t="s">
        <v>20673</v>
      </c>
      <c r="C1214" s="128">
        <v>67.7</v>
      </c>
      <c r="D1214" s="129">
        <v>1211</v>
      </c>
      <c r="E1214" s="130">
        <f t="shared" si="23"/>
        <v>3</v>
      </c>
    </row>
    <row r="1215" spans="1:5" x14ac:dyDescent="0.3">
      <c r="A1215" s="24" t="s">
        <v>16629</v>
      </c>
      <c r="B1215" s="93" t="s">
        <v>20674</v>
      </c>
      <c r="C1215" s="128">
        <v>67.8</v>
      </c>
      <c r="D1215" s="129">
        <v>1212</v>
      </c>
      <c r="E1215" s="130">
        <f t="shared" si="23"/>
        <v>3</v>
      </c>
    </row>
    <row r="1216" spans="1:5" x14ac:dyDescent="0.3">
      <c r="A1216" s="24" t="s">
        <v>17585</v>
      </c>
      <c r="B1216" s="93" t="s">
        <v>20675</v>
      </c>
      <c r="C1216" s="128">
        <v>67.8</v>
      </c>
      <c r="D1216" s="129">
        <v>1213</v>
      </c>
      <c r="E1216" s="130">
        <f t="shared" si="23"/>
        <v>3</v>
      </c>
    </row>
    <row r="1217" spans="1:5" x14ac:dyDescent="0.3">
      <c r="A1217" s="24" t="s">
        <v>18022</v>
      </c>
      <c r="B1217" s="93" t="s">
        <v>20676</v>
      </c>
      <c r="C1217" s="128">
        <v>67.8</v>
      </c>
      <c r="D1217" s="129">
        <v>1214</v>
      </c>
      <c r="E1217" s="130">
        <f t="shared" si="23"/>
        <v>3</v>
      </c>
    </row>
    <row r="1218" spans="1:5" x14ac:dyDescent="0.3">
      <c r="A1218" s="24" t="s">
        <v>17202</v>
      </c>
      <c r="B1218" s="93" t="s">
        <v>20677</v>
      </c>
      <c r="C1218" s="128">
        <v>67.8</v>
      </c>
      <c r="D1218" s="129">
        <v>1215</v>
      </c>
      <c r="E1218" s="130">
        <f t="shared" si="23"/>
        <v>3</v>
      </c>
    </row>
    <row r="1219" spans="1:5" x14ac:dyDescent="0.3">
      <c r="A1219" s="24" t="s">
        <v>17171</v>
      </c>
      <c r="B1219" s="93" t="s">
        <v>20678</v>
      </c>
      <c r="C1219" s="128">
        <v>67.8</v>
      </c>
      <c r="D1219" s="129">
        <v>1216</v>
      </c>
      <c r="E1219" s="130">
        <f t="shared" si="23"/>
        <v>3</v>
      </c>
    </row>
    <row r="1220" spans="1:5" x14ac:dyDescent="0.3">
      <c r="A1220" s="24" t="s">
        <v>18562</v>
      </c>
      <c r="B1220" s="93" t="s">
        <v>20679</v>
      </c>
      <c r="C1220" s="128">
        <v>67.8</v>
      </c>
      <c r="D1220" s="129">
        <v>1217</v>
      </c>
      <c r="E1220" s="130">
        <f t="shared" si="23"/>
        <v>3</v>
      </c>
    </row>
    <row r="1221" spans="1:5" x14ac:dyDescent="0.3">
      <c r="A1221" s="24" t="s">
        <v>18195</v>
      </c>
      <c r="B1221" s="93" t="s">
        <v>20680</v>
      </c>
      <c r="C1221" s="128">
        <v>67.8</v>
      </c>
      <c r="D1221" s="129">
        <v>1218</v>
      </c>
      <c r="E1221" s="130">
        <f t="shared" ref="E1221:E1284" si="24">VLOOKUP(C1221,$I$4:$O$19,7, TRUE)</f>
        <v>3</v>
      </c>
    </row>
    <row r="1222" spans="1:5" x14ac:dyDescent="0.3">
      <c r="A1222" s="24" t="s">
        <v>16459</v>
      </c>
      <c r="B1222" s="93" t="s">
        <v>20681</v>
      </c>
      <c r="C1222" s="128">
        <v>67.8</v>
      </c>
      <c r="D1222" s="129">
        <v>1219</v>
      </c>
      <c r="E1222" s="130">
        <f t="shared" si="24"/>
        <v>3</v>
      </c>
    </row>
    <row r="1223" spans="1:5" x14ac:dyDescent="0.3">
      <c r="A1223" s="24" t="s">
        <v>18249</v>
      </c>
      <c r="B1223" s="93" t="s">
        <v>20682</v>
      </c>
      <c r="C1223" s="128">
        <v>67.8</v>
      </c>
      <c r="D1223" s="129">
        <v>1220</v>
      </c>
      <c r="E1223" s="130">
        <f t="shared" si="24"/>
        <v>3</v>
      </c>
    </row>
    <row r="1224" spans="1:5" x14ac:dyDescent="0.3">
      <c r="A1224" s="24" t="s">
        <v>17055</v>
      </c>
      <c r="B1224" s="93" t="s">
        <v>20683</v>
      </c>
      <c r="C1224" s="128">
        <v>67.8</v>
      </c>
      <c r="D1224" s="129">
        <v>1221</v>
      </c>
      <c r="E1224" s="130">
        <f t="shared" si="24"/>
        <v>3</v>
      </c>
    </row>
    <row r="1225" spans="1:5" x14ac:dyDescent="0.3">
      <c r="A1225" s="24" t="s">
        <v>17304</v>
      </c>
      <c r="B1225" s="93" t="s">
        <v>20684</v>
      </c>
      <c r="C1225" s="128">
        <v>67.8</v>
      </c>
      <c r="D1225" s="129">
        <v>1222</v>
      </c>
      <c r="E1225" s="130">
        <f t="shared" si="24"/>
        <v>3</v>
      </c>
    </row>
    <row r="1226" spans="1:5" x14ac:dyDescent="0.3">
      <c r="A1226" s="24" t="s">
        <v>17658</v>
      </c>
      <c r="B1226" s="93" t="s">
        <v>20685</v>
      </c>
      <c r="C1226" s="128">
        <v>67.900000000000006</v>
      </c>
      <c r="D1226" s="129">
        <v>1223</v>
      </c>
      <c r="E1226" s="130">
        <f t="shared" si="24"/>
        <v>3</v>
      </c>
    </row>
    <row r="1227" spans="1:5" x14ac:dyDescent="0.3">
      <c r="A1227" s="24" t="s">
        <v>17665</v>
      </c>
      <c r="B1227" s="93" t="s">
        <v>20686</v>
      </c>
      <c r="C1227" s="128">
        <v>67.900000000000006</v>
      </c>
      <c r="D1227" s="129">
        <v>1224</v>
      </c>
      <c r="E1227" s="130">
        <f t="shared" si="24"/>
        <v>3</v>
      </c>
    </row>
    <row r="1228" spans="1:5" x14ac:dyDescent="0.3">
      <c r="A1228" s="24" t="s">
        <v>17664</v>
      </c>
      <c r="B1228" s="93" t="s">
        <v>20687</v>
      </c>
      <c r="C1228" s="128">
        <v>67.900000000000006</v>
      </c>
      <c r="D1228" s="129">
        <v>1225</v>
      </c>
      <c r="E1228" s="130">
        <f t="shared" si="24"/>
        <v>3</v>
      </c>
    </row>
    <row r="1229" spans="1:5" x14ac:dyDescent="0.3">
      <c r="A1229" s="24" t="s">
        <v>17995</v>
      </c>
      <c r="B1229" s="93" t="s">
        <v>20688</v>
      </c>
      <c r="C1229" s="128">
        <v>67.900000000000006</v>
      </c>
      <c r="D1229" s="129">
        <v>1226</v>
      </c>
      <c r="E1229" s="130">
        <f t="shared" si="24"/>
        <v>3</v>
      </c>
    </row>
    <row r="1230" spans="1:5" x14ac:dyDescent="0.3">
      <c r="A1230" s="24" t="s">
        <v>17529</v>
      </c>
      <c r="B1230" s="93" t="s">
        <v>20689</v>
      </c>
      <c r="C1230" s="128">
        <v>67.900000000000006</v>
      </c>
      <c r="D1230" s="129">
        <v>1227</v>
      </c>
      <c r="E1230" s="130">
        <f t="shared" si="24"/>
        <v>3</v>
      </c>
    </row>
    <row r="1231" spans="1:5" x14ac:dyDescent="0.3">
      <c r="A1231" s="24" t="s">
        <v>16738</v>
      </c>
      <c r="B1231" s="93" t="s">
        <v>20690</v>
      </c>
      <c r="C1231" s="128">
        <v>68</v>
      </c>
      <c r="D1231" s="129">
        <v>1228</v>
      </c>
      <c r="E1231" s="130">
        <f t="shared" si="24"/>
        <v>3</v>
      </c>
    </row>
    <row r="1232" spans="1:5" x14ac:dyDescent="0.3">
      <c r="A1232" s="24" t="s">
        <v>18544</v>
      </c>
      <c r="B1232" s="93" t="s">
        <v>20691</v>
      </c>
      <c r="C1232" s="128">
        <v>68</v>
      </c>
      <c r="D1232" s="129">
        <v>1229</v>
      </c>
      <c r="E1232" s="130">
        <f t="shared" si="24"/>
        <v>3</v>
      </c>
    </row>
    <row r="1233" spans="1:5" x14ac:dyDescent="0.3">
      <c r="A1233" s="24" t="s">
        <v>18434</v>
      </c>
      <c r="B1233" s="93" t="s">
        <v>20692</v>
      </c>
      <c r="C1233" s="128">
        <v>68</v>
      </c>
      <c r="D1233" s="129">
        <v>1230</v>
      </c>
      <c r="E1233" s="130">
        <f t="shared" si="24"/>
        <v>3</v>
      </c>
    </row>
    <row r="1234" spans="1:5" x14ac:dyDescent="0.3">
      <c r="A1234" s="24" t="s">
        <v>17473</v>
      </c>
      <c r="B1234" s="93" t="s">
        <v>20693</v>
      </c>
      <c r="C1234" s="128">
        <v>68</v>
      </c>
      <c r="D1234" s="129">
        <v>1231</v>
      </c>
      <c r="E1234" s="130">
        <f t="shared" si="24"/>
        <v>3</v>
      </c>
    </row>
    <row r="1235" spans="1:5" x14ac:dyDescent="0.3">
      <c r="A1235" s="24" t="s">
        <v>18581</v>
      </c>
      <c r="B1235" s="93" t="s">
        <v>20694</v>
      </c>
      <c r="C1235" s="128">
        <v>68</v>
      </c>
      <c r="D1235" s="129">
        <v>1232</v>
      </c>
      <c r="E1235" s="130">
        <f t="shared" si="24"/>
        <v>3</v>
      </c>
    </row>
    <row r="1236" spans="1:5" x14ac:dyDescent="0.3">
      <c r="A1236" s="24" t="s">
        <v>17785</v>
      </c>
      <c r="B1236" s="93" t="s">
        <v>20695</v>
      </c>
      <c r="C1236" s="128">
        <v>68</v>
      </c>
      <c r="D1236" s="129">
        <v>1233</v>
      </c>
      <c r="E1236" s="130">
        <f t="shared" si="24"/>
        <v>3</v>
      </c>
    </row>
    <row r="1237" spans="1:5" x14ac:dyDescent="0.3">
      <c r="A1237" s="24" t="s">
        <v>18590</v>
      </c>
      <c r="B1237" s="93" t="s">
        <v>20696</v>
      </c>
      <c r="C1237" s="128">
        <v>68.099999999999994</v>
      </c>
      <c r="D1237" s="129">
        <v>1234</v>
      </c>
      <c r="E1237" s="130">
        <f t="shared" si="24"/>
        <v>3</v>
      </c>
    </row>
    <row r="1238" spans="1:5" x14ac:dyDescent="0.3">
      <c r="A1238" s="24" t="s">
        <v>17332</v>
      </c>
      <c r="B1238" s="93" t="s">
        <v>20697</v>
      </c>
      <c r="C1238" s="128">
        <v>68.099999999999994</v>
      </c>
      <c r="D1238" s="129">
        <v>1235</v>
      </c>
      <c r="E1238" s="130">
        <f t="shared" si="24"/>
        <v>3</v>
      </c>
    </row>
    <row r="1239" spans="1:5" x14ac:dyDescent="0.3">
      <c r="A1239" s="24" t="s">
        <v>16169</v>
      </c>
      <c r="B1239" s="93" t="s">
        <v>20698</v>
      </c>
      <c r="C1239" s="128">
        <v>68.099999999999994</v>
      </c>
      <c r="D1239" s="129">
        <v>1236</v>
      </c>
      <c r="E1239" s="130">
        <f t="shared" si="24"/>
        <v>3</v>
      </c>
    </row>
    <row r="1240" spans="1:5" x14ac:dyDescent="0.3">
      <c r="A1240" s="24" t="s">
        <v>18024</v>
      </c>
      <c r="B1240" s="93" t="s">
        <v>20699</v>
      </c>
      <c r="C1240" s="128">
        <v>68.099999999999994</v>
      </c>
      <c r="D1240" s="129">
        <v>1237</v>
      </c>
      <c r="E1240" s="130">
        <f t="shared" si="24"/>
        <v>3</v>
      </c>
    </row>
    <row r="1241" spans="1:5" x14ac:dyDescent="0.3">
      <c r="A1241" s="24" t="s">
        <v>17655</v>
      </c>
      <c r="B1241" s="93" t="s">
        <v>20700</v>
      </c>
      <c r="C1241" s="128">
        <v>68.099999999999994</v>
      </c>
      <c r="D1241" s="129">
        <v>1238</v>
      </c>
      <c r="E1241" s="130">
        <f t="shared" si="24"/>
        <v>3</v>
      </c>
    </row>
    <row r="1242" spans="1:5" x14ac:dyDescent="0.3">
      <c r="A1242" s="24" t="s">
        <v>20701</v>
      </c>
      <c r="B1242" s="93" t="s">
        <v>20702</v>
      </c>
      <c r="C1242" s="128">
        <v>68.099999999999994</v>
      </c>
      <c r="D1242" s="129">
        <v>1239</v>
      </c>
      <c r="E1242" s="130">
        <f t="shared" si="24"/>
        <v>3</v>
      </c>
    </row>
    <row r="1243" spans="1:5" x14ac:dyDescent="0.3">
      <c r="A1243" s="24" t="s">
        <v>16764</v>
      </c>
      <c r="B1243" s="93" t="s">
        <v>20703</v>
      </c>
      <c r="C1243" s="128">
        <v>68.2</v>
      </c>
      <c r="D1243" s="129">
        <v>1240</v>
      </c>
      <c r="E1243" s="130">
        <f t="shared" si="24"/>
        <v>3</v>
      </c>
    </row>
    <row r="1244" spans="1:5" x14ac:dyDescent="0.3">
      <c r="A1244" s="24" t="s">
        <v>18192</v>
      </c>
      <c r="B1244" s="93" t="s">
        <v>20704</v>
      </c>
      <c r="C1244" s="128">
        <v>68.2</v>
      </c>
      <c r="D1244" s="129">
        <v>1241</v>
      </c>
      <c r="E1244" s="130">
        <f t="shared" si="24"/>
        <v>3</v>
      </c>
    </row>
    <row r="1245" spans="1:5" x14ac:dyDescent="0.3">
      <c r="A1245" s="24" t="s">
        <v>16428</v>
      </c>
      <c r="B1245" s="93" t="s">
        <v>20705</v>
      </c>
      <c r="C1245" s="128">
        <v>68.2</v>
      </c>
      <c r="D1245" s="129">
        <v>1242</v>
      </c>
      <c r="E1245" s="130">
        <f t="shared" si="24"/>
        <v>3</v>
      </c>
    </row>
    <row r="1246" spans="1:5" x14ac:dyDescent="0.3">
      <c r="A1246" s="24" t="s">
        <v>17997</v>
      </c>
      <c r="B1246" s="93" t="s">
        <v>20706</v>
      </c>
      <c r="C1246" s="128">
        <v>68.2</v>
      </c>
      <c r="D1246" s="129">
        <v>1243</v>
      </c>
      <c r="E1246" s="130">
        <f t="shared" si="24"/>
        <v>3</v>
      </c>
    </row>
    <row r="1247" spans="1:5" x14ac:dyDescent="0.3">
      <c r="A1247" s="24" t="s">
        <v>16457</v>
      </c>
      <c r="B1247" s="93" t="s">
        <v>20707</v>
      </c>
      <c r="C1247" s="128">
        <v>68.2</v>
      </c>
      <c r="D1247" s="129">
        <v>1244</v>
      </c>
      <c r="E1247" s="130">
        <f t="shared" si="24"/>
        <v>3</v>
      </c>
    </row>
    <row r="1248" spans="1:5" x14ac:dyDescent="0.3">
      <c r="A1248" s="24" t="s">
        <v>17832</v>
      </c>
      <c r="B1248" s="93" t="s">
        <v>20708</v>
      </c>
      <c r="C1248" s="128">
        <v>68.2</v>
      </c>
      <c r="D1248" s="129">
        <v>1245</v>
      </c>
      <c r="E1248" s="130">
        <f t="shared" si="24"/>
        <v>3</v>
      </c>
    </row>
    <row r="1249" spans="1:5" x14ac:dyDescent="0.3">
      <c r="A1249" s="24" t="s">
        <v>16735</v>
      </c>
      <c r="B1249" s="93" t="s">
        <v>20709</v>
      </c>
      <c r="C1249" s="128">
        <v>68.2</v>
      </c>
      <c r="D1249" s="129">
        <v>1246</v>
      </c>
      <c r="E1249" s="130">
        <f t="shared" si="24"/>
        <v>3</v>
      </c>
    </row>
    <row r="1250" spans="1:5" x14ac:dyDescent="0.3">
      <c r="A1250" s="24" t="s">
        <v>17561</v>
      </c>
      <c r="B1250" s="93" t="s">
        <v>20710</v>
      </c>
      <c r="C1250" s="128">
        <v>68.2</v>
      </c>
      <c r="D1250" s="129">
        <v>1247</v>
      </c>
      <c r="E1250" s="130">
        <f t="shared" si="24"/>
        <v>3</v>
      </c>
    </row>
    <row r="1251" spans="1:5" x14ac:dyDescent="0.3">
      <c r="A1251" s="24" t="s">
        <v>16964</v>
      </c>
      <c r="B1251" s="93" t="s">
        <v>20711</v>
      </c>
      <c r="C1251" s="128">
        <v>68.2</v>
      </c>
      <c r="D1251" s="129">
        <v>1248</v>
      </c>
      <c r="E1251" s="130">
        <f t="shared" si="24"/>
        <v>3</v>
      </c>
    </row>
    <row r="1252" spans="1:5" x14ac:dyDescent="0.3">
      <c r="A1252" s="24" t="s">
        <v>16865</v>
      </c>
      <c r="B1252" s="93" t="s">
        <v>20712</v>
      </c>
      <c r="C1252" s="128">
        <v>68.2</v>
      </c>
      <c r="D1252" s="129">
        <v>1249</v>
      </c>
      <c r="E1252" s="130">
        <f t="shared" si="24"/>
        <v>3</v>
      </c>
    </row>
    <row r="1253" spans="1:5" x14ac:dyDescent="0.3">
      <c r="A1253" s="24" t="s">
        <v>17795</v>
      </c>
      <c r="B1253" s="93" t="s">
        <v>20713</v>
      </c>
      <c r="C1253" s="128">
        <v>68.3</v>
      </c>
      <c r="D1253" s="129">
        <v>1250</v>
      </c>
      <c r="E1253" s="130">
        <f t="shared" si="24"/>
        <v>3</v>
      </c>
    </row>
    <row r="1254" spans="1:5" x14ac:dyDescent="0.3">
      <c r="A1254" s="24" t="s">
        <v>17334</v>
      </c>
      <c r="B1254" s="93" t="s">
        <v>20714</v>
      </c>
      <c r="C1254" s="128">
        <v>68.3</v>
      </c>
      <c r="D1254" s="129">
        <v>1251</v>
      </c>
      <c r="E1254" s="130">
        <f t="shared" si="24"/>
        <v>3</v>
      </c>
    </row>
    <row r="1255" spans="1:5" x14ac:dyDescent="0.3">
      <c r="A1255" s="24" t="s">
        <v>17863</v>
      </c>
      <c r="B1255" s="93" t="s">
        <v>20715</v>
      </c>
      <c r="C1255" s="128">
        <v>68.3</v>
      </c>
      <c r="D1255" s="129">
        <v>1252</v>
      </c>
      <c r="E1255" s="130">
        <f t="shared" si="24"/>
        <v>3</v>
      </c>
    </row>
    <row r="1256" spans="1:5" x14ac:dyDescent="0.3">
      <c r="A1256" s="24" t="s">
        <v>17314</v>
      </c>
      <c r="B1256" s="93" t="s">
        <v>20716</v>
      </c>
      <c r="C1256" s="128">
        <v>68.3</v>
      </c>
      <c r="D1256" s="129">
        <v>1253</v>
      </c>
      <c r="E1256" s="130">
        <f t="shared" si="24"/>
        <v>3</v>
      </c>
    </row>
    <row r="1257" spans="1:5" x14ac:dyDescent="0.3">
      <c r="A1257" s="24" t="s">
        <v>17341</v>
      </c>
      <c r="B1257" s="93" t="s">
        <v>20717</v>
      </c>
      <c r="C1257" s="128">
        <v>68.3</v>
      </c>
      <c r="D1257" s="129">
        <v>1254</v>
      </c>
      <c r="E1257" s="130">
        <f t="shared" si="24"/>
        <v>3</v>
      </c>
    </row>
    <row r="1258" spans="1:5" x14ac:dyDescent="0.3">
      <c r="A1258" s="24" t="s">
        <v>18323</v>
      </c>
      <c r="B1258" s="93" t="s">
        <v>20718</v>
      </c>
      <c r="C1258" s="128">
        <v>68.3</v>
      </c>
      <c r="D1258" s="129">
        <v>1255</v>
      </c>
      <c r="E1258" s="130">
        <f t="shared" si="24"/>
        <v>3</v>
      </c>
    </row>
    <row r="1259" spans="1:5" x14ac:dyDescent="0.3">
      <c r="A1259" s="24" t="s">
        <v>17285</v>
      </c>
      <c r="B1259" s="93" t="s">
        <v>20719</v>
      </c>
      <c r="C1259" s="128">
        <v>68.3</v>
      </c>
      <c r="D1259" s="129">
        <v>1256</v>
      </c>
      <c r="E1259" s="130">
        <f t="shared" si="24"/>
        <v>3</v>
      </c>
    </row>
    <row r="1260" spans="1:5" x14ac:dyDescent="0.3">
      <c r="A1260" s="24" t="s">
        <v>16686</v>
      </c>
      <c r="B1260" s="93" t="s">
        <v>20720</v>
      </c>
      <c r="C1260" s="128">
        <v>68.3</v>
      </c>
      <c r="D1260" s="129">
        <v>1257</v>
      </c>
      <c r="E1260" s="130">
        <f t="shared" si="24"/>
        <v>3</v>
      </c>
    </row>
    <row r="1261" spans="1:5" x14ac:dyDescent="0.3">
      <c r="A1261" s="24" t="s">
        <v>18001</v>
      </c>
      <c r="B1261" s="93" t="s">
        <v>20721</v>
      </c>
      <c r="C1261" s="128">
        <v>68.3</v>
      </c>
      <c r="D1261" s="129">
        <v>1258</v>
      </c>
      <c r="E1261" s="130">
        <f t="shared" si="24"/>
        <v>3</v>
      </c>
    </row>
    <row r="1262" spans="1:5" x14ac:dyDescent="0.3">
      <c r="A1262" s="24" t="s">
        <v>17942</v>
      </c>
      <c r="B1262" s="93" t="s">
        <v>20722</v>
      </c>
      <c r="C1262" s="128">
        <v>68.3</v>
      </c>
      <c r="D1262" s="129">
        <v>1259</v>
      </c>
      <c r="E1262" s="130">
        <f t="shared" si="24"/>
        <v>3</v>
      </c>
    </row>
    <row r="1263" spans="1:5" x14ac:dyDescent="0.3">
      <c r="A1263" s="24" t="s">
        <v>17295</v>
      </c>
      <c r="B1263" s="93" t="s">
        <v>20723</v>
      </c>
      <c r="C1263" s="128">
        <v>68.3</v>
      </c>
      <c r="D1263" s="129">
        <v>1260</v>
      </c>
      <c r="E1263" s="130">
        <f t="shared" si="24"/>
        <v>3</v>
      </c>
    </row>
    <row r="1264" spans="1:5" x14ac:dyDescent="0.3">
      <c r="A1264" s="24" t="s">
        <v>17953</v>
      </c>
      <c r="B1264" s="93" t="s">
        <v>20724</v>
      </c>
      <c r="C1264" s="128">
        <v>68.3</v>
      </c>
      <c r="D1264" s="129">
        <v>1261</v>
      </c>
      <c r="E1264" s="130">
        <f t="shared" si="24"/>
        <v>3</v>
      </c>
    </row>
    <row r="1265" spans="1:5" x14ac:dyDescent="0.3">
      <c r="A1265" s="24" t="s">
        <v>15810</v>
      </c>
      <c r="B1265" s="93" t="s">
        <v>20725</v>
      </c>
      <c r="C1265" s="128">
        <v>68.400000000000006</v>
      </c>
      <c r="D1265" s="129">
        <v>1262</v>
      </c>
      <c r="E1265" s="130">
        <f t="shared" si="24"/>
        <v>3</v>
      </c>
    </row>
    <row r="1266" spans="1:5" x14ac:dyDescent="0.3">
      <c r="A1266" s="24" t="s">
        <v>15797</v>
      </c>
      <c r="B1266" s="93" t="s">
        <v>20726</v>
      </c>
      <c r="C1266" s="128">
        <v>68.400000000000006</v>
      </c>
      <c r="D1266" s="129">
        <v>1263</v>
      </c>
      <c r="E1266" s="130">
        <f t="shared" si="24"/>
        <v>3</v>
      </c>
    </row>
    <row r="1267" spans="1:5" x14ac:dyDescent="0.3">
      <c r="A1267" s="24" t="s">
        <v>15177</v>
      </c>
      <c r="B1267" s="93" t="s">
        <v>20727</v>
      </c>
      <c r="C1267" s="128">
        <v>68.400000000000006</v>
      </c>
      <c r="D1267" s="129">
        <v>1264</v>
      </c>
      <c r="E1267" s="130">
        <f t="shared" si="24"/>
        <v>3</v>
      </c>
    </row>
    <row r="1268" spans="1:5" x14ac:dyDescent="0.3">
      <c r="A1268" s="24" t="s">
        <v>17946</v>
      </c>
      <c r="B1268" s="93" t="s">
        <v>20728</v>
      </c>
      <c r="C1268" s="128">
        <v>68.400000000000006</v>
      </c>
      <c r="D1268" s="129">
        <v>1265</v>
      </c>
      <c r="E1268" s="130">
        <f t="shared" si="24"/>
        <v>3</v>
      </c>
    </row>
    <row r="1269" spans="1:5" x14ac:dyDescent="0.3">
      <c r="A1269" s="24" t="s">
        <v>17527</v>
      </c>
      <c r="B1269" s="93" t="s">
        <v>20729</v>
      </c>
      <c r="C1269" s="128">
        <v>68.400000000000006</v>
      </c>
      <c r="D1269" s="129">
        <v>1266</v>
      </c>
      <c r="E1269" s="130">
        <f t="shared" si="24"/>
        <v>3</v>
      </c>
    </row>
    <row r="1270" spans="1:5" x14ac:dyDescent="0.3">
      <c r="A1270" s="24" t="s">
        <v>18086</v>
      </c>
      <c r="B1270" s="93" t="s">
        <v>20730</v>
      </c>
      <c r="C1270" s="128">
        <v>68.400000000000006</v>
      </c>
      <c r="D1270" s="129">
        <v>1267</v>
      </c>
      <c r="E1270" s="130">
        <f t="shared" si="24"/>
        <v>3</v>
      </c>
    </row>
    <row r="1271" spans="1:5" x14ac:dyDescent="0.3">
      <c r="A1271" s="24" t="s">
        <v>18281</v>
      </c>
      <c r="B1271" s="93" t="s">
        <v>20731</v>
      </c>
      <c r="C1271" s="128">
        <v>68.400000000000006</v>
      </c>
      <c r="D1271" s="129">
        <v>1268</v>
      </c>
      <c r="E1271" s="130">
        <f t="shared" si="24"/>
        <v>3</v>
      </c>
    </row>
    <row r="1272" spans="1:5" x14ac:dyDescent="0.3">
      <c r="A1272" s="24" t="s">
        <v>17518</v>
      </c>
      <c r="B1272" s="93" t="s">
        <v>20732</v>
      </c>
      <c r="C1272" s="128">
        <v>68.400000000000006</v>
      </c>
      <c r="D1272" s="129">
        <v>1269</v>
      </c>
      <c r="E1272" s="130">
        <f t="shared" si="24"/>
        <v>3</v>
      </c>
    </row>
    <row r="1273" spans="1:5" x14ac:dyDescent="0.3">
      <c r="A1273" s="24" t="s">
        <v>17693</v>
      </c>
      <c r="B1273" s="93" t="s">
        <v>20733</v>
      </c>
      <c r="C1273" s="128">
        <v>68.400000000000006</v>
      </c>
      <c r="D1273" s="129">
        <v>1270</v>
      </c>
      <c r="E1273" s="130">
        <f t="shared" si="24"/>
        <v>3</v>
      </c>
    </row>
    <row r="1274" spans="1:5" x14ac:dyDescent="0.3">
      <c r="A1274" s="24" t="s">
        <v>17116</v>
      </c>
      <c r="B1274" s="93" t="s">
        <v>20734</v>
      </c>
      <c r="C1274" s="128">
        <v>68.400000000000006</v>
      </c>
      <c r="D1274" s="129">
        <v>1271</v>
      </c>
      <c r="E1274" s="130">
        <f t="shared" si="24"/>
        <v>3</v>
      </c>
    </row>
    <row r="1275" spans="1:5" x14ac:dyDescent="0.3">
      <c r="A1275" s="24" t="s">
        <v>18008</v>
      </c>
      <c r="B1275" s="93" t="s">
        <v>20735</v>
      </c>
      <c r="C1275" s="128">
        <v>68.5</v>
      </c>
      <c r="D1275" s="129">
        <v>1272</v>
      </c>
      <c r="E1275" s="130">
        <f t="shared" si="24"/>
        <v>3</v>
      </c>
    </row>
    <row r="1276" spans="1:5" x14ac:dyDescent="0.3">
      <c r="A1276" s="24" t="s">
        <v>15379</v>
      </c>
      <c r="B1276" s="93" t="s">
        <v>20736</v>
      </c>
      <c r="C1276" s="128">
        <v>68.5</v>
      </c>
      <c r="D1276" s="129">
        <v>1273</v>
      </c>
      <c r="E1276" s="130">
        <f t="shared" si="24"/>
        <v>3</v>
      </c>
    </row>
    <row r="1277" spans="1:5" x14ac:dyDescent="0.3">
      <c r="A1277" s="24" t="s">
        <v>18020</v>
      </c>
      <c r="B1277" s="93" t="s">
        <v>20737</v>
      </c>
      <c r="C1277" s="128">
        <v>68.5</v>
      </c>
      <c r="D1277" s="129">
        <v>1274</v>
      </c>
      <c r="E1277" s="130">
        <f t="shared" si="24"/>
        <v>3</v>
      </c>
    </row>
    <row r="1278" spans="1:5" x14ac:dyDescent="0.3">
      <c r="A1278" s="24" t="s">
        <v>17369</v>
      </c>
      <c r="B1278" s="93" t="s">
        <v>20738</v>
      </c>
      <c r="C1278" s="128">
        <v>68.5</v>
      </c>
      <c r="D1278" s="129">
        <v>1275</v>
      </c>
      <c r="E1278" s="130">
        <f t="shared" si="24"/>
        <v>3</v>
      </c>
    </row>
    <row r="1279" spans="1:5" x14ac:dyDescent="0.3">
      <c r="A1279" s="24" t="s">
        <v>17767</v>
      </c>
      <c r="B1279" s="93" t="s">
        <v>20739</v>
      </c>
      <c r="C1279" s="128">
        <v>68.5</v>
      </c>
      <c r="D1279" s="129">
        <v>1276</v>
      </c>
      <c r="E1279" s="130">
        <f t="shared" si="24"/>
        <v>3</v>
      </c>
    </row>
    <row r="1280" spans="1:5" x14ac:dyDescent="0.3">
      <c r="A1280" s="24" t="s">
        <v>17330</v>
      </c>
      <c r="B1280" s="93" t="s">
        <v>20740</v>
      </c>
      <c r="C1280" s="128">
        <v>68.5</v>
      </c>
      <c r="D1280" s="129">
        <v>1277</v>
      </c>
      <c r="E1280" s="130">
        <f t="shared" si="24"/>
        <v>3</v>
      </c>
    </row>
    <row r="1281" spans="1:5" x14ac:dyDescent="0.3">
      <c r="A1281" s="24" t="s">
        <v>17465</v>
      </c>
      <c r="B1281" s="93" t="s">
        <v>20741</v>
      </c>
      <c r="C1281" s="128">
        <v>68.5</v>
      </c>
      <c r="D1281" s="129">
        <v>1278</v>
      </c>
      <c r="E1281" s="130">
        <f t="shared" si="24"/>
        <v>3</v>
      </c>
    </row>
    <row r="1282" spans="1:5" x14ac:dyDescent="0.3">
      <c r="A1282" s="24" t="s">
        <v>17063</v>
      </c>
      <c r="B1282" s="93" t="s">
        <v>20742</v>
      </c>
      <c r="C1282" s="128">
        <v>68.5</v>
      </c>
      <c r="D1282" s="129">
        <v>1279</v>
      </c>
      <c r="E1282" s="130">
        <f t="shared" si="24"/>
        <v>3</v>
      </c>
    </row>
    <row r="1283" spans="1:5" x14ac:dyDescent="0.3">
      <c r="A1283" s="24" t="s">
        <v>18182</v>
      </c>
      <c r="B1283" s="93" t="s">
        <v>20743</v>
      </c>
      <c r="C1283" s="128">
        <v>68.5</v>
      </c>
      <c r="D1283" s="129">
        <v>1280</v>
      </c>
      <c r="E1283" s="130">
        <f t="shared" si="24"/>
        <v>3</v>
      </c>
    </row>
    <row r="1284" spans="1:5" x14ac:dyDescent="0.3">
      <c r="A1284" s="24" t="s">
        <v>16040</v>
      </c>
      <c r="B1284" s="93" t="s">
        <v>20744</v>
      </c>
      <c r="C1284" s="128">
        <v>68.5</v>
      </c>
      <c r="D1284" s="129">
        <v>1281</v>
      </c>
      <c r="E1284" s="130">
        <f t="shared" si="24"/>
        <v>3</v>
      </c>
    </row>
    <row r="1285" spans="1:5" x14ac:dyDescent="0.3">
      <c r="A1285" s="24" t="s">
        <v>17746</v>
      </c>
      <c r="B1285" s="93" t="s">
        <v>20745</v>
      </c>
      <c r="C1285" s="128">
        <v>68.599999999999994</v>
      </c>
      <c r="D1285" s="129">
        <v>1282</v>
      </c>
      <c r="E1285" s="130">
        <f t="shared" ref="E1285:E1348" si="25">VLOOKUP(C1285,$I$4:$O$19,7, TRUE)</f>
        <v>3</v>
      </c>
    </row>
    <row r="1286" spans="1:5" x14ac:dyDescent="0.3">
      <c r="A1286" s="24" t="s">
        <v>16862</v>
      </c>
      <c r="B1286" s="93" t="s">
        <v>20746</v>
      </c>
      <c r="C1286" s="128">
        <v>68.599999999999994</v>
      </c>
      <c r="D1286" s="129">
        <v>1283</v>
      </c>
      <c r="E1286" s="130">
        <f t="shared" si="25"/>
        <v>3</v>
      </c>
    </row>
    <row r="1287" spans="1:5" x14ac:dyDescent="0.3">
      <c r="A1287" s="24" t="s">
        <v>18353</v>
      </c>
      <c r="B1287" s="93" t="s">
        <v>20747</v>
      </c>
      <c r="C1287" s="128">
        <v>68.599999999999994</v>
      </c>
      <c r="D1287" s="129">
        <v>1284</v>
      </c>
      <c r="E1287" s="130">
        <f t="shared" si="25"/>
        <v>3</v>
      </c>
    </row>
    <row r="1288" spans="1:5" x14ac:dyDescent="0.3">
      <c r="A1288" s="24" t="s">
        <v>17577</v>
      </c>
      <c r="B1288" s="93" t="s">
        <v>20748</v>
      </c>
      <c r="C1288" s="128">
        <v>68.599999999999994</v>
      </c>
      <c r="D1288" s="129">
        <v>1285</v>
      </c>
      <c r="E1288" s="130">
        <f t="shared" si="25"/>
        <v>3</v>
      </c>
    </row>
    <row r="1289" spans="1:5" x14ac:dyDescent="0.3">
      <c r="A1289" s="24" t="s">
        <v>18214</v>
      </c>
      <c r="B1289" s="93" t="s">
        <v>20749</v>
      </c>
      <c r="C1289" s="128">
        <v>68.599999999999994</v>
      </c>
      <c r="D1289" s="129">
        <v>1286</v>
      </c>
      <c r="E1289" s="130">
        <f t="shared" si="25"/>
        <v>3</v>
      </c>
    </row>
    <row r="1290" spans="1:5" x14ac:dyDescent="0.3">
      <c r="A1290" s="24" t="s">
        <v>17490</v>
      </c>
      <c r="B1290" s="93" t="s">
        <v>20750</v>
      </c>
      <c r="C1290" s="128">
        <v>68.599999999999994</v>
      </c>
      <c r="D1290" s="129">
        <v>1287</v>
      </c>
      <c r="E1290" s="130">
        <f t="shared" si="25"/>
        <v>3</v>
      </c>
    </row>
    <row r="1291" spans="1:5" x14ac:dyDescent="0.3">
      <c r="A1291" s="24" t="s">
        <v>17849</v>
      </c>
      <c r="B1291" s="93" t="s">
        <v>20751</v>
      </c>
      <c r="C1291" s="128">
        <v>68.599999999999994</v>
      </c>
      <c r="D1291" s="129">
        <v>1288</v>
      </c>
      <c r="E1291" s="130">
        <f t="shared" si="25"/>
        <v>3</v>
      </c>
    </row>
    <row r="1292" spans="1:5" x14ac:dyDescent="0.3">
      <c r="A1292" s="24" t="s">
        <v>17090</v>
      </c>
      <c r="B1292" s="93" t="s">
        <v>20752</v>
      </c>
      <c r="C1292" s="128">
        <v>68.7</v>
      </c>
      <c r="D1292" s="129">
        <v>1289</v>
      </c>
      <c r="E1292" s="130">
        <f t="shared" si="25"/>
        <v>3</v>
      </c>
    </row>
    <row r="1293" spans="1:5" x14ac:dyDescent="0.3">
      <c r="A1293" s="24" t="s">
        <v>18301</v>
      </c>
      <c r="B1293" s="93" t="s">
        <v>20753</v>
      </c>
      <c r="C1293" s="128">
        <v>68.7</v>
      </c>
      <c r="D1293" s="129">
        <v>1290</v>
      </c>
      <c r="E1293" s="130">
        <f t="shared" si="25"/>
        <v>3</v>
      </c>
    </row>
    <row r="1294" spans="1:5" x14ac:dyDescent="0.3">
      <c r="A1294" s="24" t="s">
        <v>16590</v>
      </c>
      <c r="B1294" s="93" t="s">
        <v>20754</v>
      </c>
      <c r="C1294" s="128">
        <v>68.7</v>
      </c>
      <c r="D1294" s="129">
        <v>1291</v>
      </c>
      <c r="E1294" s="130">
        <f t="shared" si="25"/>
        <v>3</v>
      </c>
    </row>
    <row r="1295" spans="1:5" x14ac:dyDescent="0.3">
      <c r="A1295" s="24" t="s">
        <v>17453</v>
      </c>
      <c r="B1295" s="93" t="s">
        <v>20755</v>
      </c>
      <c r="C1295" s="128">
        <v>68.7</v>
      </c>
      <c r="D1295" s="129">
        <v>1292</v>
      </c>
      <c r="E1295" s="130">
        <f t="shared" si="25"/>
        <v>3</v>
      </c>
    </row>
    <row r="1296" spans="1:5" x14ac:dyDescent="0.3">
      <c r="A1296" s="24" t="s">
        <v>17680</v>
      </c>
      <c r="B1296" s="93" t="s">
        <v>20756</v>
      </c>
      <c r="C1296" s="128">
        <v>68.7</v>
      </c>
      <c r="D1296" s="129">
        <v>1293</v>
      </c>
      <c r="E1296" s="130">
        <f t="shared" si="25"/>
        <v>3</v>
      </c>
    </row>
    <row r="1297" spans="1:5" x14ac:dyDescent="0.3">
      <c r="A1297" s="24" t="s">
        <v>17650</v>
      </c>
      <c r="B1297" s="93" t="s">
        <v>20757</v>
      </c>
      <c r="C1297" s="128">
        <v>68.7</v>
      </c>
      <c r="D1297" s="129">
        <v>1294</v>
      </c>
      <c r="E1297" s="130">
        <f t="shared" si="25"/>
        <v>3</v>
      </c>
    </row>
    <row r="1298" spans="1:5" x14ac:dyDescent="0.3">
      <c r="A1298" s="24" t="s">
        <v>16903</v>
      </c>
      <c r="B1298" s="93" t="s">
        <v>20758</v>
      </c>
      <c r="C1298" s="128">
        <v>68.7</v>
      </c>
      <c r="D1298" s="129">
        <v>1295</v>
      </c>
      <c r="E1298" s="130">
        <f t="shared" si="25"/>
        <v>3</v>
      </c>
    </row>
    <row r="1299" spans="1:5" x14ac:dyDescent="0.3">
      <c r="A1299" s="24" t="s">
        <v>17714</v>
      </c>
      <c r="B1299" s="93" t="s">
        <v>20759</v>
      </c>
      <c r="C1299" s="128">
        <v>68.7</v>
      </c>
      <c r="D1299" s="129">
        <v>1296</v>
      </c>
      <c r="E1299" s="130">
        <f t="shared" si="25"/>
        <v>3</v>
      </c>
    </row>
    <row r="1300" spans="1:5" x14ac:dyDescent="0.3">
      <c r="A1300" s="24" t="s">
        <v>18451</v>
      </c>
      <c r="B1300" s="93" t="s">
        <v>20760</v>
      </c>
      <c r="C1300" s="128">
        <v>68.7</v>
      </c>
      <c r="D1300" s="129">
        <v>1297</v>
      </c>
      <c r="E1300" s="130">
        <f t="shared" si="25"/>
        <v>3</v>
      </c>
    </row>
    <row r="1301" spans="1:5" x14ac:dyDescent="0.3">
      <c r="A1301" s="24" t="s">
        <v>15826</v>
      </c>
      <c r="B1301" s="93" t="s">
        <v>20761</v>
      </c>
      <c r="C1301" s="128">
        <v>68.8</v>
      </c>
      <c r="D1301" s="129">
        <v>1298</v>
      </c>
      <c r="E1301" s="130">
        <f t="shared" si="25"/>
        <v>3</v>
      </c>
    </row>
    <row r="1302" spans="1:5" x14ac:dyDescent="0.3">
      <c r="A1302" s="24" t="s">
        <v>16861</v>
      </c>
      <c r="B1302" s="93" t="s">
        <v>20762</v>
      </c>
      <c r="C1302" s="128">
        <v>68.8</v>
      </c>
      <c r="D1302" s="129">
        <v>1299</v>
      </c>
      <c r="E1302" s="130">
        <f t="shared" si="25"/>
        <v>3</v>
      </c>
    </row>
    <row r="1303" spans="1:5" x14ac:dyDescent="0.3">
      <c r="A1303" s="24" t="s">
        <v>17234</v>
      </c>
      <c r="B1303" s="93" t="s">
        <v>20763</v>
      </c>
      <c r="C1303" s="128">
        <v>68.8</v>
      </c>
      <c r="D1303" s="129">
        <v>1300</v>
      </c>
      <c r="E1303" s="130">
        <f t="shared" si="25"/>
        <v>3</v>
      </c>
    </row>
    <row r="1304" spans="1:5" x14ac:dyDescent="0.3">
      <c r="A1304" s="24" t="s">
        <v>17233</v>
      </c>
      <c r="B1304" s="93" t="s">
        <v>20764</v>
      </c>
      <c r="C1304" s="128">
        <v>68.8</v>
      </c>
      <c r="D1304" s="129">
        <v>1301</v>
      </c>
      <c r="E1304" s="130">
        <f t="shared" si="25"/>
        <v>3</v>
      </c>
    </row>
    <row r="1305" spans="1:5" x14ac:dyDescent="0.3">
      <c r="A1305" s="24" t="s">
        <v>18376</v>
      </c>
      <c r="B1305" s="93" t="s">
        <v>20765</v>
      </c>
      <c r="C1305" s="128">
        <v>68.8</v>
      </c>
      <c r="D1305" s="129">
        <v>1302</v>
      </c>
      <c r="E1305" s="130">
        <f t="shared" si="25"/>
        <v>3</v>
      </c>
    </row>
    <row r="1306" spans="1:5" x14ac:dyDescent="0.3">
      <c r="A1306" s="24" t="s">
        <v>17519</v>
      </c>
      <c r="B1306" s="93" t="s">
        <v>20766</v>
      </c>
      <c r="C1306" s="128">
        <v>68.8</v>
      </c>
      <c r="D1306" s="129">
        <v>1303</v>
      </c>
      <c r="E1306" s="130">
        <f t="shared" si="25"/>
        <v>3</v>
      </c>
    </row>
    <row r="1307" spans="1:5" x14ac:dyDescent="0.3">
      <c r="A1307" s="24" t="s">
        <v>17499</v>
      </c>
      <c r="B1307" s="93" t="s">
        <v>20767</v>
      </c>
      <c r="C1307" s="128">
        <v>68.8</v>
      </c>
      <c r="D1307" s="129">
        <v>1304</v>
      </c>
      <c r="E1307" s="130">
        <f t="shared" si="25"/>
        <v>3</v>
      </c>
    </row>
    <row r="1308" spans="1:5" x14ac:dyDescent="0.3">
      <c r="A1308" s="24" t="s">
        <v>16379</v>
      </c>
      <c r="B1308" s="93" t="s">
        <v>20768</v>
      </c>
      <c r="C1308" s="128">
        <v>68.900000000000006</v>
      </c>
      <c r="D1308" s="129">
        <v>1305</v>
      </c>
      <c r="E1308" s="130">
        <f t="shared" si="25"/>
        <v>3</v>
      </c>
    </row>
    <row r="1309" spans="1:5" x14ac:dyDescent="0.3">
      <c r="A1309" s="24" t="s">
        <v>18668</v>
      </c>
      <c r="B1309" s="93" t="s">
        <v>20769</v>
      </c>
      <c r="C1309" s="128">
        <v>68.900000000000006</v>
      </c>
      <c r="D1309" s="129">
        <v>1306</v>
      </c>
      <c r="E1309" s="130">
        <f t="shared" si="25"/>
        <v>3</v>
      </c>
    </row>
    <row r="1310" spans="1:5" x14ac:dyDescent="0.3">
      <c r="A1310" s="24" t="s">
        <v>16377</v>
      </c>
      <c r="B1310" s="93" t="s">
        <v>20770</v>
      </c>
      <c r="C1310" s="128">
        <v>68.900000000000006</v>
      </c>
      <c r="D1310" s="129">
        <v>1307</v>
      </c>
      <c r="E1310" s="130">
        <f t="shared" si="25"/>
        <v>3</v>
      </c>
    </row>
    <row r="1311" spans="1:5" x14ac:dyDescent="0.3">
      <c r="A1311" s="24" t="s">
        <v>17603</v>
      </c>
      <c r="B1311" s="93" t="s">
        <v>20771</v>
      </c>
      <c r="C1311" s="128">
        <v>68.900000000000006</v>
      </c>
      <c r="D1311" s="129">
        <v>1308</v>
      </c>
      <c r="E1311" s="130">
        <f t="shared" si="25"/>
        <v>3</v>
      </c>
    </row>
    <row r="1312" spans="1:5" x14ac:dyDescent="0.3">
      <c r="A1312" s="24" t="s">
        <v>17684</v>
      </c>
      <c r="B1312" s="93" t="s">
        <v>20772</v>
      </c>
      <c r="C1312" s="128">
        <v>68.900000000000006</v>
      </c>
      <c r="D1312" s="129">
        <v>1309</v>
      </c>
      <c r="E1312" s="130">
        <f t="shared" si="25"/>
        <v>3</v>
      </c>
    </row>
    <row r="1313" spans="1:5" x14ac:dyDescent="0.3">
      <c r="A1313" s="24" t="s">
        <v>18618</v>
      </c>
      <c r="B1313" s="93" t="s">
        <v>20773</v>
      </c>
      <c r="C1313" s="128">
        <v>68.900000000000006</v>
      </c>
      <c r="D1313" s="129">
        <v>1310</v>
      </c>
      <c r="E1313" s="130">
        <f t="shared" si="25"/>
        <v>3</v>
      </c>
    </row>
    <row r="1314" spans="1:5" x14ac:dyDescent="0.3">
      <c r="A1314" s="24" t="s">
        <v>16504</v>
      </c>
      <c r="B1314" s="93" t="s">
        <v>20774</v>
      </c>
      <c r="C1314" s="128">
        <v>69</v>
      </c>
      <c r="D1314" s="129">
        <v>1311</v>
      </c>
      <c r="E1314" s="130">
        <f t="shared" si="25"/>
        <v>3</v>
      </c>
    </row>
    <row r="1315" spans="1:5" x14ac:dyDescent="0.3">
      <c r="A1315" s="24" t="s">
        <v>18708</v>
      </c>
      <c r="B1315" s="93" t="s">
        <v>20775</v>
      </c>
      <c r="C1315" s="128">
        <v>69</v>
      </c>
      <c r="D1315" s="129">
        <v>1312</v>
      </c>
      <c r="E1315" s="130">
        <f t="shared" si="25"/>
        <v>3</v>
      </c>
    </row>
    <row r="1316" spans="1:5" x14ac:dyDescent="0.3">
      <c r="A1316" s="24" t="s">
        <v>17565</v>
      </c>
      <c r="B1316" s="93" t="s">
        <v>20776</v>
      </c>
      <c r="C1316" s="128">
        <v>69</v>
      </c>
      <c r="D1316" s="129">
        <v>1313</v>
      </c>
      <c r="E1316" s="130">
        <f t="shared" si="25"/>
        <v>3</v>
      </c>
    </row>
    <row r="1317" spans="1:5" x14ac:dyDescent="0.3">
      <c r="A1317" s="24" t="s">
        <v>16771</v>
      </c>
      <c r="B1317" s="93" t="s">
        <v>20777</v>
      </c>
      <c r="C1317" s="128">
        <v>69</v>
      </c>
      <c r="D1317" s="129">
        <v>1314</v>
      </c>
      <c r="E1317" s="130">
        <f t="shared" si="25"/>
        <v>3</v>
      </c>
    </row>
    <row r="1318" spans="1:5" x14ac:dyDescent="0.3">
      <c r="A1318" s="24" t="s">
        <v>17716</v>
      </c>
      <c r="B1318" s="93" t="s">
        <v>20778</v>
      </c>
      <c r="C1318" s="128">
        <v>69</v>
      </c>
      <c r="D1318" s="129">
        <v>1315</v>
      </c>
      <c r="E1318" s="130">
        <f t="shared" si="25"/>
        <v>3</v>
      </c>
    </row>
    <row r="1319" spans="1:5" x14ac:dyDescent="0.3">
      <c r="A1319" s="24" t="s">
        <v>18520</v>
      </c>
      <c r="B1319" s="93" t="s">
        <v>20779</v>
      </c>
      <c r="C1319" s="128">
        <v>69</v>
      </c>
      <c r="D1319" s="129">
        <v>1316</v>
      </c>
      <c r="E1319" s="130">
        <f t="shared" si="25"/>
        <v>3</v>
      </c>
    </row>
    <row r="1320" spans="1:5" x14ac:dyDescent="0.3">
      <c r="A1320" s="24" t="s">
        <v>18152</v>
      </c>
      <c r="B1320" s="93" t="s">
        <v>20780</v>
      </c>
      <c r="C1320" s="128">
        <v>69</v>
      </c>
      <c r="D1320" s="129">
        <v>1317</v>
      </c>
      <c r="E1320" s="130">
        <f t="shared" si="25"/>
        <v>3</v>
      </c>
    </row>
    <row r="1321" spans="1:5" x14ac:dyDescent="0.3">
      <c r="A1321" s="24" t="s">
        <v>17545</v>
      </c>
      <c r="B1321" s="93" t="s">
        <v>20781</v>
      </c>
      <c r="C1321" s="128">
        <v>69.099999999999994</v>
      </c>
      <c r="D1321" s="129">
        <v>1318</v>
      </c>
      <c r="E1321" s="130">
        <f t="shared" si="25"/>
        <v>3</v>
      </c>
    </row>
    <row r="1322" spans="1:5" x14ac:dyDescent="0.3">
      <c r="A1322" s="24" t="s">
        <v>18690</v>
      </c>
      <c r="B1322" s="93" t="s">
        <v>20782</v>
      </c>
      <c r="C1322" s="128">
        <v>69.099999999999994</v>
      </c>
      <c r="D1322" s="129">
        <v>1319</v>
      </c>
      <c r="E1322" s="130">
        <f t="shared" si="25"/>
        <v>3</v>
      </c>
    </row>
    <row r="1323" spans="1:5" x14ac:dyDescent="0.3">
      <c r="A1323" s="24" t="s">
        <v>17385</v>
      </c>
      <c r="B1323" s="93" t="s">
        <v>20783</v>
      </c>
      <c r="C1323" s="128">
        <v>69.099999999999994</v>
      </c>
      <c r="D1323" s="129">
        <v>1320</v>
      </c>
      <c r="E1323" s="130">
        <f t="shared" si="25"/>
        <v>3</v>
      </c>
    </row>
    <row r="1324" spans="1:5" x14ac:dyDescent="0.3">
      <c r="A1324" s="24" t="s">
        <v>18308</v>
      </c>
      <c r="B1324" s="93" t="s">
        <v>20784</v>
      </c>
      <c r="C1324" s="128">
        <v>69.099999999999994</v>
      </c>
      <c r="D1324" s="129">
        <v>1321</v>
      </c>
      <c r="E1324" s="130">
        <f t="shared" si="25"/>
        <v>3</v>
      </c>
    </row>
    <row r="1325" spans="1:5" x14ac:dyDescent="0.3">
      <c r="A1325" s="24" t="s">
        <v>16274</v>
      </c>
      <c r="B1325" s="93" t="s">
        <v>20785</v>
      </c>
      <c r="C1325" s="128">
        <v>69.099999999999994</v>
      </c>
      <c r="D1325" s="129">
        <v>1322</v>
      </c>
      <c r="E1325" s="130">
        <f t="shared" si="25"/>
        <v>3</v>
      </c>
    </row>
    <row r="1326" spans="1:5" x14ac:dyDescent="0.3">
      <c r="A1326" s="24" t="s">
        <v>17617</v>
      </c>
      <c r="B1326" s="93" t="s">
        <v>20786</v>
      </c>
      <c r="C1326" s="128">
        <v>69.099999999999994</v>
      </c>
      <c r="D1326" s="129">
        <v>1323</v>
      </c>
      <c r="E1326" s="130">
        <f t="shared" si="25"/>
        <v>3</v>
      </c>
    </row>
    <row r="1327" spans="1:5" x14ac:dyDescent="0.3">
      <c r="A1327" s="24" t="s">
        <v>17539</v>
      </c>
      <c r="B1327" s="93" t="s">
        <v>20787</v>
      </c>
      <c r="C1327" s="128">
        <v>69.099999999999994</v>
      </c>
      <c r="D1327" s="129">
        <v>1324</v>
      </c>
      <c r="E1327" s="130">
        <f t="shared" si="25"/>
        <v>3</v>
      </c>
    </row>
    <row r="1328" spans="1:5" x14ac:dyDescent="0.3">
      <c r="A1328" s="24" t="s">
        <v>18238</v>
      </c>
      <c r="B1328" s="93" t="s">
        <v>20788</v>
      </c>
      <c r="C1328" s="128">
        <v>69.099999999999994</v>
      </c>
      <c r="D1328" s="129">
        <v>1325</v>
      </c>
      <c r="E1328" s="130">
        <f t="shared" si="25"/>
        <v>3</v>
      </c>
    </row>
    <row r="1329" spans="1:5" x14ac:dyDescent="0.3">
      <c r="A1329" s="24" t="s">
        <v>17406</v>
      </c>
      <c r="B1329" s="93" t="s">
        <v>20789</v>
      </c>
      <c r="C1329" s="128">
        <v>69.099999999999994</v>
      </c>
      <c r="D1329" s="129">
        <v>1326</v>
      </c>
      <c r="E1329" s="130">
        <f t="shared" si="25"/>
        <v>3</v>
      </c>
    </row>
    <row r="1330" spans="1:5" x14ac:dyDescent="0.3">
      <c r="A1330" s="24" t="s">
        <v>18603</v>
      </c>
      <c r="B1330" s="93" t="s">
        <v>20790</v>
      </c>
      <c r="C1330" s="128">
        <v>69.099999999999994</v>
      </c>
      <c r="D1330" s="129">
        <v>1327</v>
      </c>
      <c r="E1330" s="130">
        <f t="shared" si="25"/>
        <v>3</v>
      </c>
    </row>
    <row r="1331" spans="1:5" x14ac:dyDescent="0.3">
      <c r="A1331" s="24" t="s">
        <v>18000</v>
      </c>
      <c r="B1331" s="93" t="s">
        <v>20791</v>
      </c>
      <c r="C1331" s="128">
        <v>69.099999999999994</v>
      </c>
      <c r="D1331" s="129">
        <v>1328</v>
      </c>
      <c r="E1331" s="130">
        <f t="shared" si="25"/>
        <v>3</v>
      </c>
    </row>
    <row r="1332" spans="1:5" x14ac:dyDescent="0.3">
      <c r="A1332" s="24" t="s">
        <v>17013</v>
      </c>
      <c r="B1332" s="93" t="s">
        <v>20792</v>
      </c>
      <c r="C1332" s="128">
        <v>69.2</v>
      </c>
      <c r="D1332" s="129">
        <v>1329</v>
      </c>
      <c r="E1332" s="130">
        <f t="shared" si="25"/>
        <v>3</v>
      </c>
    </row>
    <row r="1333" spans="1:5" x14ac:dyDescent="0.3">
      <c r="A1333" s="24" t="s">
        <v>17549</v>
      </c>
      <c r="B1333" s="93" t="s">
        <v>20793</v>
      </c>
      <c r="C1333" s="128">
        <v>69.2</v>
      </c>
      <c r="D1333" s="129">
        <v>1330</v>
      </c>
      <c r="E1333" s="130">
        <f t="shared" si="25"/>
        <v>3</v>
      </c>
    </row>
    <row r="1334" spans="1:5" x14ac:dyDescent="0.3">
      <c r="A1334" s="24" t="s">
        <v>18322</v>
      </c>
      <c r="B1334" s="93" t="s">
        <v>20794</v>
      </c>
      <c r="C1334" s="128">
        <v>69.2</v>
      </c>
      <c r="D1334" s="129">
        <v>1331</v>
      </c>
      <c r="E1334" s="130">
        <f t="shared" si="25"/>
        <v>3</v>
      </c>
    </row>
    <row r="1335" spans="1:5" x14ac:dyDescent="0.3">
      <c r="A1335" s="24" t="s">
        <v>17501</v>
      </c>
      <c r="B1335" s="93" t="s">
        <v>20795</v>
      </c>
      <c r="C1335" s="128">
        <v>69.3</v>
      </c>
      <c r="D1335" s="129">
        <v>1332</v>
      </c>
      <c r="E1335" s="130">
        <f t="shared" si="25"/>
        <v>3</v>
      </c>
    </row>
    <row r="1336" spans="1:5" x14ac:dyDescent="0.3">
      <c r="A1336" s="24" t="s">
        <v>16985</v>
      </c>
      <c r="B1336" s="93" t="s">
        <v>20796</v>
      </c>
      <c r="C1336" s="128">
        <v>69.3</v>
      </c>
      <c r="D1336" s="129">
        <v>1333</v>
      </c>
      <c r="E1336" s="130">
        <f t="shared" si="25"/>
        <v>3</v>
      </c>
    </row>
    <row r="1337" spans="1:5" x14ac:dyDescent="0.3">
      <c r="A1337" s="24" t="s">
        <v>17768</v>
      </c>
      <c r="B1337" s="93" t="s">
        <v>20797</v>
      </c>
      <c r="C1337" s="128">
        <v>69.3</v>
      </c>
      <c r="D1337" s="129">
        <v>1334</v>
      </c>
      <c r="E1337" s="130">
        <f t="shared" si="25"/>
        <v>3</v>
      </c>
    </row>
    <row r="1338" spans="1:5" x14ac:dyDescent="0.3">
      <c r="A1338" s="24" t="s">
        <v>18110</v>
      </c>
      <c r="B1338" s="93" t="s">
        <v>20798</v>
      </c>
      <c r="C1338" s="128">
        <v>69.3</v>
      </c>
      <c r="D1338" s="129">
        <v>1335</v>
      </c>
      <c r="E1338" s="130">
        <f t="shared" si="25"/>
        <v>3</v>
      </c>
    </row>
    <row r="1339" spans="1:5" x14ac:dyDescent="0.3">
      <c r="A1339" s="24" t="s">
        <v>18153</v>
      </c>
      <c r="B1339" s="93" t="s">
        <v>20799</v>
      </c>
      <c r="C1339" s="128">
        <v>69.3</v>
      </c>
      <c r="D1339" s="129">
        <v>1336</v>
      </c>
      <c r="E1339" s="130">
        <f t="shared" si="25"/>
        <v>3</v>
      </c>
    </row>
    <row r="1340" spans="1:5" x14ac:dyDescent="0.3">
      <c r="A1340" s="24" t="s">
        <v>18095</v>
      </c>
      <c r="B1340" s="93" t="s">
        <v>20800</v>
      </c>
      <c r="C1340" s="128">
        <v>69.3</v>
      </c>
      <c r="D1340" s="129">
        <v>1337</v>
      </c>
      <c r="E1340" s="130">
        <f t="shared" si="25"/>
        <v>3</v>
      </c>
    </row>
    <row r="1341" spans="1:5" x14ac:dyDescent="0.3">
      <c r="A1341" s="24" t="s">
        <v>18351</v>
      </c>
      <c r="B1341" s="93" t="s">
        <v>20801</v>
      </c>
      <c r="C1341" s="128">
        <v>69.3</v>
      </c>
      <c r="D1341" s="129">
        <v>1338</v>
      </c>
      <c r="E1341" s="130">
        <f t="shared" si="25"/>
        <v>3</v>
      </c>
    </row>
    <row r="1342" spans="1:5" x14ac:dyDescent="0.3">
      <c r="A1342" s="24" t="s">
        <v>17071</v>
      </c>
      <c r="B1342" s="93" t="s">
        <v>20802</v>
      </c>
      <c r="C1342" s="128">
        <v>69.3</v>
      </c>
      <c r="D1342" s="129">
        <v>1339</v>
      </c>
      <c r="E1342" s="130">
        <f t="shared" si="25"/>
        <v>3</v>
      </c>
    </row>
    <row r="1343" spans="1:5" x14ac:dyDescent="0.3">
      <c r="A1343" s="24" t="s">
        <v>16578</v>
      </c>
      <c r="B1343" s="93" t="s">
        <v>20803</v>
      </c>
      <c r="C1343" s="128">
        <v>69.3</v>
      </c>
      <c r="D1343" s="129">
        <v>1340</v>
      </c>
      <c r="E1343" s="130">
        <f t="shared" si="25"/>
        <v>3</v>
      </c>
    </row>
    <row r="1344" spans="1:5" x14ac:dyDescent="0.3">
      <c r="A1344" s="24" t="s">
        <v>17222</v>
      </c>
      <c r="B1344" s="93" t="s">
        <v>20804</v>
      </c>
      <c r="C1344" s="128">
        <v>69.3</v>
      </c>
      <c r="D1344" s="129">
        <v>1341</v>
      </c>
      <c r="E1344" s="130">
        <f t="shared" si="25"/>
        <v>3</v>
      </c>
    </row>
    <row r="1345" spans="1:5" x14ac:dyDescent="0.3">
      <c r="A1345" s="24" t="s">
        <v>18163</v>
      </c>
      <c r="B1345" s="93" t="s">
        <v>20805</v>
      </c>
      <c r="C1345" s="128">
        <v>69.3</v>
      </c>
      <c r="D1345" s="129">
        <v>1342</v>
      </c>
      <c r="E1345" s="130">
        <f t="shared" si="25"/>
        <v>3</v>
      </c>
    </row>
    <row r="1346" spans="1:5" x14ac:dyDescent="0.3">
      <c r="A1346" s="24" t="s">
        <v>17689</v>
      </c>
      <c r="B1346" s="93" t="s">
        <v>20806</v>
      </c>
      <c r="C1346" s="128">
        <v>69.3</v>
      </c>
      <c r="D1346" s="129">
        <v>1343</v>
      </c>
      <c r="E1346" s="130">
        <f t="shared" si="25"/>
        <v>3</v>
      </c>
    </row>
    <row r="1347" spans="1:5" x14ac:dyDescent="0.3">
      <c r="A1347" s="24" t="s">
        <v>17835</v>
      </c>
      <c r="B1347" s="93" t="s">
        <v>20807</v>
      </c>
      <c r="C1347" s="128">
        <v>69.3</v>
      </c>
      <c r="D1347" s="129">
        <v>1344</v>
      </c>
      <c r="E1347" s="130">
        <f t="shared" si="25"/>
        <v>3</v>
      </c>
    </row>
    <row r="1348" spans="1:5" x14ac:dyDescent="0.3">
      <c r="A1348" s="24" t="s">
        <v>18271</v>
      </c>
      <c r="B1348" s="93" t="s">
        <v>20808</v>
      </c>
      <c r="C1348" s="128">
        <v>69.3</v>
      </c>
      <c r="D1348" s="129">
        <v>1345</v>
      </c>
      <c r="E1348" s="130">
        <f t="shared" si="25"/>
        <v>3</v>
      </c>
    </row>
    <row r="1349" spans="1:5" x14ac:dyDescent="0.3">
      <c r="A1349" s="24" t="s">
        <v>17815</v>
      </c>
      <c r="B1349" s="93" t="s">
        <v>20809</v>
      </c>
      <c r="C1349" s="128">
        <v>69.400000000000006</v>
      </c>
      <c r="D1349" s="129">
        <v>1346</v>
      </c>
      <c r="E1349" s="130">
        <f t="shared" ref="E1349:E1412" si="26">VLOOKUP(C1349,$I$4:$O$19,7, TRUE)</f>
        <v>3</v>
      </c>
    </row>
    <row r="1350" spans="1:5" x14ac:dyDescent="0.3">
      <c r="A1350" s="24" t="s">
        <v>18356</v>
      </c>
      <c r="B1350" s="93" t="s">
        <v>20810</v>
      </c>
      <c r="C1350" s="128">
        <v>69.400000000000006</v>
      </c>
      <c r="D1350" s="129">
        <v>1347</v>
      </c>
      <c r="E1350" s="130">
        <f t="shared" si="26"/>
        <v>3</v>
      </c>
    </row>
    <row r="1351" spans="1:5" x14ac:dyDescent="0.3">
      <c r="A1351" s="24" t="s">
        <v>18088</v>
      </c>
      <c r="B1351" s="93" t="s">
        <v>20811</v>
      </c>
      <c r="C1351" s="128">
        <v>69.400000000000006</v>
      </c>
      <c r="D1351" s="129">
        <v>1348</v>
      </c>
      <c r="E1351" s="130">
        <f t="shared" si="26"/>
        <v>3</v>
      </c>
    </row>
    <row r="1352" spans="1:5" x14ac:dyDescent="0.3">
      <c r="A1352" s="24" t="s">
        <v>17918</v>
      </c>
      <c r="B1352" s="93" t="s">
        <v>20812</v>
      </c>
      <c r="C1352" s="128">
        <v>69.400000000000006</v>
      </c>
      <c r="D1352" s="129">
        <v>1349</v>
      </c>
      <c r="E1352" s="130">
        <f t="shared" si="26"/>
        <v>3</v>
      </c>
    </row>
    <row r="1353" spans="1:5" x14ac:dyDescent="0.3">
      <c r="A1353" s="24" t="s">
        <v>16637</v>
      </c>
      <c r="B1353" s="93" t="s">
        <v>20813</v>
      </c>
      <c r="C1353" s="128">
        <v>69.400000000000006</v>
      </c>
      <c r="D1353" s="129">
        <v>1350</v>
      </c>
      <c r="E1353" s="130">
        <f t="shared" si="26"/>
        <v>3</v>
      </c>
    </row>
    <row r="1354" spans="1:5" x14ac:dyDescent="0.3">
      <c r="A1354" s="24" t="s">
        <v>17305</v>
      </c>
      <c r="B1354" s="93" t="s">
        <v>20814</v>
      </c>
      <c r="C1354" s="128">
        <v>69.400000000000006</v>
      </c>
      <c r="D1354" s="129">
        <v>1351</v>
      </c>
      <c r="E1354" s="130">
        <f t="shared" si="26"/>
        <v>3</v>
      </c>
    </row>
    <row r="1355" spans="1:5" x14ac:dyDescent="0.3">
      <c r="A1355" s="24" t="s">
        <v>17214</v>
      </c>
      <c r="B1355" s="93" t="s">
        <v>20815</v>
      </c>
      <c r="C1355" s="128">
        <v>69.400000000000006</v>
      </c>
      <c r="D1355" s="129">
        <v>1352</v>
      </c>
      <c r="E1355" s="130">
        <f t="shared" si="26"/>
        <v>3</v>
      </c>
    </row>
    <row r="1356" spans="1:5" x14ac:dyDescent="0.3">
      <c r="A1356" s="24" t="s">
        <v>17427</v>
      </c>
      <c r="B1356" s="93" t="s">
        <v>20816</v>
      </c>
      <c r="C1356" s="128">
        <v>69.400000000000006</v>
      </c>
      <c r="D1356" s="129">
        <v>1353</v>
      </c>
      <c r="E1356" s="130">
        <f t="shared" si="26"/>
        <v>3</v>
      </c>
    </row>
    <row r="1357" spans="1:5" x14ac:dyDescent="0.3">
      <c r="A1357" s="24" t="s">
        <v>16893</v>
      </c>
      <c r="B1357" s="93" t="s">
        <v>20817</v>
      </c>
      <c r="C1357" s="128">
        <v>69.5</v>
      </c>
      <c r="D1357" s="129">
        <v>1354</v>
      </c>
      <c r="E1357" s="130">
        <f t="shared" si="26"/>
        <v>3</v>
      </c>
    </row>
    <row r="1358" spans="1:5" x14ac:dyDescent="0.3">
      <c r="A1358" s="24" t="s">
        <v>16986</v>
      </c>
      <c r="B1358" s="93" t="s">
        <v>20818</v>
      </c>
      <c r="C1358" s="128">
        <v>69.5</v>
      </c>
      <c r="D1358" s="129">
        <v>1355</v>
      </c>
      <c r="E1358" s="130">
        <f t="shared" si="26"/>
        <v>3</v>
      </c>
    </row>
    <row r="1359" spans="1:5" x14ac:dyDescent="0.3">
      <c r="A1359" s="24" t="s">
        <v>16482</v>
      </c>
      <c r="B1359" s="93" t="s">
        <v>20819</v>
      </c>
      <c r="C1359" s="128">
        <v>69.599999999999994</v>
      </c>
      <c r="D1359" s="129">
        <v>1356</v>
      </c>
      <c r="E1359" s="130">
        <f t="shared" si="26"/>
        <v>3</v>
      </c>
    </row>
    <row r="1360" spans="1:5" x14ac:dyDescent="0.3">
      <c r="A1360" s="24" t="s">
        <v>17522</v>
      </c>
      <c r="B1360" s="93" t="s">
        <v>20820</v>
      </c>
      <c r="C1360" s="128">
        <v>69.599999999999994</v>
      </c>
      <c r="D1360" s="129">
        <v>1357</v>
      </c>
      <c r="E1360" s="130">
        <f t="shared" si="26"/>
        <v>3</v>
      </c>
    </row>
    <row r="1361" spans="1:5" x14ac:dyDescent="0.3">
      <c r="A1361" s="24" t="s">
        <v>17758</v>
      </c>
      <c r="B1361" s="93" t="s">
        <v>20821</v>
      </c>
      <c r="C1361" s="128">
        <v>69.599999999999994</v>
      </c>
      <c r="D1361" s="129">
        <v>1358</v>
      </c>
      <c r="E1361" s="130">
        <f t="shared" si="26"/>
        <v>3</v>
      </c>
    </row>
    <row r="1362" spans="1:5" x14ac:dyDescent="0.3">
      <c r="A1362" s="24" t="s">
        <v>17645</v>
      </c>
      <c r="B1362" s="93" t="s">
        <v>20822</v>
      </c>
      <c r="C1362" s="128">
        <v>69.599999999999994</v>
      </c>
      <c r="D1362" s="129">
        <v>1359</v>
      </c>
      <c r="E1362" s="130">
        <f t="shared" si="26"/>
        <v>3</v>
      </c>
    </row>
    <row r="1363" spans="1:5" x14ac:dyDescent="0.3">
      <c r="A1363" s="24" t="s">
        <v>17742</v>
      </c>
      <c r="B1363" s="93" t="s">
        <v>20823</v>
      </c>
      <c r="C1363" s="128">
        <v>69.599999999999994</v>
      </c>
      <c r="D1363" s="129">
        <v>1360</v>
      </c>
      <c r="E1363" s="130">
        <f t="shared" si="26"/>
        <v>3</v>
      </c>
    </row>
    <row r="1364" spans="1:5" x14ac:dyDescent="0.3">
      <c r="A1364" s="24" t="s">
        <v>17129</v>
      </c>
      <c r="B1364" s="93" t="s">
        <v>20824</v>
      </c>
      <c r="C1364" s="128">
        <v>69.599999999999994</v>
      </c>
      <c r="D1364" s="129">
        <v>1361</v>
      </c>
      <c r="E1364" s="130">
        <f t="shared" si="26"/>
        <v>3</v>
      </c>
    </row>
    <row r="1365" spans="1:5" x14ac:dyDescent="0.3">
      <c r="A1365" s="24" t="s">
        <v>18535</v>
      </c>
      <c r="B1365" s="93" t="s">
        <v>20825</v>
      </c>
      <c r="C1365" s="128">
        <v>69.599999999999994</v>
      </c>
      <c r="D1365" s="129">
        <v>1362</v>
      </c>
      <c r="E1365" s="130">
        <f t="shared" si="26"/>
        <v>3</v>
      </c>
    </row>
    <row r="1366" spans="1:5" x14ac:dyDescent="0.3">
      <c r="A1366" s="24" t="s">
        <v>18514</v>
      </c>
      <c r="B1366" s="93" t="s">
        <v>20826</v>
      </c>
      <c r="C1366" s="128">
        <v>69.599999999999994</v>
      </c>
      <c r="D1366" s="129">
        <v>1363</v>
      </c>
      <c r="E1366" s="130">
        <f t="shared" si="26"/>
        <v>3</v>
      </c>
    </row>
    <row r="1367" spans="1:5" x14ac:dyDescent="0.3">
      <c r="A1367" s="24" t="s">
        <v>17158</v>
      </c>
      <c r="B1367" s="93" t="s">
        <v>20827</v>
      </c>
      <c r="C1367" s="128">
        <v>69.599999999999994</v>
      </c>
      <c r="D1367" s="129">
        <v>1364</v>
      </c>
      <c r="E1367" s="130">
        <f t="shared" si="26"/>
        <v>3</v>
      </c>
    </row>
    <row r="1368" spans="1:5" x14ac:dyDescent="0.3">
      <c r="A1368" s="24" t="s">
        <v>16560</v>
      </c>
      <c r="B1368" s="93" t="s">
        <v>20828</v>
      </c>
      <c r="C1368" s="128">
        <v>69.599999999999994</v>
      </c>
      <c r="D1368" s="129">
        <v>1365</v>
      </c>
      <c r="E1368" s="130">
        <f t="shared" si="26"/>
        <v>3</v>
      </c>
    </row>
    <row r="1369" spans="1:5" x14ac:dyDescent="0.3">
      <c r="A1369" s="24" t="s">
        <v>17395</v>
      </c>
      <c r="B1369" s="93" t="s">
        <v>20829</v>
      </c>
      <c r="C1369" s="128">
        <v>69.7</v>
      </c>
      <c r="D1369" s="129">
        <v>1366</v>
      </c>
      <c r="E1369" s="130">
        <f t="shared" si="26"/>
        <v>3</v>
      </c>
    </row>
    <row r="1370" spans="1:5" x14ac:dyDescent="0.3">
      <c r="A1370" s="24" t="s">
        <v>17523</v>
      </c>
      <c r="B1370" s="93" t="s">
        <v>20830</v>
      </c>
      <c r="C1370" s="128">
        <v>69.7</v>
      </c>
      <c r="D1370" s="129">
        <v>1367</v>
      </c>
      <c r="E1370" s="130">
        <f t="shared" si="26"/>
        <v>3</v>
      </c>
    </row>
    <row r="1371" spans="1:5" x14ac:dyDescent="0.3">
      <c r="A1371" s="24" t="s">
        <v>17136</v>
      </c>
      <c r="B1371" s="93" t="s">
        <v>20831</v>
      </c>
      <c r="C1371" s="128">
        <v>69.7</v>
      </c>
      <c r="D1371" s="129">
        <v>1368</v>
      </c>
      <c r="E1371" s="130">
        <f t="shared" si="26"/>
        <v>3</v>
      </c>
    </row>
    <row r="1372" spans="1:5" x14ac:dyDescent="0.3">
      <c r="A1372" s="24" t="s">
        <v>17633</v>
      </c>
      <c r="B1372" s="93" t="s">
        <v>20832</v>
      </c>
      <c r="C1372" s="128">
        <v>69.7</v>
      </c>
      <c r="D1372" s="129">
        <v>1369</v>
      </c>
      <c r="E1372" s="130">
        <f t="shared" si="26"/>
        <v>3</v>
      </c>
    </row>
    <row r="1373" spans="1:5" x14ac:dyDescent="0.3">
      <c r="A1373" s="24" t="s">
        <v>16939</v>
      </c>
      <c r="B1373" s="93" t="s">
        <v>20833</v>
      </c>
      <c r="C1373" s="128">
        <v>69.7</v>
      </c>
      <c r="D1373" s="129">
        <v>1370</v>
      </c>
      <c r="E1373" s="130">
        <f t="shared" si="26"/>
        <v>3</v>
      </c>
    </row>
    <row r="1374" spans="1:5" x14ac:dyDescent="0.3">
      <c r="A1374" s="24" t="s">
        <v>18532</v>
      </c>
      <c r="B1374" s="93" t="s">
        <v>20834</v>
      </c>
      <c r="C1374" s="128">
        <v>69.7</v>
      </c>
      <c r="D1374" s="129">
        <v>1371</v>
      </c>
      <c r="E1374" s="130">
        <f t="shared" si="26"/>
        <v>3</v>
      </c>
    </row>
    <row r="1375" spans="1:5" x14ac:dyDescent="0.3">
      <c r="A1375" s="24" t="s">
        <v>17987</v>
      </c>
      <c r="B1375" s="93" t="s">
        <v>20835</v>
      </c>
      <c r="C1375" s="128">
        <v>69.8</v>
      </c>
      <c r="D1375" s="129">
        <v>1372</v>
      </c>
      <c r="E1375" s="130">
        <f t="shared" si="26"/>
        <v>3</v>
      </c>
    </row>
    <row r="1376" spans="1:5" x14ac:dyDescent="0.3">
      <c r="A1376" s="24" t="s">
        <v>18436</v>
      </c>
      <c r="B1376" s="93" t="s">
        <v>20836</v>
      </c>
      <c r="C1376" s="128">
        <v>69.8</v>
      </c>
      <c r="D1376" s="129">
        <v>1373</v>
      </c>
      <c r="E1376" s="130">
        <f t="shared" si="26"/>
        <v>3</v>
      </c>
    </row>
    <row r="1377" spans="1:5" x14ac:dyDescent="0.3">
      <c r="A1377" s="24" t="s">
        <v>16946</v>
      </c>
      <c r="B1377" s="93" t="s">
        <v>20837</v>
      </c>
      <c r="C1377" s="128">
        <v>69.8</v>
      </c>
      <c r="D1377" s="129">
        <v>1374</v>
      </c>
      <c r="E1377" s="130">
        <f t="shared" si="26"/>
        <v>3</v>
      </c>
    </row>
    <row r="1378" spans="1:5" x14ac:dyDescent="0.3">
      <c r="A1378" s="24" t="s">
        <v>18237</v>
      </c>
      <c r="B1378" s="93" t="s">
        <v>20838</v>
      </c>
      <c r="C1378" s="128">
        <v>69.8</v>
      </c>
      <c r="D1378" s="129">
        <v>1375</v>
      </c>
      <c r="E1378" s="130">
        <f t="shared" si="26"/>
        <v>3</v>
      </c>
    </row>
    <row r="1379" spans="1:5" x14ac:dyDescent="0.3">
      <c r="A1379" s="24" t="s">
        <v>17920</v>
      </c>
      <c r="B1379" s="93" t="s">
        <v>20839</v>
      </c>
      <c r="C1379" s="128">
        <v>69.8</v>
      </c>
      <c r="D1379" s="129">
        <v>1376</v>
      </c>
      <c r="E1379" s="130">
        <f t="shared" si="26"/>
        <v>3</v>
      </c>
    </row>
    <row r="1380" spans="1:5" x14ac:dyDescent="0.3">
      <c r="A1380" s="24" t="s">
        <v>17128</v>
      </c>
      <c r="B1380" s="93" t="s">
        <v>20840</v>
      </c>
      <c r="C1380" s="128">
        <v>69.8</v>
      </c>
      <c r="D1380" s="129">
        <v>1377</v>
      </c>
      <c r="E1380" s="130">
        <f t="shared" si="26"/>
        <v>3</v>
      </c>
    </row>
    <row r="1381" spans="1:5" x14ac:dyDescent="0.3">
      <c r="A1381" s="24" t="s">
        <v>17327</v>
      </c>
      <c r="B1381" s="93" t="s">
        <v>20841</v>
      </c>
      <c r="C1381" s="128">
        <v>69.900000000000006</v>
      </c>
      <c r="D1381" s="129">
        <v>1378</v>
      </c>
      <c r="E1381" s="130">
        <f t="shared" si="26"/>
        <v>3</v>
      </c>
    </row>
    <row r="1382" spans="1:5" x14ac:dyDescent="0.3">
      <c r="A1382" s="24" t="s">
        <v>16724</v>
      </c>
      <c r="B1382" s="93" t="s">
        <v>20842</v>
      </c>
      <c r="C1382" s="128">
        <v>69.900000000000006</v>
      </c>
      <c r="D1382" s="129">
        <v>1379</v>
      </c>
      <c r="E1382" s="130">
        <f t="shared" si="26"/>
        <v>3</v>
      </c>
    </row>
    <row r="1383" spans="1:5" x14ac:dyDescent="0.3">
      <c r="A1383" s="24" t="s">
        <v>16612</v>
      </c>
      <c r="B1383" s="93" t="s">
        <v>20843</v>
      </c>
      <c r="C1383" s="128">
        <v>69.900000000000006</v>
      </c>
      <c r="D1383" s="129">
        <v>1380</v>
      </c>
      <c r="E1383" s="130">
        <f t="shared" si="26"/>
        <v>3</v>
      </c>
    </row>
    <row r="1384" spans="1:5" x14ac:dyDescent="0.3">
      <c r="A1384" s="24" t="s">
        <v>17111</v>
      </c>
      <c r="B1384" s="93" t="s">
        <v>20844</v>
      </c>
      <c r="C1384" s="128">
        <v>69.900000000000006</v>
      </c>
      <c r="D1384" s="129">
        <v>1381</v>
      </c>
      <c r="E1384" s="130">
        <f t="shared" si="26"/>
        <v>3</v>
      </c>
    </row>
    <row r="1385" spans="1:5" x14ac:dyDescent="0.3">
      <c r="A1385" s="24" t="s">
        <v>15857</v>
      </c>
      <c r="B1385" s="93" t="s">
        <v>20845</v>
      </c>
      <c r="C1385" s="128">
        <v>69.900000000000006</v>
      </c>
      <c r="D1385" s="129">
        <v>1382</v>
      </c>
      <c r="E1385" s="130">
        <f t="shared" si="26"/>
        <v>3</v>
      </c>
    </row>
    <row r="1386" spans="1:5" x14ac:dyDescent="0.3">
      <c r="A1386" s="24" t="s">
        <v>18298</v>
      </c>
      <c r="B1386" s="93" t="s">
        <v>20846</v>
      </c>
      <c r="C1386" s="128">
        <v>69.900000000000006</v>
      </c>
      <c r="D1386" s="129">
        <v>1383</v>
      </c>
      <c r="E1386" s="130">
        <f t="shared" si="26"/>
        <v>3</v>
      </c>
    </row>
    <row r="1387" spans="1:5" x14ac:dyDescent="0.3">
      <c r="A1387" s="24" t="s">
        <v>18257</v>
      </c>
      <c r="B1387" s="93" t="s">
        <v>20847</v>
      </c>
      <c r="C1387" s="128">
        <v>69.900000000000006</v>
      </c>
      <c r="D1387" s="129">
        <v>1384</v>
      </c>
      <c r="E1387" s="130">
        <f t="shared" si="26"/>
        <v>3</v>
      </c>
    </row>
    <row r="1388" spans="1:5" x14ac:dyDescent="0.3">
      <c r="A1388" s="24" t="s">
        <v>17678</v>
      </c>
      <c r="B1388" s="93" t="s">
        <v>20848</v>
      </c>
      <c r="C1388" s="128">
        <v>69.900000000000006</v>
      </c>
      <c r="D1388" s="129">
        <v>1385</v>
      </c>
      <c r="E1388" s="130">
        <f t="shared" si="26"/>
        <v>3</v>
      </c>
    </row>
    <row r="1389" spans="1:5" x14ac:dyDescent="0.3">
      <c r="A1389" s="24" t="s">
        <v>20849</v>
      </c>
      <c r="B1389" s="93" t="s">
        <v>20850</v>
      </c>
      <c r="C1389" s="128">
        <v>69.900000000000006</v>
      </c>
      <c r="D1389" s="129">
        <v>1386</v>
      </c>
      <c r="E1389" s="130">
        <f t="shared" si="26"/>
        <v>3</v>
      </c>
    </row>
    <row r="1390" spans="1:5" x14ac:dyDescent="0.3">
      <c r="A1390" s="24" t="s">
        <v>17745</v>
      </c>
      <c r="B1390" s="93" t="s">
        <v>20851</v>
      </c>
      <c r="C1390" s="128">
        <v>70</v>
      </c>
      <c r="D1390" s="129">
        <v>1387</v>
      </c>
      <c r="E1390" s="130">
        <f t="shared" si="26"/>
        <v>3</v>
      </c>
    </row>
    <row r="1391" spans="1:5" x14ac:dyDescent="0.3">
      <c r="A1391" s="24" t="s">
        <v>16558</v>
      </c>
      <c r="B1391" s="93" t="s">
        <v>20852</v>
      </c>
      <c r="C1391" s="128">
        <v>70</v>
      </c>
      <c r="D1391" s="129">
        <v>1388</v>
      </c>
      <c r="E1391" s="130">
        <f t="shared" si="26"/>
        <v>3</v>
      </c>
    </row>
    <row r="1392" spans="1:5" x14ac:dyDescent="0.3">
      <c r="A1392" s="24" t="s">
        <v>17424</v>
      </c>
      <c r="B1392" s="93" t="s">
        <v>20853</v>
      </c>
      <c r="C1392" s="128">
        <v>70</v>
      </c>
      <c r="D1392" s="129">
        <v>1389</v>
      </c>
      <c r="E1392" s="130">
        <f t="shared" si="26"/>
        <v>3</v>
      </c>
    </row>
    <row r="1393" spans="1:5" x14ac:dyDescent="0.3">
      <c r="A1393" s="24" t="s">
        <v>17533</v>
      </c>
      <c r="B1393" s="93" t="s">
        <v>20854</v>
      </c>
      <c r="C1393" s="128">
        <v>70</v>
      </c>
      <c r="D1393" s="129">
        <v>1390</v>
      </c>
      <c r="E1393" s="130">
        <f t="shared" si="26"/>
        <v>3</v>
      </c>
    </row>
    <row r="1394" spans="1:5" x14ac:dyDescent="0.3">
      <c r="A1394" s="24" t="s">
        <v>18223</v>
      </c>
      <c r="B1394" s="93" t="s">
        <v>20855</v>
      </c>
      <c r="C1394" s="128">
        <v>70</v>
      </c>
      <c r="D1394" s="129">
        <v>1391</v>
      </c>
      <c r="E1394" s="130">
        <f t="shared" si="26"/>
        <v>3</v>
      </c>
    </row>
    <row r="1395" spans="1:5" x14ac:dyDescent="0.3">
      <c r="A1395" s="24" t="s">
        <v>18222</v>
      </c>
      <c r="B1395" s="93" t="s">
        <v>20856</v>
      </c>
      <c r="C1395" s="128">
        <v>70</v>
      </c>
      <c r="D1395" s="129">
        <v>1392</v>
      </c>
      <c r="E1395" s="130">
        <f t="shared" si="26"/>
        <v>3</v>
      </c>
    </row>
    <row r="1396" spans="1:5" x14ac:dyDescent="0.3">
      <c r="A1396" s="24" t="s">
        <v>16902</v>
      </c>
      <c r="B1396" s="93" t="s">
        <v>20857</v>
      </c>
      <c r="C1396" s="128">
        <v>70</v>
      </c>
      <c r="D1396" s="129">
        <v>1393</v>
      </c>
      <c r="E1396" s="130">
        <f t="shared" si="26"/>
        <v>3</v>
      </c>
    </row>
    <row r="1397" spans="1:5" x14ac:dyDescent="0.3">
      <c r="A1397" s="24" t="s">
        <v>17515</v>
      </c>
      <c r="B1397" s="93" t="s">
        <v>20858</v>
      </c>
      <c r="C1397" s="128">
        <v>70</v>
      </c>
      <c r="D1397" s="129">
        <v>1394</v>
      </c>
      <c r="E1397" s="130">
        <f t="shared" si="26"/>
        <v>3</v>
      </c>
    </row>
    <row r="1398" spans="1:5" x14ac:dyDescent="0.3">
      <c r="A1398" s="24" t="s">
        <v>18052</v>
      </c>
      <c r="B1398" s="93" t="s">
        <v>20859</v>
      </c>
      <c r="C1398" s="128">
        <v>70</v>
      </c>
      <c r="D1398" s="129">
        <v>1395</v>
      </c>
      <c r="E1398" s="130">
        <f t="shared" si="26"/>
        <v>3</v>
      </c>
    </row>
    <row r="1399" spans="1:5" x14ac:dyDescent="0.3">
      <c r="A1399" s="24" t="s">
        <v>17813</v>
      </c>
      <c r="B1399" s="93" t="s">
        <v>20860</v>
      </c>
      <c r="C1399" s="128">
        <v>70</v>
      </c>
      <c r="D1399" s="129">
        <v>1396</v>
      </c>
      <c r="E1399" s="130">
        <f t="shared" si="26"/>
        <v>3</v>
      </c>
    </row>
    <row r="1400" spans="1:5" x14ac:dyDescent="0.3">
      <c r="A1400" s="24" t="s">
        <v>16227</v>
      </c>
      <c r="B1400" s="93" t="s">
        <v>20861</v>
      </c>
      <c r="C1400" s="128">
        <v>70</v>
      </c>
      <c r="D1400" s="129">
        <v>1397</v>
      </c>
      <c r="E1400" s="130">
        <f t="shared" si="26"/>
        <v>3</v>
      </c>
    </row>
    <row r="1401" spans="1:5" x14ac:dyDescent="0.3">
      <c r="A1401" s="24" t="s">
        <v>17614</v>
      </c>
      <c r="B1401" s="93" t="s">
        <v>20862</v>
      </c>
      <c r="C1401" s="128">
        <v>70.099999999999994</v>
      </c>
      <c r="D1401" s="129">
        <v>1398</v>
      </c>
      <c r="E1401" s="130">
        <f t="shared" si="26"/>
        <v>3</v>
      </c>
    </row>
    <row r="1402" spans="1:5" x14ac:dyDescent="0.3">
      <c r="A1402" s="24" t="s">
        <v>17686</v>
      </c>
      <c r="B1402" s="93" t="s">
        <v>20863</v>
      </c>
      <c r="C1402" s="128">
        <v>70.099999999999994</v>
      </c>
      <c r="D1402" s="129">
        <v>1399</v>
      </c>
      <c r="E1402" s="130">
        <f t="shared" si="26"/>
        <v>3</v>
      </c>
    </row>
    <row r="1403" spans="1:5" x14ac:dyDescent="0.3">
      <c r="A1403" s="24" t="s">
        <v>17031</v>
      </c>
      <c r="B1403" s="93" t="s">
        <v>20864</v>
      </c>
      <c r="C1403" s="128">
        <v>70.099999999999994</v>
      </c>
      <c r="D1403" s="129">
        <v>1400</v>
      </c>
      <c r="E1403" s="130">
        <f t="shared" si="26"/>
        <v>3</v>
      </c>
    </row>
    <row r="1404" spans="1:5" x14ac:dyDescent="0.3">
      <c r="A1404" s="24" t="s">
        <v>17797</v>
      </c>
      <c r="B1404" s="93" t="s">
        <v>20865</v>
      </c>
      <c r="C1404" s="128">
        <v>70.099999999999994</v>
      </c>
      <c r="D1404" s="129">
        <v>1401</v>
      </c>
      <c r="E1404" s="130">
        <f t="shared" si="26"/>
        <v>3</v>
      </c>
    </row>
    <row r="1405" spans="1:5" x14ac:dyDescent="0.3">
      <c r="A1405" s="24" t="s">
        <v>16787</v>
      </c>
      <c r="B1405" s="93" t="s">
        <v>20866</v>
      </c>
      <c r="C1405" s="128">
        <v>70.099999999999994</v>
      </c>
      <c r="D1405" s="129">
        <v>1402</v>
      </c>
      <c r="E1405" s="130">
        <f t="shared" si="26"/>
        <v>3</v>
      </c>
    </row>
    <row r="1406" spans="1:5" x14ac:dyDescent="0.3">
      <c r="A1406" s="24" t="s">
        <v>17342</v>
      </c>
      <c r="B1406" s="93" t="s">
        <v>20867</v>
      </c>
      <c r="C1406" s="128">
        <v>70.099999999999994</v>
      </c>
      <c r="D1406" s="129">
        <v>1403</v>
      </c>
      <c r="E1406" s="130">
        <f t="shared" si="26"/>
        <v>3</v>
      </c>
    </row>
    <row r="1407" spans="1:5" x14ac:dyDescent="0.3">
      <c r="A1407" s="24" t="s">
        <v>17717</v>
      </c>
      <c r="B1407" s="93" t="s">
        <v>20868</v>
      </c>
      <c r="C1407" s="128">
        <v>70.099999999999994</v>
      </c>
      <c r="D1407" s="129">
        <v>1404</v>
      </c>
      <c r="E1407" s="130">
        <f t="shared" si="26"/>
        <v>3</v>
      </c>
    </row>
    <row r="1408" spans="1:5" x14ac:dyDescent="0.3">
      <c r="A1408" s="24" t="s">
        <v>18108</v>
      </c>
      <c r="B1408" s="93" t="s">
        <v>20869</v>
      </c>
      <c r="C1408" s="128">
        <v>70.099999999999994</v>
      </c>
      <c r="D1408" s="129">
        <v>1405</v>
      </c>
      <c r="E1408" s="130">
        <f t="shared" si="26"/>
        <v>3</v>
      </c>
    </row>
    <row r="1409" spans="1:5" x14ac:dyDescent="0.3">
      <c r="A1409" s="24" t="s">
        <v>16977</v>
      </c>
      <c r="B1409" s="93" t="s">
        <v>20870</v>
      </c>
      <c r="C1409" s="128">
        <v>70.099999999999994</v>
      </c>
      <c r="D1409" s="129">
        <v>1406</v>
      </c>
      <c r="E1409" s="130">
        <f t="shared" si="26"/>
        <v>3</v>
      </c>
    </row>
    <row r="1410" spans="1:5" x14ac:dyDescent="0.3">
      <c r="A1410" s="24" t="s">
        <v>17124</v>
      </c>
      <c r="B1410" s="93" t="s">
        <v>20871</v>
      </c>
      <c r="C1410" s="128">
        <v>70.099999999999994</v>
      </c>
      <c r="D1410" s="129">
        <v>1407</v>
      </c>
      <c r="E1410" s="130">
        <f t="shared" si="26"/>
        <v>3</v>
      </c>
    </row>
    <row r="1411" spans="1:5" x14ac:dyDescent="0.3">
      <c r="A1411" s="24" t="s">
        <v>18218</v>
      </c>
      <c r="B1411" s="93" t="s">
        <v>20872</v>
      </c>
      <c r="C1411" s="128">
        <v>70.2</v>
      </c>
      <c r="D1411" s="129">
        <v>1408</v>
      </c>
      <c r="E1411" s="130">
        <f t="shared" si="26"/>
        <v>3</v>
      </c>
    </row>
    <row r="1412" spans="1:5" x14ac:dyDescent="0.3">
      <c r="A1412" s="24" t="s">
        <v>17711</v>
      </c>
      <c r="B1412" s="93" t="s">
        <v>20873</v>
      </c>
      <c r="C1412" s="128">
        <v>70.2</v>
      </c>
      <c r="D1412" s="129">
        <v>1409</v>
      </c>
      <c r="E1412" s="130">
        <f t="shared" si="26"/>
        <v>3</v>
      </c>
    </row>
    <row r="1413" spans="1:5" x14ac:dyDescent="0.3">
      <c r="A1413" s="24" t="s">
        <v>17462</v>
      </c>
      <c r="B1413" s="93" t="s">
        <v>20874</v>
      </c>
      <c r="C1413" s="128">
        <v>70.2</v>
      </c>
      <c r="D1413" s="129">
        <v>1410</v>
      </c>
      <c r="E1413" s="130">
        <f t="shared" ref="E1413:E1476" si="27">VLOOKUP(C1413,$I$4:$O$19,7, TRUE)</f>
        <v>3</v>
      </c>
    </row>
    <row r="1414" spans="1:5" x14ac:dyDescent="0.3">
      <c r="A1414" s="24" t="s">
        <v>17564</v>
      </c>
      <c r="B1414" s="93" t="s">
        <v>20875</v>
      </c>
      <c r="C1414" s="128">
        <v>70.2</v>
      </c>
      <c r="D1414" s="129">
        <v>1411</v>
      </c>
      <c r="E1414" s="130">
        <f t="shared" si="27"/>
        <v>3</v>
      </c>
    </row>
    <row r="1415" spans="1:5" x14ac:dyDescent="0.3">
      <c r="A1415" s="24" t="s">
        <v>17467</v>
      </c>
      <c r="B1415" s="93" t="s">
        <v>20876</v>
      </c>
      <c r="C1415" s="128">
        <v>70.2</v>
      </c>
      <c r="D1415" s="129">
        <v>1412</v>
      </c>
      <c r="E1415" s="130">
        <f t="shared" si="27"/>
        <v>3</v>
      </c>
    </row>
    <row r="1416" spans="1:5" x14ac:dyDescent="0.3">
      <c r="A1416" s="24" t="s">
        <v>17021</v>
      </c>
      <c r="B1416" s="93" t="s">
        <v>20877</v>
      </c>
      <c r="C1416" s="128">
        <v>70.2</v>
      </c>
      <c r="D1416" s="129">
        <v>1413</v>
      </c>
      <c r="E1416" s="130">
        <f t="shared" si="27"/>
        <v>3</v>
      </c>
    </row>
    <row r="1417" spans="1:5" x14ac:dyDescent="0.3">
      <c r="A1417" s="24" t="s">
        <v>18077</v>
      </c>
      <c r="B1417" s="93" t="s">
        <v>20878</v>
      </c>
      <c r="C1417" s="128">
        <v>70.2</v>
      </c>
      <c r="D1417" s="129">
        <v>1414</v>
      </c>
      <c r="E1417" s="130">
        <f t="shared" si="27"/>
        <v>3</v>
      </c>
    </row>
    <row r="1418" spans="1:5" x14ac:dyDescent="0.3">
      <c r="A1418" s="24" t="s">
        <v>18334</v>
      </c>
      <c r="B1418" s="93" t="s">
        <v>20879</v>
      </c>
      <c r="C1418" s="128">
        <v>70.2</v>
      </c>
      <c r="D1418" s="129">
        <v>1415</v>
      </c>
      <c r="E1418" s="130">
        <f t="shared" si="27"/>
        <v>3</v>
      </c>
    </row>
    <row r="1419" spans="1:5" x14ac:dyDescent="0.3">
      <c r="A1419" s="24" t="s">
        <v>17659</v>
      </c>
      <c r="B1419" s="93" t="s">
        <v>20880</v>
      </c>
      <c r="C1419" s="128">
        <v>70.3</v>
      </c>
      <c r="D1419" s="129">
        <v>1416</v>
      </c>
      <c r="E1419" s="130">
        <f t="shared" si="27"/>
        <v>3</v>
      </c>
    </row>
    <row r="1420" spans="1:5" x14ac:dyDescent="0.3">
      <c r="A1420" s="24" t="s">
        <v>17854</v>
      </c>
      <c r="B1420" s="93" t="s">
        <v>20881</v>
      </c>
      <c r="C1420" s="128">
        <v>70.3</v>
      </c>
      <c r="D1420" s="129">
        <v>1417</v>
      </c>
      <c r="E1420" s="130">
        <f t="shared" si="27"/>
        <v>3</v>
      </c>
    </row>
    <row r="1421" spans="1:5" x14ac:dyDescent="0.3">
      <c r="A1421" s="24" t="s">
        <v>17652</v>
      </c>
      <c r="B1421" s="93" t="s">
        <v>20882</v>
      </c>
      <c r="C1421" s="128">
        <v>70.3</v>
      </c>
      <c r="D1421" s="129">
        <v>1418</v>
      </c>
      <c r="E1421" s="130">
        <f t="shared" si="27"/>
        <v>3</v>
      </c>
    </row>
    <row r="1422" spans="1:5" x14ac:dyDescent="0.3">
      <c r="A1422" s="24" t="s">
        <v>17589</v>
      </c>
      <c r="B1422" s="93" t="s">
        <v>20883</v>
      </c>
      <c r="C1422" s="128">
        <v>70.3</v>
      </c>
      <c r="D1422" s="129">
        <v>1419</v>
      </c>
      <c r="E1422" s="130">
        <f t="shared" si="27"/>
        <v>3</v>
      </c>
    </row>
    <row r="1423" spans="1:5" x14ac:dyDescent="0.3">
      <c r="A1423" s="24" t="s">
        <v>16598</v>
      </c>
      <c r="B1423" s="93" t="s">
        <v>20884</v>
      </c>
      <c r="C1423" s="128">
        <v>70.3</v>
      </c>
      <c r="D1423" s="129">
        <v>1420</v>
      </c>
      <c r="E1423" s="130">
        <f t="shared" si="27"/>
        <v>3</v>
      </c>
    </row>
    <row r="1424" spans="1:5" x14ac:dyDescent="0.3">
      <c r="A1424" s="24" t="s">
        <v>16869</v>
      </c>
      <c r="B1424" s="93" t="s">
        <v>20885</v>
      </c>
      <c r="C1424" s="128">
        <v>70.3</v>
      </c>
      <c r="D1424" s="129">
        <v>1421</v>
      </c>
      <c r="E1424" s="130">
        <f t="shared" si="27"/>
        <v>3</v>
      </c>
    </row>
    <row r="1425" spans="1:5" x14ac:dyDescent="0.3">
      <c r="A1425" s="24" t="s">
        <v>16240</v>
      </c>
      <c r="B1425" s="93" t="s">
        <v>20886</v>
      </c>
      <c r="C1425" s="128">
        <v>70.3</v>
      </c>
      <c r="D1425" s="129">
        <v>1422</v>
      </c>
      <c r="E1425" s="130">
        <f t="shared" si="27"/>
        <v>3</v>
      </c>
    </row>
    <row r="1426" spans="1:5" x14ac:dyDescent="0.3">
      <c r="A1426" s="24" t="s">
        <v>18107</v>
      </c>
      <c r="B1426" s="93" t="s">
        <v>20887</v>
      </c>
      <c r="C1426" s="128">
        <v>70.3</v>
      </c>
      <c r="D1426" s="129">
        <v>1423</v>
      </c>
      <c r="E1426" s="130">
        <f t="shared" si="27"/>
        <v>3</v>
      </c>
    </row>
    <row r="1427" spans="1:5" x14ac:dyDescent="0.3">
      <c r="A1427" s="24" t="s">
        <v>20888</v>
      </c>
      <c r="B1427" s="93" t="s">
        <v>20889</v>
      </c>
      <c r="C1427" s="128">
        <v>70.3</v>
      </c>
      <c r="D1427" s="129">
        <v>1424</v>
      </c>
      <c r="E1427" s="130">
        <f t="shared" si="27"/>
        <v>3</v>
      </c>
    </row>
    <row r="1428" spans="1:5" x14ac:dyDescent="0.3">
      <c r="A1428" s="24" t="s">
        <v>18346</v>
      </c>
      <c r="B1428" s="93" t="s">
        <v>20890</v>
      </c>
      <c r="C1428" s="128">
        <v>70.400000000000006</v>
      </c>
      <c r="D1428" s="129">
        <v>1425</v>
      </c>
      <c r="E1428" s="130">
        <f t="shared" si="27"/>
        <v>3</v>
      </c>
    </row>
    <row r="1429" spans="1:5" x14ac:dyDescent="0.3">
      <c r="A1429" s="24" t="s">
        <v>17683</v>
      </c>
      <c r="B1429" s="93" t="s">
        <v>20891</v>
      </c>
      <c r="C1429" s="128">
        <v>70.400000000000006</v>
      </c>
      <c r="D1429" s="129">
        <v>1426</v>
      </c>
      <c r="E1429" s="130">
        <f t="shared" si="27"/>
        <v>3</v>
      </c>
    </row>
    <row r="1430" spans="1:5" x14ac:dyDescent="0.3">
      <c r="A1430" s="24" t="s">
        <v>16987</v>
      </c>
      <c r="B1430" s="93" t="s">
        <v>20892</v>
      </c>
      <c r="C1430" s="128">
        <v>70.400000000000006</v>
      </c>
      <c r="D1430" s="129">
        <v>1427</v>
      </c>
      <c r="E1430" s="130">
        <f t="shared" si="27"/>
        <v>3</v>
      </c>
    </row>
    <row r="1431" spans="1:5" x14ac:dyDescent="0.3">
      <c r="A1431" s="24" t="s">
        <v>18509</v>
      </c>
      <c r="B1431" s="93" t="s">
        <v>20893</v>
      </c>
      <c r="C1431" s="128">
        <v>70.400000000000006</v>
      </c>
      <c r="D1431" s="129">
        <v>1428</v>
      </c>
      <c r="E1431" s="130">
        <f t="shared" si="27"/>
        <v>3</v>
      </c>
    </row>
    <row r="1432" spans="1:5" x14ac:dyDescent="0.3">
      <c r="A1432" s="24" t="s">
        <v>16557</v>
      </c>
      <c r="B1432" s="93" t="s">
        <v>20894</v>
      </c>
      <c r="C1432" s="128">
        <v>70.400000000000006</v>
      </c>
      <c r="D1432" s="129">
        <v>1429</v>
      </c>
      <c r="E1432" s="130">
        <f t="shared" si="27"/>
        <v>3</v>
      </c>
    </row>
    <row r="1433" spans="1:5" x14ac:dyDescent="0.3">
      <c r="A1433" s="24" t="s">
        <v>16736</v>
      </c>
      <c r="B1433" s="93" t="s">
        <v>20895</v>
      </c>
      <c r="C1433" s="128">
        <v>70.400000000000006</v>
      </c>
      <c r="D1433" s="129">
        <v>1430</v>
      </c>
      <c r="E1433" s="130">
        <f t="shared" si="27"/>
        <v>3</v>
      </c>
    </row>
    <row r="1434" spans="1:5" x14ac:dyDescent="0.3">
      <c r="A1434" s="24" t="s">
        <v>17610</v>
      </c>
      <c r="B1434" s="93" t="s">
        <v>20896</v>
      </c>
      <c r="C1434" s="128">
        <v>70.400000000000006</v>
      </c>
      <c r="D1434" s="129">
        <v>1431</v>
      </c>
      <c r="E1434" s="130">
        <f t="shared" si="27"/>
        <v>3</v>
      </c>
    </row>
    <row r="1435" spans="1:5" x14ac:dyDescent="0.3">
      <c r="A1435" s="24" t="s">
        <v>18267</v>
      </c>
      <c r="B1435" s="93" t="s">
        <v>20897</v>
      </c>
      <c r="C1435" s="128">
        <v>70.400000000000006</v>
      </c>
      <c r="D1435" s="129">
        <v>1432</v>
      </c>
      <c r="E1435" s="130">
        <f t="shared" si="27"/>
        <v>3</v>
      </c>
    </row>
    <row r="1436" spans="1:5" x14ac:dyDescent="0.3">
      <c r="A1436" s="24" t="s">
        <v>17357</v>
      </c>
      <c r="B1436" s="93" t="s">
        <v>20898</v>
      </c>
      <c r="C1436" s="128">
        <v>70.400000000000006</v>
      </c>
      <c r="D1436" s="129">
        <v>1433</v>
      </c>
      <c r="E1436" s="130">
        <f t="shared" si="27"/>
        <v>3</v>
      </c>
    </row>
    <row r="1437" spans="1:5" x14ac:dyDescent="0.3">
      <c r="A1437" s="24" t="s">
        <v>17631</v>
      </c>
      <c r="B1437" s="93" t="s">
        <v>20899</v>
      </c>
      <c r="C1437" s="128">
        <v>70.400000000000006</v>
      </c>
      <c r="D1437" s="129">
        <v>1434</v>
      </c>
      <c r="E1437" s="130">
        <f t="shared" si="27"/>
        <v>3</v>
      </c>
    </row>
    <row r="1438" spans="1:5" x14ac:dyDescent="0.3">
      <c r="A1438" s="24" t="s">
        <v>18381</v>
      </c>
      <c r="B1438" s="93" t="s">
        <v>20900</v>
      </c>
      <c r="C1438" s="128">
        <v>70.400000000000006</v>
      </c>
      <c r="D1438" s="129">
        <v>1435</v>
      </c>
      <c r="E1438" s="130">
        <f t="shared" si="27"/>
        <v>3</v>
      </c>
    </row>
    <row r="1439" spans="1:5" x14ac:dyDescent="0.3">
      <c r="A1439" s="24" t="s">
        <v>17618</v>
      </c>
      <c r="B1439" s="93" t="s">
        <v>20901</v>
      </c>
      <c r="C1439" s="128">
        <v>70.400000000000006</v>
      </c>
      <c r="D1439" s="129">
        <v>1436</v>
      </c>
      <c r="E1439" s="130">
        <f t="shared" si="27"/>
        <v>3</v>
      </c>
    </row>
    <row r="1440" spans="1:5" x14ac:dyDescent="0.3">
      <c r="A1440" s="24" t="s">
        <v>16889</v>
      </c>
      <c r="B1440" s="93" t="s">
        <v>20902</v>
      </c>
      <c r="C1440" s="128">
        <v>70.400000000000006</v>
      </c>
      <c r="D1440" s="129">
        <v>1437</v>
      </c>
      <c r="E1440" s="130">
        <f t="shared" si="27"/>
        <v>3</v>
      </c>
    </row>
    <row r="1441" spans="1:5" x14ac:dyDescent="0.3">
      <c r="A1441" s="24" t="s">
        <v>17105</v>
      </c>
      <c r="B1441" s="93" t="s">
        <v>20903</v>
      </c>
      <c r="C1441" s="128">
        <v>70.400000000000006</v>
      </c>
      <c r="D1441" s="129">
        <v>1438</v>
      </c>
      <c r="E1441" s="130">
        <f t="shared" si="27"/>
        <v>3</v>
      </c>
    </row>
    <row r="1442" spans="1:5" x14ac:dyDescent="0.3">
      <c r="A1442" s="24" t="s">
        <v>17876</v>
      </c>
      <c r="B1442" s="93" t="s">
        <v>20904</v>
      </c>
      <c r="C1442" s="128">
        <v>70.400000000000006</v>
      </c>
      <c r="D1442" s="129">
        <v>1439</v>
      </c>
      <c r="E1442" s="130">
        <f t="shared" si="27"/>
        <v>3</v>
      </c>
    </row>
    <row r="1443" spans="1:5" x14ac:dyDescent="0.3">
      <c r="A1443" s="24" t="s">
        <v>17044</v>
      </c>
      <c r="B1443" s="93" t="s">
        <v>20905</v>
      </c>
      <c r="C1443" s="128">
        <v>70.400000000000006</v>
      </c>
      <c r="D1443" s="129">
        <v>1440</v>
      </c>
      <c r="E1443" s="130">
        <f t="shared" si="27"/>
        <v>3</v>
      </c>
    </row>
    <row r="1444" spans="1:5" x14ac:dyDescent="0.3">
      <c r="A1444" s="24" t="s">
        <v>20906</v>
      </c>
      <c r="B1444" s="93" t="s">
        <v>20907</v>
      </c>
      <c r="C1444" s="128">
        <v>70.400000000000006</v>
      </c>
      <c r="D1444" s="129">
        <v>1441</v>
      </c>
      <c r="E1444" s="130">
        <f t="shared" si="27"/>
        <v>3</v>
      </c>
    </row>
    <row r="1445" spans="1:5" x14ac:dyDescent="0.3">
      <c r="A1445" s="24" t="s">
        <v>17923</v>
      </c>
      <c r="B1445" s="93" t="s">
        <v>20908</v>
      </c>
      <c r="C1445" s="128">
        <v>70.5</v>
      </c>
      <c r="D1445" s="129">
        <v>1442</v>
      </c>
      <c r="E1445" s="130">
        <f t="shared" si="27"/>
        <v>3</v>
      </c>
    </row>
    <row r="1446" spans="1:5" x14ac:dyDescent="0.3">
      <c r="A1446" s="24" t="s">
        <v>16843</v>
      </c>
      <c r="B1446" s="93" t="s">
        <v>20909</v>
      </c>
      <c r="C1446" s="128">
        <v>70.5</v>
      </c>
      <c r="D1446" s="129">
        <v>1443</v>
      </c>
      <c r="E1446" s="130">
        <f t="shared" si="27"/>
        <v>3</v>
      </c>
    </row>
    <row r="1447" spans="1:5" x14ac:dyDescent="0.3">
      <c r="A1447" s="24" t="s">
        <v>16566</v>
      </c>
      <c r="B1447" s="93" t="s">
        <v>20910</v>
      </c>
      <c r="C1447" s="128">
        <v>70.5</v>
      </c>
      <c r="D1447" s="129">
        <v>1444</v>
      </c>
      <c r="E1447" s="130">
        <f t="shared" si="27"/>
        <v>3</v>
      </c>
    </row>
    <row r="1448" spans="1:5" x14ac:dyDescent="0.3">
      <c r="A1448" s="24" t="s">
        <v>16999</v>
      </c>
      <c r="B1448" s="93" t="s">
        <v>20911</v>
      </c>
      <c r="C1448" s="128">
        <v>70.5</v>
      </c>
      <c r="D1448" s="129">
        <v>1445</v>
      </c>
      <c r="E1448" s="130">
        <f t="shared" si="27"/>
        <v>3</v>
      </c>
    </row>
    <row r="1449" spans="1:5" x14ac:dyDescent="0.3">
      <c r="A1449" s="24" t="s">
        <v>18278</v>
      </c>
      <c r="B1449" s="93" t="s">
        <v>20912</v>
      </c>
      <c r="C1449" s="128">
        <v>70.5</v>
      </c>
      <c r="D1449" s="129">
        <v>1446</v>
      </c>
      <c r="E1449" s="130">
        <f t="shared" si="27"/>
        <v>3</v>
      </c>
    </row>
    <row r="1450" spans="1:5" x14ac:dyDescent="0.3">
      <c r="A1450" s="24" t="s">
        <v>18507</v>
      </c>
      <c r="B1450" s="93" t="s">
        <v>20913</v>
      </c>
      <c r="C1450" s="128">
        <v>70.5</v>
      </c>
      <c r="D1450" s="129">
        <v>1447</v>
      </c>
      <c r="E1450" s="130">
        <f t="shared" si="27"/>
        <v>3</v>
      </c>
    </row>
    <row r="1451" spans="1:5" x14ac:dyDescent="0.3">
      <c r="A1451" s="24" t="s">
        <v>16892</v>
      </c>
      <c r="B1451" s="93" t="s">
        <v>20914</v>
      </c>
      <c r="C1451" s="128">
        <v>70.5</v>
      </c>
      <c r="D1451" s="129">
        <v>1448</v>
      </c>
      <c r="E1451" s="130">
        <f t="shared" si="27"/>
        <v>3</v>
      </c>
    </row>
    <row r="1452" spans="1:5" x14ac:dyDescent="0.3">
      <c r="A1452" s="24" t="s">
        <v>16620</v>
      </c>
      <c r="B1452" s="93" t="s">
        <v>20915</v>
      </c>
      <c r="C1452" s="128">
        <v>70.5</v>
      </c>
      <c r="D1452" s="129">
        <v>1449</v>
      </c>
      <c r="E1452" s="130">
        <f t="shared" si="27"/>
        <v>3</v>
      </c>
    </row>
    <row r="1453" spans="1:5" x14ac:dyDescent="0.3">
      <c r="A1453" s="24" t="s">
        <v>17870</v>
      </c>
      <c r="B1453" s="93" t="s">
        <v>20916</v>
      </c>
      <c r="C1453" s="128">
        <v>70.5</v>
      </c>
      <c r="D1453" s="129">
        <v>1450</v>
      </c>
      <c r="E1453" s="130">
        <f t="shared" si="27"/>
        <v>3</v>
      </c>
    </row>
    <row r="1454" spans="1:5" x14ac:dyDescent="0.3">
      <c r="A1454" s="24" t="s">
        <v>17853</v>
      </c>
      <c r="B1454" s="93" t="s">
        <v>20917</v>
      </c>
      <c r="C1454" s="128">
        <v>70.5</v>
      </c>
      <c r="D1454" s="129">
        <v>1451</v>
      </c>
      <c r="E1454" s="130">
        <f t="shared" si="27"/>
        <v>3</v>
      </c>
    </row>
    <row r="1455" spans="1:5" x14ac:dyDescent="0.3">
      <c r="A1455" s="24" t="s">
        <v>16241</v>
      </c>
      <c r="B1455" s="93" t="s">
        <v>20918</v>
      </c>
      <c r="C1455" s="128">
        <v>70.5</v>
      </c>
      <c r="D1455" s="129">
        <v>1452</v>
      </c>
      <c r="E1455" s="130">
        <f t="shared" si="27"/>
        <v>3</v>
      </c>
    </row>
    <row r="1456" spans="1:5" x14ac:dyDescent="0.3">
      <c r="A1456" s="24" t="s">
        <v>17616</v>
      </c>
      <c r="B1456" s="93" t="s">
        <v>20919</v>
      </c>
      <c r="C1456" s="128">
        <v>70.5</v>
      </c>
      <c r="D1456" s="129">
        <v>1453</v>
      </c>
      <c r="E1456" s="130">
        <f t="shared" si="27"/>
        <v>3</v>
      </c>
    </row>
    <row r="1457" spans="1:5" x14ac:dyDescent="0.3">
      <c r="A1457" s="24" t="s">
        <v>16645</v>
      </c>
      <c r="B1457" s="93" t="s">
        <v>20920</v>
      </c>
      <c r="C1457" s="128">
        <v>70.5</v>
      </c>
      <c r="D1457" s="129">
        <v>1454</v>
      </c>
      <c r="E1457" s="130">
        <f t="shared" si="27"/>
        <v>3</v>
      </c>
    </row>
    <row r="1458" spans="1:5" x14ac:dyDescent="0.3">
      <c r="A1458" s="24" t="s">
        <v>16917</v>
      </c>
      <c r="B1458" s="93" t="s">
        <v>20921</v>
      </c>
      <c r="C1458" s="128">
        <v>70.5</v>
      </c>
      <c r="D1458" s="129">
        <v>1455</v>
      </c>
      <c r="E1458" s="130">
        <f t="shared" si="27"/>
        <v>3</v>
      </c>
    </row>
    <row r="1459" spans="1:5" x14ac:dyDescent="0.3">
      <c r="A1459" s="24" t="s">
        <v>17104</v>
      </c>
      <c r="B1459" s="93" t="s">
        <v>20922</v>
      </c>
      <c r="C1459" s="128">
        <v>70.5</v>
      </c>
      <c r="D1459" s="129">
        <v>1456</v>
      </c>
      <c r="E1459" s="130">
        <f t="shared" si="27"/>
        <v>3</v>
      </c>
    </row>
    <row r="1460" spans="1:5" x14ac:dyDescent="0.3">
      <c r="A1460" s="24" t="s">
        <v>16657</v>
      </c>
      <c r="B1460" s="93" t="s">
        <v>20923</v>
      </c>
      <c r="C1460" s="128">
        <v>70.599999999999994</v>
      </c>
      <c r="D1460" s="129">
        <v>1457</v>
      </c>
      <c r="E1460" s="130">
        <f t="shared" si="27"/>
        <v>3</v>
      </c>
    </row>
    <row r="1461" spans="1:5" x14ac:dyDescent="0.3">
      <c r="A1461" s="24" t="s">
        <v>15581</v>
      </c>
      <c r="B1461" s="93" t="s">
        <v>20924</v>
      </c>
      <c r="C1461" s="128">
        <v>70.599999999999994</v>
      </c>
      <c r="D1461" s="129">
        <v>1458</v>
      </c>
      <c r="E1461" s="130">
        <f t="shared" si="27"/>
        <v>3</v>
      </c>
    </row>
    <row r="1462" spans="1:5" x14ac:dyDescent="0.3">
      <c r="A1462" s="24" t="s">
        <v>17576</v>
      </c>
      <c r="B1462" s="93" t="s">
        <v>20925</v>
      </c>
      <c r="C1462" s="128">
        <v>70.599999999999994</v>
      </c>
      <c r="D1462" s="129">
        <v>1459</v>
      </c>
      <c r="E1462" s="130">
        <f t="shared" si="27"/>
        <v>3</v>
      </c>
    </row>
    <row r="1463" spans="1:5" x14ac:dyDescent="0.3">
      <c r="A1463" s="24" t="s">
        <v>18058</v>
      </c>
      <c r="B1463" s="93" t="s">
        <v>20926</v>
      </c>
      <c r="C1463" s="128">
        <v>70.599999999999994</v>
      </c>
      <c r="D1463" s="129">
        <v>1460</v>
      </c>
      <c r="E1463" s="130">
        <f t="shared" si="27"/>
        <v>3</v>
      </c>
    </row>
    <row r="1464" spans="1:5" x14ac:dyDescent="0.3">
      <c r="A1464" s="24" t="s">
        <v>17508</v>
      </c>
      <c r="B1464" s="93" t="s">
        <v>20927</v>
      </c>
      <c r="C1464" s="128">
        <v>70.599999999999994</v>
      </c>
      <c r="D1464" s="129">
        <v>1461</v>
      </c>
      <c r="E1464" s="130">
        <f t="shared" si="27"/>
        <v>3</v>
      </c>
    </row>
    <row r="1465" spans="1:5" x14ac:dyDescent="0.3">
      <c r="A1465" s="24" t="s">
        <v>17393</v>
      </c>
      <c r="B1465" s="93" t="s">
        <v>20928</v>
      </c>
      <c r="C1465" s="128">
        <v>70.599999999999994</v>
      </c>
      <c r="D1465" s="129">
        <v>1462</v>
      </c>
      <c r="E1465" s="130">
        <f t="shared" si="27"/>
        <v>3</v>
      </c>
    </row>
    <row r="1466" spans="1:5" x14ac:dyDescent="0.3">
      <c r="A1466" s="24" t="s">
        <v>18385</v>
      </c>
      <c r="B1466" s="93" t="s">
        <v>20929</v>
      </c>
      <c r="C1466" s="128">
        <v>70.599999999999994</v>
      </c>
      <c r="D1466" s="129">
        <v>1463</v>
      </c>
      <c r="E1466" s="130">
        <f t="shared" si="27"/>
        <v>3</v>
      </c>
    </row>
    <row r="1467" spans="1:5" x14ac:dyDescent="0.3">
      <c r="A1467" s="24" t="s">
        <v>16734</v>
      </c>
      <c r="B1467" s="93" t="s">
        <v>20930</v>
      </c>
      <c r="C1467" s="128">
        <v>70.599999999999994</v>
      </c>
      <c r="D1467" s="129">
        <v>1464</v>
      </c>
      <c r="E1467" s="130">
        <f t="shared" si="27"/>
        <v>3</v>
      </c>
    </row>
    <row r="1468" spans="1:5" x14ac:dyDescent="0.3">
      <c r="A1468" s="24" t="s">
        <v>16356</v>
      </c>
      <c r="B1468" s="93" t="s">
        <v>20931</v>
      </c>
      <c r="C1468" s="128">
        <v>70.599999999999994</v>
      </c>
      <c r="D1468" s="129">
        <v>1465</v>
      </c>
      <c r="E1468" s="130">
        <f t="shared" si="27"/>
        <v>3</v>
      </c>
    </row>
    <row r="1469" spans="1:5" x14ac:dyDescent="0.3">
      <c r="A1469" s="24" t="s">
        <v>17328</v>
      </c>
      <c r="B1469" s="93" t="s">
        <v>20932</v>
      </c>
      <c r="C1469" s="128">
        <v>70.599999999999994</v>
      </c>
      <c r="D1469" s="129">
        <v>1466</v>
      </c>
      <c r="E1469" s="130">
        <f t="shared" si="27"/>
        <v>3</v>
      </c>
    </row>
    <row r="1470" spans="1:5" x14ac:dyDescent="0.3">
      <c r="A1470" s="24" t="s">
        <v>17559</v>
      </c>
      <c r="B1470" s="93" t="s">
        <v>20933</v>
      </c>
      <c r="C1470" s="128">
        <v>70.7</v>
      </c>
      <c r="D1470" s="129">
        <v>1467</v>
      </c>
      <c r="E1470" s="130">
        <f t="shared" si="27"/>
        <v>3</v>
      </c>
    </row>
    <row r="1471" spans="1:5" x14ac:dyDescent="0.3">
      <c r="A1471" s="24" t="s">
        <v>17639</v>
      </c>
      <c r="B1471" s="93" t="s">
        <v>20934</v>
      </c>
      <c r="C1471" s="128">
        <v>70.7</v>
      </c>
      <c r="D1471" s="129">
        <v>1468</v>
      </c>
      <c r="E1471" s="130">
        <f t="shared" si="27"/>
        <v>3</v>
      </c>
    </row>
    <row r="1472" spans="1:5" x14ac:dyDescent="0.3">
      <c r="A1472" s="24" t="s">
        <v>17500</v>
      </c>
      <c r="B1472" s="93" t="s">
        <v>20935</v>
      </c>
      <c r="C1472" s="128">
        <v>70.7</v>
      </c>
      <c r="D1472" s="129">
        <v>1469</v>
      </c>
      <c r="E1472" s="130">
        <f t="shared" si="27"/>
        <v>3</v>
      </c>
    </row>
    <row r="1473" spans="1:5" x14ac:dyDescent="0.3">
      <c r="A1473" s="24" t="s">
        <v>16223</v>
      </c>
      <c r="B1473" s="93" t="s">
        <v>20936</v>
      </c>
      <c r="C1473" s="128">
        <v>70.7</v>
      </c>
      <c r="D1473" s="129">
        <v>1470</v>
      </c>
      <c r="E1473" s="130">
        <f t="shared" si="27"/>
        <v>3</v>
      </c>
    </row>
    <row r="1474" spans="1:5" x14ac:dyDescent="0.3">
      <c r="A1474" s="24" t="s">
        <v>15522</v>
      </c>
      <c r="B1474" s="93" t="s">
        <v>20937</v>
      </c>
      <c r="C1474" s="128">
        <v>70.7</v>
      </c>
      <c r="D1474" s="129">
        <v>1471</v>
      </c>
      <c r="E1474" s="130">
        <f t="shared" si="27"/>
        <v>3</v>
      </c>
    </row>
    <row r="1475" spans="1:5" x14ac:dyDescent="0.3">
      <c r="A1475" s="24" t="s">
        <v>17511</v>
      </c>
      <c r="B1475" s="93" t="s">
        <v>20938</v>
      </c>
      <c r="C1475" s="128">
        <v>70.7</v>
      </c>
      <c r="D1475" s="129">
        <v>1472</v>
      </c>
      <c r="E1475" s="130">
        <f t="shared" si="27"/>
        <v>3</v>
      </c>
    </row>
    <row r="1476" spans="1:5" x14ac:dyDescent="0.3">
      <c r="A1476" s="24" t="s">
        <v>17673</v>
      </c>
      <c r="B1476" s="93" t="s">
        <v>20939</v>
      </c>
      <c r="C1476" s="128">
        <v>70.7</v>
      </c>
      <c r="D1476" s="129">
        <v>1473</v>
      </c>
      <c r="E1476" s="130">
        <f t="shared" si="27"/>
        <v>3</v>
      </c>
    </row>
    <row r="1477" spans="1:5" x14ac:dyDescent="0.3">
      <c r="A1477" s="24" t="s">
        <v>17205</v>
      </c>
      <c r="B1477" s="93" t="s">
        <v>20940</v>
      </c>
      <c r="C1477" s="128">
        <v>70.7</v>
      </c>
      <c r="D1477" s="129">
        <v>1474</v>
      </c>
      <c r="E1477" s="130">
        <f t="shared" ref="E1477:E1540" si="28">VLOOKUP(C1477,$I$4:$O$19,7, TRUE)</f>
        <v>3</v>
      </c>
    </row>
    <row r="1478" spans="1:5" x14ac:dyDescent="0.3">
      <c r="A1478" s="24" t="s">
        <v>16838</v>
      </c>
      <c r="B1478" s="93" t="s">
        <v>20941</v>
      </c>
      <c r="C1478" s="128">
        <v>70.7</v>
      </c>
      <c r="D1478" s="129">
        <v>1475</v>
      </c>
      <c r="E1478" s="130">
        <f t="shared" si="28"/>
        <v>3</v>
      </c>
    </row>
    <row r="1479" spans="1:5" x14ac:dyDescent="0.3">
      <c r="A1479" s="24" t="s">
        <v>17174</v>
      </c>
      <c r="B1479" s="93" t="s">
        <v>20942</v>
      </c>
      <c r="C1479" s="128">
        <v>70.7</v>
      </c>
      <c r="D1479" s="129">
        <v>1476</v>
      </c>
      <c r="E1479" s="130">
        <f t="shared" si="28"/>
        <v>3</v>
      </c>
    </row>
    <row r="1480" spans="1:5" x14ac:dyDescent="0.3">
      <c r="A1480" s="24" t="s">
        <v>20943</v>
      </c>
      <c r="B1480" s="93" t="s">
        <v>20944</v>
      </c>
      <c r="C1480" s="128">
        <v>70.7</v>
      </c>
      <c r="D1480" s="129">
        <v>1477</v>
      </c>
      <c r="E1480" s="130">
        <f t="shared" si="28"/>
        <v>3</v>
      </c>
    </row>
    <row r="1481" spans="1:5" x14ac:dyDescent="0.3">
      <c r="A1481" s="24" t="s">
        <v>15990</v>
      </c>
      <c r="B1481" s="93" t="s">
        <v>20945</v>
      </c>
      <c r="C1481" s="128">
        <v>70.8</v>
      </c>
      <c r="D1481" s="129">
        <v>1478</v>
      </c>
      <c r="E1481" s="130">
        <f t="shared" si="28"/>
        <v>3</v>
      </c>
    </row>
    <row r="1482" spans="1:5" x14ac:dyDescent="0.3">
      <c r="A1482" s="24" t="s">
        <v>18305</v>
      </c>
      <c r="B1482" s="93" t="s">
        <v>20946</v>
      </c>
      <c r="C1482" s="128">
        <v>70.8</v>
      </c>
      <c r="D1482" s="129">
        <v>1479</v>
      </c>
      <c r="E1482" s="130">
        <f t="shared" si="28"/>
        <v>3</v>
      </c>
    </row>
    <row r="1483" spans="1:5" x14ac:dyDescent="0.3">
      <c r="A1483" s="24" t="s">
        <v>17219</v>
      </c>
      <c r="B1483" s="93" t="s">
        <v>20947</v>
      </c>
      <c r="C1483" s="128">
        <v>70.8</v>
      </c>
      <c r="D1483" s="129">
        <v>1480</v>
      </c>
      <c r="E1483" s="130">
        <f t="shared" si="28"/>
        <v>3</v>
      </c>
    </row>
    <row r="1484" spans="1:5" x14ac:dyDescent="0.3">
      <c r="A1484" s="24" t="s">
        <v>16990</v>
      </c>
      <c r="B1484" s="93" t="s">
        <v>20948</v>
      </c>
      <c r="C1484" s="128">
        <v>70.8</v>
      </c>
      <c r="D1484" s="129">
        <v>1481</v>
      </c>
      <c r="E1484" s="130">
        <f t="shared" si="28"/>
        <v>3</v>
      </c>
    </row>
    <row r="1485" spans="1:5" x14ac:dyDescent="0.3">
      <c r="A1485" s="24" t="s">
        <v>16741</v>
      </c>
      <c r="B1485" s="93" t="s">
        <v>20949</v>
      </c>
      <c r="C1485" s="128">
        <v>70.8</v>
      </c>
      <c r="D1485" s="129">
        <v>1482</v>
      </c>
      <c r="E1485" s="130">
        <f t="shared" si="28"/>
        <v>3</v>
      </c>
    </row>
    <row r="1486" spans="1:5" x14ac:dyDescent="0.3">
      <c r="A1486" s="24" t="s">
        <v>17466</v>
      </c>
      <c r="B1486" s="93" t="s">
        <v>20950</v>
      </c>
      <c r="C1486" s="128">
        <v>70.8</v>
      </c>
      <c r="D1486" s="129">
        <v>1483</v>
      </c>
      <c r="E1486" s="130">
        <f t="shared" si="28"/>
        <v>3</v>
      </c>
    </row>
    <row r="1487" spans="1:5" x14ac:dyDescent="0.3">
      <c r="A1487" s="24" t="s">
        <v>16732</v>
      </c>
      <c r="B1487" s="93" t="s">
        <v>20951</v>
      </c>
      <c r="C1487" s="128">
        <v>70.900000000000006</v>
      </c>
      <c r="D1487" s="129">
        <v>1484</v>
      </c>
      <c r="E1487" s="130">
        <f t="shared" si="28"/>
        <v>3</v>
      </c>
    </row>
    <row r="1488" spans="1:5" x14ac:dyDescent="0.3">
      <c r="A1488" s="24" t="s">
        <v>15979</v>
      </c>
      <c r="B1488" s="93" t="s">
        <v>20952</v>
      </c>
      <c r="C1488" s="128">
        <v>70.900000000000006</v>
      </c>
      <c r="D1488" s="129">
        <v>1485</v>
      </c>
      <c r="E1488" s="130">
        <f t="shared" si="28"/>
        <v>3</v>
      </c>
    </row>
    <row r="1489" spans="1:5" x14ac:dyDescent="0.3">
      <c r="A1489" s="24" t="s">
        <v>17345</v>
      </c>
      <c r="B1489" s="93" t="s">
        <v>20953</v>
      </c>
      <c r="C1489" s="128">
        <v>70.900000000000006</v>
      </c>
      <c r="D1489" s="129">
        <v>1486</v>
      </c>
      <c r="E1489" s="130">
        <f t="shared" si="28"/>
        <v>3</v>
      </c>
    </row>
    <row r="1490" spans="1:5" x14ac:dyDescent="0.3">
      <c r="A1490" s="24" t="s">
        <v>17411</v>
      </c>
      <c r="B1490" s="93" t="s">
        <v>20954</v>
      </c>
      <c r="C1490" s="128">
        <v>70.900000000000006</v>
      </c>
      <c r="D1490" s="129">
        <v>1487</v>
      </c>
      <c r="E1490" s="130">
        <f t="shared" si="28"/>
        <v>3</v>
      </c>
    </row>
    <row r="1491" spans="1:5" x14ac:dyDescent="0.3">
      <c r="A1491" s="24" t="s">
        <v>16528</v>
      </c>
      <c r="B1491" s="93" t="s">
        <v>20955</v>
      </c>
      <c r="C1491" s="128">
        <v>70.900000000000006</v>
      </c>
      <c r="D1491" s="129">
        <v>1488</v>
      </c>
      <c r="E1491" s="130">
        <f t="shared" si="28"/>
        <v>3</v>
      </c>
    </row>
    <row r="1492" spans="1:5" x14ac:dyDescent="0.3">
      <c r="A1492" s="24" t="s">
        <v>18338</v>
      </c>
      <c r="B1492" s="93" t="s">
        <v>20956</v>
      </c>
      <c r="C1492" s="128">
        <v>71</v>
      </c>
      <c r="D1492" s="129">
        <v>1489</v>
      </c>
      <c r="E1492" s="130">
        <f t="shared" si="28"/>
        <v>3</v>
      </c>
    </row>
    <row r="1493" spans="1:5" x14ac:dyDescent="0.3">
      <c r="A1493" s="24" t="s">
        <v>17808</v>
      </c>
      <c r="B1493" s="93" t="s">
        <v>20957</v>
      </c>
      <c r="C1493" s="128">
        <v>71</v>
      </c>
      <c r="D1493" s="129">
        <v>1490</v>
      </c>
      <c r="E1493" s="130">
        <f t="shared" si="28"/>
        <v>3</v>
      </c>
    </row>
    <row r="1494" spans="1:5" x14ac:dyDescent="0.3">
      <c r="A1494" s="24" t="s">
        <v>18134</v>
      </c>
      <c r="B1494" s="93" t="s">
        <v>20958</v>
      </c>
      <c r="C1494" s="128">
        <v>71</v>
      </c>
      <c r="D1494" s="129">
        <v>1491</v>
      </c>
      <c r="E1494" s="130">
        <f t="shared" si="28"/>
        <v>3</v>
      </c>
    </row>
    <row r="1495" spans="1:5" x14ac:dyDescent="0.3">
      <c r="A1495" s="24" t="s">
        <v>17477</v>
      </c>
      <c r="B1495" s="93" t="s">
        <v>20959</v>
      </c>
      <c r="C1495" s="128">
        <v>71</v>
      </c>
      <c r="D1495" s="129">
        <v>1492</v>
      </c>
      <c r="E1495" s="130">
        <f t="shared" si="28"/>
        <v>3</v>
      </c>
    </row>
    <row r="1496" spans="1:5" x14ac:dyDescent="0.3">
      <c r="A1496" s="24" t="s">
        <v>17584</v>
      </c>
      <c r="B1496" s="93" t="s">
        <v>20960</v>
      </c>
      <c r="C1496" s="128">
        <v>71</v>
      </c>
      <c r="D1496" s="129">
        <v>1493</v>
      </c>
      <c r="E1496" s="130">
        <f t="shared" si="28"/>
        <v>3</v>
      </c>
    </row>
    <row r="1497" spans="1:5" x14ac:dyDescent="0.3">
      <c r="A1497" s="24" t="s">
        <v>17737</v>
      </c>
      <c r="B1497" s="93" t="s">
        <v>20961</v>
      </c>
      <c r="C1497" s="128">
        <v>71</v>
      </c>
      <c r="D1497" s="129">
        <v>1494</v>
      </c>
      <c r="E1497" s="130">
        <f t="shared" si="28"/>
        <v>3</v>
      </c>
    </row>
    <row r="1498" spans="1:5" x14ac:dyDescent="0.3">
      <c r="A1498" s="24" t="s">
        <v>16891</v>
      </c>
      <c r="B1498" s="93" t="s">
        <v>20962</v>
      </c>
      <c r="C1498" s="128">
        <v>71</v>
      </c>
      <c r="D1498" s="129">
        <v>1495</v>
      </c>
      <c r="E1498" s="130">
        <f t="shared" si="28"/>
        <v>3</v>
      </c>
    </row>
    <row r="1499" spans="1:5" x14ac:dyDescent="0.3">
      <c r="A1499" s="24" t="s">
        <v>17517</v>
      </c>
      <c r="B1499" s="93" t="s">
        <v>20963</v>
      </c>
      <c r="C1499" s="128">
        <v>71</v>
      </c>
      <c r="D1499" s="129">
        <v>1496</v>
      </c>
      <c r="E1499" s="130">
        <f t="shared" si="28"/>
        <v>3</v>
      </c>
    </row>
    <row r="1500" spans="1:5" x14ac:dyDescent="0.3">
      <c r="A1500" s="24" t="s">
        <v>18399</v>
      </c>
      <c r="B1500" s="93" t="s">
        <v>20964</v>
      </c>
      <c r="C1500" s="128">
        <v>71</v>
      </c>
      <c r="D1500" s="129">
        <v>1497</v>
      </c>
      <c r="E1500" s="130">
        <f t="shared" si="28"/>
        <v>3</v>
      </c>
    </row>
    <row r="1501" spans="1:5" x14ac:dyDescent="0.3">
      <c r="A1501" s="24" t="s">
        <v>17114</v>
      </c>
      <c r="B1501" s="93" t="s">
        <v>20965</v>
      </c>
      <c r="C1501" s="128">
        <v>71</v>
      </c>
      <c r="D1501" s="129">
        <v>1498</v>
      </c>
      <c r="E1501" s="130">
        <f t="shared" si="28"/>
        <v>3</v>
      </c>
    </row>
    <row r="1502" spans="1:5" x14ac:dyDescent="0.3">
      <c r="A1502" s="24" t="s">
        <v>18050</v>
      </c>
      <c r="B1502" s="93" t="s">
        <v>20966</v>
      </c>
      <c r="C1502" s="128">
        <v>71</v>
      </c>
      <c r="D1502" s="129">
        <v>1499</v>
      </c>
      <c r="E1502" s="130">
        <f t="shared" si="28"/>
        <v>3</v>
      </c>
    </row>
    <row r="1503" spans="1:5" x14ac:dyDescent="0.3">
      <c r="A1503" s="24" t="s">
        <v>16355</v>
      </c>
      <c r="B1503" s="93" t="s">
        <v>20967</v>
      </c>
      <c r="C1503" s="128">
        <v>71.099999999999994</v>
      </c>
      <c r="D1503" s="129">
        <v>1500</v>
      </c>
      <c r="E1503" s="130">
        <f t="shared" si="28"/>
        <v>3</v>
      </c>
    </row>
    <row r="1504" spans="1:5" x14ac:dyDescent="0.3">
      <c r="A1504" s="24" t="s">
        <v>18156</v>
      </c>
      <c r="B1504" s="93" t="s">
        <v>20968</v>
      </c>
      <c r="C1504" s="128">
        <v>71.099999999999994</v>
      </c>
      <c r="D1504" s="129">
        <v>1501</v>
      </c>
      <c r="E1504" s="130">
        <f t="shared" si="28"/>
        <v>3</v>
      </c>
    </row>
    <row r="1505" spans="1:5" x14ac:dyDescent="0.3">
      <c r="A1505" s="24" t="s">
        <v>16945</v>
      </c>
      <c r="B1505" s="93" t="s">
        <v>20969</v>
      </c>
      <c r="C1505" s="128">
        <v>71.099999999999994</v>
      </c>
      <c r="D1505" s="129">
        <v>1502</v>
      </c>
      <c r="E1505" s="130">
        <f t="shared" si="28"/>
        <v>3</v>
      </c>
    </row>
    <row r="1506" spans="1:5" x14ac:dyDescent="0.3">
      <c r="A1506" s="24" t="s">
        <v>17418</v>
      </c>
      <c r="B1506" s="93" t="s">
        <v>20970</v>
      </c>
      <c r="C1506" s="128">
        <v>71.099999999999994</v>
      </c>
      <c r="D1506" s="129">
        <v>1503</v>
      </c>
      <c r="E1506" s="130">
        <f t="shared" si="28"/>
        <v>3</v>
      </c>
    </row>
    <row r="1507" spans="1:5" x14ac:dyDescent="0.3">
      <c r="A1507" s="24" t="s">
        <v>15748</v>
      </c>
      <c r="B1507" s="93" t="s">
        <v>20971</v>
      </c>
      <c r="C1507" s="128">
        <v>71.099999999999994</v>
      </c>
      <c r="D1507" s="129">
        <v>1504</v>
      </c>
      <c r="E1507" s="130">
        <f t="shared" si="28"/>
        <v>3</v>
      </c>
    </row>
    <row r="1508" spans="1:5" x14ac:dyDescent="0.3">
      <c r="A1508" s="24" t="s">
        <v>17283</v>
      </c>
      <c r="B1508" s="93" t="s">
        <v>20972</v>
      </c>
      <c r="C1508" s="128">
        <v>71.099999999999994</v>
      </c>
      <c r="D1508" s="129">
        <v>1505</v>
      </c>
      <c r="E1508" s="130">
        <f t="shared" si="28"/>
        <v>3</v>
      </c>
    </row>
    <row r="1509" spans="1:5" x14ac:dyDescent="0.3">
      <c r="A1509" s="24" t="s">
        <v>20973</v>
      </c>
      <c r="B1509" s="93" t="s">
        <v>20974</v>
      </c>
      <c r="C1509" s="128">
        <v>71.099999999999994</v>
      </c>
      <c r="D1509" s="129">
        <v>1506</v>
      </c>
      <c r="E1509" s="130">
        <f t="shared" si="28"/>
        <v>3</v>
      </c>
    </row>
    <row r="1510" spans="1:5" x14ac:dyDescent="0.3">
      <c r="A1510" s="24" t="s">
        <v>18082</v>
      </c>
      <c r="B1510" s="93" t="s">
        <v>20975</v>
      </c>
      <c r="C1510" s="128">
        <v>71.2</v>
      </c>
      <c r="D1510" s="129">
        <v>1507</v>
      </c>
      <c r="E1510" s="130">
        <f t="shared" si="28"/>
        <v>3</v>
      </c>
    </row>
    <row r="1511" spans="1:5" x14ac:dyDescent="0.3">
      <c r="A1511" s="24" t="s">
        <v>15597</v>
      </c>
      <c r="B1511" s="93" t="s">
        <v>20976</v>
      </c>
      <c r="C1511" s="128">
        <v>71.2</v>
      </c>
      <c r="D1511" s="129">
        <v>1508</v>
      </c>
      <c r="E1511" s="130">
        <f t="shared" si="28"/>
        <v>3</v>
      </c>
    </row>
    <row r="1512" spans="1:5" x14ac:dyDescent="0.3">
      <c r="A1512" s="24" t="s">
        <v>17637</v>
      </c>
      <c r="B1512" s="93" t="s">
        <v>20977</v>
      </c>
      <c r="C1512" s="128">
        <v>71.2</v>
      </c>
      <c r="D1512" s="129">
        <v>1509</v>
      </c>
      <c r="E1512" s="130">
        <f t="shared" si="28"/>
        <v>3</v>
      </c>
    </row>
    <row r="1513" spans="1:5" x14ac:dyDescent="0.3">
      <c r="A1513" s="24" t="s">
        <v>18145</v>
      </c>
      <c r="B1513" s="93" t="s">
        <v>20978</v>
      </c>
      <c r="C1513" s="128">
        <v>71.2</v>
      </c>
      <c r="D1513" s="129">
        <v>1510</v>
      </c>
      <c r="E1513" s="130">
        <f t="shared" si="28"/>
        <v>3</v>
      </c>
    </row>
    <row r="1514" spans="1:5" x14ac:dyDescent="0.3">
      <c r="A1514" s="24" t="s">
        <v>17472</v>
      </c>
      <c r="B1514" s="93" t="s">
        <v>20979</v>
      </c>
      <c r="C1514" s="128">
        <v>71.2</v>
      </c>
      <c r="D1514" s="129">
        <v>1511</v>
      </c>
      <c r="E1514" s="130">
        <f t="shared" si="28"/>
        <v>3</v>
      </c>
    </row>
    <row r="1515" spans="1:5" x14ac:dyDescent="0.3">
      <c r="A1515" s="24" t="s">
        <v>17804</v>
      </c>
      <c r="B1515" s="93" t="s">
        <v>20980</v>
      </c>
      <c r="C1515" s="128">
        <v>71.2</v>
      </c>
      <c r="D1515" s="129">
        <v>1512</v>
      </c>
      <c r="E1515" s="130">
        <f t="shared" si="28"/>
        <v>3</v>
      </c>
    </row>
    <row r="1516" spans="1:5" x14ac:dyDescent="0.3">
      <c r="A1516" s="24" t="s">
        <v>17029</v>
      </c>
      <c r="B1516" s="93" t="s">
        <v>20981</v>
      </c>
      <c r="C1516" s="128">
        <v>71.2</v>
      </c>
      <c r="D1516" s="129">
        <v>1513</v>
      </c>
      <c r="E1516" s="130">
        <f t="shared" si="28"/>
        <v>3</v>
      </c>
    </row>
    <row r="1517" spans="1:5" x14ac:dyDescent="0.3">
      <c r="A1517" s="24" t="s">
        <v>16673</v>
      </c>
      <c r="B1517" s="93" t="s">
        <v>20982</v>
      </c>
      <c r="C1517" s="128">
        <v>71.2</v>
      </c>
      <c r="D1517" s="129">
        <v>1514</v>
      </c>
      <c r="E1517" s="130">
        <f t="shared" si="28"/>
        <v>3</v>
      </c>
    </row>
    <row r="1518" spans="1:5" x14ac:dyDescent="0.3">
      <c r="A1518" s="24" t="s">
        <v>17442</v>
      </c>
      <c r="B1518" s="93" t="s">
        <v>20983</v>
      </c>
      <c r="C1518" s="128">
        <v>71.2</v>
      </c>
      <c r="D1518" s="129">
        <v>1515</v>
      </c>
      <c r="E1518" s="130">
        <f t="shared" si="28"/>
        <v>3</v>
      </c>
    </row>
    <row r="1519" spans="1:5" x14ac:dyDescent="0.3">
      <c r="A1519" s="24" t="s">
        <v>18665</v>
      </c>
      <c r="B1519" s="93" t="s">
        <v>20984</v>
      </c>
      <c r="C1519" s="128">
        <v>71.2</v>
      </c>
      <c r="D1519" s="129">
        <v>1516</v>
      </c>
      <c r="E1519" s="130">
        <f t="shared" si="28"/>
        <v>3</v>
      </c>
    </row>
    <row r="1520" spans="1:5" x14ac:dyDescent="0.3">
      <c r="A1520" s="24" t="s">
        <v>17361</v>
      </c>
      <c r="B1520" s="93" t="s">
        <v>20985</v>
      </c>
      <c r="C1520" s="128">
        <v>71.2</v>
      </c>
      <c r="D1520" s="129">
        <v>1517</v>
      </c>
      <c r="E1520" s="130">
        <f t="shared" si="28"/>
        <v>3</v>
      </c>
    </row>
    <row r="1521" spans="1:5" x14ac:dyDescent="0.3">
      <c r="A1521" s="24" t="s">
        <v>16616</v>
      </c>
      <c r="B1521" s="93" t="s">
        <v>20986</v>
      </c>
      <c r="C1521" s="128">
        <v>71.2</v>
      </c>
      <c r="D1521" s="129">
        <v>1518</v>
      </c>
      <c r="E1521" s="130">
        <f t="shared" si="28"/>
        <v>3</v>
      </c>
    </row>
    <row r="1522" spans="1:5" x14ac:dyDescent="0.3">
      <c r="A1522" s="24" t="s">
        <v>17387</v>
      </c>
      <c r="B1522" s="93" t="s">
        <v>20987</v>
      </c>
      <c r="C1522" s="128">
        <v>71.3</v>
      </c>
      <c r="D1522" s="129">
        <v>1519</v>
      </c>
      <c r="E1522" s="130">
        <f t="shared" si="28"/>
        <v>3</v>
      </c>
    </row>
    <row r="1523" spans="1:5" x14ac:dyDescent="0.3">
      <c r="A1523" s="24" t="s">
        <v>18111</v>
      </c>
      <c r="B1523" s="93" t="s">
        <v>20988</v>
      </c>
      <c r="C1523" s="128">
        <v>71.3</v>
      </c>
      <c r="D1523" s="129">
        <v>1520</v>
      </c>
      <c r="E1523" s="130">
        <f t="shared" si="28"/>
        <v>3</v>
      </c>
    </row>
    <row r="1524" spans="1:5" x14ac:dyDescent="0.3">
      <c r="A1524" s="24" t="s">
        <v>16815</v>
      </c>
      <c r="B1524" s="93" t="s">
        <v>20989</v>
      </c>
      <c r="C1524" s="128">
        <v>71.3</v>
      </c>
      <c r="D1524" s="129">
        <v>1521</v>
      </c>
      <c r="E1524" s="130">
        <f t="shared" si="28"/>
        <v>3</v>
      </c>
    </row>
    <row r="1525" spans="1:5" x14ac:dyDescent="0.3">
      <c r="A1525" s="24" t="s">
        <v>17928</v>
      </c>
      <c r="B1525" s="93" t="s">
        <v>20990</v>
      </c>
      <c r="C1525" s="128">
        <v>71.3</v>
      </c>
      <c r="D1525" s="129">
        <v>1522</v>
      </c>
      <c r="E1525" s="130">
        <f t="shared" si="28"/>
        <v>3</v>
      </c>
    </row>
    <row r="1526" spans="1:5" x14ac:dyDescent="0.3">
      <c r="A1526" s="24" t="s">
        <v>17634</v>
      </c>
      <c r="B1526" s="93" t="s">
        <v>20991</v>
      </c>
      <c r="C1526" s="128">
        <v>71.3</v>
      </c>
      <c r="D1526" s="129">
        <v>1523</v>
      </c>
      <c r="E1526" s="130">
        <f t="shared" si="28"/>
        <v>3</v>
      </c>
    </row>
    <row r="1527" spans="1:5" x14ac:dyDescent="0.3">
      <c r="A1527" s="24" t="s">
        <v>18231</v>
      </c>
      <c r="B1527" s="93" t="s">
        <v>20992</v>
      </c>
      <c r="C1527" s="128">
        <v>71.3</v>
      </c>
      <c r="D1527" s="129">
        <v>1524</v>
      </c>
      <c r="E1527" s="130">
        <f t="shared" si="28"/>
        <v>3</v>
      </c>
    </row>
    <row r="1528" spans="1:5" x14ac:dyDescent="0.3">
      <c r="A1528" s="24" t="s">
        <v>17541</v>
      </c>
      <c r="B1528" s="93" t="s">
        <v>20993</v>
      </c>
      <c r="C1528" s="128">
        <v>71.3</v>
      </c>
      <c r="D1528" s="129">
        <v>1525</v>
      </c>
      <c r="E1528" s="130">
        <f t="shared" si="28"/>
        <v>3</v>
      </c>
    </row>
    <row r="1529" spans="1:5" x14ac:dyDescent="0.3">
      <c r="A1529" s="24" t="s">
        <v>18076</v>
      </c>
      <c r="B1529" s="93" t="s">
        <v>20994</v>
      </c>
      <c r="C1529" s="128">
        <v>71.3</v>
      </c>
      <c r="D1529" s="129">
        <v>1526</v>
      </c>
      <c r="E1529" s="130">
        <f t="shared" si="28"/>
        <v>3</v>
      </c>
    </row>
    <row r="1530" spans="1:5" x14ac:dyDescent="0.3">
      <c r="A1530" s="24" t="s">
        <v>17560</v>
      </c>
      <c r="B1530" s="93" t="s">
        <v>20995</v>
      </c>
      <c r="C1530" s="128">
        <v>71.3</v>
      </c>
      <c r="D1530" s="129">
        <v>1527</v>
      </c>
      <c r="E1530" s="130">
        <f t="shared" si="28"/>
        <v>3</v>
      </c>
    </row>
    <row r="1531" spans="1:5" x14ac:dyDescent="0.3">
      <c r="A1531" s="24" t="s">
        <v>16643</v>
      </c>
      <c r="B1531" s="93" t="s">
        <v>20996</v>
      </c>
      <c r="C1531" s="128">
        <v>71.3</v>
      </c>
      <c r="D1531" s="129">
        <v>1528</v>
      </c>
      <c r="E1531" s="130">
        <f t="shared" si="28"/>
        <v>3</v>
      </c>
    </row>
    <row r="1532" spans="1:5" x14ac:dyDescent="0.3">
      <c r="A1532" s="24" t="s">
        <v>16300</v>
      </c>
      <c r="B1532" s="93" t="s">
        <v>20997</v>
      </c>
      <c r="C1532" s="128">
        <v>71.3</v>
      </c>
      <c r="D1532" s="129">
        <v>1529</v>
      </c>
      <c r="E1532" s="130">
        <f t="shared" si="28"/>
        <v>3</v>
      </c>
    </row>
    <row r="1533" spans="1:5" x14ac:dyDescent="0.3">
      <c r="A1533" s="24" t="s">
        <v>16992</v>
      </c>
      <c r="B1533" s="93" t="s">
        <v>20998</v>
      </c>
      <c r="C1533" s="128">
        <v>71.400000000000006</v>
      </c>
      <c r="D1533" s="129">
        <v>1530</v>
      </c>
      <c r="E1533" s="130">
        <f t="shared" si="28"/>
        <v>3</v>
      </c>
    </row>
    <row r="1534" spans="1:5" x14ac:dyDescent="0.3">
      <c r="A1534" s="24" t="s">
        <v>17039</v>
      </c>
      <c r="B1534" s="93" t="s">
        <v>20999</v>
      </c>
      <c r="C1534" s="128">
        <v>71.400000000000006</v>
      </c>
      <c r="D1534" s="129">
        <v>1531</v>
      </c>
      <c r="E1534" s="130">
        <f t="shared" si="28"/>
        <v>3</v>
      </c>
    </row>
    <row r="1535" spans="1:5" x14ac:dyDescent="0.3">
      <c r="A1535" s="24" t="s">
        <v>16195</v>
      </c>
      <c r="B1535" s="93" t="s">
        <v>21000</v>
      </c>
      <c r="C1535" s="128">
        <v>71.400000000000006</v>
      </c>
      <c r="D1535" s="129">
        <v>1532</v>
      </c>
      <c r="E1535" s="130">
        <f t="shared" si="28"/>
        <v>3</v>
      </c>
    </row>
    <row r="1536" spans="1:5" x14ac:dyDescent="0.3">
      <c r="A1536" s="24" t="s">
        <v>17572</v>
      </c>
      <c r="B1536" s="93" t="s">
        <v>21001</v>
      </c>
      <c r="C1536" s="128">
        <v>71.400000000000006</v>
      </c>
      <c r="D1536" s="129">
        <v>1533</v>
      </c>
      <c r="E1536" s="130">
        <f t="shared" si="28"/>
        <v>3</v>
      </c>
    </row>
    <row r="1537" spans="1:5" x14ac:dyDescent="0.3">
      <c r="A1537" s="24" t="s">
        <v>16662</v>
      </c>
      <c r="B1537" s="93" t="s">
        <v>21002</v>
      </c>
      <c r="C1537" s="128">
        <v>71.400000000000006</v>
      </c>
      <c r="D1537" s="129">
        <v>1534</v>
      </c>
      <c r="E1537" s="130">
        <f t="shared" si="28"/>
        <v>3</v>
      </c>
    </row>
    <row r="1538" spans="1:5" x14ac:dyDescent="0.3">
      <c r="A1538" s="24" t="s">
        <v>21003</v>
      </c>
      <c r="B1538" s="93" t="s">
        <v>21004</v>
      </c>
      <c r="C1538" s="128">
        <v>71.400000000000006</v>
      </c>
      <c r="D1538" s="129">
        <v>1535</v>
      </c>
      <c r="E1538" s="130">
        <f t="shared" si="28"/>
        <v>3</v>
      </c>
    </row>
    <row r="1539" spans="1:5" x14ac:dyDescent="0.3">
      <c r="A1539" s="24" t="s">
        <v>18245</v>
      </c>
      <c r="B1539" s="93" t="s">
        <v>21005</v>
      </c>
      <c r="C1539" s="128">
        <v>71.5</v>
      </c>
      <c r="D1539" s="129">
        <v>1536</v>
      </c>
      <c r="E1539" s="130">
        <f t="shared" si="28"/>
        <v>3</v>
      </c>
    </row>
    <row r="1540" spans="1:5" x14ac:dyDescent="0.3">
      <c r="A1540" s="24" t="s">
        <v>17422</v>
      </c>
      <c r="B1540" s="93" t="s">
        <v>21006</v>
      </c>
      <c r="C1540" s="128">
        <v>71.5</v>
      </c>
      <c r="D1540" s="129">
        <v>1537</v>
      </c>
      <c r="E1540" s="130">
        <f t="shared" si="28"/>
        <v>3</v>
      </c>
    </row>
    <row r="1541" spans="1:5" x14ac:dyDescent="0.3">
      <c r="A1541" s="24" t="s">
        <v>16707</v>
      </c>
      <c r="B1541" s="93" t="s">
        <v>21007</v>
      </c>
      <c r="C1541" s="128">
        <v>71.5</v>
      </c>
      <c r="D1541" s="129">
        <v>1538</v>
      </c>
      <c r="E1541" s="130">
        <f t="shared" ref="E1541:E1604" si="29">VLOOKUP(C1541,$I$4:$O$19,7, TRUE)</f>
        <v>3</v>
      </c>
    </row>
    <row r="1542" spans="1:5" x14ac:dyDescent="0.3">
      <c r="A1542" s="24" t="s">
        <v>17275</v>
      </c>
      <c r="B1542" s="93" t="s">
        <v>21008</v>
      </c>
      <c r="C1542" s="128">
        <v>71.5</v>
      </c>
      <c r="D1542" s="129">
        <v>1539</v>
      </c>
      <c r="E1542" s="130">
        <f t="shared" si="29"/>
        <v>3</v>
      </c>
    </row>
    <row r="1543" spans="1:5" x14ac:dyDescent="0.3">
      <c r="A1543" s="24" t="s">
        <v>16820</v>
      </c>
      <c r="B1543" s="93" t="s">
        <v>21009</v>
      </c>
      <c r="C1543" s="128">
        <v>71.5</v>
      </c>
      <c r="D1543" s="129">
        <v>1540</v>
      </c>
      <c r="E1543" s="130">
        <f t="shared" si="29"/>
        <v>3</v>
      </c>
    </row>
    <row r="1544" spans="1:5" x14ac:dyDescent="0.3">
      <c r="A1544" s="24" t="s">
        <v>16093</v>
      </c>
      <c r="B1544" s="93" t="s">
        <v>21010</v>
      </c>
      <c r="C1544" s="128">
        <v>71.599999999999994</v>
      </c>
      <c r="D1544" s="129">
        <v>1541</v>
      </c>
      <c r="E1544" s="130">
        <f t="shared" si="29"/>
        <v>3</v>
      </c>
    </row>
    <row r="1545" spans="1:5" x14ac:dyDescent="0.3">
      <c r="A1545" s="24" t="s">
        <v>17704</v>
      </c>
      <c r="B1545" s="93" t="s">
        <v>21011</v>
      </c>
      <c r="C1545" s="128">
        <v>71.599999999999994</v>
      </c>
      <c r="D1545" s="129">
        <v>1542</v>
      </c>
      <c r="E1545" s="130">
        <f t="shared" si="29"/>
        <v>3</v>
      </c>
    </row>
    <row r="1546" spans="1:5" x14ac:dyDescent="0.3">
      <c r="A1546" s="24" t="s">
        <v>15997</v>
      </c>
      <c r="B1546" s="93" t="s">
        <v>21012</v>
      </c>
      <c r="C1546" s="128">
        <v>71.599999999999994</v>
      </c>
      <c r="D1546" s="129">
        <v>1543</v>
      </c>
      <c r="E1546" s="130">
        <f t="shared" si="29"/>
        <v>3</v>
      </c>
    </row>
    <row r="1547" spans="1:5" x14ac:dyDescent="0.3">
      <c r="A1547" s="24" t="s">
        <v>16641</v>
      </c>
      <c r="B1547" s="93" t="s">
        <v>21013</v>
      </c>
      <c r="C1547" s="128">
        <v>71.599999999999994</v>
      </c>
      <c r="D1547" s="129">
        <v>1544</v>
      </c>
      <c r="E1547" s="130">
        <f t="shared" si="29"/>
        <v>3</v>
      </c>
    </row>
    <row r="1548" spans="1:5" x14ac:dyDescent="0.3">
      <c r="A1548" s="24" t="s">
        <v>16772</v>
      </c>
      <c r="B1548" s="93" t="s">
        <v>21014</v>
      </c>
      <c r="C1548" s="128">
        <v>71.599999999999994</v>
      </c>
      <c r="D1548" s="129">
        <v>1545</v>
      </c>
      <c r="E1548" s="130">
        <f t="shared" si="29"/>
        <v>3</v>
      </c>
    </row>
    <row r="1549" spans="1:5" x14ac:dyDescent="0.3">
      <c r="A1549" s="24" t="s">
        <v>17225</v>
      </c>
      <c r="B1549" s="93" t="s">
        <v>21015</v>
      </c>
      <c r="C1549" s="128">
        <v>71.599999999999994</v>
      </c>
      <c r="D1549" s="129">
        <v>1546</v>
      </c>
      <c r="E1549" s="130">
        <f t="shared" si="29"/>
        <v>3</v>
      </c>
    </row>
    <row r="1550" spans="1:5" x14ac:dyDescent="0.3">
      <c r="A1550" s="24" t="s">
        <v>16871</v>
      </c>
      <c r="B1550" s="93" t="s">
        <v>21016</v>
      </c>
      <c r="C1550" s="128">
        <v>71.599999999999994</v>
      </c>
      <c r="D1550" s="129">
        <v>1547</v>
      </c>
      <c r="E1550" s="130">
        <f t="shared" si="29"/>
        <v>3</v>
      </c>
    </row>
    <row r="1551" spans="1:5" x14ac:dyDescent="0.3">
      <c r="A1551" s="24" t="s">
        <v>18079</v>
      </c>
      <c r="B1551" s="93" t="s">
        <v>21017</v>
      </c>
      <c r="C1551" s="128">
        <v>71.599999999999994</v>
      </c>
      <c r="D1551" s="129">
        <v>1548</v>
      </c>
      <c r="E1551" s="130">
        <f t="shared" si="29"/>
        <v>3</v>
      </c>
    </row>
    <row r="1552" spans="1:5" x14ac:dyDescent="0.3">
      <c r="A1552" s="24" t="s">
        <v>17598</v>
      </c>
      <c r="B1552" s="93" t="s">
        <v>21018</v>
      </c>
      <c r="C1552" s="128">
        <v>71.599999999999994</v>
      </c>
      <c r="D1552" s="129">
        <v>1549</v>
      </c>
      <c r="E1552" s="130">
        <f t="shared" si="29"/>
        <v>3</v>
      </c>
    </row>
    <row r="1553" spans="1:5" x14ac:dyDescent="0.3">
      <c r="A1553" s="24" t="s">
        <v>17862</v>
      </c>
      <c r="B1553" s="93" t="s">
        <v>21019</v>
      </c>
      <c r="C1553" s="128">
        <v>71.599999999999994</v>
      </c>
      <c r="D1553" s="129">
        <v>1550</v>
      </c>
      <c r="E1553" s="130">
        <f t="shared" si="29"/>
        <v>3</v>
      </c>
    </row>
    <row r="1554" spans="1:5" x14ac:dyDescent="0.3">
      <c r="A1554" s="24" t="s">
        <v>17708</v>
      </c>
      <c r="B1554" s="93" t="s">
        <v>21020</v>
      </c>
      <c r="C1554" s="128">
        <v>71.599999999999994</v>
      </c>
      <c r="D1554" s="129">
        <v>1551</v>
      </c>
      <c r="E1554" s="130">
        <f t="shared" si="29"/>
        <v>3</v>
      </c>
    </row>
    <row r="1555" spans="1:5" x14ac:dyDescent="0.3">
      <c r="A1555" s="24" t="s">
        <v>17020</v>
      </c>
      <c r="B1555" s="93" t="s">
        <v>21021</v>
      </c>
      <c r="C1555" s="128">
        <v>71.599999999999994</v>
      </c>
      <c r="D1555" s="129">
        <v>1552</v>
      </c>
      <c r="E1555" s="130">
        <f t="shared" si="29"/>
        <v>3</v>
      </c>
    </row>
    <row r="1556" spans="1:5" x14ac:dyDescent="0.3">
      <c r="A1556" s="24" t="s">
        <v>17890</v>
      </c>
      <c r="B1556" s="93" t="s">
        <v>21022</v>
      </c>
      <c r="C1556" s="128">
        <v>71.599999999999994</v>
      </c>
      <c r="D1556" s="129">
        <v>1553</v>
      </c>
      <c r="E1556" s="130">
        <f t="shared" si="29"/>
        <v>3</v>
      </c>
    </row>
    <row r="1557" spans="1:5" x14ac:dyDescent="0.3">
      <c r="A1557" s="24" t="s">
        <v>17636</v>
      </c>
      <c r="B1557" s="93" t="s">
        <v>21023</v>
      </c>
      <c r="C1557" s="128">
        <v>71.7</v>
      </c>
      <c r="D1557" s="129">
        <v>1554</v>
      </c>
      <c r="E1557" s="130">
        <f t="shared" si="29"/>
        <v>3</v>
      </c>
    </row>
    <row r="1558" spans="1:5" x14ac:dyDescent="0.3">
      <c r="A1558" s="24" t="s">
        <v>17360</v>
      </c>
      <c r="B1558" s="93" t="s">
        <v>21024</v>
      </c>
      <c r="C1558" s="128">
        <v>71.7</v>
      </c>
      <c r="D1558" s="129">
        <v>1555</v>
      </c>
      <c r="E1558" s="130">
        <f t="shared" si="29"/>
        <v>3</v>
      </c>
    </row>
    <row r="1559" spans="1:5" x14ac:dyDescent="0.3">
      <c r="A1559" s="24" t="s">
        <v>18511</v>
      </c>
      <c r="B1559" s="93" t="s">
        <v>21025</v>
      </c>
      <c r="C1559" s="128">
        <v>71.7</v>
      </c>
      <c r="D1559" s="129">
        <v>1556</v>
      </c>
      <c r="E1559" s="130">
        <f t="shared" si="29"/>
        <v>3</v>
      </c>
    </row>
    <row r="1560" spans="1:5" x14ac:dyDescent="0.3">
      <c r="A1560" s="24" t="s">
        <v>18440</v>
      </c>
      <c r="B1560" s="93" t="s">
        <v>21026</v>
      </c>
      <c r="C1560" s="128">
        <v>71.7</v>
      </c>
      <c r="D1560" s="129">
        <v>1557</v>
      </c>
      <c r="E1560" s="130">
        <f t="shared" si="29"/>
        <v>3</v>
      </c>
    </row>
    <row r="1561" spans="1:5" x14ac:dyDescent="0.3">
      <c r="A1561" s="24" t="s">
        <v>17028</v>
      </c>
      <c r="B1561" s="93" t="s">
        <v>21027</v>
      </c>
      <c r="C1561" s="128">
        <v>71.7</v>
      </c>
      <c r="D1561" s="129">
        <v>1558</v>
      </c>
      <c r="E1561" s="130">
        <f t="shared" si="29"/>
        <v>3</v>
      </c>
    </row>
    <row r="1562" spans="1:5" x14ac:dyDescent="0.3">
      <c r="A1562" s="24" t="s">
        <v>16446</v>
      </c>
      <c r="B1562" s="93" t="s">
        <v>21028</v>
      </c>
      <c r="C1562" s="128">
        <v>71.7</v>
      </c>
      <c r="D1562" s="129">
        <v>1559</v>
      </c>
      <c r="E1562" s="130">
        <f t="shared" si="29"/>
        <v>3</v>
      </c>
    </row>
    <row r="1563" spans="1:5" x14ac:dyDescent="0.3">
      <c r="A1563" s="24" t="s">
        <v>17801</v>
      </c>
      <c r="B1563" s="93" t="s">
        <v>21029</v>
      </c>
      <c r="C1563" s="128">
        <v>71.7</v>
      </c>
      <c r="D1563" s="129">
        <v>1560</v>
      </c>
      <c r="E1563" s="130">
        <f t="shared" si="29"/>
        <v>3</v>
      </c>
    </row>
    <row r="1564" spans="1:5" x14ac:dyDescent="0.3">
      <c r="A1564" s="24" t="s">
        <v>18103</v>
      </c>
      <c r="B1564" s="93" t="s">
        <v>21030</v>
      </c>
      <c r="C1564" s="128">
        <v>71.7</v>
      </c>
      <c r="D1564" s="129">
        <v>1561</v>
      </c>
      <c r="E1564" s="130">
        <f t="shared" si="29"/>
        <v>3</v>
      </c>
    </row>
    <row r="1565" spans="1:5" x14ac:dyDescent="0.3">
      <c r="A1565" s="24" t="s">
        <v>18112</v>
      </c>
      <c r="B1565" s="93" t="s">
        <v>21031</v>
      </c>
      <c r="C1565" s="128">
        <v>71.8</v>
      </c>
      <c r="D1565" s="129">
        <v>1562</v>
      </c>
      <c r="E1565" s="130">
        <f t="shared" si="29"/>
        <v>3</v>
      </c>
    </row>
    <row r="1566" spans="1:5" x14ac:dyDescent="0.3">
      <c r="A1566" s="24" t="s">
        <v>17173</v>
      </c>
      <c r="B1566" s="93" t="s">
        <v>21032</v>
      </c>
      <c r="C1566" s="128">
        <v>71.8</v>
      </c>
      <c r="D1566" s="129">
        <v>1563</v>
      </c>
      <c r="E1566" s="130">
        <f t="shared" si="29"/>
        <v>3</v>
      </c>
    </row>
    <row r="1567" spans="1:5" x14ac:dyDescent="0.3">
      <c r="A1567" s="24" t="s">
        <v>16798</v>
      </c>
      <c r="B1567" s="93" t="s">
        <v>21033</v>
      </c>
      <c r="C1567" s="128">
        <v>71.8</v>
      </c>
      <c r="D1567" s="129">
        <v>1564</v>
      </c>
      <c r="E1567" s="130">
        <f t="shared" si="29"/>
        <v>3</v>
      </c>
    </row>
    <row r="1568" spans="1:5" x14ac:dyDescent="0.3">
      <c r="A1568" s="24" t="s">
        <v>16187</v>
      </c>
      <c r="B1568" s="93" t="s">
        <v>21034</v>
      </c>
      <c r="C1568" s="128">
        <v>71.8</v>
      </c>
      <c r="D1568" s="129">
        <v>1565</v>
      </c>
      <c r="E1568" s="130">
        <f t="shared" si="29"/>
        <v>3</v>
      </c>
    </row>
    <row r="1569" spans="1:5" x14ac:dyDescent="0.3">
      <c r="A1569" s="24" t="s">
        <v>17289</v>
      </c>
      <c r="B1569" s="93" t="s">
        <v>21035</v>
      </c>
      <c r="C1569" s="128">
        <v>71.8</v>
      </c>
      <c r="D1569" s="129">
        <v>1566</v>
      </c>
      <c r="E1569" s="130">
        <f t="shared" si="29"/>
        <v>3</v>
      </c>
    </row>
    <row r="1570" spans="1:5" x14ac:dyDescent="0.3">
      <c r="A1570" s="24" t="s">
        <v>16720</v>
      </c>
      <c r="B1570" s="93" t="s">
        <v>21036</v>
      </c>
      <c r="C1570" s="128">
        <v>71.8</v>
      </c>
      <c r="D1570" s="129">
        <v>1567</v>
      </c>
      <c r="E1570" s="130">
        <f t="shared" si="29"/>
        <v>3</v>
      </c>
    </row>
    <row r="1571" spans="1:5" x14ac:dyDescent="0.3">
      <c r="A1571" s="24" t="s">
        <v>21037</v>
      </c>
      <c r="B1571" s="93" t="s">
        <v>21038</v>
      </c>
      <c r="C1571" s="128">
        <v>71.8</v>
      </c>
      <c r="D1571" s="129">
        <v>1568</v>
      </c>
      <c r="E1571" s="130">
        <f t="shared" si="29"/>
        <v>3</v>
      </c>
    </row>
    <row r="1572" spans="1:5" x14ac:dyDescent="0.3">
      <c r="A1572" s="24" t="s">
        <v>18149</v>
      </c>
      <c r="B1572" s="93" t="s">
        <v>21039</v>
      </c>
      <c r="C1572" s="128">
        <v>71.900000000000006</v>
      </c>
      <c r="D1572" s="129">
        <v>1569</v>
      </c>
      <c r="E1572" s="130">
        <f t="shared" si="29"/>
        <v>4</v>
      </c>
    </row>
    <row r="1573" spans="1:5" x14ac:dyDescent="0.3">
      <c r="A1573" s="24" t="s">
        <v>16602</v>
      </c>
      <c r="B1573" s="93" t="s">
        <v>21040</v>
      </c>
      <c r="C1573" s="128">
        <v>71.900000000000006</v>
      </c>
      <c r="D1573" s="129">
        <v>1570</v>
      </c>
      <c r="E1573" s="130">
        <f t="shared" si="29"/>
        <v>4</v>
      </c>
    </row>
    <row r="1574" spans="1:5" x14ac:dyDescent="0.3">
      <c r="A1574" s="24" t="s">
        <v>16683</v>
      </c>
      <c r="B1574" s="93" t="s">
        <v>21041</v>
      </c>
      <c r="C1574" s="128">
        <v>71.900000000000006</v>
      </c>
      <c r="D1574" s="129">
        <v>1571</v>
      </c>
      <c r="E1574" s="130">
        <f t="shared" si="29"/>
        <v>4</v>
      </c>
    </row>
    <row r="1575" spans="1:5" x14ac:dyDescent="0.3">
      <c r="A1575" s="24" t="s">
        <v>17434</v>
      </c>
      <c r="B1575" s="93" t="s">
        <v>21042</v>
      </c>
      <c r="C1575" s="128">
        <v>71.900000000000006</v>
      </c>
      <c r="D1575" s="129">
        <v>1572</v>
      </c>
      <c r="E1575" s="130">
        <f t="shared" si="29"/>
        <v>4</v>
      </c>
    </row>
    <row r="1576" spans="1:5" x14ac:dyDescent="0.3">
      <c r="A1576" s="24" t="s">
        <v>16448</v>
      </c>
      <c r="B1576" s="93" t="s">
        <v>21043</v>
      </c>
      <c r="C1576" s="128">
        <v>71.900000000000006</v>
      </c>
      <c r="D1576" s="129">
        <v>1573</v>
      </c>
      <c r="E1576" s="130">
        <f t="shared" si="29"/>
        <v>4</v>
      </c>
    </row>
    <row r="1577" spans="1:5" x14ac:dyDescent="0.3">
      <c r="A1577" s="24" t="s">
        <v>17151</v>
      </c>
      <c r="B1577" s="93" t="s">
        <v>21044</v>
      </c>
      <c r="C1577" s="128">
        <v>71.900000000000006</v>
      </c>
      <c r="D1577" s="129">
        <v>1574</v>
      </c>
      <c r="E1577" s="130">
        <f t="shared" si="29"/>
        <v>4</v>
      </c>
    </row>
    <row r="1578" spans="1:5" x14ac:dyDescent="0.3">
      <c r="A1578" s="24" t="s">
        <v>17397</v>
      </c>
      <c r="B1578" s="93" t="s">
        <v>21045</v>
      </c>
      <c r="C1578" s="128">
        <v>71.900000000000006</v>
      </c>
      <c r="D1578" s="129">
        <v>1575</v>
      </c>
      <c r="E1578" s="130">
        <f t="shared" si="29"/>
        <v>4</v>
      </c>
    </row>
    <row r="1579" spans="1:5" x14ac:dyDescent="0.3">
      <c r="A1579" s="24" t="s">
        <v>16399</v>
      </c>
      <c r="B1579" s="93" t="s">
        <v>21046</v>
      </c>
      <c r="C1579" s="128">
        <v>71.900000000000006</v>
      </c>
      <c r="D1579" s="129">
        <v>1576</v>
      </c>
      <c r="E1579" s="130">
        <f t="shared" si="29"/>
        <v>4</v>
      </c>
    </row>
    <row r="1580" spans="1:5" x14ac:dyDescent="0.3">
      <c r="A1580" s="24" t="s">
        <v>15262</v>
      </c>
      <c r="B1580" s="93" t="s">
        <v>21047</v>
      </c>
      <c r="C1580" s="128">
        <v>72</v>
      </c>
      <c r="D1580" s="129">
        <v>1577</v>
      </c>
      <c r="E1580" s="130">
        <f t="shared" si="29"/>
        <v>4</v>
      </c>
    </row>
    <row r="1581" spans="1:5" x14ac:dyDescent="0.3">
      <c r="A1581" s="24" t="s">
        <v>17719</v>
      </c>
      <c r="B1581" s="93" t="s">
        <v>21048</v>
      </c>
      <c r="C1581" s="128">
        <v>72</v>
      </c>
      <c r="D1581" s="129">
        <v>1578</v>
      </c>
      <c r="E1581" s="130">
        <f t="shared" si="29"/>
        <v>4</v>
      </c>
    </row>
    <row r="1582" spans="1:5" x14ac:dyDescent="0.3">
      <c r="A1582" s="24" t="s">
        <v>17358</v>
      </c>
      <c r="B1582" s="93" t="s">
        <v>21049</v>
      </c>
      <c r="C1582" s="128">
        <v>72</v>
      </c>
      <c r="D1582" s="129">
        <v>1579</v>
      </c>
      <c r="E1582" s="130">
        <f t="shared" si="29"/>
        <v>4</v>
      </c>
    </row>
    <row r="1583" spans="1:5" x14ac:dyDescent="0.3">
      <c r="A1583" s="24" t="s">
        <v>17575</v>
      </c>
      <c r="B1583" s="93" t="s">
        <v>21050</v>
      </c>
      <c r="C1583" s="128">
        <v>72</v>
      </c>
      <c r="D1583" s="129">
        <v>1580</v>
      </c>
      <c r="E1583" s="130">
        <f t="shared" si="29"/>
        <v>4</v>
      </c>
    </row>
    <row r="1584" spans="1:5" x14ac:dyDescent="0.3">
      <c r="A1584" s="24" t="s">
        <v>16750</v>
      </c>
      <c r="B1584" s="93" t="s">
        <v>21051</v>
      </c>
      <c r="C1584" s="128">
        <v>72</v>
      </c>
      <c r="D1584" s="129">
        <v>1581</v>
      </c>
      <c r="E1584" s="130">
        <f t="shared" si="29"/>
        <v>4</v>
      </c>
    </row>
    <row r="1585" spans="1:5" x14ac:dyDescent="0.3">
      <c r="A1585" s="24" t="s">
        <v>17118</v>
      </c>
      <c r="B1585" s="93" t="s">
        <v>21052</v>
      </c>
      <c r="C1585" s="128">
        <v>72</v>
      </c>
      <c r="D1585" s="129">
        <v>1582</v>
      </c>
      <c r="E1585" s="130">
        <f t="shared" si="29"/>
        <v>4</v>
      </c>
    </row>
    <row r="1586" spans="1:5" x14ac:dyDescent="0.3">
      <c r="A1586" s="24" t="s">
        <v>17709</v>
      </c>
      <c r="B1586" s="93" t="s">
        <v>21053</v>
      </c>
      <c r="C1586" s="128">
        <v>72</v>
      </c>
      <c r="D1586" s="129">
        <v>1583</v>
      </c>
      <c r="E1586" s="130">
        <f t="shared" si="29"/>
        <v>4</v>
      </c>
    </row>
    <row r="1587" spans="1:5" x14ac:dyDescent="0.3">
      <c r="A1587" s="24" t="s">
        <v>16775</v>
      </c>
      <c r="B1587" s="93" t="s">
        <v>21054</v>
      </c>
      <c r="C1587" s="128">
        <v>72</v>
      </c>
      <c r="D1587" s="129">
        <v>1584</v>
      </c>
      <c r="E1587" s="130">
        <f t="shared" si="29"/>
        <v>4</v>
      </c>
    </row>
    <row r="1588" spans="1:5" x14ac:dyDescent="0.3">
      <c r="A1588" s="24" t="s">
        <v>18045</v>
      </c>
      <c r="B1588" s="93" t="s">
        <v>21055</v>
      </c>
      <c r="C1588" s="128">
        <v>72</v>
      </c>
      <c r="D1588" s="129">
        <v>1585</v>
      </c>
      <c r="E1588" s="130">
        <f t="shared" si="29"/>
        <v>4</v>
      </c>
    </row>
    <row r="1589" spans="1:5" x14ac:dyDescent="0.3">
      <c r="A1589" s="24" t="s">
        <v>17321</v>
      </c>
      <c r="B1589" s="93" t="s">
        <v>21056</v>
      </c>
      <c r="C1589" s="128">
        <v>72</v>
      </c>
      <c r="D1589" s="129">
        <v>1586</v>
      </c>
      <c r="E1589" s="130">
        <f t="shared" si="29"/>
        <v>4</v>
      </c>
    </row>
    <row r="1590" spans="1:5" x14ac:dyDescent="0.3">
      <c r="A1590" s="24" t="s">
        <v>17663</v>
      </c>
      <c r="B1590" s="93" t="s">
        <v>21057</v>
      </c>
      <c r="C1590" s="128">
        <v>72</v>
      </c>
      <c r="D1590" s="129">
        <v>1587</v>
      </c>
      <c r="E1590" s="130">
        <f t="shared" si="29"/>
        <v>4</v>
      </c>
    </row>
    <row r="1591" spans="1:5" x14ac:dyDescent="0.3">
      <c r="A1591" s="24" t="s">
        <v>21058</v>
      </c>
      <c r="B1591" s="93" t="s">
        <v>21059</v>
      </c>
      <c r="C1591" s="128">
        <v>72</v>
      </c>
      <c r="D1591" s="129">
        <v>1588</v>
      </c>
      <c r="E1591" s="130">
        <f t="shared" si="29"/>
        <v>4</v>
      </c>
    </row>
    <row r="1592" spans="1:5" x14ac:dyDescent="0.3">
      <c r="A1592" s="24" t="s">
        <v>18135</v>
      </c>
      <c r="B1592" s="93" t="s">
        <v>21060</v>
      </c>
      <c r="C1592" s="128">
        <v>72.099999999999994</v>
      </c>
      <c r="D1592" s="129">
        <v>1589</v>
      </c>
      <c r="E1592" s="130">
        <f t="shared" si="29"/>
        <v>4</v>
      </c>
    </row>
    <row r="1593" spans="1:5" x14ac:dyDescent="0.3">
      <c r="A1593" s="24" t="s">
        <v>17900</v>
      </c>
      <c r="B1593" s="93" t="s">
        <v>21061</v>
      </c>
      <c r="C1593" s="128">
        <v>72.099999999999994</v>
      </c>
      <c r="D1593" s="129">
        <v>1590</v>
      </c>
      <c r="E1593" s="130">
        <f t="shared" si="29"/>
        <v>4</v>
      </c>
    </row>
    <row r="1594" spans="1:5" x14ac:dyDescent="0.3">
      <c r="A1594" s="24" t="s">
        <v>16033</v>
      </c>
      <c r="B1594" s="93" t="s">
        <v>21062</v>
      </c>
      <c r="C1594" s="128">
        <v>72.099999999999994</v>
      </c>
      <c r="D1594" s="129">
        <v>1591</v>
      </c>
      <c r="E1594" s="130">
        <f t="shared" si="29"/>
        <v>4</v>
      </c>
    </row>
    <row r="1595" spans="1:5" x14ac:dyDescent="0.3">
      <c r="A1595" s="24" t="s">
        <v>18089</v>
      </c>
      <c r="B1595" s="93" t="s">
        <v>21063</v>
      </c>
      <c r="C1595" s="128">
        <v>72.099999999999994</v>
      </c>
      <c r="D1595" s="129">
        <v>1592</v>
      </c>
      <c r="E1595" s="130">
        <f t="shared" si="29"/>
        <v>4</v>
      </c>
    </row>
    <row r="1596" spans="1:5" x14ac:dyDescent="0.3">
      <c r="A1596" s="24" t="s">
        <v>16509</v>
      </c>
      <c r="B1596" s="93" t="s">
        <v>21064</v>
      </c>
      <c r="C1596" s="128">
        <v>72.099999999999994</v>
      </c>
      <c r="D1596" s="129">
        <v>1593</v>
      </c>
      <c r="E1596" s="130">
        <f t="shared" si="29"/>
        <v>4</v>
      </c>
    </row>
    <row r="1597" spans="1:5" x14ac:dyDescent="0.3">
      <c r="A1597" s="24" t="s">
        <v>17400</v>
      </c>
      <c r="B1597" s="93" t="s">
        <v>21065</v>
      </c>
      <c r="C1597" s="128">
        <v>72.099999999999994</v>
      </c>
      <c r="D1597" s="129">
        <v>1594</v>
      </c>
      <c r="E1597" s="130">
        <f t="shared" si="29"/>
        <v>4</v>
      </c>
    </row>
    <row r="1598" spans="1:5" x14ac:dyDescent="0.3">
      <c r="A1598" s="24" t="s">
        <v>17264</v>
      </c>
      <c r="B1598" s="93" t="s">
        <v>21066</v>
      </c>
      <c r="C1598" s="128">
        <v>72.099999999999994</v>
      </c>
      <c r="D1598" s="129">
        <v>1595</v>
      </c>
      <c r="E1598" s="130">
        <f t="shared" si="29"/>
        <v>4</v>
      </c>
    </row>
    <row r="1599" spans="1:5" x14ac:dyDescent="0.3">
      <c r="A1599" s="24" t="s">
        <v>18425</v>
      </c>
      <c r="B1599" s="93" t="s">
        <v>21067</v>
      </c>
      <c r="C1599" s="128">
        <v>72.099999999999994</v>
      </c>
      <c r="D1599" s="129">
        <v>1596</v>
      </c>
      <c r="E1599" s="130">
        <f t="shared" si="29"/>
        <v>4</v>
      </c>
    </row>
    <row r="1600" spans="1:5" x14ac:dyDescent="0.3">
      <c r="A1600" s="24" t="s">
        <v>17337</v>
      </c>
      <c r="B1600" s="93" t="s">
        <v>21068</v>
      </c>
      <c r="C1600" s="128">
        <v>72.099999999999994</v>
      </c>
      <c r="D1600" s="129">
        <v>1597</v>
      </c>
      <c r="E1600" s="130">
        <f t="shared" si="29"/>
        <v>4</v>
      </c>
    </row>
    <row r="1601" spans="1:5" x14ac:dyDescent="0.3">
      <c r="A1601" s="24" t="s">
        <v>16537</v>
      </c>
      <c r="B1601" s="93" t="s">
        <v>21069</v>
      </c>
      <c r="C1601" s="128">
        <v>72.099999999999994</v>
      </c>
      <c r="D1601" s="129">
        <v>1598</v>
      </c>
      <c r="E1601" s="130">
        <f t="shared" si="29"/>
        <v>4</v>
      </c>
    </row>
    <row r="1602" spans="1:5" x14ac:dyDescent="0.3">
      <c r="A1602" s="24" t="s">
        <v>16956</v>
      </c>
      <c r="B1602" s="93" t="s">
        <v>21070</v>
      </c>
      <c r="C1602" s="128">
        <v>72.2</v>
      </c>
      <c r="D1602" s="129">
        <v>1599</v>
      </c>
      <c r="E1602" s="130">
        <f t="shared" si="29"/>
        <v>4</v>
      </c>
    </row>
    <row r="1603" spans="1:5" x14ac:dyDescent="0.3">
      <c r="A1603" s="24" t="s">
        <v>17235</v>
      </c>
      <c r="B1603" s="93" t="s">
        <v>21071</v>
      </c>
      <c r="C1603" s="128">
        <v>72.2</v>
      </c>
      <c r="D1603" s="129">
        <v>1600</v>
      </c>
      <c r="E1603" s="130">
        <f t="shared" si="29"/>
        <v>4</v>
      </c>
    </row>
    <row r="1604" spans="1:5" x14ac:dyDescent="0.3">
      <c r="A1604" s="24" t="s">
        <v>16743</v>
      </c>
      <c r="B1604" s="93" t="s">
        <v>21072</v>
      </c>
      <c r="C1604" s="128">
        <v>72.2</v>
      </c>
      <c r="D1604" s="129">
        <v>1601</v>
      </c>
      <c r="E1604" s="130">
        <f t="shared" si="29"/>
        <v>4</v>
      </c>
    </row>
    <row r="1605" spans="1:5" x14ac:dyDescent="0.3">
      <c r="A1605" s="24" t="s">
        <v>17198</v>
      </c>
      <c r="B1605" s="93" t="s">
        <v>21073</v>
      </c>
      <c r="C1605" s="128">
        <v>72.2</v>
      </c>
      <c r="D1605" s="129">
        <v>1602</v>
      </c>
      <c r="E1605" s="130">
        <f t="shared" ref="E1605:E1668" si="30">VLOOKUP(C1605,$I$4:$O$19,7, TRUE)</f>
        <v>4</v>
      </c>
    </row>
    <row r="1606" spans="1:5" x14ac:dyDescent="0.3">
      <c r="A1606" s="24" t="s">
        <v>18332</v>
      </c>
      <c r="B1606" s="93" t="s">
        <v>21074</v>
      </c>
      <c r="C1606" s="128">
        <v>72.2</v>
      </c>
      <c r="D1606" s="129">
        <v>1603</v>
      </c>
      <c r="E1606" s="130">
        <f t="shared" si="30"/>
        <v>4</v>
      </c>
    </row>
    <row r="1607" spans="1:5" x14ac:dyDescent="0.3">
      <c r="A1607" s="24" t="s">
        <v>16561</v>
      </c>
      <c r="B1607" s="93" t="s">
        <v>21075</v>
      </c>
      <c r="C1607" s="128">
        <v>72.2</v>
      </c>
      <c r="D1607" s="129">
        <v>1604</v>
      </c>
      <c r="E1607" s="130">
        <f t="shared" si="30"/>
        <v>4</v>
      </c>
    </row>
    <row r="1608" spans="1:5" x14ac:dyDescent="0.3">
      <c r="A1608" s="24" t="s">
        <v>18136</v>
      </c>
      <c r="B1608" s="93" t="s">
        <v>21076</v>
      </c>
      <c r="C1608" s="128">
        <v>72.2</v>
      </c>
      <c r="D1608" s="129">
        <v>1605</v>
      </c>
      <c r="E1608" s="130">
        <f t="shared" si="30"/>
        <v>4</v>
      </c>
    </row>
    <row r="1609" spans="1:5" x14ac:dyDescent="0.3">
      <c r="A1609" s="24" t="s">
        <v>15730</v>
      </c>
      <c r="B1609" s="93" t="s">
        <v>21077</v>
      </c>
      <c r="C1609" s="128">
        <v>72.3</v>
      </c>
      <c r="D1609" s="129">
        <v>1606</v>
      </c>
      <c r="E1609" s="130">
        <f t="shared" si="30"/>
        <v>4</v>
      </c>
    </row>
    <row r="1610" spans="1:5" x14ac:dyDescent="0.3">
      <c r="A1610" s="24" t="s">
        <v>18289</v>
      </c>
      <c r="B1610" s="93" t="s">
        <v>21078</v>
      </c>
      <c r="C1610" s="128">
        <v>72.3</v>
      </c>
      <c r="D1610" s="129">
        <v>1607</v>
      </c>
      <c r="E1610" s="130">
        <f t="shared" si="30"/>
        <v>4</v>
      </c>
    </row>
    <row r="1611" spans="1:5" x14ac:dyDescent="0.3">
      <c r="A1611" s="24" t="s">
        <v>16885</v>
      </c>
      <c r="B1611" s="93" t="s">
        <v>21079</v>
      </c>
      <c r="C1611" s="128">
        <v>72.3</v>
      </c>
      <c r="D1611" s="129">
        <v>1608</v>
      </c>
      <c r="E1611" s="130">
        <f t="shared" si="30"/>
        <v>4</v>
      </c>
    </row>
    <row r="1612" spans="1:5" x14ac:dyDescent="0.3">
      <c r="A1612" s="24" t="s">
        <v>16216</v>
      </c>
      <c r="B1612" s="93" t="s">
        <v>21080</v>
      </c>
      <c r="C1612" s="128">
        <v>72.3</v>
      </c>
      <c r="D1612" s="129">
        <v>1609</v>
      </c>
      <c r="E1612" s="130">
        <f t="shared" si="30"/>
        <v>4</v>
      </c>
    </row>
    <row r="1613" spans="1:5" x14ac:dyDescent="0.3">
      <c r="A1613" s="24" t="s">
        <v>17032</v>
      </c>
      <c r="B1613" s="93" t="s">
        <v>21081</v>
      </c>
      <c r="C1613" s="128">
        <v>72.3</v>
      </c>
      <c r="D1613" s="129">
        <v>1610</v>
      </c>
      <c r="E1613" s="130">
        <f t="shared" si="30"/>
        <v>4</v>
      </c>
    </row>
    <row r="1614" spans="1:5" x14ac:dyDescent="0.3">
      <c r="A1614" s="24" t="s">
        <v>17476</v>
      </c>
      <c r="B1614" s="93" t="s">
        <v>21082</v>
      </c>
      <c r="C1614" s="128">
        <v>72.3</v>
      </c>
      <c r="D1614" s="129">
        <v>1611</v>
      </c>
      <c r="E1614" s="130">
        <f t="shared" si="30"/>
        <v>4</v>
      </c>
    </row>
    <row r="1615" spans="1:5" x14ac:dyDescent="0.3">
      <c r="A1615" s="24" t="s">
        <v>17188</v>
      </c>
      <c r="B1615" s="93" t="s">
        <v>21083</v>
      </c>
      <c r="C1615" s="128">
        <v>72.3</v>
      </c>
      <c r="D1615" s="129">
        <v>1612</v>
      </c>
      <c r="E1615" s="130">
        <f t="shared" si="30"/>
        <v>4</v>
      </c>
    </row>
    <row r="1616" spans="1:5" x14ac:dyDescent="0.3">
      <c r="A1616" s="24" t="s">
        <v>17259</v>
      </c>
      <c r="B1616" s="93" t="s">
        <v>21084</v>
      </c>
      <c r="C1616" s="128">
        <v>72.3</v>
      </c>
      <c r="D1616" s="129">
        <v>1613</v>
      </c>
      <c r="E1616" s="130">
        <f t="shared" si="30"/>
        <v>4</v>
      </c>
    </row>
    <row r="1617" spans="1:5" x14ac:dyDescent="0.3">
      <c r="A1617" s="24" t="s">
        <v>17307</v>
      </c>
      <c r="B1617" s="93" t="s">
        <v>21085</v>
      </c>
      <c r="C1617" s="128">
        <v>72.3</v>
      </c>
      <c r="D1617" s="129">
        <v>1614</v>
      </c>
      <c r="E1617" s="130">
        <f t="shared" si="30"/>
        <v>4</v>
      </c>
    </row>
    <row r="1618" spans="1:5" x14ac:dyDescent="0.3">
      <c r="A1618" s="24" t="s">
        <v>18046</v>
      </c>
      <c r="B1618" s="93" t="s">
        <v>21086</v>
      </c>
      <c r="C1618" s="128">
        <v>72.3</v>
      </c>
      <c r="D1618" s="129">
        <v>1615</v>
      </c>
      <c r="E1618" s="130">
        <f t="shared" si="30"/>
        <v>4</v>
      </c>
    </row>
    <row r="1619" spans="1:5" x14ac:dyDescent="0.3">
      <c r="A1619" s="24" t="s">
        <v>18539</v>
      </c>
      <c r="B1619" s="93" t="s">
        <v>21087</v>
      </c>
      <c r="C1619" s="128">
        <v>72.3</v>
      </c>
      <c r="D1619" s="129">
        <v>1616</v>
      </c>
      <c r="E1619" s="130">
        <f t="shared" si="30"/>
        <v>4</v>
      </c>
    </row>
    <row r="1620" spans="1:5" x14ac:dyDescent="0.3">
      <c r="A1620" s="24" t="s">
        <v>17857</v>
      </c>
      <c r="B1620" s="93" t="s">
        <v>21088</v>
      </c>
      <c r="C1620" s="128">
        <v>72.3</v>
      </c>
      <c r="D1620" s="129">
        <v>1617</v>
      </c>
      <c r="E1620" s="130">
        <f t="shared" si="30"/>
        <v>4</v>
      </c>
    </row>
    <row r="1621" spans="1:5" x14ac:dyDescent="0.3">
      <c r="A1621" s="24" t="s">
        <v>16811</v>
      </c>
      <c r="B1621" s="93" t="s">
        <v>21089</v>
      </c>
      <c r="C1621" s="128">
        <v>72.400000000000006</v>
      </c>
      <c r="D1621" s="129">
        <v>1618</v>
      </c>
      <c r="E1621" s="130">
        <f t="shared" si="30"/>
        <v>4</v>
      </c>
    </row>
    <row r="1622" spans="1:5" x14ac:dyDescent="0.3">
      <c r="A1622" s="24" t="s">
        <v>17622</v>
      </c>
      <c r="B1622" s="93" t="s">
        <v>21090</v>
      </c>
      <c r="C1622" s="128">
        <v>72.400000000000006</v>
      </c>
      <c r="D1622" s="129">
        <v>1619</v>
      </c>
      <c r="E1622" s="130">
        <f t="shared" si="30"/>
        <v>4</v>
      </c>
    </row>
    <row r="1623" spans="1:5" x14ac:dyDescent="0.3">
      <c r="A1623" s="24" t="s">
        <v>16914</v>
      </c>
      <c r="B1623" s="93" t="s">
        <v>21091</v>
      </c>
      <c r="C1623" s="128">
        <v>72.400000000000006</v>
      </c>
      <c r="D1623" s="129">
        <v>1620</v>
      </c>
      <c r="E1623" s="130">
        <f t="shared" si="30"/>
        <v>4</v>
      </c>
    </row>
    <row r="1624" spans="1:5" x14ac:dyDescent="0.3">
      <c r="A1624" s="24" t="s">
        <v>16564</v>
      </c>
      <c r="B1624" s="93" t="s">
        <v>21092</v>
      </c>
      <c r="C1624" s="128">
        <v>72.400000000000006</v>
      </c>
      <c r="D1624" s="129">
        <v>1621</v>
      </c>
      <c r="E1624" s="130">
        <f t="shared" si="30"/>
        <v>4</v>
      </c>
    </row>
    <row r="1625" spans="1:5" x14ac:dyDescent="0.3">
      <c r="A1625" s="24" t="s">
        <v>16043</v>
      </c>
      <c r="B1625" s="93" t="s">
        <v>21093</v>
      </c>
      <c r="C1625" s="128">
        <v>72.400000000000006</v>
      </c>
      <c r="D1625" s="129">
        <v>1622</v>
      </c>
      <c r="E1625" s="130">
        <f t="shared" si="30"/>
        <v>4</v>
      </c>
    </row>
    <row r="1626" spans="1:5" x14ac:dyDescent="0.3">
      <c r="A1626" s="24" t="s">
        <v>17108</v>
      </c>
      <c r="B1626" s="93" t="s">
        <v>21094</v>
      </c>
      <c r="C1626" s="128">
        <v>72.400000000000006</v>
      </c>
      <c r="D1626" s="129">
        <v>1623</v>
      </c>
      <c r="E1626" s="130">
        <f t="shared" si="30"/>
        <v>4</v>
      </c>
    </row>
    <row r="1627" spans="1:5" x14ac:dyDescent="0.3">
      <c r="A1627" s="24" t="s">
        <v>16853</v>
      </c>
      <c r="B1627" s="93" t="s">
        <v>21095</v>
      </c>
      <c r="C1627" s="128">
        <v>72.400000000000006</v>
      </c>
      <c r="D1627" s="129">
        <v>1624</v>
      </c>
      <c r="E1627" s="130">
        <f t="shared" si="30"/>
        <v>4</v>
      </c>
    </row>
    <row r="1628" spans="1:5" x14ac:dyDescent="0.3">
      <c r="A1628" s="24" t="s">
        <v>18291</v>
      </c>
      <c r="B1628" s="93" t="s">
        <v>21096</v>
      </c>
      <c r="C1628" s="128">
        <v>72.400000000000006</v>
      </c>
      <c r="D1628" s="129">
        <v>1625</v>
      </c>
      <c r="E1628" s="130">
        <f t="shared" si="30"/>
        <v>4</v>
      </c>
    </row>
    <row r="1629" spans="1:5" x14ac:dyDescent="0.3">
      <c r="A1629" s="24" t="s">
        <v>17484</v>
      </c>
      <c r="B1629" s="93" t="s">
        <v>21097</v>
      </c>
      <c r="C1629" s="128">
        <v>72.400000000000006</v>
      </c>
      <c r="D1629" s="129">
        <v>1626</v>
      </c>
      <c r="E1629" s="130">
        <f t="shared" si="30"/>
        <v>4</v>
      </c>
    </row>
    <row r="1630" spans="1:5" x14ac:dyDescent="0.3">
      <c r="A1630" s="24" t="s">
        <v>16508</v>
      </c>
      <c r="B1630" s="93" t="s">
        <v>21098</v>
      </c>
      <c r="C1630" s="128">
        <v>72.400000000000006</v>
      </c>
      <c r="D1630" s="129">
        <v>1627</v>
      </c>
      <c r="E1630" s="130">
        <f t="shared" si="30"/>
        <v>4</v>
      </c>
    </row>
    <row r="1631" spans="1:5" x14ac:dyDescent="0.3">
      <c r="A1631" s="24" t="s">
        <v>17786</v>
      </c>
      <c r="B1631" s="93" t="s">
        <v>21099</v>
      </c>
      <c r="C1631" s="128">
        <v>72.400000000000006</v>
      </c>
      <c r="D1631" s="129">
        <v>1628</v>
      </c>
      <c r="E1631" s="130">
        <f t="shared" si="30"/>
        <v>4</v>
      </c>
    </row>
    <row r="1632" spans="1:5" x14ac:dyDescent="0.3">
      <c r="A1632" s="24" t="s">
        <v>17372</v>
      </c>
      <c r="B1632" s="93" t="s">
        <v>21100</v>
      </c>
      <c r="C1632" s="128">
        <v>72.400000000000006</v>
      </c>
      <c r="D1632" s="129">
        <v>1629</v>
      </c>
      <c r="E1632" s="130">
        <f t="shared" si="30"/>
        <v>4</v>
      </c>
    </row>
    <row r="1633" spans="1:5" x14ac:dyDescent="0.3">
      <c r="A1633" s="24" t="s">
        <v>21101</v>
      </c>
      <c r="B1633" s="93" t="s">
        <v>21102</v>
      </c>
      <c r="C1633" s="128">
        <v>72.400000000000006</v>
      </c>
      <c r="D1633" s="129">
        <v>1630</v>
      </c>
      <c r="E1633" s="130">
        <f t="shared" si="30"/>
        <v>4</v>
      </c>
    </row>
    <row r="1634" spans="1:5" x14ac:dyDescent="0.3">
      <c r="A1634" s="24" t="s">
        <v>16713</v>
      </c>
      <c r="B1634" s="93" t="s">
        <v>21103</v>
      </c>
      <c r="C1634" s="128">
        <v>72.5</v>
      </c>
      <c r="D1634" s="129">
        <v>1631</v>
      </c>
      <c r="E1634" s="130">
        <f t="shared" si="30"/>
        <v>4</v>
      </c>
    </row>
    <row r="1635" spans="1:5" x14ac:dyDescent="0.3">
      <c r="A1635" s="24" t="s">
        <v>17806</v>
      </c>
      <c r="B1635" s="93" t="s">
        <v>21104</v>
      </c>
      <c r="C1635" s="128">
        <v>72.5</v>
      </c>
      <c r="D1635" s="129">
        <v>1632</v>
      </c>
      <c r="E1635" s="130">
        <f t="shared" si="30"/>
        <v>4</v>
      </c>
    </row>
    <row r="1636" spans="1:5" x14ac:dyDescent="0.3">
      <c r="A1636" s="24" t="s">
        <v>17582</v>
      </c>
      <c r="B1636" s="93" t="s">
        <v>21105</v>
      </c>
      <c r="C1636" s="128">
        <v>72.5</v>
      </c>
      <c r="D1636" s="129">
        <v>1633</v>
      </c>
      <c r="E1636" s="130">
        <f t="shared" si="30"/>
        <v>4</v>
      </c>
    </row>
    <row r="1637" spans="1:5" x14ac:dyDescent="0.3">
      <c r="A1637" s="24" t="s">
        <v>17098</v>
      </c>
      <c r="B1637" s="93" t="s">
        <v>21106</v>
      </c>
      <c r="C1637" s="128">
        <v>72.5</v>
      </c>
      <c r="D1637" s="129">
        <v>1634</v>
      </c>
      <c r="E1637" s="130">
        <f t="shared" si="30"/>
        <v>4</v>
      </c>
    </row>
    <row r="1638" spans="1:5" x14ac:dyDescent="0.3">
      <c r="A1638" s="24" t="s">
        <v>16830</v>
      </c>
      <c r="B1638" s="93" t="s">
        <v>21107</v>
      </c>
      <c r="C1638" s="128">
        <v>72.5</v>
      </c>
      <c r="D1638" s="129">
        <v>1635</v>
      </c>
      <c r="E1638" s="130">
        <f t="shared" si="30"/>
        <v>4</v>
      </c>
    </row>
    <row r="1639" spans="1:5" x14ac:dyDescent="0.3">
      <c r="A1639" s="24" t="s">
        <v>21108</v>
      </c>
      <c r="B1639" s="93" t="s">
        <v>21109</v>
      </c>
      <c r="C1639" s="128">
        <v>72.5</v>
      </c>
      <c r="D1639" s="129">
        <v>1636</v>
      </c>
      <c r="E1639" s="130">
        <f t="shared" si="30"/>
        <v>4</v>
      </c>
    </row>
    <row r="1640" spans="1:5" x14ac:dyDescent="0.3">
      <c r="A1640" s="24" t="s">
        <v>15565</v>
      </c>
      <c r="B1640" s="93" t="s">
        <v>21110</v>
      </c>
      <c r="C1640" s="128">
        <v>72.599999999999994</v>
      </c>
      <c r="D1640" s="129">
        <v>1637</v>
      </c>
      <c r="E1640" s="130">
        <f t="shared" si="30"/>
        <v>4</v>
      </c>
    </row>
    <row r="1641" spans="1:5" x14ac:dyDescent="0.3">
      <c r="A1641" s="24" t="s">
        <v>15894</v>
      </c>
      <c r="B1641" s="93" t="s">
        <v>21111</v>
      </c>
      <c r="C1641" s="128">
        <v>72.599999999999994</v>
      </c>
      <c r="D1641" s="129">
        <v>1638</v>
      </c>
      <c r="E1641" s="130">
        <f t="shared" si="30"/>
        <v>4</v>
      </c>
    </row>
    <row r="1642" spans="1:5" x14ac:dyDescent="0.3">
      <c r="A1642" s="24" t="s">
        <v>16334</v>
      </c>
      <c r="B1642" s="93" t="s">
        <v>21112</v>
      </c>
      <c r="C1642" s="128">
        <v>72.599999999999994</v>
      </c>
      <c r="D1642" s="129">
        <v>1639</v>
      </c>
      <c r="E1642" s="130">
        <f t="shared" si="30"/>
        <v>4</v>
      </c>
    </row>
    <row r="1643" spans="1:5" x14ac:dyDescent="0.3">
      <c r="A1643" s="24" t="s">
        <v>17919</v>
      </c>
      <c r="B1643" s="93" t="s">
        <v>21113</v>
      </c>
      <c r="C1643" s="128">
        <v>72.599999999999994</v>
      </c>
      <c r="D1643" s="129">
        <v>1640</v>
      </c>
      <c r="E1643" s="130">
        <f t="shared" si="30"/>
        <v>4</v>
      </c>
    </row>
    <row r="1644" spans="1:5" x14ac:dyDescent="0.3">
      <c r="A1644" s="24" t="s">
        <v>17079</v>
      </c>
      <c r="B1644" s="93" t="s">
        <v>21114</v>
      </c>
      <c r="C1644" s="128">
        <v>72.599999999999994</v>
      </c>
      <c r="D1644" s="129">
        <v>1641</v>
      </c>
      <c r="E1644" s="130">
        <f t="shared" si="30"/>
        <v>4</v>
      </c>
    </row>
    <row r="1645" spans="1:5" x14ac:dyDescent="0.3">
      <c r="A1645" s="24" t="s">
        <v>16538</v>
      </c>
      <c r="B1645" s="93" t="s">
        <v>21115</v>
      </c>
      <c r="C1645" s="128">
        <v>72.599999999999994</v>
      </c>
      <c r="D1645" s="129">
        <v>1642</v>
      </c>
      <c r="E1645" s="130">
        <f t="shared" si="30"/>
        <v>4</v>
      </c>
    </row>
    <row r="1646" spans="1:5" x14ac:dyDescent="0.3">
      <c r="A1646" s="24" t="s">
        <v>18372</v>
      </c>
      <c r="B1646" s="93" t="s">
        <v>21116</v>
      </c>
      <c r="C1646" s="128">
        <v>72.599999999999994</v>
      </c>
      <c r="D1646" s="129">
        <v>1643</v>
      </c>
      <c r="E1646" s="130">
        <f t="shared" si="30"/>
        <v>4</v>
      </c>
    </row>
    <row r="1647" spans="1:5" x14ac:dyDescent="0.3">
      <c r="A1647" s="24" t="s">
        <v>16980</v>
      </c>
      <c r="B1647" s="93" t="s">
        <v>21117</v>
      </c>
      <c r="C1647" s="128">
        <v>72.599999999999994</v>
      </c>
      <c r="D1647" s="129">
        <v>1644</v>
      </c>
      <c r="E1647" s="130">
        <f t="shared" si="30"/>
        <v>4</v>
      </c>
    </row>
    <row r="1648" spans="1:5" x14ac:dyDescent="0.3">
      <c r="A1648" s="24" t="s">
        <v>17279</v>
      </c>
      <c r="B1648" s="93" t="s">
        <v>21118</v>
      </c>
      <c r="C1648" s="128">
        <v>72.599999999999994</v>
      </c>
      <c r="D1648" s="129">
        <v>1645</v>
      </c>
      <c r="E1648" s="130">
        <f t="shared" si="30"/>
        <v>4</v>
      </c>
    </row>
    <row r="1649" spans="1:5" x14ac:dyDescent="0.3">
      <c r="A1649" s="24" t="s">
        <v>17399</v>
      </c>
      <c r="B1649" s="93" t="s">
        <v>21119</v>
      </c>
      <c r="C1649" s="128">
        <v>72.599999999999994</v>
      </c>
      <c r="D1649" s="129">
        <v>1646</v>
      </c>
      <c r="E1649" s="130">
        <f t="shared" si="30"/>
        <v>4</v>
      </c>
    </row>
    <row r="1650" spans="1:5" x14ac:dyDescent="0.3">
      <c r="A1650" s="24" t="s">
        <v>18482</v>
      </c>
      <c r="B1650" s="93" t="s">
        <v>21120</v>
      </c>
      <c r="C1650" s="128">
        <v>72.599999999999994</v>
      </c>
      <c r="D1650" s="129">
        <v>1647</v>
      </c>
      <c r="E1650" s="130">
        <f t="shared" si="30"/>
        <v>4</v>
      </c>
    </row>
    <row r="1651" spans="1:5" x14ac:dyDescent="0.3">
      <c r="A1651" s="24" t="s">
        <v>16238</v>
      </c>
      <c r="B1651" s="93" t="s">
        <v>21121</v>
      </c>
      <c r="C1651" s="128">
        <v>72.599999999999994</v>
      </c>
      <c r="D1651" s="129">
        <v>1648</v>
      </c>
      <c r="E1651" s="130">
        <f t="shared" si="30"/>
        <v>4</v>
      </c>
    </row>
    <row r="1652" spans="1:5" x14ac:dyDescent="0.3">
      <c r="A1652" s="24" t="s">
        <v>16760</v>
      </c>
      <c r="B1652" s="93" t="s">
        <v>21122</v>
      </c>
      <c r="C1652" s="128">
        <v>72.7</v>
      </c>
      <c r="D1652" s="129">
        <v>1649</v>
      </c>
      <c r="E1652" s="130">
        <f t="shared" si="30"/>
        <v>4</v>
      </c>
    </row>
    <row r="1653" spans="1:5" x14ac:dyDescent="0.3">
      <c r="A1653" s="24" t="s">
        <v>17701</v>
      </c>
      <c r="B1653" s="93" t="s">
        <v>21123</v>
      </c>
      <c r="C1653" s="128">
        <v>72.7</v>
      </c>
      <c r="D1653" s="129">
        <v>1650</v>
      </c>
      <c r="E1653" s="130">
        <f t="shared" si="30"/>
        <v>4</v>
      </c>
    </row>
    <row r="1654" spans="1:5" x14ac:dyDescent="0.3">
      <c r="A1654" s="24" t="s">
        <v>17409</v>
      </c>
      <c r="B1654" s="93" t="s">
        <v>21124</v>
      </c>
      <c r="C1654" s="128">
        <v>72.7</v>
      </c>
      <c r="D1654" s="129">
        <v>1651</v>
      </c>
      <c r="E1654" s="130">
        <f t="shared" si="30"/>
        <v>4</v>
      </c>
    </row>
    <row r="1655" spans="1:5" x14ac:dyDescent="0.3">
      <c r="A1655" s="24" t="s">
        <v>17428</v>
      </c>
      <c r="B1655" s="93" t="s">
        <v>21125</v>
      </c>
      <c r="C1655" s="128">
        <v>72.7</v>
      </c>
      <c r="D1655" s="129">
        <v>1652</v>
      </c>
      <c r="E1655" s="130">
        <f t="shared" si="30"/>
        <v>4</v>
      </c>
    </row>
    <row r="1656" spans="1:5" x14ac:dyDescent="0.3">
      <c r="A1656" s="24" t="s">
        <v>17231</v>
      </c>
      <c r="B1656" s="93" t="s">
        <v>21126</v>
      </c>
      <c r="C1656" s="128">
        <v>72.7</v>
      </c>
      <c r="D1656" s="129">
        <v>1653</v>
      </c>
      <c r="E1656" s="130">
        <f t="shared" si="30"/>
        <v>4</v>
      </c>
    </row>
    <row r="1657" spans="1:5" x14ac:dyDescent="0.3">
      <c r="A1657" s="24" t="s">
        <v>21127</v>
      </c>
      <c r="B1657" s="93" t="s">
        <v>21128</v>
      </c>
      <c r="C1657" s="128">
        <v>72.7</v>
      </c>
      <c r="D1657" s="129">
        <v>1654</v>
      </c>
      <c r="E1657" s="130">
        <f t="shared" si="30"/>
        <v>4</v>
      </c>
    </row>
    <row r="1658" spans="1:5" x14ac:dyDescent="0.3">
      <c r="A1658" s="24" t="s">
        <v>16155</v>
      </c>
      <c r="B1658" s="93" t="s">
        <v>21129</v>
      </c>
      <c r="C1658" s="128">
        <v>72.8</v>
      </c>
      <c r="D1658" s="129">
        <v>1655</v>
      </c>
      <c r="E1658" s="130">
        <f t="shared" si="30"/>
        <v>4</v>
      </c>
    </row>
    <row r="1659" spans="1:5" x14ac:dyDescent="0.3">
      <c r="A1659" s="24" t="s">
        <v>16290</v>
      </c>
      <c r="B1659" s="93" t="s">
        <v>21130</v>
      </c>
      <c r="C1659" s="128">
        <v>72.8</v>
      </c>
      <c r="D1659" s="129">
        <v>1656</v>
      </c>
      <c r="E1659" s="130">
        <f t="shared" si="30"/>
        <v>4</v>
      </c>
    </row>
    <row r="1660" spans="1:5" x14ac:dyDescent="0.3">
      <c r="A1660" s="24" t="s">
        <v>17302</v>
      </c>
      <c r="B1660" s="93" t="s">
        <v>21131</v>
      </c>
      <c r="C1660" s="128">
        <v>72.8</v>
      </c>
      <c r="D1660" s="129">
        <v>1657</v>
      </c>
      <c r="E1660" s="130">
        <f t="shared" si="30"/>
        <v>4</v>
      </c>
    </row>
    <row r="1661" spans="1:5" x14ac:dyDescent="0.3">
      <c r="A1661" s="24" t="s">
        <v>17872</v>
      </c>
      <c r="B1661" s="93" t="s">
        <v>21132</v>
      </c>
      <c r="C1661" s="128">
        <v>72.8</v>
      </c>
      <c r="D1661" s="129">
        <v>1658</v>
      </c>
      <c r="E1661" s="130">
        <f t="shared" si="30"/>
        <v>4</v>
      </c>
    </row>
    <row r="1662" spans="1:5" x14ac:dyDescent="0.3">
      <c r="A1662" s="24" t="s">
        <v>17191</v>
      </c>
      <c r="B1662" s="93" t="s">
        <v>21133</v>
      </c>
      <c r="C1662" s="128">
        <v>72.8</v>
      </c>
      <c r="D1662" s="129">
        <v>1659</v>
      </c>
      <c r="E1662" s="130">
        <f t="shared" si="30"/>
        <v>4</v>
      </c>
    </row>
    <row r="1663" spans="1:5" x14ac:dyDescent="0.3">
      <c r="A1663" s="24" t="s">
        <v>17912</v>
      </c>
      <c r="B1663" s="93" t="s">
        <v>21134</v>
      </c>
      <c r="C1663" s="128">
        <v>72.8</v>
      </c>
      <c r="D1663" s="129">
        <v>1660</v>
      </c>
      <c r="E1663" s="130">
        <f t="shared" si="30"/>
        <v>4</v>
      </c>
    </row>
    <row r="1664" spans="1:5" x14ac:dyDescent="0.3">
      <c r="A1664" s="24" t="s">
        <v>18315</v>
      </c>
      <c r="B1664" s="93" t="s">
        <v>21135</v>
      </c>
      <c r="C1664" s="128">
        <v>72.900000000000006</v>
      </c>
      <c r="D1664" s="129">
        <v>1661</v>
      </c>
      <c r="E1664" s="130">
        <f t="shared" si="30"/>
        <v>4</v>
      </c>
    </row>
    <row r="1665" spans="1:5" x14ac:dyDescent="0.3">
      <c r="A1665" s="24" t="s">
        <v>16245</v>
      </c>
      <c r="B1665" s="93" t="s">
        <v>21136</v>
      </c>
      <c r="C1665" s="128">
        <v>72.900000000000006</v>
      </c>
      <c r="D1665" s="129">
        <v>1662</v>
      </c>
      <c r="E1665" s="130">
        <f t="shared" si="30"/>
        <v>4</v>
      </c>
    </row>
    <row r="1666" spans="1:5" x14ac:dyDescent="0.3">
      <c r="A1666" s="24" t="s">
        <v>17378</v>
      </c>
      <c r="B1666" s="93" t="s">
        <v>21137</v>
      </c>
      <c r="C1666" s="128">
        <v>72.900000000000006</v>
      </c>
      <c r="D1666" s="129">
        <v>1663</v>
      </c>
      <c r="E1666" s="130">
        <f t="shared" si="30"/>
        <v>4</v>
      </c>
    </row>
    <row r="1667" spans="1:5" x14ac:dyDescent="0.3">
      <c r="A1667" s="24" t="s">
        <v>18123</v>
      </c>
      <c r="B1667" s="93" t="s">
        <v>21138</v>
      </c>
      <c r="C1667" s="128">
        <v>72.900000000000006</v>
      </c>
      <c r="D1667" s="129">
        <v>1664</v>
      </c>
      <c r="E1667" s="130">
        <f t="shared" si="30"/>
        <v>4</v>
      </c>
    </row>
    <row r="1668" spans="1:5" x14ac:dyDescent="0.3">
      <c r="A1668" s="24" t="s">
        <v>16872</v>
      </c>
      <c r="B1668" s="93" t="s">
        <v>21139</v>
      </c>
      <c r="C1668" s="128">
        <v>72.900000000000006</v>
      </c>
      <c r="D1668" s="129">
        <v>1665</v>
      </c>
      <c r="E1668" s="130">
        <f t="shared" si="30"/>
        <v>4</v>
      </c>
    </row>
    <row r="1669" spans="1:5" x14ac:dyDescent="0.3">
      <c r="A1669" s="24" t="s">
        <v>17176</v>
      </c>
      <c r="B1669" s="93" t="s">
        <v>21140</v>
      </c>
      <c r="C1669" s="128">
        <v>72.900000000000006</v>
      </c>
      <c r="D1669" s="129">
        <v>1666</v>
      </c>
      <c r="E1669" s="130">
        <f t="shared" ref="E1669:E1732" si="31">VLOOKUP(C1669,$I$4:$O$19,7, TRUE)</f>
        <v>4</v>
      </c>
    </row>
    <row r="1670" spans="1:5" x14ac:dyDescent="0.3">
      <c r="A1670" s="24" t="s">
        <v>17672</v>
      </c>
      <c r="B1670" s="93" t="s">
        <v>21141</v>
      </c>
      <c r="C1670" s="128">
        <v>72.900000000000006</v>
      </c>
      <c r="D1670" s="129">
        <v>1667</v>
      </c>
      <c r="E1670" s="130">
        <f t="shared" si="31"/>
        <v>4</v>
      </c>
    </row>
    <row r="1671" spans="1:5" x14ac:dyDescent="0.3">
      <c r="A1671" s="24" t="s">
        <v>17391</v>
      </c>
      <c r="B1671" s="93" t="s">
        <v>21142</v>
      </c>
      <c r="C1671" s="128">
        <v>72.900000000000006</v>
      </c>
      <c r="D1671" s="129">
        <v>1668</v>
      </c>
      <c r="E1671" s="130">
        <f t="shared" si="31"/>
        <v>4</v>
      </c>
    </row>
    <row r="1672" spans="1:5" x14ac:dyDescent="0.3">
      <c r="A1672" s="24" t="s">
        <v>16976</v>
      </c>
      <c r="B1672" s="93" t="s">
        <v>21143</v>
      </c>
      <c r="C1672" s="128">
        <v>72.900000000000006</v>
      </c>
      <c r="D1672" s="129">
        <v>1669</v>
      </c>
      <c r="E1672" s="130">
        <f t="shared" si="31"/>
        <v>4</v>
      </c>
    </row>
    <row r="1673" spans="1:5" x14ac:dyDescent="0.3">
      <c r="A1673" s="24" t="s">
        <v>18331</v>
      </c>
      <c r="B1673" s="93" t="s">
        <v>21144</v>
      </c>
      <c r="C1673" s="128">
        <v>72.900000000000006</v>
      </c>
      <c r="D1673" s="129">
        <v>1670</v>
      </c>
      <c r="E1673" s="130">
        <f t="shared" si="31"/>
        <v>4</v>
      </c>
    </row>
    <row r="1674" spans="1:5" x14ac:dyDescent="0.3">
      <c r="A1674" s="24" t="s">
        <v>16606</v>
      </c>
      <c r="B1674" s="93" t="s">
        <v>21145</v>
      </c>
      <c r="C1674" s="128">
        <v>72.900000000000006</v>
      </c>
      <c r="D1674" s="129">
        <v>1671</v>
      </c>
      <c r="E1674" s="130">
        <f t="shared" si="31"/>
        <v>4</v>
      </c>
    </row>
    <row r="1675" spans="1:5" x14ac:dyDescent="0.3">
      <c r="A1675" s="24" t="s">
        <v>16012</v>
      </c>
      <c r="B1675" s="93" t="s">
        <v>21146</v>
      </c>
      <c r="C1675" s="128">
        <v>73</v>
      </c>
      <c r="D1675" s="129">
        <v>1672</v>
      </c>
      <c r="E1675" s="130">
        <f t="shared" si="31"/>
        <v>4</v>
      </c>
    </row>
    <row r="1676" spans="1:5" x14ac:dyDescent="0.3">
      <c r="A1676" s="24" t="s">
        <v>17932</v>
      </c>
      <c r="B1676" s="93" t="s">
        <v>21147</v>
      </c>
      <c r="C1676" s="128">
        <v>73</v>
      </c>
      <c r="D1676" s="129">
        <v>1673</v>
      </c>
      <c r="E1676" s="130">
        <f t="shared" si="31"/>
        <v>4</v>
      </c>
    </row>
    <row r="1677" spans="1:5" x14ac:dyDescent="0.3">
      <c r="A1677" s="24" t="s">
        <v>16883</v>
      </c>
      <c r="B1677" s="93" t="s">
        <v>21148</v>
      </c>
      <c r="C1677" s="128">
        <v>73</v>
      </c>
      <c r="D1677" s="129">
        <v>1674</v>
      </c>
      <c r="E1677" s="130">
        <f t="shared" si="31"/>
        <v>4</v>
      </c>
    </row>
    <row r="1678" spans="1:5" x14ac:dyDescent="0.3">
      <c r="A1678" s="24" t="s">
        <v>16438</v>
      </c>
      <c r="B1678" s="93" t="s">
        <v>21149</v>
      </c>
      <c r="C1678" s="128">
        <v>73</v>
      </c>
      <c r="D1678" s="129">
        <v>1675</v>
      </c>
      <c r="E1678" s="130">
        <f t="shared" si="31"/>
        <v>4</v>
      </c>
    </row>
    <row r="1679" spans="1:5" x14ac:dyDescent="0.3">
      <c r="A1679" s="24" t="s">
        <v>16966</v>
      </c>
      <c r="B1679" s="93" t="s">
        <v>21150</v>
      </c>
      <c r="C1679" s="128">
        <v>73</v>
      </c>
      <c r="D1679" s="129">
        <v>1676</v>
      </c>
      <c r="E1679" s="130">
        <f t="shared" si="31"/>
        <v>4</v>
      </c>
    </row>
    <row r="1680" spans="1:5" x14ac:dyDescent="0.3">
      <c r="A1680" s="24" t="s">
        <v>17083</v>
      </c>
      <c r="B1680" s="93" t="s">
        <v>21151</v>
      </c>
      <c r="C1680" s="128">
        <v>73</v>
      </c>
      <c r="D1680" s="129">
        <v>1677</v>
      </c>
      <c r="E1680" s="130">
        <f t="shared" si="31"/>
        <v>4</v>
      </c>
    </row>
    <row r="1681" spans="1:5" x14ac:dyDescent="0.3">
      <c r="A1681" s="24" t="s">
        <v>17447</v>
      </c>
      <c r="B1681" s="93" t="s">
        <v>21152</v>
      </c>
      <c r="C1681" s="128">
        <v>73</v>
      </c>
      <c r="D1681" s="129">
        <v>1678</v>
      </c>
      <c r="E1681" s="130">
        <f t="shared" si="31"/>
        <v>4</v>
      </c>
    </row>
    <row r="1682" spans="1:5" x14ac:dyDescent="0.3">
      <c r="A1682" s="24" t="s">
        <v>18127</v>
      </c>
      <c r="B1682" s="93" t="s">
        <v>21153</v>
      </c>
      <c r="C1682" s="128">
        <v>73.099999999999994</v>
      </c>
      <c r="D1682" s="129">
        <v>1679</v>
      </c>
      <c r="E1682" s="130">
        <f t="shared" si="31"/>
        <v>4</v>
      </c>
    </row>
    <row r="1683" spans="1:5" x14ac:dyDescent="0.3">
      <c r="A1683" s="24" t="s">
        <v>17807</v>
      </c>
      <c r="B1683" s="93" t="s">
        <v>21154</v>
      </c>
      <c r="C1683" s="128">
        <v>73.099999999999994</v>
      </c>
      <c r="D1683" s="129">
        <v>1680</v>
      </c>
      <c r="E1683" s="130">
        <f t="shared" si="31"/>
        <v>4</v>
      </c>
    </row>
    <row r="1684" spans="1:5" x14ac:dyDescent="0.3">
      <c r="A1684" s="24" t="s">
        <v>18125</v>
      </c>
      <c r="B1684" s="93" t="s">
        <v>21155</v>
      </c>
      <c r="C1684" s="128">
        <v>73.099999999999994</v>
      </c>
      <c r="D1684" s="129">
        <v>1681</v>
      </c>
      <c r="E1684" s="130">
        <f t="shared" si="31"/>
        <v>4</v>
      </c>
    </row>
    <row r="1685" spans="1:5" x14ac:dyDescent="0.3">
      <c r="A1685" s="24" t="s">
        <v>16762</v>
      </c>
      <c r="B1685" s="93" t="s">
        <v>21156</v>
      </c>
      <c r="C1685" s="128">
        <v>73.099999999999994</v>
      </c>
      <c r="D1685" s="129">
        <v>1682</v>
      </c>
      <c r="E1685" s="130">
        <f t="shared" si="31"/>
        <v>4</v>
      </c>
    </row>
    <row r="1686" spans="1:5" x14ac:dyDescent="0.3">
      <c r="A1686" s="24" t="s">
        <v>15913</v>
      </c>
      <c r="B1686" s="93" t="s">
        <v>21157</v>
      </c>
      <c r="C1686" s="128">
        <v>73.099999999999994</v>
      </c>
      <c r="D1686" s="129">
        <v>1683</v>
      </c>
      <c r="E1686" s="130">
        <f t="shared" si="31"/>
        <v>4</v>
      </c>
    </row>
    <row r="1687" spans="1:5" x14ac:dyDescent="0.3">
      <c r="A1687" s="24" t="s">
        <v>17287</v>
      </c>
      <c r="B1687" s="93" t="s">
        <v>21158</v>
      </c>
      <c r="C1687" s="128">
        <v>73.099999999999994</v>
      </c>
      <c r="D1687" s="129">
        <v>1684</v>
      </c>
      <c r="E1687" s="130">
        <f t="shared" si="31"/>
        <v>4</v>
      </c>
    </row>
    <row r="1688" spans="1:5" x14ac:dyDescent="0.3">
      <c r="A1688" s="24" t="s">
        <v>16776</v>
      </c>
      <c r="B1688" s="93" t="s">
        <v>21159</v>
      </c>
      <c r="C1688" s="128">
        <v>73.099999999999994</v>
      </c>
      <c r="D1688" s="129">
        <v>1685</v>
      </c>
      <c r="E1688" s="130">
        <f t="shared" si="31"/>
        <v>4</v>
      </c>
    </row>
    <row r="1689" spans="1:5" x14ac:dyDescent="0.3">
      <c r="A1689" s="24" t="s">
        <v>17299</v>
      </c>
      <c r="B1689" s="93" t="s">
        <v>21160</v>
      </c>
      <c r="C1689" s="128">
        <v>73.099999999999994</v>
      </c>
      <c r="D1689" s="129">
        <v>1686</v>
      </c>
      <c r="E1689" s="130">
        <f t="shared" si="31"/>
        <v>4</v>
      </c>
    </row>
    <row r="1690" spans="1:5" x14ac:dyDescent="0.3">
      <c r="A1690" s="24" t="s">
        <v>16795</v>
      </c>
      <c r="B1690" s="93" t="s">
        <v>21161</v>
      </c>
      <c r="C1690" s="128">
        <v>73.099999999999994</v>
      </c>
      <c r="D1690" s="129">
        <v>1687</v>
      </c>
      <c r="E1690" s="130">
        <f t="shared" si="31"/>
        <v>4</v>
      </c>
    </row>
    <row r="1691" spans="1:5" x14ac:dyDescent="0.3">
      <c r="A1691" s="24" t="s">
        <v>17277</v>
      </c>
      <c r="B1691" s="93" t="s">
        <v>21162</v>
      </c>
      <c r="C1691" s="128">
        <v>73.099999999999994</v>
      </c>
      <c r="D1691" s="129">
        <v>1688</v>
      </c>
      <c r="E1691" s="130">
        <f t="shared" si="31"/>
        <v>4</v>
      </c>
    </row>
    <row r="1692" spans="1:5" x14ac:dyDescent="0.3">
      <c r="A1692" s="24" t="s">
        <v>17837</v>
      </c>
      <c r="B1692" s="93" t="s">
        <v>21163</v>
      </c>
      <c r="C1692" s="128">
        <v>73.099999999999994</v>
      </c>
      <c r="D1692" s="129">
        <v>1689</v>
      </c>
      <c r="E1692" s="130">
        <f t="shared" si="31"/>
        <v>4</v>
      </c>
    </row>
    <row r="1693" spans="1:5" x14ac:dyDescent="0.3">
      <c r="A1693" s="24" t="s">
        <v>17739</v>
      </c>
      <c r="B1693" s="93" t="s">
        <v>21164</v>
      </c>
      <c r="C1693" s="128">
        <v>73.2</v>
      </c>
      <c r="D1693" s="129">
        <v>1690</v>
      </c>
      <c r="E1693" s="130">
        <f t="shared" si="31"/>
        <v>4</v>
      </c>
    </row>
    <row r="1694" spans="1:5" x14ac:dyDescent="0.3">
      <c r="A1694" s="24" t="s">
        <v>16912</v>
      </c>
      <c r="B1694" s="93" t="s">
        <v>21165</v>
      </c>
      <c r="C1694" s="128">
        <v>73.2</v>
      </c>
      <c r="D1694" s="129">
        <v>1691</v>
      </c>
      <c r="E1694" s="130">
        <f t="shared" si="31"/>
        <v>4</v>
      </c>
    </row>
    <row r="1695" spans="1:5" x14ac:dyDescent="0.3">
      <c r="A1695" s="24" t="s">
        <v>17346</v>
      </c>
      <c r="B1695" s="93" t="s">
        <v>21166</v>
      </c>
      <c r="C1695" s="128">
        <v>73.2</v>
      </c>
      <c r="D1695" s="129">
        <v>1692</v>
      </c>
      <c r="E1695" s="130">
        <f t="shared" si="31"/>
        <v>4</v>
      </c>
    </row>
    <row r="1696" spans="1:5" x14ac:dyDescent="0.3">
      <c r="A1696" s="24" t="s">
        <v>17145</v>
      </c>
      <c r="B1696" s="93" t="s">
        <v>21167</v>
      </c>
      <c r="C1696" s="128">
        <v>73.2</v>
      </c>
      <c r="D1696" s="129">
        <v>1693</v>
      </c>
      <c r="E1696" s="130">
        <f t="shared" si="31"/>
        <v>4</v>
      </c>
    </row>
    <row r="1697" spans="1:5" x14ac:dyDescent="0.3">
      <c r="A1697" s="24" t="s">
        <v>16479</v>
      </c>
      <c r="B1697" s="93" t="s">
        <v>21168</v>
      </c>
      <c r="C1697" s="128">
        <v>73.2</v>
      </c>
      <c r="D1697" s="129">
        <v>1694</v>
      </c>
      <c r="E1697" s="130">
        <f t="shared" si="31"/>
        <v>4</v>
      </c>
    </row>
    <row r="1698" spans="1:5" x14ac:dyDescent="0.3">
      <c r="A1698" s="24" t="s">
        <v>18025</v>
      </c>
      <c r="B1698" s="93" t="s">
        <v>21169</v>
      </c>
      <c r="C1698" s="128">
        <v>73.2</v>
      </c>
      <c r="D1698" s="129">
        <v>1695</v>
      </c>
      <c r="E1698" s="130">
        <f t="shared" si="31"/>
        <v>4</v>
      </c>
    </row>
    <row r="1699" spans="1:5" x14ac:dyDescent="0.3">
      <c r="A1699" s="24" t="s">
        <v>16380</v>
      </c>
      <c r="B1699" s="93" t="s">
        <v>21170</v>
      </c>
      <c r="C1699" s="128">
        <v>73.2</v>
      </c>
      <c r="D1699" s="129">
        <v>1696</v>
      </c>
      <c r="E1699" s="130">
        <f t="shared" si="31"/>
        <v>4</v>
      </c>
    </row>
    <row r="1700" spans="1:5" x14ac:dyDescent="0.3">
      <c r="A1700" s="24" t="s">
        <v>17479</v>
      </c>
      <c r="B1700" s="93" t="s">
        <v>21171</v>
      </c>
      <c r="C1700" s="128">
        <v>73.3</v>
      </c>
      <c r="D1700" s="129">
        <v>1697</v>
      </c>
      <c r="E1700" s="130">
        <f t="shared" si="31"/>
        <v>4</v>
      </c>
    </row>
    <row r="1701" spans="1:5" x14ac:dyDescent="0.3">
      <c r="A1701" s="24" t="s">
        <v>17030</v>
      </c>
      <c r="B1701" s="93" t="s">
        <v>21172</v>
      </c>
      <c r="C1701" s="128">
        <v>73.3</v>
      </c>
      <c r="D1701" s="129">
        <v>1698</v>
      </c>
      <c r="E1701" s="130">
        <f t="shared" si="31"/>
        <v>4</v>
      </c>
    </row>
    <row r="1702" spans="1:5" x14ac:dyDescent="0.3">
      <c r="A1702" s="24" t="s">
        <v>16351</v>
      </c>
      <c r="B1702" s="93" t="s">
        <v>21173</v>
      </c>
      <c r="C1702" s="128">
        <v>73.3</v>
      </c>
      <c r="D1702" s="129">
        <v>1699</v>
      </c>
      <c r="E1702" s="130">
        <f t="shared" si="31"/>
        <v>4</v>
      </c>
    </row>
    <row r="1703" spans="1:5" x14ac:dyDescent="0.3">
      <c r="A1703" s="24" t="s">
        <v>18160</v>
      </c>
      <c r="B1703" s="93" t="s">
        <v>21174</v>
      </c>
      <c r="C1703" s="128">
        <v>73.3</v>
      </c>
      <c r="D1703" s="129">
        <v>1700</v>
      </c>
      <c r="E1703" s="130">
        <f t="shared" si="31"/>
        <v>4</v>
      </c>
    </row>
    <row r="1704" spans="1:5" x14ac:dyDescent="0.3">
      <c r="A1704" s="24" t="s">
        <v>16310</v>
      </c>
      <c r="B1704" s="93" t="s">
        <v>21175</v>
      </c>
      <c r="C1704" s="128">
        <v>73.3</v>
      </c>
      <c r="D1704" s="129">
        <v>1701</v>
      </c>
      <c r="E1704" s="130">
        <f t="shared" si="31"/>
        <v>4</v>
      </c>
    </row>
    <row r="1705" spans="1:5" x14ac:dyDescent="0.3">
      <c r="A1705" s="24" t="s">
        <v>15933</v>
      </c>
      <c r="B1705" s="93" t="s">
        <v>21176</v>
      </c>
      <c r="C1705" s="128">
        <v>73.3</v>
      </c>
      <c r="D1705" s="129">
        <v>1702</v>
      </c>
      <c r="E1705" s="130">
        <f t="shared" si="31"/>
        <v>4</v>
      </c>
    </row>
    <row r="1706" spans="1:5" x14ac:dyDescent="0.3">
      <c r="A1706" s="24" t="s">
        <v>16740</v>
      </c>
      <c r="B1706" s="93" t="s">
        <v>21177</v>
      </c>
      <c r="C1706" s="128">
        <v>73.3</v>
      </c>
      <c r="D1706" s="129">
        <v>1703</v>
      </c>
      <c r="E1706" s="130">
        <f t="shared" si="31"/>
        <v>4</v>
      </c>
    </row>
    <row r="1707" spans="1:5" x14ac:dyDescent="0.3">
      <c r="A1707" s="24" t="s">
        <v>16812</v>
      </c>
      <c r="B1707" s="93" t="s">
        <v>21178</v>
      </c>
      <c r="C1707" s="128">
        <v>73.3</v>
      </c>
      <c r="D1707" s="129">
        <v>1704</v>
      </c>
      <c r="E1707" s="130">
        <f t="shared" si="31"/>
        <v>4</v>
      </c>
    </row>
    <row r="1708" spans="1:5" x14ac:dyDescent="0.3">
      <c r="A1708" s="24" t="s">
        <v>17609</v>
      </c>
      <c r="B1708" s="93" t="s">
        <v>21179</v>
      </c>
      <c r="C1708" s="128">
        <v>73.3</v>
      </c>
      <c r="D1708" s="129">
        <v>1705</v>
      </c>
      <c r="E1708" s="130">
        <f t="shared" si="31"/>
        <v>4</v>
      </c>
    </row>
    <row r="1709" spans="1:5" x14ac:dyDescent="0.3">
      <c r="A1709" s="24" t="s">
        <v>18478</v>
      </c>
      <c r="B1709" s="93" t="s">
        <v>21180</v>
      </c>
      <c r="C1709" s="128">
        <v>73.3</v>
      </c>
      <c r="D1709" s="129">
        <v>1706</v>
      </c>
      <c r="E1709" s="130">
        <f t="shared" si="31"/>
        <v>4</v>
      </c>
    </row>
    <row r="1710" spans="1:5" x14ac:dyDescent="0.3">
      <c r="A1710" s="24" t="s">
        <v>17571</v>
      </c>
      <c r="B1710" s="93" t="s">
        <v>21181</v>
      </c>
      <c r="C1710" s="128">
        <v>73.3</v>
      </c>
      <c r="D1710" s="129">
        <v>1707</v>
      </c>
      <c r="E1710" s="130">
        <f t="shared" si="31"/>
        <v>4</v>
      </c>
    </row>
    <row r="1711" spans="1:5" x14ac:dyDescent="0.3">
      <c r="A1711" s="24" t="s">
        <v>17784</v>
      </c>
      <c r="B1711" s="93" t="s">
        <v>21182</v>
      </c>
      <c r="C1711" s="128">
        <v>73.3</v>
      </c>
      <c r="D1711" s="129">
        <v>1708</v>
      </c>
      <c r="E1711" s="130">
        <f t="shared" si="31"/>
        <v>4</v>
      </c>
    </row>
    <row r="1712" spans="1:5" x14ac:dyDescent="0.3">
      <c r="A1712" s="24" t="s">
        <v>16882</v>
      </c>
      <c r="B1712" s="93" t="s">
        <v>21183</v>
      </c>
      <c r="C1712" s="128">
        <v>73.400000000000006</v>
      </c>
      <c r="D1712" s="129">
        <v>1709</v>
      </c>
      <c r="E1712" s="130">
        <f t="shared" si="31"/>
        <v>4</v>
      </c>
    </row>
    <row r="1713" spans="1:5" x14ac:dyDescent="0.3">
      <c r="A1713" s="24" t="s">
        <v>16948</v>
      </c>
      <c r="B1713" s="93" t="s">
        <v>21184</v>
      </c>
      <c r="C1713" s="128">
        <v>73.400000000000006</v>
      </c>
      <c r="D1713" s="129">
        <v>1710</v>
      </c>
      <c r="E1713" s="130">
        <f t="shared" si="31"/>
        <v>4</v>
      </c>
    </row>
    <row r="1714" spans="1:5" x14ac:dyDescent="0.3">
      <c r="A1714" s="24" t="s">
        <v>16532</v>
      </c>
      <c r="B1714" s="93" t="s">
        <v>21185</v>
      </c>
      <c r="C1714" s="128">
        <v>73.400000000000006</v>
      </c>
      <c r="D1714" s="129">
        <v>1711</v>
      </c>
      <c r="E1714" s="130">
        <f t="shared" si="31"/>
        <v>4</v>
      </c>
    </row>
    <row r="1715" spans="1:5" x14ac:dyDescent="0.3">
      <c r="A1715" s="24" t="s">
        <v>17241</v>
      </c>
      <c r="B1715" s="93" t="s">
        <v>21186</v>
      </c>
      <c r="C1715" s="128">
        <v>73.5</v>
      </c>
      <c r="D1715" s="129">
        <v>1712</v>
      </c>
      <c r="E1715" s="130">
        <f t="shared" si="31"/>
        <v>4</v>
      </c>
    </row>
    <row r="1716" spans="1:5" x14ac:dyDescent="0.3">
      <c r="A1716" s="24" t="s">
        <v>16100</v>
      </c>
      <c r="B1716" s="93" t="s">
        <v>21187</v>
      </c>
      <c r="C1716" s="128">
        <v>73.5</v>
      </c>
      <c r="D1716" s="129">
        <v>1713</v>
      </c>
      <c r="E1716" s="130">
        <f t="shared" si="31"/>
        <v>4</v>
      </c>
    </row>
    <row r="1717" spans="1:5" x14ac:dyDescent="0.3">
      <c r="A1717" s="24" t="s">
        <v>17590</v>
      </c>
      <c r="B1717" s="93" t="s">
        <v>21188</v>
      </c>
      <c r="C1717" s="128">
        <v>73.5</v>
      </c>
      <c r="D1717" s="129">
        <v>1714</v>
      </c>
      <c r="E1717" s="130">
        <f t="shared" si="31"/>
        <v>4</v>
      </c>
    </row>
    <row r="1718" spans="1:5" x14ac:dyDescent="0.3">
      <c r="A1718" s="24" t="s">
        <v>17629</v>
      </c>
      <c r="B1718" s="93" t="s">
        <v>21189</v>
      </c>
      <c r="C1718" s="128">
        <v>73.5</v>
      </c>
      <c r="D1718" s="129">
        <v>1715</v>
      </c>
      <c r="E1718" s="130">
        <f t="shared" si="31"/>
        <v>4</v>
      </c>
    </row>
    <row r="1719" spans="1:5" x14ac:dyDescent="0.3">
      <c r="A1719" s="24" t="s">
        <v>17827</v>
      </c>
      <c r="B1719" s="93" t="s">
        <v>21190</v>
      </c>
      <c r="C1719" s="128">
        <v>73.599999999999994</v>
      </c>
      <c r="D1719" s="129">
        <v>1716</v>
      </c>
      <c r="E1719" s="130">
        <f t="shared" si="31"/>
        <v>4</v>
      </c>
    </row>
    <row r="1720" spans="1:5" x14ac:dyDescent="0.3">
      <c r="A1720" s="24" t="s">
        <v>17000</v>
      </c>
      <c r="B1720" s="93" t="s">
        <v>21191</v>
      </c>
      <c r="C1720" s="128">
        <v>73.599999999999994</v>
      </c>
      <c r="D1720" s="129">
        <v>1717</v>
      </c>
      <c r="E1720" s="130">
        <f t="shared" si="31"/>
        <v>4</v>
      </c>
    </row>
    <row r="1721" spans="1:5" x14ac:dyDescent="0.3">
      <c r="A1721" s="24" t="s">
        <v>17638</v>
      </c>
      <c r="B1721" s="93" t="s">
        <v>21192</v>
      </c>
      <c r="C1721" s="128">
        <v>73.599999999999994</v>
      </c>
      <c r="D1721" s="129">
        <v>1718</v>
      </c>
      <c r="E1721" s="130">
        <f t="shared" si="31"/>
        <v>4</v>
      </c>
    </row>
    <row r="1722" spans="1:5" x14ac:dyDescent="0.3">
      <c r="A1722" s="24" t="s">
        <v>16433</v>
      </c>
      <c r="B1722" s="93" t="s">
        <v>21193</v>
      </c>
      <c r="C1722" s="128">
        <v>73.599999999999994</v>
      </c>
      <c r="D1722" s="129">
        <v>1719</v>
      </c>
      <c r="E1722" s="130">
        <f t="shared" si="31"/>
        <v>4</v>
      </c>
    </row>
    <row r="1723" spans="1:5" x14ac:dyDescent="0.3">
      <c r="A1723" s="24" t="s">
        <v>17359</v>
      </c>
      <c r="B1723" s="93" t="s">
        <v>21194</v>
      </c>
      <c r="C1723" s="128">
        <v>73.599999999999994</v>
      </c>
      <c r="D1723" s="129">
        <v>1720</v>
      </c>
      <c r="E1723" s="130">
        <f t="shared" si="31"/>
        <v>4</v>
      </c>
    </row>
    <row r="1724" spans="1:5" x14ac:dyDescent="0.3">
      <c r="A1724" s="24" t="s">
        <v>17162</v>
      </c>
      <c r="B1724" s="93" t="s">
        <v>21195</v>
      </c>
      <c r="C1724" s="128">
        <v>73.599999999999994</v>
      </c>
      <c r="D1724" s="129">
        <v>1721</v>
      </c>
      <c r="E1724" s="130">
        <f t="shared" si="31"/>
        <v>4</v>
      </c>
    </row>
    <row r="1725" spans="1:5" x14ac:dyDescent="0.3">
      <c r="A1725" s="24" t="s">
        <v>17452</v>
      </c>
      <c r="B1725" s="93" t="s">
        <v>21196</v>
      </c>
      <c r="C1725" s="128">
        <v>73.599999999999994</v>
      </c>
      <c r="D1725" s="129">
        <v>1722</v>
      </c>
      <c r="E1725" s="130">
        <f t="shared" si="31"/>
        <v>4</v>
      </c>
    </row>
    <row r="1726" spans="1:5" x14ac:dyDescent="0.3">
      <c r="A1726" s="24" t="s">
        <v>17788</v>
      </c>
      <c r="B1726" s="93" t="s">
        <v>21197</v>
      </c>
      <c r="C1726" s="128">
        <v>73.599999999999994</v>
      </c>
      <c r="D1726" s="129">
        <v>1723</v>
      </c>
      <c r="E1726" s="130">
        <f t="shared" si="31"/>
        <v>4</v>
      </c>
    </row>
    <row r="1727" spans="1:5" x14ac:dyDescent="0.3">
      <c r="A1727" s="24" t="s">
        <v>16960</v>
      </c>
      <c r="B1727" s="93" t="s">
        <v>21198</v>
      </c>
      <c r="C1727" s="128">
        <v>73.599999999999994</v>
      </c>
      <c r="D1727" s="129">
        <v>1724</v>
      </c>
      <c r="E1727" s="130">
        <f t="shared" si="31"/>
        <v>4</v>
      </c>
    </row>
    <row r="1728" spans="1:5" x14ac:dyDescent="0.3">
      <c r="A1728" s="24" t="s">
        <v>17107</v>
      </c>
      <c r="B1728" s="93" t="s">
        <v>21199</v>
      </c>
      <c r="C1728" s="128">
        <v>73.599999999999994</v>
      </c>
      <c r="D1728" s="129">
        <v>1725</v>
      </c>
      <c r="E1728" s="130">
        <f t="shared" si="31"/>
        <v>4</v>
      </c>
    </row>
    <row r="1729" spans="1:5" x14ac:dyDescent="0.3">
      <c r="A1729" s="24" t="s">
        <v>17626</v>
      </c>
      <c r="B1729" s="93" t="s">
        <v>21200</v>
      </c>
      <c r="C1729" s="128">
        <v>73.599999999999994</v>
      </c>
      <c r="D1729" s="129">
        <v>1726</v>
      </c>
      <c r="E1729" s="130">
        <f t="shared" si="31"/>
        <v>4</v>
      </c>
    </row>
    <row r="1730" spans="1:5" x14ac:dyDescent="0.3">
      <c r="A1730" s="24" t="s">
        <v>16774</v>
      </c>
      <c r="B1730" s="93" t="s">
        <v>21201</v>
      </c>
      <c r="C1730" s="128">
        <v>73.599999999999994</v>
      </c>
      <c r="D1730" s="129">
        <v>1727</v>
      </c>
      <c r="E1730" s="130">
        <f t="shared" si="31"/>
        <v>4</v>
      </c>
    </row>
    <row r="1731" spans="1:5" x14ac:dyDescent="0.3">
      <c r="A1731" s="24" t="s">
        <v>16617</v>
      </c>
      <c r="B1731" s="93" t="s">
        <v>21202</v>
      </c>
      <c r="C1731" s="128">
        <v>73.599999999999994</v>
      </c>
      <c r="D1731" s="129">
        <v>1728</v>
      </c>
      <c r="E1731" s="130">
        <f t="shared" si="31"/>
        <v>4</v>
      </c>
    </row>
    <row r="1732" spans="1:5" x14ac:dyDescent="0.3">
      <c r="A1732" s="24" t="s">
        <v>15943</v>
      </c>
      <c r="B1732" s="93" t="s">
        <v>21203</v>
      </c>
      <c r="C1732" s="128">
        <v>73.7</v>
      </c>
      <c r="D1732" s="129">
        <v>1729</v>
      </c>
      <c r="E1732" s="130">
        <f t="shared" si="31"/>
        <v>4</v>
      </c>
    </row>
    <row r="1733" spans="1:5" x14ac:dyDescent="0.3">
      <c r="A1733" s="24" t="s">
        <v>17348</v>
      </c>
      <c r="B1733" s="93" t="s">
        <v>21204</v>
      </c>
      <c r="C1733" s="128">
        <v>73.7</v>
      </c>
      <c r="D1733" s="129">
        <v>1730</v>
      </c>
      <c r="E1733" s="130">
        <f t="shared" ref="E1733:E1796" si="32">VLOOKUP(C1733,$I$4:$O$19,7, TRUE)</f>
        <v>4</v>
      </c>
    </row>
    <row r="1734" spans="1:5" x14ac:dyDescent="0.3">
      <c r="A1734" s="24" t="s">
        <v>17218</v>
      </c>
      <c r="B1734" s="93" t="s">
        <v>21205</v>
      </c>
      <c r="C1734" s="128">
        <v>73.7</v>
      </c>
      <c r="D1734" s="129">
        <v>1731</v>
      </c>
      <c r="E1734" s="130">
        <f t="shared" si="32"/>
        <v>4</v>
      </c>
    </row>
    <row r="1735" spans="1:5" x14ac:dyDescent="0.3">
      <c r="A1735" s="24" t="s">
        <v>16737</v>
      </c>
      <c r="B1735" s="93" t="s">
        <v>21206</v>
      </c>
      <c r="C1735" s="128">
        <v>73.7</v>
      </c>
      <c r="D1735" s="129">
        <v>1732</v>
      </c>
      <c r="E1735" s="130">
        <f t="shared" si="32"/>
        <v>4</v>
      </c>
    </row>
    <row r="1736" spans="1:5" x14ac:dyDescent="0.3">
      <c r="A1736" s="24" t="s">
        <v>16574</v>
      </c>
      <c r="B1736" s="93" t="s">
        <v>21207</v>
      </c>
      <c r="C1736" s="128">
        <v>73.7</v>
      </c>
      <c r="D1736" s="129">
        <v>1733</v>
      </c>
      <c r="E1736" s="130">
        <f t="shared" si="32"/>
        <v>4</v>
      </c>
    </row>
    <row r="1737" spans="1:5" x14ac:dyDescent="0.3">
      <c r="A1737" s="24" t="s">
        <v>15948</v>
      </c>
      <c r="B1737" s="93" t="s">
        <v>21208</v>
      </c>
      <c r="C1737" s="128">
        <v>73.7</v>
      </c>
      <c r="D1737" s="129">
        <v>1734</v>
      </c>
      <c r="E1737" s="130">
        <f t="shared" si="32"/>
        <v>4</v>
      </c>
    </row>
    <row r="1738" spans="1:5" x14ac:dyDescent="0.3">
      <c r="A1738" s="24" t="s">
        <v>15231</v>
      </c>
      <c r="B1738" s="93" t="s">
        <v>21209</v>
      </c>
      <c r="C1738" s="128">
        <v>73.7</v>
      </c>
      <c r="D1738" s="129">
        <v>1735</v>
      </c>
      <c r="E1738" s="130">
        <f t="shared" si="32"/>
        <v>4</v>
      </c>
    </row>
    <row r="1739" spans="1:5" x14ac:dyDescent="0.3">
      <c r="A1739" s="24" t="s">
        <v>17975</v>
      </c>
      <c r="B1739" s="93" t="s">
        <v>21210</v>
      </c>
      <c r="C1739" s="128">
        <v>73.7</v>
      </c>
      <c r="D1739" s="129">
        <v>1736</v>
      </c>
      <c r="E1739" s="130">
        <f t="shared" si="32"/>
        <v>4</v>
      </c>
    </row>
    <row r="1740" spans="1:5" x14ac:dyDescent="0.3">
      <c r="A1740" s="24" t="s">
        <v>15037</v>
      </c>
      <c r="B1740" s="93" t="s">
        <v>21211</v>
      </c>
      <c r="C1740" s="128">
        <v>73.7</v>
      </c>
      <c r="D1740" s="129">
        <v>1737</v>
      </c>
      <c r="E1740" s="130">
        <f t="shared" si="32"/>
        <v>4</v>
      </c>
    </row>
    <row r="1741" spans="1:5" x14ac:dyDescent="0.3">
      <c r="A1741" s="24" t="s">
        <v>17429</v>
      </c>
      <c r="B1741" s="93" t="s">
        <v>21212</v>
      </c>
      <c r="C1741" s="128">
        <v>73.7</v>
      </c>
      <c r="D1741" s="129">
        <v>1738</v>
      </c>
      <c r="E1741" s="130">
        <f t="shared" si="32"/>
        <v>4</v>
      </c>
    </row>
    <row r="1742" spans="1:5" x14ac:dyDescent="0.3">
      <c r="A1742" s="24" t="s">
        <v>17380</v>
      </c>
      <c r="B1742" s="93" t="s">
        <v>21213</v>
      </c>
      <c r="C1742" s="128">
        <v>73.7</v>
      </c>
      <c r="D1742" s="129">
        <v>1739</v>
      </c>
      <c r="E1742" s="130">
        <f t="shared" si="32"/>
        <v>4</v>
      </c>
    </row>
    <row r="1743" spans="1:5" x14ac:dyDescent="0.3">
      <c r="A1743" s="24" t="s">
        <v>17196</v>
      </c>
      <c r="B1743" s="93" t="s">
        <v>21214</v>
      </c>
      <c r="C1743" s="128">
        <v>73.8</v>
      </c>
      <c r="D1743" s="129">
        <v>1740</v>
      </c>
      <c r="E1743" s="130">
        <f t="shared" si="32"/>
        <v>4</v>
      </c>
    </row>
    <row r="1744" spans="1:5" x14ac:dyDescent="0.3">
      <c r="A1744" s="24" t="s">
        <v>17873</v>
      </c>
      <c r="B1744" s="93" t="s">
        <v>21215</v>
      </c>
      <c r="C1744" s="128">
        <v>73.8</v>
      </c>
      <c r="D1744" s="129">
        <v>1741</v>
      </c>
      <c r="E1744" s="130">
        <f t="shared" si="32"/>
        <v>4</v>
      </c>
    </row>
    <row r="1745" spans="1:5" x14ac:dyDescent="0.3">
      <c r="A1745" s="24" t="s">
        <v>15747</v>
      </c>
      <c r="B1745" s="93" t="s">
        <v>21216</v>
      </c>
      <c r="C1745" s="128">
        <v>73.8</v>
      </c>
      <c r="D1745" s="129">
        <v>1742</v>
      </c>
      <c r="E1745" s="130">
        <f t="shared" si="32"/>
        <v>4</v>
      </c>
    </row>
    <row r="1746" spans="1:5" x14ac:dyDescent="0.3">
      <c r="A1746" s="24" t="s">
        <v>17033</v>
      </c>
      <c r="B1746" s="93" t="s">
        <v>21217</v>
      </c>
      <c r="C1746" s="128">
        <v>73.8</v>
      </c>
      <c r="D1746" s="129">
        <v>1743</v>
      </c>
      <c r="E1746" s="130">
        <f t="shared" si="32"/>
        <v>4</v>
      </c>
    </row>
    <row r="1747" spans="1:5" x14ac:dyDescent="0.3">
      <c r="A1747" s="24" t="s">
        <v>16609</v>
      </c>
      <c r="B1747" s="93" t="s">
        <v>21218</v>
      </c>
      <c r="C1747" s="128">
        <v>73.8</v>
      </c>
      <c r="D1747" s="129">
        <v>1744</v>
      </c>
      <c r="E1747" s="130">
        <f t="shared" si="32"/>
        <v>4</v>
      </c>
    </row>
    <row r="1748" spans="1:5" x14ac:dyDescent="0.3">
      <c r="A1748" s="24" t="s">
        <v>17331</v>
      </c>
      <c r="B1748" s="93" t="s">
        <v>21219</v>
      </c>
      <c r="C1748" s="128">
        <v>73.8</v>
      </c>
      <c r="D1748" s="129">
        <v>1745</v>
      </c>
      <c r="E1748" s="130">
        <f t="shared" si="32"/>
        <v>4</v>
      </c>
    </row>
    <row r="1749" spans="1:5" x14ac:dyDescent="0.3">
      <c r="A1749" s="24" t="s">
        <v>17246</v>
      </c>
      <c r="B1749" s="93" t="s">
        <v>21220</v>
      </c>
      <c r="C1749" s="128">
        <v>73.8</v>
      </c>
      <c r="D1749" s="129">
        <v>1746</v>
      </c>
      <c r="E1749" s="130">
        <f t="shared" si="32"/>
        <v>4</v>
      </c>
    </row>
    <row r="1750" spans="1:5" x14ac:dyDescent="0.3">
      <c r="A1750" s="24" t="s">
        <v>17486</v>
      </c>
      <c r="B1750" s="93" t="s">
        <v>21221</v>
      </c>
      <c r="C1750" s="128">
        <v>73.8</v>
      </c>
      <c r="D1750" s="129">
        <v>1747</v>
      </c>
      <c r="E1750" s="130">
        <f t="shared" si="32"/>
        <v>4</v>
      </c>
    </row>
    <row r="1751" spans="1:5" x14ac:dyDescent="0.3">
      <c r="A1751" s="24" t="s">
        <v>18010</v>
      </c>
      <c r="B1751" s="93" t="s">
        <v>21222</v>
      </c>
      <c r="C1751" s="128">
        <v>73.8</v>
      </c>
      <c r="D1751" s="129">
        <v>1748</v>
      </c>
      <c r="E1751" s="130">
        <f t="shared" si="32"/>
        <v>4</v>
      </c>
    </row>
    <row r="1752" spans="1:5" x14ac:dyDescent="0.3">
      <c r="A1752" s="24" t="s">
        <v>17045</v>
      </c>
      <c r="B1752" s="93" t="s">
        <v>21223</v>
      </c>
      <c r="C1752" s="128">
        <v>73.8</v>
      </c>
      <c r="D1752" s="129">
        <v>1749</v>
      </c>
      <c r="E1752" s="130">
        <f t="shared" si="32"/>
        <v>4</v>
      </c>
    </row>
    <row r="1753" spans="1:5" x14ac:dyDescent="0.3">
      <c r="A1753" s="24" t="s">
        <v>16677</v>
      </c>
      <c r="B1753" s="93" t="s">
        <v>21224</v>
      </c>
      <c r="C1753" s="128">
        <v>73.8</v>
      </c>
      <c r="D1753" s="129">
        <v>1750</v>
      </c>
      <c r="E1753" s="130">
        <f t="shared" si="32"/>
        <v>4</v>
      </c>
    </row>
    <row r="1754" spans="1:5" x14ac:dyDescent="0.3">
      <c r="A1754" s="24" t="s">
        <v>16421</v>
      </c>
      <c r="B1754" s="93" t="s">
        <v>21225</v>
      </c>
      <c r="C1754" s="128">
        <v>73.8</v>
      </c>
      <c r="D1754" s="129">
        <v>1751</v>
      </c>
      <c r="E1754" s="130">
        <f t="shared" si="32"/>
        <v>4</v>
      </c>
    </row>
    <row r="1755" spans="1:5" x14ac:dyDescent="0.3">
      <c r="A1755" s="24" t="s">
        <v>17179</v>
      </c>
      <c r="B1755" s="93" t="s">
        <v>21226</v>
      </c>
      <c r="C1755" s="128">
        <v>73.8</v>
      </c>
      <c r="D1755" s="129">
        <v>1752</v>
      </c>
      <c r="E1755" s="130">
        <f t="shared" si="32"/>
        <v>4</v>
      </c>
    </row>
    <row r="1756" spans="1:5" x14ac:dyDescent="0.3">
      <c r="A1756" s="24" t="s">
        <v>17799</v>
      </c>
      <c r="B1756" s="93" t="s">
        <v>21227</v>
      </c>
      <c r="C1756" s="128">
        <v>73.900000000000006</v>
      </c>
      <c r="D1756" s="129">
        <v>1753</v>
      </c>
      <c r="E1756" s="130">
        <f t="shared" si="32"/>
        <v>4</v>
      </c>
    </row>
    <row r="1757" spans="1:5" x14ac:dyDescent="0.3">
      <c r="A1757" s="24" t="s">
        <v>17974</v>
      </c>
      <c r="B1757" s="93" t="s">
        <v>21228</v>
      </c>
      <c r="C1757" s="128">
        <v>73.900000000000006</v>
      </c>
      <c r="D1757" s="129">
        <v>1754</v>
      </c>
      <c r="E1757" s="130">
        <f t="shared" si="32"/>
        <v>4</v>
      </c>
    </row>
    <row r="1758" spans="1:5" x14ac:dyDescent="0.3">
      <c r="A1758" s="24" t="s">
        <v>17512</v>
      </c>
      <c r="B1758" s="93" t="s">
        <v>21229</v>
      </c>
      <c r="C1758" s="128">
        <v>73.900000000000006</v>
      </c>
      <c r="D1758" s="129">
        <v>1755</v>
      </c>
      <c r="E1758" s="130">
        <f t="shared" si="32"/>
        <v>4</v>
      </c>
    </row>
    <row r="1759" spans="1:5" x14ac:dyDescent="0.3">
      <c r="A1759" s="24" t="s">
        <v>15505</v>
      </c>
      <c r="B1759" s="93" t="s">
        <v>21230</v>
      </c>
      <c r="C1759" s="128">
        <v>73.900000000000006</v>
      </c>
      <c r="D1759" s="129">
        <v>1756</v>
      </c>
      <c r="E1759" s="130">
        <f t="shared" si="32"/>
        <v>4</v>
      </c>
    </row>
    <row r="1760" spans="1:5" x14ac:dyDescent="0.3">
      <c r="A1760" s="24" t="s">
        <v>15873</v>
      </c>
      <c r="B1760" s="93" t="s">
        <v>21231</v>
      </c>
      <c r="C1760" s="128">
        <v>73.900000000000006</v>
      </c>
      <c r="D1760" s="129">
        <v>1757</v>
      </c>
      <c r="E1760" s="130">
        <f t="shared" si="32"/>
        <v>4</v>
      </c>
    </row>
    <row r="1761" spans="1:5" x14ac:dyDescent="0.3">
      <c r="A1761" s="24" t="s">
        <v>16943</v>
      </c>
      <c r="B1761" s="93" t="s">
        <v>21232</v>
      </c>
      <c r="C1761" s="128">
        <v>73.900000000000006</v>
      </c>
      <c r="D1761" s="129">
        <v>1758</v>
      </c>
      <c r="E1761" s="130">
        <f t="shared" si="32"/>
        <v>4</v>
      </c>
    </row>
    <row r="1762" spans="1:5" x14ac:dyDescent="0.3">
      <c r="A1762" s="24" t="s">
        <v>16101</v>
      </c>
      <c r="B1762" s="93" t="s">
        <v>21233</v>
      </c>
      <c r="C1762" s="128">
        <v>73.900000000000006</v>
      </c>
      <c r="D1762" s="129">
        <v>1759</v>
      </c>
      <c r="E1762" s="130">
        <f t="shared" si="32"/>
        <v>4</v>
      </c>
    </row>
    <row r="1763" spans="1:5" x14ac:dyDescent="0.3">
      <c r="A1763" s="24" t="s">
        <v>18585</v>
      </c>
      <c r="B1763" s="93" t="s">
        <v>21234</v>
      </c>
      <c r="C1763" s="128">
        <v>73.900000000000006</v>
      </c>
      <c r="D1763" s="129">
        <v>1760</v>
      </c>
      <c r="E1763" s="130">
        <f t="shared" si="32"/>
        <v>4</v>
      </c>
    </row>
    <row r="1764" spans="1:5" x14ac:dyDescent="0.3">
      <c r="A1764" s="24" t="s">
        <v>16777</v>
      </c>
      <c r="B1764" s="93" t="s">
        <v>21235</v>
      </c>
      <c r="C1764" s="128">
        <v>73.900000000000006</v>
      </c>
      <c r="D1764" s="129">
        <v>1761</v>
      </c>
      <c r="E1764" s="130">
        <f t="shared" si="32"/>
        <v>4</v>
      </c>
    </row>
    <row r="1765" spans="1:5" x14ac:dyDescent="0.3">
      <c r="A1765" s="24" t="s">
        <v>17803</v>
      </c>
      <c r="B1765" s="93" t="s">
        <v>21236</v>
      </c>
      <c r="C1765" s="128">
        <v>73.900000000000006</v>
      </c>
      <c r="D1765" s="129">
        <v>1762</v>
      </c>
      <c r="E1765" s="130">
        <f t="shared" si="32"/>
        <v>4</v>
      </c>
    </row>
    <row r="1766" spans="1:5" x14ac:dyDescent="0.3">
      <c r="A1766" s="24" t="s">
        <v>16651</v>
      </c>
      <c r="B1766" s="93" t="s">
        <v>21237</v>
      </c>
      <c r="C1766" s="128">
        <v>73.900000000000006</v>
      </c>
      <c r="D1766" s="129">
        <v>1763</v>
      </c>
      <c r="E1766" s="130">
        <f t="shared" si="32"/>
        <v>4</v>
      </c>
    </row>
    <row r="1767" spans="1:5" x14ac:dyDescent="0.3">
      <c r="A1767" s="24" t="s">
        <v>17195</v>
      </c>
      <c r="B1767" s="93" t="s">
        <v>21238</v>
      </c>
      <c r="C1767" s="128">
        <v>74</v>
      </c>
      <c r="D1767" s="129">
        <v>1764</v>
      </c>
      <c r="E1767" s="130">
        <f t="shared" si="32"/>
        <v>4</v>
      </c>
    </row>
    <row r="1768" spans="1:5" x14ac:dyDescent="0.3">
      <c r="A1768" s="24" t="s">
        <v>17478</v>
      </c>
      <c r="B1768" s="93" t="s">
        <v>21239</v>
      </c>
      <c r="C1768" s="128">
        <v>74</v>
      </c>
      <c r="D1768" s="129">
        <v>1765</v>
      </c>
      <c r="E1768" s="130">
        <f t="shared" si="32"/>
        <v>4</v>
      </c>
    </row>
    <row r="1769" spans="1:5" x14ac:dyDescent="0.3">
      <c r="A1769" s="24" t="s">
        <v>17086</v>
      </c>
      <c r="B1769" s="93" t="s">
        <v>21240</v>
      </c>
      <c r="C1769" s="128">
        <v>74</v>
      </c>
      <c r="D1769" s="129">
        <v>1766</v>
      </c>
      <c r="E1769" s="130">
        <f t="shared" si="32"/>
        <v>4</v>
      </c>
    </row>
    <row r="1770" spans="1:5" x14ac:dyDescent="0.3">
      <c r="A1770" s="24" t="s">
        <v>17630</v>
      </c>
      <c r="B1770" s="93" t="s">
        <v>21241</v>
      </c>
      <c r="C1770" s="128">
        <v>74</v>
      </c>
      <c r="D1770" s="129">
        <v>1767</v>
      </c>
      <c r="E1770" s="130">
        <f t="shared" si="32"/>
        <v>4</v>
      </c>
    </row>
    <row r="1771" spans="1:5" x14ac:dyDescent="0.3">
      <c r="A1771" s="24" t="s">
        <v>15720</v>
      </c>
      <c r="B1771" s="93" t="s">
        <v>21242</v>
      </c>
      <c r="C1771" s="128">
        <v>74</v>
      </c>
      <c r="D1771" s="129">
        <v>1768</v>
      </c>
      <c r="E1771" s="130">
        <f t="shared" si="32"/>
        <v>4</v>
      </c>
    </row>
    <row r="1772" spans="1:5" x14ac:dyDescent="0.3">
      <c r="A1772" s="24" t="s">
        <v>16784</v>
      </c>
      <c r="B1772" s="93" t="s">
        <v>21243</v>
      </c>
      <c r="C1772" s="128">
        <v>74</v>
      </c>
      <c r="D1772" s="129">
        <v>1769</v>
      </c>
      <c r="E1772" s="130">
        <f t="shared" si="32"/>
        <v>4</v>
      </c>
    </row>
    <row r="1773" spans="1:5" x14ac:dyDescent="0.3">
      <c r="A1773" s="24" t="s">
        <v>17952</v>
      </c>
      <c r="B1773" s="93" t="s">
        <v>21244</v>
      </c>
      <c r="C1773" s="128">
        <v>74.099999999999994</v>
      </c>
      <c r="D1773" s="129">
        <v>1770</v>
      </c>
      <c r="E1773" s="130">
        <f t="shared" si="32"/>
        <v>4</v>
      </c>
    </row>
    <row r="1774" spans="1:5" x14ac:dyDescent="0.3">
      <c r="A1774" s="24" t="s">
        <v>18412</v>
      </c>
      <c r="B1774" s="93" t="s">
        <v>21245</v>
      </c>
      <c r="C1774" s="128">
        <v>74.099999999999994</v>
      </c>
      <c r="D1774" s="129">
        <v>1771</v>
      </c>
      <c r="E1774" s="130">
        <f t="shared" si="32"/>
        <v>4</v>
      </c>
    </row>
    <row r="1775" spans="1:5" x14ac:dyDescent="0.3">
      <c r="A1775" s="24" t="s">
        <v>17271</v>
      </c>
      <c r="B1775" s="93" t="s">
        <v>21246</v>
      </c>
      <c r="C1775" s="128">
        <v>74.099999999999994</v>
      </c>
      <c r="D1775" s="129">
        <v>1772</v>
      </c>
      <c r="E1775" s="130">
        <f t="shared" si="32"/>
        <v>4</v>
      </c>
    </row>
    <row r="1776" spans="1:5" x14ac:dyDescent="0.3">
      <c r="A1776" s="24" t="s">
        <v>17386</v>
      </c>
      <c r="B1776" s="93" t="s">
        <v>21247</v>
      </c>
      <c r="C1776" s="128">
        <v>74.099999999999994</v>
      </c>
      <c r="D1776" s="129">
        <v>1773</v>
      </c>
      <c r="E1776" s="130">
        <f t="shared" si="32"/>
        <v>4</v>
      </c>
    </row>
    <row r="1777" spans="1:5" x14ac:dyDescent="0.3">
      <c r="A1777" s="24" t="s">
        <v>16701</v>
      </c>
      <c r="B1777" s="93" t="s">
        <v>21248</v>
      </c>
      <c r="C1777" s="128">
        <v>74.099999999999994</v>
      </c>
      <c r="D1777" s="129">
        <v>1774</v>
      </c>
      <c r="E1777" s="130">
        <f t="shared" si="32"/>
        <v>4</v>
      </c>
    </row>
    <row r="1778" spans="1:5" x14ac:dyDescent="0.3">
      <c r="A1778" s="24" t="s">
        <v>17260</v>
      </c>
      <c r="B1778" s="93" t="s">
        <v>21249</v>
      </c>
      <c r="C1778" s="128">
        <v>74.099999999999994</v>
      </c>
      <c r="D1778" s="129">
        <v>1775</v>
      </c>
      <c r="E1778" s="130">
        <f t="shared" si="32"/>
        <v>4</v>
      </c>
    </row>
    <row r="1779" spans="1:5" x14ac:dyDescent="0.3">
      <c r="A1779" s="24" t="s">
        <v>16873</v>
      </c>
      <c r="B1779" s="93" t="s">
        <v>21250</v>
      </c>
      <c r="C1779" s="128">
        <v>74.099999999999994</v>
      </c>
      <c r="D1779" s="129">
        <v>1776</v>
      </c>
      <c r="E1779" s="130">
        <f t="shared" si="32"/>
        <v>4</v>
      </c>
    </row>
    <row r="1780" spans="1:5" x14ac:dyDescent="0.3">
      <c r="A1780" s="24" t="s">
        <v>16146</v>
      </c>
      <c r="B1780" s="93" t="s">
        <v>21251</v>
      </c>
      <c r="C1780" s="128">
        <v>74.099999999999994</v>
      </c>
      <c r="D1780" s="129">
        <v>1777</v>
      </c>
      <c r="E1780" s="130">
        <f t="shared" si="32"/>
        <v>4</v>
      </c>
    </row>
    <row r="1781" spans="1:5" x14ac:dyDescent="0.3">
      <c r="A1781" s="24" t="s">
        <v>17023</v>
      </c>
      <c r="B1781" s="93" t="s">
        <v>21252</v>
      </c>
      <c r="C1781" s="128">
        <v>74.099999999999994</v>
      </c>
      <c r="D1781" s="129">
        <v>1778</v>
      </c>
      <c r="E1781" s="130">
        <f t="shared" si="32"/>
        <v>4</v>
      </c>
    </row>
    <row r="1782" spans="1:5" x14ac:dyDescent="0.3">
      <c r="A1782" s="24" t="s">
        <v>16923</v>
      </c>
      <c r="B1782" s="93" t="s">
        <v>21253</v>
      </c>
      <c r="C1782" s="128">
        <v>74.099999999999994</v>
      </c>
      <c r="D1782" s="129">
        <v>1779</v>
      </c>
      <c r="E1782" s="130">
        <f t="shared" si="32"/>
        <v>4</v>
      </c>
    </row>
    <row r="1783" spans="1:5" x14ac:dyDescent="0.3">
      <c r="A1783" s="24" t="s">
        <v>16193</v>
      </c>
      <c r="B1783" s="93" t="s">
        <v>21254</v>
      </c>
      <c r="C1783" s="128">
        <v>74.099999999999994</v>
      </c>
      <c r="D1783" s="129">
        <v>1780</v>
      </c>
      <c r="E1783" s="130">
        <f t="shared" si="32"/>
        <v>4</v>
      </c>
    </row>
    <row r="1784" spans="1:5" x14ac:dyDescent="0.3">
      <c r="A1784" s="24" t="s">
        <v>17783</v>
      </c>
      <c r="B1784" s="93" t="s">
        <v>21255</v>
      </c>
      <c r="C1784" s="128">
        <v>74.2</v>
      </c>
      <c r="D1784" s="129">
        <v>1781</v>
      </c>
      <c r="E1784" s="130">
        <f t="shared" si="32"/>
        <v>4</v>
      </c>
    </row>
    <row r="1785" spans="1:5" x14ac:dyDescent="0.3">
      <c r="A1785" s="24" t="s">
        <v>17823</v>
      </c>
      <c r="B1785" s="93" t="s">
        <v>21256</v>
      </c>
      <c r="C1785" s="128">
        <v>74.2</v>
      </c>
      <c r="D1785" s="129">
        <v>1782</v>
      </c>
      <c r="E1785" s="130">
        <f t="shared" si="32"/>
        <v>4</v>
      </c>
    </row>
    <row r="1786" spans="1:5" x14ac:dyDescent="0.3">
      <c r="A1786" s="24" t="s">
        <v>15986</v>
      </c>
      <c r="B1786" s="93" t="s">
        <v>21257</v>
      </c>
      <c r="C1786" s="128">
        <v>74.2</v>
      </c>
      <c r="D1786" s="129">
        <v>1783</v>
      </c>
      <c r="E1786" s="130">
        <f t="shared" si="32"/>
        <v>4</v>
      </c>
    </row>
    <row r="1787" spans="1:5" x14ac:dyDescent="0.3">
      <c r="A1787" s="24" t="s">
        <v>17597</v>
      </c>
      <c r="B1787" s="93" t="s">
        <v>21258</v>
      </c>
      <c r="C1787" s="128">
        <v>74.2</v>
      </c>
      <c r="D1787" s="129">
        <v>1784</v>
      </c>
      <c r="E1787" s="130">
        <f t="shared" si="32"/>
        <v>4</v>
      </c>
    </row>
    <row r="1788" spans="1:5" x14ac:dyDescent="0.3">
      <c r="A1788" s="24" t="s">
        <v>16493</v>
      </c>
      <c r="B1788" s="93" t="s">
        <v>21259</v>
      </c>
      <c r="C1788" s="128">
        <v>74.2</v>
      </c>
      <c r="D1788" s="129">
        <v>1785</v>
      </c>
      <c r="E1788" s="130">
        <f t="shared" si="32"/>
        <v>4</v>
      </c>
    </row>
    <row r="1789" spans="1:5" x14ac:dyDescent="0.3">
      <c r="A1789" s="24" t="s">
        <v>16297</v>
      </c>
      <c r="B1789" s="93" t="s">
        <v>21260</v>
      </c>
      <c r="C1789" s="128">
        <v>74.2</v>
      </c>
      <c r="D1789" s="129">
        <v>1786</v>
      </c>
      <c r="E1789" s="130">
        <f t="shared" si="32"/>
        <v>4</v>
      </c>
    </row>
    <row r="1790" spans="1:5" x14ac:dyDescent="0.3">
      <c r="A1790" s="24" t="s">
        <v>17748</v>
      </c>
      <c r="B1790" s="93" t="s">
        <v>21261</v>
      </c>
      <c r="C1790" s="128">
        <v>74.3</v>
      </c>
      <c r="D1790" s="129">
        <v>1787</v>
      </c>
      <c r="E1790" s="130">
        <f t="shared" si="32"/>
        <v>4</v>
      </c>
    </row>
    <row r="1791" spans="1:5" x14ac:dyDescent="0.3">
      <c r="A1791" s="24" t="s">
        <v>17404</v>
      </c>
      <c r="B1791" s="93" t="s">
        <v>21262</v>
      </c>
      <c r="C1791" s="128">
        <v>74.3</v>
      </c>
      <c r="D1791" s="129">
        <v>1788</v>
      </c>
      <c r="E1791" s="130">
        <f t="shared" si="32"/>
        <v>4</v>
      </c>
    </row>
    <row r="1792" spans="1:5" x14ac:dyDescent="0.3">
      <c r="A1792" s="24" t="s">
        <v>17139</v>
      </c>
      <c r="B1792" s="93" t="s">
        <v>21263</v>
      </c>
      <c r="C1792" s="128">
        <v>74.3</v>
      </c>
      <c r="D1792" s="129">
        <v>1789</v>
      </c>
      <c r="E1792" s="130">
        <f t="shared" si="32"/>
        <v>4</v>
      </c>
    </row>
    <row r="1793" spans="1:5" x14ac:dyDescent="0.3">
      <c r="A1793" s="24" t="s">
        <v>17423</v>
      </c>
      <c r="B1793" s="93" t="s">
        <v>21264</v>
      </c>
      <c r="C1793" s="128">
        <v>74.3</v>
      </c>
      <c r="D1793" s="129">
        <v>1790</v>
      </c>
      <c r="E1793" s="130">
        <f t="shared" si="32"/>
        <v>4</v>
      </c>
    </row>
    <row r="1794" spans="1:5" x14ac:dyDescent="0.3">
      <c r="A1794" s="24" t="s">
        <v>17599</v>
      </c>
      <c r="B1794" s="93" t="s">
        <v>21265</v>
      </c>
      <c r="C1794" s="128">
        <v>74.3</v>
      </c>
      <c r="D1794" s="129">
        <v>1791</v>
      </c>
      <c r="E1794" s="130">
        <f t="shared" si="32"/>
        <v>4</v>
      </c>
    </row>
    <row r="1795" spans="1:5" x14ac:dyDescent="0.3">
      <c r="A1795" s="24" t="s">
        <v>17780</v>
      </c>
      <c r="B1795" s="93" t="s">
        <v>21266</v>
      </c>
      <c r="C1795" s="128">
        <v>74.3</v>
      </c>
      <c r="D1795" s="129">
        <v>1792</v>
      </c>
      <c r="E1795" s="130">
        <f t="shared" si="32"/>
        <v>4</v>
      </c>
    </row>
    <row r="1796" spans="1:5" x14ac:dyDescent="0.3">
      <c r="A1796" s="24" t="s">
        <v>17132</v>
      </c>
      <c r="B1796" s="93" t="s">
        <v>21267</v>
      </c>
      <c r="C1796" s="128">
        <v>74.400000000000006</v>
      </c>
      <c r="D1796" s="129">
        <v>1793</v>
      </c>
      <c r="E1796" s="130">
        <f t="shared" si="32"/>
        <v>4</v>
      </c>
    </row>
    <row r="1797" spans="1:5" x14ac:dyDescent="0.3">
      <c r="A1797" s="24" t="s">
        <v>17370</v>
      </c>
      <c r="B1797" s="93" t="s">
        <v>21268</v>
      </c>
      <c r="C1797" s="128">
        <v>74.400000000000006</v>
      </c>
      <c r="D1797" s="129">
        <v>1794</v>
      </c>
      <c r="E1797" s="130">
        <f t="shared" ref="E1797:E1860" si="33">VLOOKUP(C1797,$I$4:$O$19,7, TRUE)</f>
        <v>4</v>
      </c>
    </row>
    <row r="1798" spans="1:5" x14ac:dyDescent="0.3">
      <c r="A1798" s="24" t="s">
        <v>17376</v>
      </c>
      <c r="B1798" s="93" t="s">
        <v>21269</v>
      </c>
      <c r="C1798" s="128">
        <v>74.400000000000006</v>
      </c>
      <c r="D1798" s="129">
        <v>1795</v>
      </c>
      <c r="E1798" s="130">
        <f t="shared" si="33"/>
        <v>4</v>
      </c>
    </row>
    <row r="1799" spans="1:5" x14ac:dyDescent="0.3">
      <c r="A1799" s="24" t="s">
        <v>16925</v>
      </c>
      <c r="B1799" s="93" t="s">
        <v>21270</v>
      </c>
      <c r="C1799" s="128">
        <v>74.400000000000006</v>
      </c>
      <c r="D1799" s="129">
        <v>1796</v>
      </c>
      <c r="E1799" s="130">
        <f t="shared" si="33"/>
        <v>4</v>
      </c>
    </row>
    <row r="1800" spans="1:5" x14ac:dyDescent="0.3">
      <c r="A1800" s="24" t="s">
        <v>16749</v>
      </c>
      <c r="B1800" s="93" t="s">
        <v>21271</v>
      </c>
      <c r="C1800" s="128">
        <v>74.400000000000006</v>
      </c>
      <c r="D1800" s="129">
        <v>1797</v>
      </c>
      <c r="E1800" s="130">
        <f t="shared" si="33"/>
        <v>4</v>
      </c>
    </row>
    <row r="1801" spans="1:5" x14ac:dyDescent="0.3">
      <c r="A1801" s="24" t="s">
        <v>16670</v>
      </c>
      <c r="B1801" s="93" t="s">
        <v>21272</v>
      </c>
      <c r="C1801" s="128">
        <v>74.400000000000006</v>
      </c>
      <c r="D1801" s="129">
        <v>1798</v>
      </c>
      <c r="E1801" s="130">
        <f t="shared" si="33"/>
        <v>4</v>
      </c>
    </row>
    <row r="1802" spans="1:5" x14ac:dyDescent="0.3">
      <c r="A1802" s="24" t="s">
        <v>16484</v>
      </c>
      <c r="B1802" s="93" t="s">
        <v>21273</v>
      </c>
      <c r="C1802" s="128">
        <v>74.400000000000006</v>
      </c>
      <c r="D1802" s="129">
        <v>1799</v>
      </c>
      <c r="E1802" s="130">
        <f t="shared" si="33"/>
        <v>4</v>
      </c>
    </row>
    <row r="1803" spans="1:5" x14ac:dyDescent="0.3">
      <c r="A1803" s="24" t="s">
        <v>15436</v>
      </c>
      <c r="B1803" s="93" t="s">
        <v>21274</v>
      </c>
      <c r="C1803" s="128">
        <v>74.400000000000006</v>
      </c>
      <c r="D1803" s="129">
        <v>1800</v>
      </c>
      <c r="E1803" s="130">
        <f t="shared" si="33"/>
        <v>4</v>
      </c>
    </row>
    <row r="1804" spans="1:5" x14ac:dyDescent="0.3">
      <c r="A1804" s="24" t="s">
        <v>17051</v>
      </c>
      <c r="B1804" s="93" t="s">
        <v>21275</v>
      </c>
      <c r="C1804" s="128">
        <v>74.400000000000006</v>
      </c>
      <c r="D1804" s="129">
        <v>1801</v>
      </c>
      <c r="E1804" s="130">
        <f t="shared" si="33"/>
        <v>4</v>
      </c>
    </row>
    <row r="1805" spans="1:5" x14ac:dyDescent="0.3">
      <c r="A1805" s="24" t="s">
        <v>17901</v>
      </c>
      <c r="B1805" s="93" t="s">
        <v>21276</v>
      </c>
      <c r="C1805" s="128">
        <v>74.5</v>
      </c>
      <c r="D1805" s="129">
        <v>1802</v>
      </c>
      <c r="E1805" s="130">
        <f t="shared" si="33"/>
        <v>4</v>
      </c>
    </row>
    <row r="1806" spans="1:5" x14ac:dyDescent="0.3">
      <c r="A1806" s="24" t="s">
        <v>17170</v>
      </c>
      <c r="B1806" s="93" t="s">
        <v>21277</v>
      </c>
      <c r="C1806" s="128">
        <v>74.5</v>
      </c>
      <c r="D1806" s="129">
        <v>1803</v>
      </c>
      <c r="E1806" s="130">
        <f t="shared" si="33"/>
        <v>4</v>
      </c>
    </row>
    <row r="1807" spans="1:5" x14ac:dyDescent="0.3">
      <c r="A1807" s="24" t="s">
        <v>16069</v>
      </c>
      <c r="B1807" s="93" t="s">
        <v>21278</v>
      </c>
      <c r="C1807" s="128">
        <v>74.5</v>
      </c>
      <c r="D1807" s="129">
        <v>1804</v>
      </c>
      <c r="E1807" s="130">
        <f t="shared" si="33"/>
        <v>4</v>
      </c>
    </row>
    <row r="1808" spans="1:5" x14ac:dyDescent="0.3">
      <c r="A1808" s="24" t="s">
        <v>16449</v>
      </c>
      <c r="B1808" s="93" t="s">
        <v>21279</v>
      </c>
      <c r="C1808" s="128">
        <v>74.5</v>
      </c>
      <c r="D1808" s="129">
        <v>1805</v>
      </c>
      <c r="E1808" s="130">
        <f t="shared" si="33"/>
        <v>4</v>
      </c>
    </row>
    <row r="1809" spans="1:5" x14ac:dyDescent="0.3">
      <c r="A1809" s="24" t="s">
        <v>16730</v>
      </c>
      <c r="B1809" s="93" t="s">
        <v>21280</v>
      </c>
      <c r="C1809" s="128">
        <v>74.5</v>
      </c>
      <c r="D1809" s="129">
        <v>1806</v>
      </c>
      <c r="E1809" s="130">
        <f t="shared" si="33"/>
        <v>4</v>
      </c>
    </row>
    <row r="1810" spans="1:5" x14ac:dyDescent="0.3">
      <c r="A1810" s="24" t="s">
        <v>16636</v>
      </c>
      <c r="B1810" s="93" t="s">
        <v>21281</v>
      </c>
      <c r="C1810" s="128">
        <v>74.5</v>
      </c>
      <c r="D1810" s="129">
        <v>1807</v>
      </c>
      <c r="E1810" s="130">
        <f t="shared" si="33"/>
        <v>4</v>
      </c>
    </row>
    <row r="1811" spans="1:5" x14ac:dyDescent="0.3">
      <c r="A1811" s="24" t="s">
        <v>21282</v>
      </c>
      <c r="B1811" s="93" t="s">
        <v>21283</v>
      </c>
      <c r="C1811" s="128">
        <v>74.5</v>
      </c>
      <c r="D1811" s="129">
        <v>1808</v>
      </c>
      <c r="E1811" s="130">
        <f t="shared" si="33"/>
        <v>4</v>
      </c>
    </row>
    <row r="1812" spans="1:5" x14ac:dyDescent="0.3">
      <c r="A1812" s="24" t="s">
        <v>18443</v>
      </c>
      <c r="B1812" s="93" t="s">
        <v>21284</v>
      </c>
      <c r="C1812" s="128">
        <v>74.599999999999994</v>
      </c>
      <c r="D1812" s="129">
        <v>1809</v>
      </c>
      <c r="E1812" s="130">
        <f t="shared" si="33"/>
        <v>4</v>
      </c>
    </row>
    <row r="1813" spans="1:5" x14ac:dyDescent="0.3">
      <c r="A1813" s="24" t="s">
        <v>16083</v>
      </c>
      <c r="B1813" s="93" t="s">
        <v>21285</v>
      </c>
      <c r="C1813" s="128">
        <v>74.599999999999994</v>
      </c>
      <c r="D1813" s="129">
        <v>1810</v>
      </c>
      <c r="E1813" s="130">
        <f t="shared" si="33"/>
        <v>4</v>
      </c>
    </row>
    <row r="1814" spans="1:5" x14ac:dyDescent="0.3">
      <c r="A1814" s="24" t="s">
        <v>16427</v>
      </c>
      <c r="B1814" s="93" t="s">
        <v>21286</v>
      </c>
      <c r="C1814" s="128">
        <v>74.599999999999994</v>
      </c>
      <c r="D1814" s="129">
        <v>1811</v>
      </c>
      <c r="E1814" s="130">
        <f t="shared" si="33"/>
        <v>4</v>
      </c>
    </row>
    <row r="1815" spans="1:5" x14ac:dyDescent="0.3">
      <c r="A1815" s="24" t="s">
        <v>17461</v>
      </c>
      <c r="B1815" s="93" t="s">
        <v>21287</v>
      </c>
      <c r="C1815" s="128">
        <v>74.599999999999994</v>
      </c>
      <c r="D1815" s="129">
        <v>1812</v>
      </c>
      <c r="E1815" s="130">
        <f t="shared" si="33"/>
        <v>4</v>
      </c>
    </row>
    <row r="1816" spans="1:5" x14ac:dyDescent="0.3">
      <c r="A1816" s="24" t="s">
        <v>16477</v>
      </c>
      <c r="B1816" s="93" t="s">
        <v>21288</v>
      </c>
      <c r="C1816" s="128">
        <v>74.599999999999994</v>
      </c>
      <c r="D1816" s="129">
        <v>1813</v>
      </c>
      <c r="E1816" s="130">
        <f t="shared" si="33"/>
        <v>4</v>
      </c>
    </row>
    <row r="1817" spans="1:5" x14ac:dyDescent="0.3">
      <c r="A1817" s="24" t="s">
        <v>17046</v>
      </c>
      <c r="B1817" s="93" t="s">
        <v>21289</v>
      </c>
      <c r="C1817" s="128">
        <v>74.599999999999994</v>
      </c>
      <c r="D1817" s="129">
        <v>1814</v>
      </c>
      <c r="E1817" s="130">
        <f t="shared" si="33"/>
        <v>4</v>
      </c>
    </row>
    <row r="1818" spans="1:5" x14ac:dyDescent="0.3">
      <c r="A1818" s="24" t="s">
        <v>18593</v>
      </c>
      <c r="B1818" s="93" t="s">
        <v>21290</v>
      </c>
      <c r="C1818" s="128">
        <v>74.599999999999994</v>
      </c>
      <c r="D1818" s="129">
        <v>1815</v>
      </c>
      <c r="E1818" s="130">
        <f t="shared" si="33"/>
        <v>4</v>
      </c>
    </row>
    <row r="1819" spans="1:5" x14ac:dyDescent="0.3">
      <c r="A1819" s="24" t="s">
        <v>18140</v>
      </c>
      <c r="B1819" s="93" t="s">
        <v>21291</v>
      </c>
      <c r="C1819" s="128">
        <v>74.599999999999994</v>
      </c>
      <c r="D1819" s="129">
        <v>1816</v>
      </c>
      <c r="E1819" s="130">
        <f t="shared" si="33"/>
        <v>4</v>
      </c>
    </row>
    <row r="1820" spans="1:5" x14ac:dyDescent="0.3">
      <c r="A1820" s="24" t="s">
        <v>17733</v>
      </c>
      <c r="B1820" s="93" t="s">
        <v>21292</v>
      </c>
      <c r="C1820" s="128">
        <v>74.599999999999994</v>
      </c>
      <c r="D1820" s="129">
        <v>1817</v>
      </c>
      <c r="E1820" s="130">
        <f t="shared" si="33"/>
        <v>4</v>
      </c>
    </row>
    <row r="1821" spans="1:5" x14ac:dyDescent="0.3">
      <c r="A1821" s="24" t="s">
        <v>17237</v>
      </c>
      <c r="B1821" s="93" t="s">
        <v>21293</v>
      </c>
      <c r="C1821" s="128">
        <v>74.599999999999994</v>
      </c>
      <c r="D1821" s="129">
        <v>1818</v>
      </c>
      <c r="E1821" s="130">
        <f t="shared" si="33"/>
        <v>4</v>
      </c>
    </row>
    <row r="1822" spans="1:5" x14ac:dyDescent="0.3">
      <c r="A1822" s="24" t="s">
        <v>17811</v>
      </c>
      <c r="B1822" s="93" t="s">
        <v>21294</v>
      </c>
      <c r="C1822" s="128">
        <v>74.599999999999994</v>
      </c>
      <c r="D1822" s="129">
        <v>1819</v>
      </c>
      <c r="E1822" s="130">
        <f t="shared" si="33"/>
        <v>4</v>
      </c>
    </row>
    <row r="1823" spans="1:5" x14ac:dyDescent="0.3">
      <c r="A1823" s="24" t="s">
        <v>18130</v>
      </c>
      <c r="B1823" s="93" t="s">
        <v>21295</v>
      </c>
      <c r="C1823" s="128">
        <v>74.7</v>
      </c>
      <c r="D1823" s="129">
        <v>1820</v>
      </c>
      <c r="E1823" s="130">
        <f t="shared" si="33"/>
        <v>4</v>
      </c>
    </row>
    <row r="1824" spans="1:5" x14ac:dyDescent="0.3">
      <c r="A1824" s="24" t="s">
        <v>16801</v>
      </c>
      <c r="B1824" s="93" t="s">
        <v>21296</v>
      </c>
      <c r="C1824" s="128">
        <v>74.7</v>
      </c>
      <c r="D1824" s="129">
        <v>1821</v>
      </c>
      <c r="E1824" s="130">
        <f t="shared" si="33"/>
        <v>4</v>
      </c>
    </row>
    <row r="1825" spans="1:5" x14ac:dyDescent="0.3">
      <c r="A1825" s="24" t="s">
        <v>18550</v>
      </c>
      <c r="B1825" s="93" t="s">
        <v>21297</v>
      </c>
      <c r="C1825" s="128">
        <v>74.7</v>
      </c>
      <c r="D1825" s="129">
        <v>1822</v>
      </c>
      <c r="E1825" s="130">
        <f t="shared" si="33"/>
        <v>4</v>
      </c>
    </row>
    <row r="1826" spans="1:5" x14ac:dyDescent="0.3">
      <c r="A1826" s="24" t="s">
        <v>16718</v>
      </c>
      <c r="B1826" s="93" t="s">
        <v>21298</v>
      </c>
      <c r="C1826" s="128">
        <v>74.7</v>
      </c>
      <c r="D1826" s="129">
        <v>1823</v>
      </c>
      <c r="E1826" s="130">
        <f t="shared" si="33"/>
        <v>4</v>
      </c>
    </row>
    <row r="1827" spans="1:5" x14ac:dyDescent="0.3">
      <c r="A1827" s="24" t="s">
        <v>16989</v>
      </c>
      <c r="B1827" s="93" t="s">
        <v>21299</v>
      </c>
      <c r="C1827" s="128">
        <v>74.7</v>
      </c>
      <c r="D1827" s="129">
        <v>1824</v>
      </c>
      <c r="E1827" s="130">
        <f t="shared" si="33"/>
        <v>4</v>
      </c>
    </row>
    <row r="1828" spans="1:5" x14ac:dyDescent="0.3">
      <c r="A1828" s="24" t="s">
        <v>16373</v>
      </c>
      <c r="B1828" s="93" t="s">
        <v>21300</v>
      </c>
      <c r="C1828" s="128">
        <v>74.7</v>
      </c>
      <c r="D1828" s="129">
        <v>1825</v>
      </c>
      <c r="E1828" s="130">
        <f t="shared" si="33"/>
        <v>4</v>
      </c>
    </row>
    <row r="1829" spans="1:5" x14ac:dyDescent="0.3">
      <c r="A1829" s="24" t="s">
        <v>17888</v>
      </c>
      <c r="B1829" s="93" t="s">
        <v>21301</v>
      </c>
      <c r="C1829" s="128">
        <v>74.7</v>
      </c>
      <c r="D1829" s="129">
        <v>1826</v>
      </c>
      <c r="E1829" s="130">
        <f t="shared" si="33"/>
        <v>4</v>
      </c>
    </row>
    <row r="1830" spans="1:5" x14ac:dyDescent="0.3">
      <c r="A1830" s="24" t="s">
        <v>17290</v>
      </c>
      <c r="B1830" s="93" t="s">
        <v>21302</v>
      </c>
      <c r="C1830" s="128">
        <v>74.7</v>
      </c>
      <c r="D1830" s="129">
        <v>1827</v>
      </c>
      <c r="E1830" s="130">
        <f t="shared" si="33"/>
        <v>4</v>
      </c>
    </row>
    <row r="1831" spans="1:5" x14ac:dyDescent="0.3">
      <c r="A1831" s="24" t="s">
        <v>16487</v>
      </c>
      <c r="B1831" s="93" t="s">
        <v>21303</v>
      </c>
      <c r="C1831" s="128">
        <v>74.7</v>
      </c>
      <c r="D1831" s="129">
        <v>1828</v>
      </c>
      <c r="E1831" s="130">
        <f t="shared" si="33"/>
        <v>4</v>
      </c>
    </row>
    <row r="1832" spans="1:5" x14ac:dyDescent="0.3">
      <c r="A1832" s="24" t="s">
        <v>16821</v>
      </c>
      <c r="B1832" s="93" t="s">
        <v>21304</v>
      </c>
      <c r="C1832" s="128">
        <v>74.7</v>
      </c>
      <c r="D1832" s="129">
        <v>1829</v>
      </c>
      <c r="E1832" s="130">
        <f t="shared" si="33"/>
        <v>4</v>
      </c>
    </row>
    <row r="1833" spans="1:5" x14ac:dyDescent="0.3">
      <c r="A1833" s="24" t="s">
        <v>17510</v>
      </c>
      <c r="B1833" s="93" t="s">
        <v>21305</v>
      </c>
      <c r="C1833" s="128">
        <v>74.7</v>
      </c>
      <c r="D1833" s="129">
        <v>1830</v>
      </c>
      <c r="E1833" s="130">
        <f t="shared" si="33"/>
        <v>4</v>
      </c>
    </row>
    <row r="1834" spans="1:5" x14ac:dyDescent="0.3">
      <c r="A1834" s="24" t="s">
        <v>17506</v>
      </c>
      <c r="B1834" s="93" t="s">
        <v>21306</v>
      </c>
      <c r="C1834" s="128">
        <v>74.7</v>
      </c>
      <c r="D1834" s="129">
        <v>1831</v>
      </c>
      <c r="E1834" s="130">
        <f t="shared" si="33"/>
        <v>4</v>
      </c>
    </row>
    <row r="1835" spans="1:5" x14ac:dyDescent="0.3">
      <c r="A1835" s="24" t="s">
        <v>17865</v>
      </c>
      <c r="B1835" s="93" t="s">
        <v>21307</v>
      </c>
      <c r="C1835" s="128">
        <v>74.7</v>
      </c>
      <c r="D1835" s="129">
        <v>1832</v>
      </c>
      <c r="E1835" s="130">
        <f t="shared" si="33"/>
        <v>4</v>
      </c>
    </row>
    <row r="1836" spans="1:5" x14ac:dyDescent="0.3">
      <c r="A1836" s="24" t="s">
        <v>16835</v>
      </c>
      <c r="B1836" s="93" t="s">
        <v>21308</v>
      </c>
      <c r="C1836" s="128">
        <v>74.7</v>
      </c>
      <c r="D1836" s="129">
        <v>1833</v>
      </c>
      <c r="E1836" s="130">
        <f t="shared" si="33"/>
        <v>4</v>
      </c>
    </row>
    <row r="1837" spans="1:5" x14ac:dyDescent="0.3">
      <c r="A1837" s="24" t="s">
        <v>17037</v>
      </c>
      <c r="B1837" s="93" t="s">
        <v>21309</v>
      </c>
      <c r="C1837" s="128">
        <v>74.8</v>
      </c>
      <c r="D1837" s="129">
        <v>1834</v>
      </c>
      <c r="E1837" s="130">
        <f t="shared" si="33"/>
        <v>4</v>
      </c>
    </row>
    <row r="1838" spans="1:5" x14ac:dyDescent="0.3">
      <c r="A1838" s="24" t="s">
        <v>16783</v>
      </c>
      <c r="B1838" s="93" t="s">
        <v>21310</v>
      </c>
      <c r="C1838" s="128">
        <v>74.8</v>
      </c>
      <c r="D1838" s="129">
        <v>1835</v>
      </c>
      <c r="E1838" s="130">
        <f t="shared" si="33"/>
        <v>4</v>
      </c>
    </row>
    <row r="1839" spans="1:5" x14ac:dyDescent="0.3">
      <c r="A1839" s="24" t="s">
        <v>17555</v>
      </c>
      <c r="B1839" s="93" t="s">
        <v>21311</v>
      </c>
      <c r="C1839" s="128">
        <v>74.8</v>
      </c>
      <c r="D1839" s="129">
        <v>1836</v>
      </c>
      <c r="E1839" s="130">
        <f t="shared" si="33"/>
        <v>4</v>
      </c>
    </row>
    <row r="1840" spans="1:5" x14ac:dyDescent="0.3">
      <c r="A1840" s="24" t="s">
        <v>15109</v>
      </c>
      <c r="B1840" s="93" t="s">
        <v>21312</v>
      </c>
      <c r="C1840" s="128">
        <v>74.8</v>
      </c>
      <c r="D1840" s="129">
        <v>1837</v>
      </c>
      <c r="E1840" s="130">
        <f t="shared" si="33"/>
        <v>4</v>
      </c>
    </row>
    <row r="1841" spans="1:5" x14ac:dyDescent="0.3">
      <c r="A1841" s="24" t="s">
        <v>16599</v>
      </c>
      <c r="B1841" s="93" t="s">
        <v>21313</v>
      </c>
      <c r="C1841" s="128">
        <v>74.8</v>
      </c>
      <c r="D1841" s="129">
        <v>1838</v>
      </c>
      <c r="E1841" s="130">
        <f t="shared" si="33"/>
        <v>4</v>
      </c>
    </row>
    <row r="1842" spans="1:5" x14ac:dyDescent="0.3">
      <c r="A1842" s="24" t="s">
        <v>18170</v>
      </c>
      <c r="B1842" s="93" t="s">
        <v>21314</v>
      </c>
      <c r="C1842" s="128">
        <v>74.8</v>
      </c>
      <c r="D1842" s="129">
        <v>1839</v>
      </c>
      <c r="E1842" s="130">
        <f t="shared" si="33"/>
        <v>4</v>
      </c>
    </row>
    <row r="1843" spans="1:5" x14ac:dyDescent="0.3">
      <c r="A1843" s="24" t="s">
        <v>16995</v>
      </c>
      <c r="B1843" s="93" t="s">
        <v>21315</v>
      </c>
      <c r="C1843" s="128">
        <v>74.8</v>
      </c>
      <c r="D1843" s="129">
        <v>1840</v>
      </c>
      <c r="E1843" s="130">
        <f t="shared" si="33"/>
        <v>4</v>
      </c>
    </row>
    <row r="1844" spans="1:5" x14ac:dyDescent="0.3">
      <c r="A1844" s="24" t="s">
        <v>17035</v>
      </c>
      <c r="B1844" s="93" t="s">
        <v>21316</v>
      </c>
      <c r="C1844" s="128">
        <v>74.900000000000006</v>
      </c>
      <c r="D1844" s="129">
        <v>1841</v>
      </c>
      <c r="E1844" s="130">
        <f t="shared" si="33"/>
        <v>4</v>
      </c>
    </row>
    <row r="1845" spans="1:5" x14ac:dyDescent="0.3">
      <c r="A1845" s="24" t="s">
        <v>16642</v>
      </c>
      <c r="B1845" s="93" t="s">
        <v>21317</v>
      </c>
      <c r="C1845" s="128">
        <v>74.900000000000006</v>
      </c>
      <c r="D1845" s="129">
        <v>1842</v>
      </c>
      <c r="E1845" s="130">
        <f t="shared" si="33"/>
        <v>4</v>
      </c>
    </row>
    <row r="1846" spans="1:5" x14ac:dyDescent="0.3">
      <c r="A1846" s="24" t="s">
        <v>16765</v>
      </c>
      <c r="B1846" s="93" t="s">
        <v>21318</v>
      </c>
      <c r="C1846" s="128">
        <v>74.900000000000006</v>
      </c>
      <c r="D1846" s="129">
        <v>1843</v>
      </c>
      <c r="E1846" s="130">
        <f t="shared" si="33"/>
        <v>4</v>
      </c>
    </row>
    <row r="1847" spans="1:5" x14ac:dyDescent="0.3">
      <c r="A1847" s="24" t="s">
        <v>17702</v>
      </c>
      <c r="B1847" s="93" t="s">
        <v>21319</v>
      </c>
      <c r="C1847" s="128">
        <v>74.900000000000006</v>
      </c>
      <c r="D1847" s="129">
        <v>1844</v>
      </c>
      <c r="E1847" s="130">
        <f t="shared" si="33"/>
        <v>4</v>
      </c>
    </row>
    <row r="1848" spans="1:5" x14ac:dyDescent="0.3">
      <c r="A1848" s="24" t="s">
        <v>17482</v>
      </c>
      <c r="B1848" s="93" t="s">
        <v>21320</v>
      </c>
      <c r="C1848" s="128">
        <v>74.900000000000006</v>
      </c>
      <c r="D1848" s="129">
        <v>1845</v>
      </c>
      <c r="E1848" s="130">
        <f t="shared" si="33"/>
        <v>4</v>
      </c>
    </row>
    <row r="1849" spans="1:5" x14ac:dyDescent="0.3">
      <c r="A1849" s="24" t="s">
        <v>16364</v>
      </c>
      <c r="B1849" s="93" t="s">
        <v>21321</v>
      </c>
      <c r="C1849" s="128">
        <v>74.900000000000006</v>
      </c>
      <c r="D1849" s="129">
        <v>1846</v>
      </c>
      <c r="E1849" s="130">
        <f t="shared" si="33"/>
        <v>4</v>
      </c>
    </row>
    <row r="1850" spans="1:5" x14ac:dyDescent="0.3">
      <c r="A1850" s="24" t="s">
        <v>16440</v>
      </c>
      <c r="B1850" s="93" t="s">
        <v>21322</v>
      </c>
      <c r="C1850" s="128">
        <v>74.900000000000006</v>
      </c>
      <c r="D1850" s="129">
        <v>1847</v>
      </c>
      <c r="E1850" s="130">
        <f t="shared" si="33"/>
        <v>4</v>
      </c>
    </row>
    <row r="1851" spans="1:5" x14ac:dyDescent="0.3">
      <c r="A1851" s="24" t="s">
        <v>16797</v>
      </c>
      <c r="B1851" s="93" t="s">
        <v>21323</v>
      </c>
      <c r="C1851" s="128">
        <v>74.900000000000006</v>
      </c>
      <c r="D1851" s="129">
        <v>1848</v>
      </c>
      <c r="E1851" s="130">
        <f t="shared" si="33"/>
        <v>4</v>
      </c>
    </row>
    <row r="1852" spans="1:5" x14ac:dyDescent="0.3">
      <c r="A1852" s="24" t="s">
        <v>16950</v>
      </c>
      <c r="B1852" s="93" t="s">
        <v>21324</v>
      </c>
      <c r="C1852" s="128">
        <v>74.900000000000006</v>
      </c>
      <c r="D1852" s="129">
        <v>1849</v>
      </c>
      <c r="E1852" s="130">
        <f t="shared" si="33"/>
        <v>4</v>
      </c>
    </row>
    <row r="1853" spans="1:5" x14ac:dyDescent="0.3">
      <c r="A1853" s="24" t="s">
        <v>16168</v>
      </c>
      <c r="B1853" s="93" t="s">
        <v>21325</v>
      </c>
      <c r="C1853" s="128">
        <v>74.900000000000006</v>
      </c>
      <c r="D1853" s="129">
        <v>1850</v>
      </c>
      <c r="E1853" s="130">
        <f t="shared" si="33"/>
        <v>4</v>
      </c>
    </row>
    <row r="1854" spans="1:5" x14ac:dyDescent="0.3">
      <c r="A1854" s="24" t="s">
        <v>18279</v>
      </c>
      <c r="B1854" s="93" t="s">
        <v>21326</v>
      </c>
      <c r="C1854" s="128">
        <v>75</v>
      </c>
      <c r="D1854" s="129">
        <v>1851</v>
      </c>
      <c r="E1854" s="130">
        <f t="shared" si="33"/>
        <v>4</v>
      </c>
    </row>
    <row r="1855" spans="1:5" x14ac:dyDescent="0.3">
      <c r="A1855" s="24" t="s">
        <v>15427</v>
      </c>
      <c r="B1855" s="93" t="s">
        <v>21327</v>
      </c>
      <c r="C1855" s="128">
        <v>75</v>
      </c>
      <c r="D1855" s="129">
        <v>1852</v>
      </c>
      <c r="E1855" s="130">
        <f t="shared" si="33"/>
        <v>4</v>
      </c>
    </row>
    <row r="1856" spans="1:5" x14ac:dyDescent="0.3">
      <c r="A1856" s="24" t="s">
        <v>16915</v>
      </c>
      <c r="B1856" s="93" t="s">
        <v>21328</v>
      </c>
      <c r="C1856" s="128">
        <v>75</v>
      </c>
      <c r="D1856" s="129">
        <v>1853</v>
      </c>
      <c r="E1856" s="130">
        <f t="shared" si="33"/>
        <v>4</v>
      </c>
    </row>
    <row r="1857" spans="1:5" x14ac:dyDescent="0.3">
      <c r="A1857" s="24" t="s">
        <v>17059</v>
      </c>
      <c r="B1857" s="93" t="s">
        <v>21329</v>
      </c>
      <c r="C1857" s="128">
        <v>75</v>
      </c>
      <c r="D1857" s="129">
        <v>1854</v>
      </c>
      <c r="E1857" s="130">
        <f t="shared" si="33"/>
        <v>4</v>
      </c>
    </row>
    <row r="1858" spans="1:5" x14ac:dyDescent="0.3">
      <c r="A1858" s="24" t="s">
        <v>17833</v>
      </c>
      <c r="B1858" s="93" t="s">
        <v>21330</v>
      </c>
      <c r="C1858" s="128">
        <v>75</v>
      </c>
      <c r="D1858" s="129">
        <v>1855</v>
      </c>
      <c r="E1858" s="130">
        <f t="shared" si="33"/>
        <v>4</v>
      </c>
    </row>
    <row r="1859" spans="1:5" x14ac:dyDescent="0.3">
      <c r="A1859" s="24" t="s">
        <v>17253</v>
      </c>
      <c r="B1859" s="93" t="s">
        <v>21331</v>
      </c>
      <c r="C1859" s="128">
        <v>75</v>
      </c>
      <c r="D1859" s="129">
        <v>1856</v>
      </c>
      <c r="E1859" s="130">
        <f t="shared" si="33"/>
        <v>4</v>
      </c>
    </row>
    <row r="1860" spans="1:5" x14ac:dyDescent="0.3">
      <c r="A1860" s="24" t="s">
        <v>16968</v>
      </c>
      <c r="B1860" s="93" t="s">
        <v>21332</v>
      </c>
      <c r="C1860" s="128">
        <v>75</v>
      </c>
      <c r="D1860" s="129">
        <v>1857</v>
      </c>
      <c r="E1860" s="130">
        <f t="shared" si="33"/>
        <v>4</v>
      </c>
    </row>
    <row r="1861" spans="1:5" x14ac:dyDescent="0.3">
      <c r="A1861" s="24" t="s">
        <v>17119</v>
      </c>
      <c r="B1861" s="93" t="s">
        <v>21333</v>
      </c>
      <c r="C1861" s="128">
        <v>75</v>
      </c>
      <c r="D1861" s="129">
        <v>1858</v>
      </c>
      <c r="E1861" s="130">
        <f t="shared" ref="E1861:E1924" si="34">VLOOKUP(C1861,$I$4:$O$19,7, TRUE)</f>
        <v>4</v>
      </c>
    </row>
    <row r="1862" spans="1:5" x14ac:dyDescent="0.3">
      <c r="A1862" s="24" t="s">
        <v>16920</v>
      </c>
      <c r="B1862" s="93" t="s">
        <v>21334</v>
      </c>
      <c r="C1862" s="128">
        <v>75</v>
      </c>
      <c r="D1862" s="129">
        <v>1859</v>
      </c>
      <c r="E1862" s="130">
        <f t="shared" si="34"/>
        <v>4</v>
      </c>
    </row>
    <row r="1863" spans="1:5" x14ac:dyDescent="0.3">
      <c r="A1863" s="24" t="s">
        <v>16993</v>
      </c>
      <c r="B1863" s="93" t="s">
        <v>21335</v>
      </c>
      <c r="C1863" s="128">
        <v>75</v>
      </c>
      <c r="D1863" s="129">
        <v>1860</v>
      </c>
      <c r="E1863" s="130">
        <f t="shared" si="34"/>
        <v>4</v>
      </c>
    </row>
    <row r="1864" spans="1:5" x14ac:dyDescent="0.3">
      <c r="A1864" s="24" t="s">
        <v>16845</v>
      </c>
      <c r="B1864" s="93" t="s">
        <v>21336</v>
      </c>
      <c r="C1864" s="128">
        <v>75.099999999999994</v>
      </c>
      <c r="D1864" s="129">
        <v>1861</v>
      </c>
      <c r="E1864" s="130">
        <f t="shared" si="34"/>
        <v>4</v>
      </c>
    </row>
    <row r="1865" spans="1:5" x14ac:dyDescent="0.3">
      <c r="A1865" s="24" t="s">
        <v>17042</v>
      </c>
      <c r="B1865" s="93" t="s">
        <v>21337</v>
      </c>
      <c r="C1865" s="128">
        <v>75.099999999999994</v>
      </c>
      <c r="D1865" s="129">
        <v>1862</v>
      </c>
      <c r="E1865" s="130">
        <f t="shared" si="34"/>
        <v>4</v>
      </c>
    </row>
    <row r="1866" spans="1:5" x14ac:dyDescent="0.3">
      <c r="A1866" s="24" t="s">
        <v>16030</v>
      </c>
      <c r="B1866" s="93" t="s">
        <v>21338</v>
      </c>
      <c r="C1866" s="128">
        <v>75.099999999999994</v>
      </c>
      <c r="D1866" s="129">
        <v>1863</v>
      </c>
      <c r="E1866" s="130">
        <f t="shared" si="34"/>
        <v>4</v>
      </c>
    </row>
    <row r="1867" spans="1:5" x14ac:dyDescent="0.3">
      <c r="A1867" s="24" t="s">
        <v>17110</v>
      </c>
      <c r="B1867" s="93" t="s">
        <v>21339</v>
      </c>
      <c r="C1867" s="128">
        <v>75.099999999999994</v>
      </c>
      <c r="D1867" s="129">
        <v>1864</v>
      </c>
      <c r="E1867" s="130">
        <f t="shared" si="34"/>
        <v>4</v>
      </c>
    </row>
    <row r="1868" spans="1:5" x14ac:dyDescent="0.3">
      <c r="A1868" s="24" t="s">
        <v>17216</v>
      </c>
      <c r="B1868" s="93" t="s">
        <v>21340</v>
      </c>
      <c r="C1868" s="128">
        <v>75.099999999999994</v>
      </c>
      <c r="D1868" s="129">
        <v>1865</v>
      </c>
      <c r="E1868" s="130">
        <f t="shared" si="34"/>
        <v>4</v>
      </c>
    </row>
    <row r="1869" spans="1:5" x14ac:dyDescent="0.3">
      <c r="A1869" s="24" t="s">
        <v>15672</v>
      </c>
      <c r="B1869" s="93" t="s">
        <v>21341</v>
      </c>
      <c r="C1869" s="128">
        <v>75.099999999999994</v>
      </c>
      <c r="D1869" s="129">
        <v>1866</v>
      </c>
      <c r="E1869" s="130">
        <f t="shared" si="34"/>
        <v>4</v>
      </c>
    </row>
    <row r="1870" spans="1:5" x14ac:dyDescent="0.3">
      <c r="A1870" s="24" t="s">
        <v>16919</v>
      </c>
      <c r="B1870" s="93" t="s">
        <v>21342</v>
      </c>
      <c r="C1870" s="128">
        <v>75.099999999999994</v>
      </c>
      <c r="D1870" s="129">
        <v>1867</v>
      </c>
      <c r="E1870" s="130">
        <f t="shared" si="34"/>
        <v>4</v>
      </c>
    </row>
    <row r="1871" spans="1:5" x14ac:dyDescent="0.3">
      <c r="A1871" s="24" t="s">
        <v>17459</v>
      </c>
      <c r="B1871" s="93" t="s">
        <v>21343</v>
      </c>
      <c r="C1871" s="128">
        <v>75.099999999999994</v>
      </c>
      <c r="D1871" s="129">
        <v>1868</v>
      </c>
      <c r="E1871" s="130">
        <f t="shared" si="34"/>
        <v>4</v>
      </c>
    </row>
    <row r="1872" spans="1:5" x14ac:dyDescent="0.3">
      <c r="A1872" s="24" t="s">
        <v>17891</v>
      </c>
      <c r="B1872" s="93" t="s">
        <v>21344</v>
      </c>
      <c r="C1872" s="128">
        <v>75.099999999999994</v>
      </c>
      <c r="D1872" s="129">
        <v>1869</v>
      </c>
      <c r="E1872" s="130">
        <f t="shared" si="34"/>
        <v>4</v>
      </c>
    </row>
    <row r="1873" spans="1:5" x14ac:dyDescent="0.3">
      <c r="A1873" s="24" t="s">
        <v>15964</v>
      </c>
      <c r="B1873" s="93" t="s">
        <v>21345</v>
      </c>
      <c r="C1873" s="128">
        <v>75.2</v>
      </c>
      <c r="D1873" s="129">
        <v>1870</v>
      </c>
      <c r="E1873" s="130">
        <f t="shared" si="34"/>
        <v>4</v>
      </c>
    </row>
    <row r="1874" spans="1:5" x14ac:dyDescent="0.3">
      <c r="A1874" s="24" t="s">
        <v>17249</v>
      </c>
      <c r="B1874" s="93" t="s">
        <v>21346</v>
      </c>
      <c r="C1874" s="128">
        <v>75.2</v>
      </c>
      <c r="D1874" s="129">
        <v>1871</v>
      </c>
      <c r="E1874" s="130">
        <f t="shared" si="34"/>
        <v>4</v>
      </c>
    </row>
    <row r="1875" spans="1:5" x14ac:dyDescent="0.3">
      <c r="A1875" s="24" t="s">
        <v>16385</v>
      </c>
      <c r="B1875" s="93" t="s">
        <v>21347</v>
      </c>
      <c r="C1875" s="128">
        <v>75.2</v>
      </c>
      <c r="D1875" s="129">
        <v>1872</v>
      </c>
      <c r="E1875" s="130">
        <f t="shared" si="34"/>
        <v>4</v>
      </c>
    </row>
    <row r="1876" spans="1:5" x14ac:dyDescent="0.3">
      <c r="A1876" s="24" t="s">
        <v>16157</v>
      </c>
      <c r="B1876" s="93" t="s">
        <v>21348</v>
      </c>
      <c r="C1876" s="128">
        <v>75.2</v>
      </c>
      <c r="D1876" s="129">
        <v>1873</v>
      </c>
      <c r="E1876" s="130">
        <f t="shared" si="34"/>
        <v>4</v>
      </c>
    </row>
    <row r="1877" spans="1:5" x14ac:dyDescent="0.3">
      <c r="A1877" s="24" t="s">
        <v>17193</v>
      </c>
      <c r="B1877" s="93" t="s">
        <v>21349</v>
      </c>
      <c r="C1877" s="128">
        <v>75.2</v>
      </c>
      <c r="D1877" s="129">
        <v>1874</v>
      </c>
      <c r="E1877" s="130">
        <f t="shared" si="34"/>
        <v>4</v>
      </c>
    </row>
    <row r="1878" spans="1:5" x14ac:dyDescent="0.3">
      <c r="A1878" s="24" t="s">
        <v>17970</v>
      </c>
      <c r="B1878" s="93" t="s">
        <v>21350</v>
      </c>
      <c r="C1878" s="128">
        <v>75.2</v>
      </c>
      <c r="D1878" s="129">
        <v>1875</v>
      </c>
      <c r="E1878" s="130">
        <f t="shared" si="34"/>
        <v>4</v>
      </c>
    </row>
    <row r="1879" spans="1:5" x14ac:dyDescent="0.3">
      <c r="A1879" s="24" t="s">
        <v>17431</v>
      </c>
      <c r="B1879" s="93" t="s">
        <v>21351</v>
      </c>
      <c r="C1879" s="128">
        <v>75.2</v>
      </c>
      <c r="D1879" s="129">
        <v>1876</v>
      </c>
      <c r="E1879" s="130">
        <f t="shared" si="34"/>
        <v>4</v>
      </c>
    </row>
    <row r="1880" spans="1:5" x14ac:dyDescent="0.3">
      <c r="A1880" s="24" t="s">
        <v>16340</v>
      </c>
      <c r="B1880" s="93" t="s">
        <v>21352</v>
      </c>
      <c r="C1880" s="128">
        <v>75.2</v>
      </c>
      <c r="D1880" s="129">
        <v>1877</v>
      </c>
      <c r="E1880" s="130">
        <f t="shared" si="34"/>
        <v>4</v>
      </c>
    </row>
    <row r="1881" spans="1:5" x14ac:dyDescent="0.3">
      <c r="A1881" s="24" t="s">
        <v>17256</v>
      </c>
      <c r="B1881" s="93" t="s">
        <v>21353</v>
      </c>
      <c r="C1881" s="128">
        <v>75.2</v>
      </c>
      <c r="D1881" s="129">
        <v>1878</v>
      </c>
      <c r="E1881" s="130">
        <f t="shared" si="34"/>
        <v>4</v>
      </c>
    </row>
    <row r="1882" spans="1:5" x14ac:dyDescent="0.3">
      <c r="A1882" s="24" t="s">
        <v>21354</v>
      </c>
      <c r="B1882" s="93" t="s">
        <v>21355</v>
      </c>
      <c r="C1882" s="128">
        <v>75.2</v>
      </c>
      <c r="D1882" s="129">
        <v>1879</v>
      </c>
      <c r="E1882" s="130">
        <f t="shared" si="34"/>
        <v>4</v>
      </c>
    </row>
    <row r="1883" spans="1:5" x14ac:dyDescent="0.3">
      <c r="A1883" s="24" t="s">
        <v>16462</v>
      </c>
      <c r="B1883" s="93" t="s">
        <v>21356</v>
      </c>
      <c r="C1883" s="128">
        <v>75.3</v>
      </c>
      <c r="D1883" s="129">
        <v>1880</v>
      </c>
      <c r="E1883" s="130">
        <f t="shared" si="34"/>
        <v>4</v>
      </c>
    </row>
    <row r="1884" spans="1:5" x14ac:dyDescent="0.3">
      <c r="A1884" s="24" t="s">
        <v>17620</v>
      </c>
      <c r="B1884" s="93" t="s">
        <v>21357</v>
      </c>
      <c r="C1884" s="128">
        <v>75.3</v>
      </c>
      <c r="D1884" s="129">
        <v>1881</v>
      </c>
      <c r="E1884" s="130">
        <f t="shared" si="34"/>
        <v>4</v>
      </c>
    </row>
    <row r="1885" spans="1:5" x14ac:dyDescent="0.3">
      <c r="A1885" s="24" t="s">
        <v>17907</v>
      </c>
      <c r="B1885" s="93" t="s">
        <v>21358</v>
      </c>
      <c r="C1885" s="128">
        <v>75.3</v>
      </c>
      <c r="D1885" s="129">
        <v>1882</v>
      </c>
      <c r="E1885" s="130">
        <f t="shared" si="34"/>
        <v>4</v>
      </c>
    </row>
    <row r="1886" spans="1:5" x14ac:dyDescent="0.3">
      <c r="A1886" s="24" t="s">
        <v>17521</v>
      </c>
      <c r="B1886" s="93" t="s">
        <v>21359</v>
      </c>
      <c r="C1886" s="128">
        <v>75.3</v>
      </c>
      <c r="D1886" s="129">
        <v>1883</v>
      </c>
      <c r="E1886" s="130">
        <f t="shared" si="34"/>
        <v>4</v>
      </c>
    </row>
    <row r="1887" spans="1:5" x14ac:dyDescent="0.3">
      <c r="A1887" s="24" t="s">
        <v>17731</v>
      </c>
      <c r="B1887" s="93" t="s">
        <v>21360</v>
      </c>
      <c r="C1887" s="128">
        <v>75.3</v>
      </c>
      <c r="D1887" s="129">
        <v>1884</v>
      </c>
      <c r="E1887" s="130">
        <f t="shared" si="34"/>
        <v>4</v>
      </c>
    </row>
    <row r="1888" spans="1:5" x14ac:dyDescent="0.3">
      <c r="A1888" s="24" t="s">
        <v>16933</v>
      </c>
      <c r="B1888" s="93" t="s">
        <v>21361</v>
      </c>
      <c r="C1888" s="128">
        <v>75.3</v>
      </c>
      <c r="D1888" s="129">
        <v>1885</v>
      </c>
      <c r="E1888" s="130">
        <f t="shared" si="34"/>
        <v>4</v>
      </c>
    </row>
    <row r="1889" spans="1:5" x14ac:dyDescent="0.3">
      <c r="A1889" s="24" t="s">
        <v>17223</v>
      </c>
      <c r="B1889" s="93" t="s">
        <v>21362</v>
      </c>
      <c r="C1889" s="128">
        <v>75.3</v>
      </c>
      <c r="D1889" s="129">
        <v>1886</v>
      </c>
      <c r="E1889" s="130">
        <f t="shared" si="34"/>
        <v>4</v>
      </c>
    </row>
    <row r="1890" spans="1:5" x14ac:dyDescent="0.3">
      <c r="A1890" s="24" t="s">
        <v>16867</v>
      </c>
      <c r="B1890" s="93" t="s">
        <v>21363</v>
      </c>
      <c r="C1890" s="128">
        <v>75.3</v>
      </c>
      <c r="D1890" s="129">
        <v>1887</v>
      </c>
      <c r="E1890" s="130">
        <f t="shared" si="34"/>
        <v>4</v>
      </c>
    </row>
    <row r="1891" spans="1:5" x14ac:dyDescent="0.3">
      <c r="A1891" s="24" t="s">
        <v>16516</v>
      </c>
      <c r="B1891" s="93" t="s">
        <v>21364</v>
      </c>
      <c r="C1891" s="128">
        <v>75.3</v>
      </c>
      <c r="D1891" s="129">
        <v>1888</v>
      </c>
      <c r="E1891" s="130">
        <f t="shared" si="34"/>
        <v>4</v>
      </c>
    </row>
    <row r="1892" spans="1:5" x14ac:dyDescent="0.3">
      <c r="A1892" s="24" t="s">
        <v>17648</v>
      </c>
      <c r="B1892" s="93" t="s">
        <v>21365</v>
      </c>
      <c r="C1892" s="128">
        <v>75.3</v>
      </c>
      <c r="D1892" s="129">
        <v>1889</v>
      </c>
      <c r="E1892" s="130">
        <f t="shared" si="34"/>
        <v>4</v>
      </c>
    </row>
    <row r="1893" spans="1:5" x14ac:dyDescent="0.3">
      <c r="A1893" s="24" t="s">
        <v>16453</v>
      </c>
      <c r="B1893" s="93" t="s">
        <v>21366</v>
      </c>
      <c r="C1893" s="128">
        <v>75.3</v>
      </c>
      <c r="D1893" s="129">
        <v>1890</v>
      </c>
      <c r="E1893" s="130">
        <f t="shared" si="34"/>
        <v>4</v>
      </c>
    </row>
    <row r="1894" spans="1:5" x14ac:dyDescent="0.3">
      <c r="A1894" s="24" t="s">
        <v>18247</v>
      </c>
      <c r="B1894" s="93" t="s">
        <v>21367</v>
      </c>
      <c r="C1894" s="128">
        <v>75.400000000000006</v>
      </c>
      <c r="D1894" s="129">
        <v>1891</v>
      </c>
      <c r="E1894" s="130">
        <f t="shared" si="34"/>
        <v>4</v>
      </c>
    </row>
    <row r="1895" spans="1:5" x14ac:dyDescent="0.3">
      <c r="A1895" s="24" t="s">
        <v>16864</v>
      </c>
      <c r="B1895" s="93" t="s">
        <v>21368</v>
      </c>
      <c r="C1895" s="128">
        <v>75.400000000000006</v>
      </c>
      <c r="D1895" s="129">
        <v>1892</v>
      </c>
      <c r="E1895" s="130">
        <f t="shared" si="34"/>
        <v>4</v>
      </c>
    </row>
    <row r="1896" spans="1:5" x14ac:dyDescent="0.3">
      <c r="A1896" s="24" t="s">
        <v>17247</v>
      </c>
      <c r="B1896" s="93" t="s">
        <v>21369</v>
      </c>
      <c r="C1896" s="128">
        <v>75.400000000000006</v>
      </c>
      <c r="D1896" s="129">
        <v>1893</v>
      </c>
      <c r="E1896" s="130">
        <f t="shared" si="34"/>
        <v>4</v>
      </c>
    </row>
    <row r="1897" spans="1:5" x14ac:dyDescent="0.3">
      <c r="A1897" s="24" t="s">
        <v>17182</v>
      </c>
      <c r="B1897" s="93" t="s">
        <v>21370</v>
      </c>
      <c r="C1897" s="128">
        <v>75.400000000000006</v>
      </c>
      <c r="D1897" s="129">
        <v>1894</v>
      </c>
      <c r="E1897" s="130">
        <f t="shared" si="34"/>
        <v>4</v>
      </c>
    </row>
    <row r="1898" spans="1:5" x14ac:dyDescent="0.3">
      <c r="A1898" s="24" t="s">
        <v>17187</v>
      </c>
      <c r="B1898" s="93" t="s">
        <v>21371</v>
      </c>
      <c r="C1898" s="128">
        <v>75.400000000000006</v>
      </c>
      <c r="D1898" s="129">
        <v>1895</v>
      </c>
      <c r="E1898" s="130">
        <f t="shared" si="34"/>
        <v>4</v>
      </c>
    </row>
    <row r="1899" spans="1:5" x14ac:dyDescent="0.3">
      <c r="A1899" s="24" t="s">
        <v>17540</v>
      </c>
      <c r="B1899" s="93" t="s">
        <v>21372</v>
      </c>
      <c r="C1899" s="128">
        <v>75.400000000000006</v>
      </c>
      <c r="D1899" s="129">
        <v>1896</v>
      </c>
      <c r="E1899" s="130">
        <f t="shared" si="34"/>
        <v>4</v>
      </c>
    </row>
    <row r="1900" spans="1:5" x14ac:dyDescent="0.3">
      <c r="A1900" s="24" t="s">
        <v>16767</v>
      </c>
      <c r="B1900" s="93" t="s">
        <v>21373</v>
      </c>
      <c r="C1900" s="128">
        <v>75.400000000000006</v>
      </c>
      <c r="D1900" s="129">
        <v>1897</v>
      </c>
      <c r="E1900" s="130">
        <f t="shared" si="34"/>
        <v>4</v>
      </c>
    </row>
    <row r="1901" spans="1:5" x14ac:dyDescent="0.3">
      <c r="A1901" s="24" t="s">
        <v>17180</v>
      </c>
      <c r="B1901" s="93" t="s">
        <v>21374</v>
      </c>
      <c r="C1901" s="128">
        <v>75.400000000000006</v>
      </c>
      <c r="D1901" s="129">
        <v>1898</v>
      </c>
      <c r="E1901" s="130">
        <f t="shared" si="34"/>
        <v>4</v>
      </c>
    </row>
    <row r="1902" spans="1:5" x14ac:dyDescent="0.3">
      <c r="A1902" s="24" t="s">
        <v>18217</v>
      </c>
      <c r="B1902" s="93" t="s">
        <v>21375</v>
      </c>
      <c r="C1902" s="128">
        <v>75.5</v>
      </c>
      <c r="D1902" s="129">
        <v>1899</v>
      </c>
      <c r="E1902" s="130">
        <f t="shared" si="34"/>
        <v>4</v>
      </c>
    </row>
    <row r="1903" spans="1:5" x14ac:dyDescent="0.3">
      <c r="A1903" s="24" t="s">
        <v>17184</v>
      </c>
      <c r="B1903" s="93" t="s">
        <v>21376</v>
      </c>
      <c r="C1903" s="128">
        <v>75.5</v>
      </c>
      <c r="D1903" s="129">
        <v>1900</v>
      </c>
      <c r="E1903" s="130">
        <f t="shared" si="34"/>
        <v>4</v>
      </c>
    </row>
    <row r="1904" spans="1:5" x14ac:dyDescent="0.3">
      <c r="A1904" s="24" t="s">
        <v>16860</v>
      </c>
      <c r="B1904" s="93" t="s">
        <v>21377</v>
      </c>
      <c r="C1904" s="128">
        <v>75.5</v>
      </c>
      <c r="D1904" s="129">
        <v>1901</v>
      </c>
      <c r="E1904" s="130">
        <f t="shared" si="34"/>
        <v>4</v>
      </c>
    </row>
    <row r="1905" spans="1:5" x14ac:dyDescent="0.3">
      <c r="A1905" s="24" t="s">
        <v>16407</v>
      </c>
      <c r="B1905" s="93" t="s">
        <v>21378</v>
      </c>
      <c r="C1905" s="128">
        <v>75.5</v>
      </c>
      <c r="D1905" s="129">
        <v>1902</v>
      </c>
      <c r="E1905" s="130">
        <f t="shared" si="34"/>
        <v>4</v>
      </c>
    </row>
    <row r="1906" spans="1:5" x14ac:dyDescent="0.3">
      <c r="A1906" s="24" t="s">
        <v>17591</v>
      </c>
      <c r="B1906" s="93" t="s">
        <v>21379</v>
      </c>
      <c r="C1906" s="128">
        <v>75.5</v>
      </c>
      <c r="D1906" s="129">
        <v>1903</v>
      </c>
      <c r="E1906" s="130">
        <f t="shared" si="34"/>
        <v>4</v>
      </c>
    </row>
    <row r="1907" spans="1:5" x14ac:dyDescent="0.3">
      <c r="A1907" s="24" t="s">
        <v>17611</v>
      </c>
      <c r="B1907" s="93" t="s">
        <v>21380</v>
      </c>
      <c r="C1907" s="128">
        <v>75.5</v>
      </c>
      <c r="D1907" s="129">
        <v>1904</v>
      </c>
      <c r="E1907" s="130">
        <f t="shared" si="34"/>
        <v>4</v>
      </c>
    </row>
    <row r="1908" spans="1:5" x14ac:dyDescent="0.3">
      <c r="A1908" s="24" t="s">
        <v>16808</v>
      </c>
      <c r="B1908" s="93" t="s">
        <v>21381</v>
      </c>
      <c r="C1908" s="128">
        <v>75.5</v>
      </c>
      <c r="D1908" s="129">
        <v>1905</v>
      </c>
      <c r="E1908" s="130">
        <f t="shared" si="34"/>
        <v>4</v>
      </c>
    </row>
    <row r="1909" spans="1:5" x14ac:dyDescent="0.3">
      <c r="A1909" s="24" t="s">
        <v>16665</v>
      </c>
      <c r="B1909" s="93" t="s">
        <v>21382</v>
      </c>
      <c r="C1909" s="128">
        <v>75.5</v>
      </c>
      <c r="D1909" s="129">
        <v>1906</v>
      </c>
      <c r="E1909" s="130">
        <f t="shared" si="34"/>
        <v>4</v>
      </c>
    </row>
    <row r="1910" spans="1:5" x14ac:dyDescent="0.3">
      <c r="A1910" s="24" t="s">
        <v>17628</v>
      </c>
      <c r="B1910" s="93" t="s">
        <v>21383</v>
      </c>
      <c r="C1910" s="128">
        <v>75.5</v>
      </c>
      <c r="D1910" s="129">
        <v>1907</v>
      </c>
      <c r="E1910" s="130">
        <f t="shared" si="34"/>
        <v>4</v>
      </c>
    </row>
    <row r="1911" spans="1:5" x14ac:dyDescent="0.3">
      <c r="A1911" s="24" t="s">
        <v>17230</v>
      </c>
      <c r="B1911" s="93" t="s">
        <v>21384</v>
      </c>
      <c r="C1911" s="128">
        <v>75.5</v>
      </c>
      <c r="D1911" s="129">
        <v>1908</v>
      </c>
      <c r="E1911" s="130">
        <f t="shared" si="34"/>
        <v>4</v>
      </c>
    </row>
    <row r="1912" spans="1:5" x14ac:dyDescent="0.3">
      <c r="A1912" s="24" t="s">
        <v>16559</v>
      </c>
      <c r="B1912" s="93" t="s">
        <v>21385</v>
      </c>
      <c r="C1912" s="128">
        <v>75.599999999999994</v>
      </c>
      <c r="D1912" s="129">
        <v>1909</v>
      </c>
      <c r="E1912" s="130">
        <f t="shared" si="34"/>
        <v>4</v>
      </c>
    </row>
    <row r="1913" spans="1:5" x14ac:dyDescent="0.3">
      <c r="A1913" s="24" t="s">
        <v>16489</v>
      </c>
      <c r="B1913" s="93" t="s">
        <v>21386</v>
      </c>
      <c r="C1913" s="128">
        <v>75.599999999999994</v>
      </c>
      <c r="D1913" s="129">
        <v>1910</v>
      </c>
      <c r="E1913" s="130">
        <f t="shared" si="34"/>
        <v>4</v>
      </c>
    </row>
    <row r="1914" spans="1:5" x14ac:dyDescent="0.3">
      <c r="A1914" s="24" t="s">
        <v>17436</v>
      </c>
      <c r="B1914" s="93" t="s">
        <v>21387</v>
      </c>
      <c r="C1914" s="128">
        <v>75.599999999999994</v>
      </c>
      <c r="D1914" s="129">
        <v>1911</v>
      </c>
      <c r="E1914" s="130">
        <f t="shared" si="34"/>
        <v>4</v>
      </c>
    </row>
    <row r="1915" spans="1:5" x14ac:dyDescent="0.3">
      <c r="A1915" s="24" t="s">
        <v>17261</v>
      </c>
      <c r="B1915" s="93" t="s">
        <v>21388</v>
      </c>
      <c r="C1915" s="128">
        <v>75.599999999999994</v>
      </c>
      <c r="D1915" s="129">
        <v>1912</v>
      </c>
      <c r="E1915" s="130">
        <f t="shared" si="34"/>
        <v>4</v>
      </c>
    </row>
    <row r="1916" spans="1:5" x14ac:dyDescent="0.3">
      <c r="A1916" s="24" t="s">
        <v>17720</v>
      </c>
      <c r="B1916" s="93" t="s">
        <v>21389</v>
      </c>
      <c r="C1916" s="128">
        <v>75.599999999999994</v>
      </c>
      <c r="D1916" s="129">
        <v>1913</v>
      </c>
      <c r="E1916" s="130">
        <f t="shared" si="34"/>
        <v>4</v>
      </c>
    </row>
    <row r="1917" spans="1:5" x14ac:dyDescent="0.3">
      <c r="A1917" s="24" t="s">
        <v>17412</v>
      </c>
      <c r="B1917" s="93" t="s">
        <v>21390</v>
      </c>
      <c r="C1917" s="128">
        <v>75.599999999999994</v>
      </c>
      <c r="D1917" s="129">
        <v>1914</v>
      </c>
      <c r="E1917" s="130">
        <f t="shared" si="34"/>
        <v>4</v>
      </c>
    </row>
    <row r="1918" spans="1:5" x14ac:dyDescent="0.3">
      <c r="A1918" s="24" t="s">
        <v>17469</v>
      </c>
      <c r="B1918" s="93" t="s">
        <v>21391</v>
      </c>
      <c r="C1918" s="128">
        <v>75.599999999999994</v>
      </c>
      <c r="D1918" s="129">
        <v>1915</v>
      </c>
      <c r="E1918" s="130">
        <f t="shared" si="34"/>
        <v>4</v>
      </c>
    </row>
    <row r="1919" spans="1:5" x14ac:dyDescent="0.3">
      <c r="A1919" s="24" t="s">
        <v>17781</v>
      </c>
      <c r="B1919" s="93" t="s">
        <v>21392</v>
      </c>
      <c r="C1919" s="128">
        <v>75.599999999999994</v>
      </c>
      <c r="D1919" s="129">
        <v>1916</v>
      </c>
      <c r="E1919" s="130">
        <f t="shared" si="34"/>
        <v>4</v>
      </c>
    </row>
    <row r="1920" spans="1:5" x14ac:dyDescent="0.3">
      <c r="A1920" s="24" t="s">
        <v>16562</v>
      </c>
      <c r="B1920" s="93" t="s">
        <v>21393</v>
      </c>
      <c r="C1920" s="128">
        <v>75.599999999999994</v>
      </c>
      <c r="D1920" s="129">
        <v>1917</v>
      </c>
      <c r="E1920" s="130">
        <f t="shared" si="34"/>
        <v>4</v>
      </c>
    </row>
    <row r="1921" spans="1:5" x14ac:dyDescent="0.3">
      <c r="A1921" s="24" t="s">
        <v>18202</v>
      </c>
      <c r="B1921" s="93" t="s">
        <v>21394</v>
      </c>
      <c r="C1921" s="128">
        <v>75.599999999999994</v>
      </c>
      <c r="D1921" s="129">
        <v>1918</v>
      </c>
      <c r="E1921" s="130">
        <f t="shared" si="34"/>
        <v>4</v>
      </c>
    </row>
    <row r="1922" spans="1:5" x14ac:dyDescent="0.3">
      <c r="A1922" s="24" t="s">
        <v>16080</v>
      </c>
      <c r="B1922" s="93" t="s">
        <v>21395</v>
      </c>
      <c r="C1922" s="128">
        <v>75.599999999999994</v>
      </c>
      <c r="D1922" s="129">
        <v>1919</v>
      </c>
      <c r="E1922" s="130">
        <f t="shared" si="34"/>
        <v>4</v>
      </c>
    </row>
    <row r="1923" spans="1:5" x14ac:dyDescent="0.3">
      <c r="A1923" s="24" t="s">
        <v>16018</v>
      </c>
      <c r="B1923" s="93" t="s">
        <v>21396</v>
      </c>
      <c r="C1923" s="128">
        <v>75.599999999999994</v>
      </c>
      <c r="D1923" s="129">
        <v>1920</v>
      </c>
      <c r="E1923" s="130">
        <f t="shared" si="34"/>
        <v>4</v>
      </c>
    </row>
    <row r="1924" spans="1:5" x14ac:dyDescent="0.3">
      <c r="A1924" s="24" t="s">
        <v>16390</v>
      </c>
      <c r="B1924" s="93" t="s">
        <v>21397</v>
      </c>
      <c r="C1924" s="128">
        <v>75.599999999999994</v>
      </c>
      <c r="D1924" s="129">
        <v>1921</v>
      </c>
      <c r="E1924" s="130">
        <f t="shared" si="34"/>
        <v>4</v>
      </c>
    </row>
    <row r="1925" spans="1:5" x14ac:dyDescent="0.3">
      <c r="A1925" s="24" t="s">
        <v>16111</v>
      </c>
      <c r="B1925" s="93" t="s">
        <v>21398</v>
      </c>
      <c r="C1925" s="128">
        <v>75.7</v>
      </c>
      <c r="D1925" s="129">
        <v>1922</v>
      </c>
      <c r="E1925" s="130">
        <f t="shared" ref="E1925:E1988" si="35">VLOOKUP(C1925,$I$4:$O$19,7, TRUE)</f>
        <v>4</v>
      </c>
    </row>
    <row r="1926" spans="1:5" x14ac:dyDescent="0.3">
      <c r="A1926" s="24" t="s">
        <v>16857</v>
      </c>
      <c r="B1926" s="93" t="s">
        <v>21399</v>
      </c>
      <c r="C1926" s="128">
        <v>75.7</v>
      </c>
      <c r="D1926" s="129">
        <v>1923</v>
      </c>
      <c r="E1926" s="130">
        <f t="shared" si="35"/>
        <v>4</v>
      </c>
    </row>
    <row r="1927" spans="1:5" x14ac:dyDescent="0.3">
      <c r="A1927" s="24" t="s">
        <v>16633</v>
      </c>
      <c r="B1927" s="93" t="s">
        <v>21400</v>
      </c>
      <c r="C1927" s="128">
        <v>75.7</v>
      </c>
      <c r="D1927" s="129">
        <v>1924</v>
      </c>
      <c r="E1927" s="130">
        <f t="shared" si="35"/>
        <v>4</v>
      </c>
    </row>
    <row r="1928" spans="1:5" x14ac:dyDescent="0.3">
      <c r="A1928" s="24" t="s">
        <v>17834</v>
      </c>
      <c r="B1928" s="93" t="s">
        <v>21401</v>
      </c>
      <c r="C1928" s="128">
        <v>75.8</v>
      </c>
      <c r="D1928" s="129">
        <v>1925</v>
      </c>
      <c r="E1928" s="130">
        <f t="shared" si="35"/>
        <v>4</v>
      </c>
    </row>
    <row r="1929" spans="1:5" x14ac:dyDescent="0.3">
      <c r="A1929" s="24" t="s">
        <v>17775</v>
      </c>
      <c r="B1929" s="93" t="s">
        <v>21402</v>
      </c>
      <c r="C1929" s="128">
        <v>75.8</v>
      </c>
      <c r="D1929" s="129">
        <v>1926</v>
      </c>
      <c r="E1929" s="130">
        <f t="shared" si="35"/>
        <v>4</v>
      </c>
    </row>
    <row r="1930" spans="1:5" x14ac:dyDescent="0.3">
      <c r="A1930" s="24" t="s">
        <v>16806</v>
      </c>
      <c r="B1930" s="93" t="s">
        <v>21403</v>
      </c>
      <c r="C1930" s="128">
        <v>75.8</v>
      </c>
      <c r="D1930" s="129">
        <v>1927</v>
      </c>
      <c r="E1930" s="130">
        <f t="shared" si="35"/>
        <v>4</v>
      </c>
    </row>
    <row r="1931" spans="1:5" x14ac:dyDescent="0.3">
      <c r="A1931" s="24" t="s">
        <v>17578</v>
      </c>
      <c r="B1931" s="93" t="s">
        <v>21404</v>
      </c>
      <c r="C1931" s="128">
        <v>75.8</v>
      </c>
      <c r="D1931" s="129">
        <v>1928</v>
      </c>
      <c r="E1931" s="130">
        <f t="shared" si="35"/>
        <v>4</v>
      </c>
    </row>
    <row r="1932" spans="1:5" x14ac:dyDescent="0.3">
      <c r="A1932" s="24" t="s">
        <v>17286</v>
      </c>
      <c r="B1932" s="93" t="s">
        <v>21405</v>
      </c>
      <c r="C1932" s="128">
        <v>75.8</v>
      </c>
      <c r="D1932" s="129">
        <v>1929</v>
      </c>
      <c r="E1932" s="130">
        <f t="shared" si="35"/>
        <v>4</v>
      </c>
    </row>
    <row r="1933" spans="1:5" x14ac:dyDescent="0.3">
      <c r="A1933" s="24" t="s">
        <v>17017</v>
      </c>
      <c r="B1933" s="93" t="s">
        <v>21406</v>
      </c>
      <c r="C1933" s="128">
        <v>75.8</v>
      </c>
      <c r="D1933" s="129">
        <v>1930</v>
      </c>
      <c r="E1933" s="130">
        <f t="shared" si="35"/>
        <v>4</v>
      </c>
    </row>
    <row r="1934" spans="1:5" x14ac:dyDescent="0.3">
      <c r="A1934" s="24" t="s">
        <v>16667</v>
      </c>
      <c r="B1934" s="93" t="s">
        <v>21407</v>
      </c>
      <c r="C1934" s="128">
        <v>75.900000000000006</v>
      </c>
      <c r="D1934" s="129">
        <v>1931</v>
      </c>
      <c r="E1934" s="130">
        <f t="shared" si="35"/>
        <v>4</v>
      </c>
    </row>
    <row r="1935" spans="1:5" x14ac:dyDescent="0.3">
      <c r="A1935" s="24" t="s">
        <v>17513</v>
      </c>
      <c r="B1935" s="93" t="s">
        <v>21408</v>
      </c>
      <c r="C1935" s="128">
        <v>75.900000000000006</v>
      </c>
      <c r="D1935" s="129">
        <v>1932</v>
      </c>
      <c r="E1935" s="130">
        <f t="shared" si="35"/>
        <v>4</v>
      </c>
    </row>
    <row r="1936" spans="1:5" x14ac:dyDescent="0.3">
      <c r="A1936" s="24" t="s">
        <v>16935</v>
      </c>
      <c r="B1936" s="93" t="s">
        <v>21409</v>
      </c>
      <c r="C1936" s="128">
        <v>75.900000000000006</v>
      </c>
      <c r="D1936" s="129">
        <v>1933</v>
      </c>
      <c r="E1936" s="130">
        <f t="shared" si="35"/>
        <v>4</v>
      </c>
    </row>
    <row r="1937" spans="1:5" x14ac:dyDescent="0.3">
      <c r="A1937" s="24" t="s">
        <v>17774</v>
      </c>
      <c r="B1937" s="93" t="s">
        <v>21410</v>
      </c>
      <c r="C1937" s="128">
        <v>75.900000000000006</v>
      </c>
      <c r="D1937" s="129">
        <v>1934</v>
      </c>
      <c r="E1937" s="130">
        <f t="shared" si="35"/>
        <v>4</v>
      </c>
    </row>
    <row r="1938" spans="1:5" x14ac:dyDescent="0.3">
      <c r="A1938" s="24" t="s">
        <v>17727</v>
      </c>
      <c r="B1938" s="93" t="s">
        <v>21411</v>
      </c>
      <c r="C1938" s="128">
        <v>75.900000000000006</v>
      </c>
      <c r="D1938" s="129">
        <v>1935</v>
      </c>
      <c r="E1938" s="130">
        <f t="shared" si="35"/>
        <v>4</v>
      </c>
    </row>
    <row r="1939" spans="1:5" x14ac:dyDescent="0.3">
      <c r="A1939" s="24" t="s">
        <v>16550</v>
      </c>
      <c r="B1939" s="93" t="s">
        <v>21412</v>
      </c>
      <c r="C1939" s="128">
        <v>75.900000000000006</v>
      </c>
      <c r="D1939" s="129">
        <v>1936</v>
      </c>
      <c r="E1939" s="130">
        <f t="shared" si="35"/>
        <v>4</v>
      </c>
    </row>
    <row r="1940" spans="1:5" x14ac:dyDescent="0.3">
      <c r="A1940" s="24" t="s">
        <v>16619</v>
      </c>
      <c r="B1940" s="93" t="s">
        <v>21413</v>
      </c>
      <c r="C1940" s="128">
        <v>75.900000000000006</v>
      </c>
      <c r="D1940" s="129">
        <v>1937</v>
      </c>
      <c r="E1940" s="130">
        <f t="shared" si="35"/>
        <v>4</v>
      </c>
    </row>
    <row r="1941" spans="1:5" x14ac:dyDescent="0.3">
      <c r="A1941" s="24" t="s">
        <v>16887</v>
      </c>
      <c r="B1941" s="93" t="s">
        <v>21414</v>
      </c>
      <c r="C1941" s="128">
        <v>75.900000000000006</v>
      </c>
      <c r="D1941" s="129">
        <v>1938</v>
      </c>
      <c r="E1941" s="130">
        <f t="shared" si="35"/>
        <v>4</v>
      </c>
    </row>
    <row r="1942" spans="1:5" x14ac:dyDescent="0.3">
      <c r="A1942" s="24" t="s">
        <v>17875</v>
      </c>
      <c r="B1942" s="93" t="s">
        <v>21415</v>
      </c>
      <c r="C1942" s="128">
        <v>75.900000000000006</v>
      </c>
      <c r="D1942" s="129">
        <v>1939</v>
      </c>
      <c r="E1942" s="130">
        <f t="shared" si="35"/>
        <v>4</v>
      </c>
    </row>
    <row r="1943" spans="1:5" x14ac:dyDescent="0.3">
      <c r="A1943" s="24" t="s">
        <v>16725</v>
      </c>
      <c r="B1943" s="93" t="s">
        <v>21416</v>
      </c>
      <c r="C1943" s="128">
        <v>75.900000000000006</v>
      </c>
      <c r="D1943" s="129">
        <v>1940</v>
      </c>
      <c r="E1943" s="130">
        <f t="shared" si="35"/>
        <v>4</v>
      </c>
    </row>
    <row r="1944" spans="1:5" x14ac:dyDescent="0.3">
      <c r="A1944" s="24" t="s">
        <v>21417</v>
      </c>
      <c r="B1944" s="93" t="s">
        <v>21418</v>
      </c>
      <c r="C1944" s="128">
        <v>75.900000000000006</v>
      </c>
      <c r="D1944" s="129">
        <v>1941</v>
      </c>
      <c r="E1944" s="130">
        <f t="shared" si="35"/>
        <v>4</v>
      </c>
    </row>
    <row r="1945" spans="1:5" x14ac:dyDescent="0.3">
      <c r="A1945" s="24" t="s">
        <v>15645</v>
      </c>
      <c r="B1945" s="93" t="s">
        <v>21419</v>
      </c>
      <c r="C1945" s="128">
        <v>76</v>
      </c>
      <c r="D1945" s="129">
        <v>1942</v>
      </c>
      <c r="E1945" s="130">
        <f t="shared" si="35"/>
        <v>4</v>
      </c>
    </row>
    <row r="1946" spans="1:5" x14ac:dyDescent="0.3">
      <c r="A1946" s="24" t="s">
        <v>17239</v>
      </c>
      <c r="B1946" s="93" t="s">
        <v>21420</v>
      </c>
      <c r="C1946" s="128">
        <v>76</v>
      </c>
      <c r="D1946" s="129">
        <v>1943</v>
      </c>
      <c r="E1946" s="130">
        <f t="shared" si="35"/>
        <v>4</v>
      </c>
    </row>
    <row r="1947" spans="1:5" x14ac:dyDescent="0.3">
      <c r="A1947" s="24" t="s">
        <v>17163</v>
      </c>
      <c r="B1947" s="93" t="s">
        <v>21421</v>
      </c>
      <c r="C1947" s="128">
        <v>76</v>
      </c>
      <c r="D1947" s="129">
        <v>1944</v>
      </c>
      <c r="E1947" s="130">
        <f t="shared" si="35"/>
        <v>4</v>
      </c>
    </row>
    <row r="1948" spans="1:5" x14ac:dyDescent="0.3">
      <c r="A1948" s="24" t="s">
        <v>17350</v>
      </c>
      <c r="B1948" s="93" t="s">
        <v>21422</v>
      </c>
      <c r="C1948" s="128">
        <v>76.099999999999994</v>
      </c>
      <c r="D1948" s="129">
        <v>1945</v>
      </c>
      <c r="E1948" s="130">
        <f t="shared" si="35"/>
        <v>4</v>
      </c>
    </row>
    <row r="1949" spans="1:5" x14ac:dyDescent="0.3">
      <c r="A1949" s="24" t="s">
        <v>16614</v>
      </c>
      <c r="B1949" s="93" t="s">
        <v>21423</v>
      </c>
      <c r="C1949" s="128">
        <v>76.099999999999994</v>
      </c>
      <c r="D1949" s="129">
        <v>1946</v>
      </c>
      <c r="E1949" s="130">
        <f t="shared" si="35"/>
        <v>4</v>
      </c>
    </row>
    <row r="1950" spans="1:5" x14ac:dyDescent="0.3">
      <c r="A1950" s="24" t="s">
        <v>16621</v>
      </c>
      <c r="B1950" s="93" t="s">
        <v>21424</v>
      </c>
      <c r="C1950" s="128">
        <v>76.099999999999994</v>
      </c>
      <c r="D1950" s="129">
        <v>1947</v>
      </c>
      <c r="E1950" s="130">
        <f t="shared" si="35"/>
        <v>4</v>
      </c>
    </row>
    <row r="1951" spans="1:5" x14ac:dyDescent="0.3">
      <c r="A1951" s="24" t="s">
        <v>17736</v>
      </c>
      <c r="B1951" s="93" t="s">
        <v>21425</v>
      </c>
      <c r="C1951" s="128">
        <v>76.099999999999994</v>
      </c>
      <c r="D1951" s="129">
        <v>1948</v>
      </c>
      <c r="E1951" s="130">
        <f t="shared" si="35"/>
        <v>4</v>
      </c>
    </row>
    <row r="1952" spans="1:5" x14ac:dyDescent="0.3">
      <c r="A1952" s="24" t="s">
        <v>15881</v>
      </c>
      <c r="B1952" s="93" t="s">
        <v>21426</v>
      </c>
      <c r="C1952" s="128">
        <v>76.099999999999994</v>
      </c>
      <c r="D1952" s="129">
        <v>1949</v>
      </c>
      <c r="E1952" s="130">
        <f t="shared" si="35"/>
        <v>4</v>
      </c>
    </row>
    <row r="1953" spans="1:5" x14ac:dyDescent="0.3">
      <c r="A1953" s="24" t="s">
        <v>17588</v>
      </c>
      <c r="B1953" s="93" t="s">
        <v>21427</v>
      </c>
      <c r="C1953" s="128">
        <v>76.099999999999994</v>
      </c>
      <c r="D1953" s="129">
        <v>1950</v>
      </c>
      <c r="E1953" s="130">
        <f t="shared" si="35"/>
        <v>4</v>
      </c>
    </row>
    <row r="1954" spans="1:5" x14ac:dyDescent="0.3">
      <c r="A1954" s="24" t="s">
        <v>16126</v>
      </c>
      <c r="B1954" s="93" t="s">
        <v>21428</v>
      </c>
      <c r="C1954" s="128">
        <v>76.099999999999994</v>
      </c>
      <c r="D1954" s="129">
        <v>1951</v>
      </c>
      <c r="E1954" s="130">
        <f t="shared" si="35"/>
        <v>4</v>
      </c>
    </row>
    <row r="1955" spans="1:5" x14ac:dyDescent="0.3">
      <c r="A1955" s="24" t="s">
        <v>21429</v>
      </c>
      <c r="B1955" s="93" t="s">
        <v>21430</v>
      </c>
      <c r="C1955" s="128">
        <v>76.099999999999994</v>
      </c>
      <c r="D1955" s="129">
        <v>1952</v>
      </c>
      <c r="E1955" s="130">
        <f t="shared" si="35"/>
        <v>4</v>
      </c>
    </row>
    <row r="1956" spans="1:5" x14ac:dyDescent="0.3">
      <c r="A1956" s="24" t="s">
        <v>16817</v>
      </c>
      <c r="B1956" s="93" t="s">
        <v>21431</v>
      </c>
      <c r="C1956" s="128">
        <v>76.2</v>
      </c>
      <c r="D1956" s="129">
        <v>1953</v>
      </c>
      <c r="E1956" s="130">
        <f t="shared" si="35"/>
        <v>4</v>
      </c>
    </row>
    <row r="1957" spans="1:5" x14ac:dyDescent="0.3">
      <c r="A1957" s="24" t="s">
        <v>16628</v>
      </c>
      <c r="B1957" s="93" t="s">
        <v>21432</v>
      </c>
      <c r="C1957" s="128">
        <v>76.2</v>
      </c>
      <c r="D1957" s="129">
        <v>1954</v>
      </c>
      <c r="E1957" s="130">
        <f t="shared" si="35"/>
        <v>4</v>
      </c>
    </row>
    <row r="1958" spans="1:5" x14ac:dyDescent="0.3">
      <c r="A1958" s="24" t="s">
        <v>18115</v>
      </c>
      <c r="B1958" s="93" t="s">
        <v>21433</v>
      </c>
      <c r="C1958" s="128">
        <v>76.2</v>
      </c>
      <c r="D1958" s="129">
        <v>1955</v>
      </c>
      <c r="E1958" s="130">
        <f t="shared" si="35"/>
        <v>4</v>
      </c>
    </row>
    <row r="1959" spans="1:5" x14ac:dyDescent="0.3">
      <c r="A1959" s="24" t="s">
        <v>15912</v>
      </c>
      <c r="B1959" s="93" t="s">
        <v>21434</v>
      </c>
      <c r="C1959" s="128">
        <v>76.2</v>
      </c>
      <c r="D1959" s="129">
        <v>1956</v>
      </c>
      <c r="E1959" s="130">
        <f t="shared" si="35"/>
        <v>4</v>
      </c>
    </row>
    <row r="1960" spans="1:5" x14ac:dyDescent="0.3">
      <c r="A1960" s="24" t="s">
        <v>16486</v>
      </c>
      <c r="B1960" s="93" t="s">
        <v>21435</v>
      </c>
      <c r="C1960" s="128">
        <v>76.2</v>
      </c>
      <c r="D1960" s="129">
        <v>1957</v>
      </c>
      <c r="E1960" s="130">
        <f t="shared" si="35"/>
        <v>4</v>
      </c>
    </row>
    <row r="1961" spans="1:5" x14ac:dyDescent="0.3">
      <c r="A1961" s="24" t="s">
        <v>17643</v>
      </c>
      <c r="B1961" s="93" t="s">
        <v>21436</v>
      </c>
      <c r="C1961" s="128">
        <v>76.2</v>
      </c>
      <c r="D1961" s="129">
        <v>1958</v>
      </c>
      <c r="E1961" s="130">
        <f t="shared" si="35"/>
        <v>4</v>
      </c>
    </row>
    <row r="1962" spans="1:5" x14ac:dyDescent="0.3">
      <c r="A1962" s="24" t="s">
        <v>17403</v>
      </c>
      <c r="B1962" s="93" t="s">
        <v>21437</v>
      </c>
      <c r="C1962" s="128">
        <v>76.3</v>
      </c>
      <c r="D1962" s="129">
        <v>1959</v>
      </c>
      <c r="E1962" s="130">
        <f t="shared" si="35"/>
        <v>4</v>
      </c>
    </row>
    <row r="1963" spans="1:5" x14ac:dyDescent="0.3">
      <c r="A1963" s="24" t="s">
        <v>17269</v>
      </c>
      <c r="B1963" s="93" t="s">
        <v>21438</v>
      </c>
      <c r="C1963" s="128">
        <v>76.3</v>
      </c>
      <c r="D1963" s="129">
        <v>1960</v>
      </c>
      <c r="E1963" s="130">
        <f t="shared" si="35"/>
        <v>4</v>
      </c>
    </row>
    <row r="1964" spans="1:5" x14ac:dyDescent="0.3">
      <c r="A1964" s="24" t="s">
        <v>17971</v>
      </c>
      <c r="B1964" s="93" t="s">
        <v>21439</v>
      </c>
      <c r="C1964" s="128">
        <v>76.3</v>
      </c>
      <c r="D1964" s="129">
        <v>1961</v>
      </c>
      <c r="E1964" s="130">
        <f t="shared" si="35"/>
        <v>4</v>
      </c>
    </row>
    <row r="1965" spans="1:5" x14ac:dyDescent="0.3">
      <c r="A1965" s="24" t="s">
        <v>16699</v>
      </c>
      <c r="B1965" s="93" t="s">
        <v>21440</v>
      </c>
      <c r="C1965" s="128">
        <v>76.3</v>
      </c>
      <c r="D1965" s="129">
        <v>1962</v>
      </c>
      <c r="E1965" s="130">
        <f t="shared" si="35"/>
        <v>4</v>
      </c>
    </row>
    <row r="1966" spans="1:5" x14ac:dyDescent="0.3">
      <c r="A1966" s="24" t="s">
        <v>17340</v>
      </c>
      <c r="B1966" s="93" t="s">
        <v>21441</v>
      </c>
      <c r="C1966" s="128">
        <v>76.3</v>
      </c>
      <c r="D1966" s="129">
        <v>1963</v>
      </c>
      <c r="E1966" s="130">
        <f t="shared" si="35"/>
        <v>4</v>
      </c>
    </row>
    <row r="1967" spans="1:5" x14ac:dyDescent="0.3">
      <c r="A1967" s="24" t="s">
        <v>17066</v>
      </c>
      <c r="B1967" s="93" t="s">
        <v>21442</v>
      </c>
      <c r="C1967" s="128">
        <v>76.400000000000006</v>
      </c>
      <c r="D1967" s="129">
        <v>1964</v>
      </c>
      <c r="E1967" s="130">
        <f t="shared" si="35"/>
        <v>4</v>
      </c>
    </row>
    <row r="1968" spans="1:5" x14ac:dyDescent="0.3">
      <c r="A1968" s="24" t="s">
        <v>17695</v>
      </c>
      <c r="B1968" s="93" t="s">
        <v>21443</v>
      </c>
      <c r="C1968" s="128">
        <v>76.400000000000006</v>
      </c>
      <c r="D1968" s="129">
        <v>1965</v>
      </c>
      <c r="E1968" s="130">
        <f t="shared" si="35"/>
        <v>4</v>
      </c>
    </row>
    <row r="1969" spans="1:5" x14ac:dyDescent="0.3">
      <c r="A1969" s="24" t="s">
        <v>17075</v>
      </c>
      <c r="B1969" s="93" t="s">
        <v>21444</v>
      </c>
      <c r="C1969" s="128">
        <v>76.400000000000006</v>
      </c>
      <c r="D1969" s="129">
        <v>1966</v>
      </c>
      <c r="E1969" s="130">
        <f t="shared" si="35"/>
        <v>4</v>
      </c>
    </row>
    <row r="1970" spans="1:5" x14ac:dyDescent="0.3">
      <c r="A1970" s="24" t="s">
        <v>15514</v>
      </c>
      <c r="B1970" s="93" t="s">
        <v>21445</v>
      </c>
      <c r="C1970" s="128">
        <v>76.400000000000006</v>
      </c>
      <c r="D1970" s="129">
        <v>1967</v>
      </c>
      <c r="E1970" s="130">
        <f t="shared" si="35"/>
        <v>4</v>
      </c>
    </row>
    <row r="1971" spans="1:5" x14ac:dyDescent="0.3">
      <c r="A1971" s="24" t="s">
        <v>16672</v>
      </c>
      <c r="B1971" s="93" t="s">
        <v>21446</v>
      </c>
      <c r="C1971" s="128">
        <v>76.400000000000006</v>
      </c>
      <c r="D1971" s="129">
        <v>1968</v>
      </c>
      <c r="E1971" s="130">
        <f t="shared" si="35"/>
        <v>4</v>
      </c>
    </row>
    <row r="1972" spans="1:5" x14ac:dyDescent="0.3">
      <c r="A1972" s="24" t="s">
        <v>17595</v>
      </c>
      <c r="B1972" s="93" t="s">
        <v>21447</v>
      </c>
      <c r="C1972" s="128">
        <v>76.400000000000006</v>
      </c>
      <c r="D1972" s="129">
        <v>1969</v>
      </c>
      <c r="E1972" s="130">
        <f t="shared" si="35"/>
        <v>4</v>
      </c>
    </row>
    <row r="1973" spans="1:5" x14ac:dyDescent="0.3">
      <c r="A1973" s="24" t="s">
        <v>16219</v>
      </c>
      <c r="B1973" s="93" t="s">
        <v>21448</v>
      </c>
      <c r="C1973" s="128">
        <v>76.400000000000006</v>
      </c>
      <c r="D1973" s="129">
        <v>1970</v>
      </c>
      <c r="E1973" s="130">
        <f t="shared" si="35"/>
        <v>4</v>
      </c>
    </row>
    <row r="1974" spans="1:5" x14ac:dyDescent="0.3">
      <c r="A1974" s="24" t="s">
        <v>17125</v>
      </c>
      <c r="B1974" s="93" t="s">
        <v>21449</v>
      </c>
      <c r="C1974" s="128">
        <v>76.400000000000006</v>
      </c>
      <c r="D1974" s="129">
        <v>1971</v>
      </c>
      <c r="E1974" s="130">
        <f t="shared" si="35"/>
        <v>4</v>
      </c>
    </row>
    <row r="1975" spans="1:5" x14ac:dyDescent="0.3">
      <c r="A1975" s="24" t="s">
        <v>21450</v>
      </c>
      <c r="B1975" s="93" t="s">
        <v>21451</v>
      </c>
      <c r="C1975" s="128">
        <v>76.400000000000006</v>
      </c>
      <c r="D1975" s="129">
        <v>1972</v>
      </c>
      <c r="E1975" s="130">
        <f t="shared" si="35"/>
        <v>4</v>
      </c>
    </row>
    <row r="1976" spans="1:5" x14ac:dyDescent="0.3">
      <c r="A1976" s="24" t="s">
        <v>15991</v>
      </c>
      <c r="B1976" s="93" t="s">
        <v>21452</v>
      </c>
      <c r="C1976" s="128">
        <v>76.5</v>
      </c>
      <c r="D1976" s="129">
        <v>1973</v>
      </c>
      <c r="E1976" s="130">
        <f t="shared" si="35"/>
        <v>4</v>
      </c>
    </row>
    <row r="1977" spans="1:5" x14ac:dyDescent="0.3">
      <c r="A1977" s="24" t="s">
        <v>17495</v>
      </c>
      <c r="B1977" s="93" t="s">
        <v>21453</v>
      </c>
      <c r="C1977" s="128">
        <v>76.5</v>
      </c>
      <c r="D1977" s="129">
        <v>1974</v>
      </c>
      <c r="E1977" s="130">
        <f t="shared" si="35"/>
        <v>4</v>
      </c>
    </row>
    <row r="1978" spans="1:5" x14ac:dyDescent="0.3">
      <c r="A1978" s="24" t="s">
        <v>15949</v>
      </c>
      <c r="B1978" s="93" t="s">
        <v>21454</v>
      </c>
      <c r="C1978" s="128">
        <v>76.5</v>
      </c>
      <c r="D1978" s="129">
        <v>1975</v>
      </c>
      <c r="E1978" s="130">
        <f t="shared" si="35"/>
        <v>4</v>
      </c>
    </row>
    <row r="1979" spans="1:5" x14ac:dyDescent="0.3">
      <c r="A1979" s="24" t="s">
        <v>17998</v>
      </c>
      <c r="B1979" s="93" t="s">
        <v>21455</v>
      </c>
      <c r="C1979" s="128">
        <v>76.5</v>
      </c>
      <c r="D1979" s="129">
        <v>1976</v>
      </c>
      <c r="E1979" s="130">
        <f t="shared" si="35"/>
        <v>4</v>
      </c>
    </row>
    <row r="1980" spans="1:5" x14ac:dyDescent="0.3">
      <c r="A1980" s="24" t="s">
        <v>17401</v>
      </c>
      <c r="B1980" s="93" t="s">
        <v>21456</v>
      </c>
      <c r="C1980" s="128">
        <v>76.5</v>
      </c>
      <c r="D1980" s="129">
        <v>1977</v>
      </c>
      <c r="E1980" s="130">
        <f t="shared" si="35"/>
        <v>4</v>
      </c>
    </row>
    <row r="1981" spans="1:5" x14ac:dyDescent="0.3">
      <c r="A1981" s="24" t="s">
        <v>16549</v>
      </c>
      <c r="B1981" s="93" t="s">
        <v>21457</v>
      </c>
      <c r="C1981" s="128">
        <v>76.5</v>
      </c>
      <c r="D1981" s="129">
        <v>1978</v>
      </c>
      <c r="E1981" s="130">
        <f t="shared" si="35"/>
        <v>4</v>
      </c>
    </row>
    <row r="1982" spans="1:5" x14ac:dyDescent="0.3">
      <c r="A1982" s="24" t="s">
        <v>16852</v>
      </c>
      <c r="B1982" s="93" t="s">
        <v>21458</v>
      </c>
      <c r="C1982" s="128">
        <v>76.5</v>
      </c>
      <c r="D1982" s="129">
        <v>1979</v>
      </c>
      <c r="E1982" s="130">
        <f t="shared" si="35"/>
        <v>4</v>
      </c>
    </row>
    <row r="1983" spans="1:5" x14ac:dyDescent="0.3">
      <c r="A1983" s="24" t="s">
        <v>16401</v>
      </c>
      <c r="B1983" s="93" t="s">
        <v>21459</v>
      </c>
      <c r="C1983" s="128">
        <v>76.5</v>
      </c>
      <c r="D1983" s="129">
        <v>1980</v>
      </c>
      <c r="E1983" s="130">
        <f t="shared" si="35"/>
        <v>4</v>
      </c>
    </row>
    <row r="1984" spans="1:5" x14ac:dyDescent="0.3">
      <c r="A1984" s="24" t="s">
        <v>18150</v>
      </c>
      <c r="B1984" s="93" t="s">
        <v>21460</v>
      </c>
      <c r="C1984" s="128">
        <v>76.599999999999994</v>
      </c>
      <c r="D1984" s="129">
        <v>1981</v>
      </c>
      <c r="E1984" s="130">
        <f t="shared" si="35"/>
        <v>4</v>
      </c>
    </row>
    <row r="1985" spans="1:5" x14ac:dyDescent="0.3">
      <c r="A1985" s="24" t="s">
        <v>15517</v>
      </c>
      <c r="B1985" s="93" t="s">
        <v>21461</v>
      </c>
      <c r="C1985" s="128">
        <v>76.599999999999994</v>
      </c>
      <c r="D1985" s="129">
        <v>1982</v>
      </c>
      <c r="E1985" s="130">
        <f t="shared" si="35"/>
        <v>4</v>
      </c>
    </row>
    <row r="1986" spans="1:5" x14ac:dyDescent="0.3">
      <c r="A1986" s="24" t="s">
        <v>16536</v>
      </c>
      <c r="B1986" s="93" t="s">
        <v>21462</v>
      </c>
      <c r="C1986" s="128">
        <v>76.599999999999994</v>
      </c>
      <c r="D1986" s="129">
        <v>1983</v>
      </c>
      <c r="E1986" s="130">
        <f t="shared" si="35"/>
        <v>4</v>
      </c>
    </row>
    <row r="1987" spans="1:5" x14ac:dyDescent="0.3">
      <c r="A1987" s="24" t="s">
        <v>17554</v>
      </c>
      <c r="B1987" s="93" t="s">
        <v>21463</v>
      </c>
      <c r="C1987" s="128">
        <v>76.599999999999994</v>
      </c>
      <c r="D1987" s="129">
        <v>1984</v>
      </c>
      <c r="E1987" s="130">
        <f t="shared" si="35"/>
        <v>4</v>
      </c>
    </row>
    <row r="1988" spans="1:5" x14ac:dyDescent="0.3">
      <c r="A1988" s="24" t="s">
        <v>16951</v>
      </c>
      <c r="B1988" s="93" t="s">
        <v>21464</v>
      </c>
      <c r="C1988" s="128">
        <v>76.599999999999994</v>
      </c>
      <c r="D1988" s="129">
        <v>1985</v>
      </c>
      <c r="E1988" s="130">
        <f t="shared" si="35"/>
        <v>4</v>
      </c>
    </row>
    <row r="1989" spans="1:5" x14ac:dyDescent="0.3">
      <c r="A1989" s="24" t="s">
        <v>17266</v>
      </c>
      <c r="B1989" s="93" t="s">
        <v>21465</v>
      </c>
      <c r="C1989" s="128">
        <v>76.599999999999994</v>
      </c>
      <c r="D1989" s="129">
        <v>1986</v>
      </c>
      <c r="E1989" s="130">
        <f t="shared" ref="E1989:E2052" si="36">VLOOKUP(C1989,$I$4:$O$19,7, TRUE)</f>
        <v>4</v>
      </c>
    </row>
    <row r="1990" spans="1:5" x14ac:dyDescent="0.3">
      <c r="A1990" s="24" t="s">
        <v>15472</v>
      </c>
      <c r="B1990" s="93" t="s">
        <v>21466</v>
      </c>
      <c r="C1990" s="128">
        <v>76.599999999999994</v>
      </c>
      <c r="D1990" s="129">
        <v>1987</v>
      </c>
      <c r="E1990" s="130">
        <f t="shared" si="36"/>
        <v>4</v>
      </c>
    </row>
    <row r="1991" spans="1:5" x14ac:dyDescent="0.3">
      <c r="A1991" s="24" t="s">
        <v>17069</v>
      </c>
      <c r="B1991" s="93" t="s">
        <v>21467</v>
      </c>
      <c r="C1991" s="128">
        <v>76.599999999999994</v>
      </c>
      <c r="D1991" s="129">
        <v>1988</v>
      </c>
      <c r="E1991" s="130">
        <f t="shared" si="36"/>
        <v>4</v>
      </c>
    </row>
    <row r="1992" spans="1:5" x14ac:dyDescent="0.3">
      <c r="A1992" s="24" t="s">
        <v>17420</v>
      </c>
      <c r="B1992" s="93" t="s">
        <v>21468</v>
      </c>
      <c r="C1992" s="128">
        <v>76.599999999999994</v>
      </c>
      <c r="D1992" s="129">
        <v>1989</v>
      </c>
      <c r="E1992" s="130">
        <f t="shared" si="36"/>
        <v>4</v>
      </c>
    </row>
    <row r="1993" spans="1:5" x14ac:dyDescent="0.3">
      <c r="A1993" s="24" t="s">
        <v>16877</v>
      </c>
      <c r="B1993" s="93" t="s">
        <v>21469</v>
      </c>
      <c r="C1993" s="128">
        <v>76.599999999999994</v>
      </c>
      <c r="D1993" s="129">
        <v>1990</v>
      </c>
      <c r="E1993" s="130">
        <f t="shared" si="36"/>
        <v>4</v>
      </c>
    </row>
    <row r="1994" spans="1:5" x14ac:dyDescent="0.3">
      <c r="A1994" s="24" t="s">
        <v>16494</v>
      </c>
      <c r="B1994" s="93" t="s">
        <v>21470</v>
      </c>
      <c r="C1994" s="128">
        <v>76.599999999999994</v>
      </c>
      <c r="D1994" s="129">
        <v>1991</v>
      </c>
      <c r="E1994" s="130">
        <f t="shared" si="36"/>
        <v>4</v>
      </c>
    </row>
    <row r="1995" spans="1:5" x14ac:dyDescent="0.3">
      <c r="A1995" s="24" t="s">
        <v>16061</v>
      </c>
      <c r="B1995" s="93" t="s">
        <v>21471</v>
      </c>
      <c r="C1995" s="128">
        <v>76.599999999999994</v>
      </c>
      <c r="D1995" s="129">
        <v>1992</v>
      </c>
      <c r="E1995" s="130">
        <f t="shared" si="36"/>
        <v>4</v>
      </c>
    </row>
    <row r="1996" spans="1:5" x14ac:dyDescent="0.3">
      <c r="A1996" s="24" t="s">
        <v>16507</v>
      </c>
      <c r="B1996" s="93" t="s">
        <v>21472</v>
      </c>
      <c r="C1996" s="128">
        <v>76.599999999999994</v>
      </c>
      <c r="D1996" s="129">
        <v>1993</v>
      </c>
      <c r="E1996" s="130">
        <f t="shared" si="36"/>
        <v>4</v>
      </c>
    </row>
    <row r="1997" spans="1:5" x14ac:dyDescent="0.3">
      <c r="A1997" s="24" t="s">
        <v>17570</v>
      </c>
      <c r="B1997" s="93" t="s">
        <v>21473</v>
      </c>
      <c r="C1997" s="128">
        <v>76.599999999999994</v>
      </c>
      <c r="D1997" s="129">
        <v>1994</v>
      </c>
      <c r="E1997" s="130">
        <f t="shared" si="36"/>
        <v>4</v>
      </c>
    </row>
    <row r="1998" spans="1:5" x14ac:dyDescent="0.3">
      <c r="A1998" s="24" t="s">
        <v>17016</v>
      </c>
      <c r="B1998" s="93" t="s">
        <v>21474</v>
      </c>
      <c r="C1998" s="128">
        <v>76.7</v>
      </c>
      <c r="D1998" s="129">
        <v>1995</v>
      </c>
      <c r="E1998" s="130">
        <f t="shared" si="36"/>
        <v>4</v>
      </c>
    </row>
    <row r="1999" spans="1:5" x14ac:dyDescent="0.3">
      <c r="A1999" s="24" t="s">
        <v>16799</v>
      </c>
      <c r="B1999" s="93" t="s">
        <v>21475</v>
      </c>
      <c r="C1999" s="128">
        <v>76.7</v>
      </c>
      <c r="D1999" s="129">
        <v>1996</v>
      </c>
      <c r="E1999" s="130">
        <f t="shared" si="36"/>
        <v>4</v>
      </c>
    </row>
    <row r="2000" spans="1:5" x14ac:dyDescent="0.3">
      <c r="A2000" s="24" t="s">
        <v>15734</v>
      </c>
      <c r="B2000" s="93" t="s">
        <v>21476</v>
      </c>
      <c r="C2000" s="128">
        <v>76.7</v>
      </c>
      <c r="D2000" s="129">
        <v>1997</v>
      </c>
      <c r="E2000" s="130">
        <f t="shared" si="36"/>
        <v>4</v>
      </c>
    </row>
    <row r="2001" spans="1:5" x14ac:dyDescent="0.3">
      <c r="A2001" s="24" t="s">
        <v>17596</v>
      </c>
      <c r="B2001" s="93" t="s">
        <v>21477</v>
      </c>
      <c r="C2001" s="128">
        <v>76.7</v>
      </c>
      <c r="D2001" s="129">
        <v>1998</v>
      </c>
      <c r="E2001" s="130">
        <f t="shared" si="36"/>
        <v>4</v>
      </c>
    </row>
    <row r="2002" spans="1:5" x14ac:dyDescent="0.3">
      <c r="A2002" s="24" t="s">
        <v>16634</v>
      </c>
      <c r="B2002" s="93" t="s">
        <v>21478</v>
      </c>
      <c r="C2002" s="128">
        <v>76.7</v>
      </c>
      <c r="D2002" s="129">
        <v>1999</v>
      </c>
      <c r="E2002" s="130">
        <f t="shared" si="36"/>
        <v>4</v>
      </c>
    </row>
    <row r="2003" spans="1:5" x14ac:dyDescent="0.3">
      <c r="A2003" s="24" t="s">
        <v>17306</v>
      </c>
      <c r="B2003" s="93" t="s">
        <v>21479</v>
      </c>
      <c r="C2003" s="128">
        <v>76.7</v>
      </c>
      <c r="D2003" s="129">
        <v>2000</v>
      </c>
      <c r="E2003" s="130">
        <f t="shared" si="36"/>
        <v>4</v>
      </c>
    </row>
    <row r="2004" spans="1:5" x14ac:dyDescent="0.3">
      <c r="A2004" s="24" t="s">
        <v>16978</v>
      </c>
      <c r="B2004" s="93" t="s">
        <v>21480</v>
      </c>
      <c r="C2004" s="128">
        <v>76.7</v>
      </c>
      <c r="D2004" s="129">
        <v>2001</v>
      </c>
      <c r="E2004" s="130">
        <f t="shared" si="36"/>
        <v>4</v>
      </c>
    </row>
    <row r="2005" spans="1:5" x14ac:dyDescent="0.3">
      <c r="A2005" s="24" t="s">
        <v>18085</v>
      </c>
      <c r="B2005" s="93" t="s">
        <v>21481</v>
      </c>
      <c r="C2005" s="128">
        <v>76.7</v>
      </c>
      <c r="D2005" s="129">
        <v>2002</v>
      </c>
      <c r="E2005" s="130">
        <f t="shared" si="36"/>
        <v>4</v>
      </c>
    </row>
    <row r="2006" spans="1:5" x14ac:dyDescent="0.3">
      <c r="A2006" s="24" t="s">
        <v>16894</v>
      </c>
      <c r="B2006" s="93" t="s">
        <v>21482</v>
      </c>
      <c r="C2006" s="128">
        <v>76.8</v>
      </c>
      <c r="D2006" s="129">
        <v>2003</v>
      </c>
      <c r="E2006" s="130">
        <f t="shared" si="36"/>
        <v>4</v>
      </c>
    </row>
    <row r="2007" spans="1:5" x14ac:dyDescent="0.3">
      <c r="A2007" s="24" t="s">
        <v>16921</v>
      </c>
      <c r="B2007" s="93" t="s">
        <v>21483</v>
      </c>
      <c r="C2007" s="128">
        <v>76.8</v>
      </c>
      <c r="D2007" s="129">
        <v>2004</v>
      </c>
      <c r="E2007" s="130">
        <f t="shared" si="36"/>
        <v>4</v>
      </c>
    </row>
    <row r="2008" spans="1:5" x14ac:dyDescent="0.3">
      <c r="A2008" s="24" t="s">
        <v>15264</v>
      </c>
      <c r="B2008" s="93" t="s">
        <v>21484</v>
      </c>
      <c r="C2008" s="128">
        <v>76.8</v>
      </c>
      <c r="D2008" s="129">
        <v>2005</v>
      </c>
      <c r="E2008" s="130">
        <f t="shared" si="36"/>
        <v>4</v>
      </c>
    </row>
    <row r="2009" spans="1:5" x14ac:dyDescent="0.3">
      <c r="A2009" s="24" t="s">
        <v>17435</v>
      </c>
      <c r="B2009" s="93" t="s">
        <v>21485</v>
      </c>
      <c r="C2009" s="128">
        <v>76.8</v>
      </c>
      <c r="D2009" s="129">
        <v>2006</v>
      </c>
      <c r="E2009" s="130">
        <f t="shared" si="36"/>
        <v>4</v>
      </c>
    </row>
    <row r="2010" spans="1:5" x14ac:dyDescent="0.3">
      <c r="A2010" s="24" t="s">
        <v>16312</v>
      </c>
      <c r="B2010" s="93" t="s">
        <v>21486</v>
      </c>
      <c r="C2010" s="128">
        <v>76.8</v>
      </c>
      <c r="D2010" s="129">
        <v>2007</v>
      </c>
      <c r="E2010" s="130">
        <f t="shared" si="36"/>
        <v>4</v>
      </c>
    </row>
    <row r="2011" spans="1:5" x14ac:dyDescent="0.3">
      <c r="A2011" s="24" t="s">
        <v>17573</v>
      </c>
      <c r="B2011" s="93" t="s">
        <v>21487</v>
      </c>
      <c r="C2011" s="128">
        <v>76.8</v>
      </c>
      <c r="D2011" s="129">
        <v>2008</v>
      </c>
      <c r="E2011" s="130">
        <f t="shared" si="36"/>
        <v>4</v>
      </c>
    </row>
    <row r="2012" spans="1:5" x14ac:dyDescent="0.3">
      <c r="A2012" s="24" t="s">
        <v>17134</v>
      </c>
      <c r="B2012" s="93" t="s">
        <v>21488</v>
      </c>
      <c r="C2012" s="128">
        <v>76.8</v>
      </c>
      <c r="D2012" s="129">
        <v>2009</v>
      </c>
      <c r="E2012" s="130">
        <f t="shared" si="36"/>
        <v>4</v>
      </c>
    </row>
    <row r="2013" spans="1:5" x14ac:dyDescent="0.3">
      <c r="A2013" s="24" t="s">
        <v>17496</v>
      </c>
      <c r="B2013" s="93" t="s">
        <v>21489</v>
      </c>
      <c r="C2013" s="128">
        <v>76.900000000000006</v>
      </c>
      <c r="D2013" s="129">
        <v>2010</v>
      </c>
      <c r="E2013" s="130">
        <f t="shared" si="36"/>
        <v>4</v>
      </c>
    </row>
    <row r="2014" spans="1:5" x14ac:dyDescent="0.3">
      <c r="A2014" s="24" t="s">
        <v>16086</v>
      </c>
      <c r="B2014" s="93" t="s">
        <v>21490</v>
      </c>
      <c r="C2014" s="128">
        <v>76.900000000000006</v>
      </c>
      <c r="D2014" s="129">
        <v>2011</v>
      </c>
      <c r="E2014" s="130">
        <f t="shared" si="36"/>
        <v>4</v>
      </c>
    </row>
    <row r="2015" spans="1:5" x14ac:dyDescent="0.3">
      <c r="A2015" s="24" t="s">
        <v>17536</v>
      </c>
      <c r="B2015" s="93" t="s">
        <v>21491</v>
      </c>
      <c r="C2015" s="128">
        <v>76.900000000000006</v>
      </c>
      <c r="D2015" s="129">
        <v>2012</v>
      </c>
      <c r="E2015" s="130">
        <f t="shared" si="36"/>
        <v>4</v>
      </c>
    </row>
    <row r="2016" spans="1:5" x14ac:dyDescent="0.3">
      <c r="A2016" s="24" t="s">
        <v>17402</v>
      </c>
      <c r="B2016" s="93" t="s">
        <v>21492</v>
      </c>
      <c r="C2016" s="128">
        <v>76.900000000000006</v>
      </c>
      <c r="D2016" s="129">
        <v>2013</v>
      </c>
      <c r="E2016" s="130">
        <f t="shared" si="36"/>
        <v>4</v>
      </c>
    </row>
    <row r="2017" spans="1:5" x14ac:dyDescent="0.3">
      <c r="A2017" s="24" t="s">
        <v>17152</v>
      </c>
      <c r="B2017" s="93" t="s">
        <v>21493</v>
      </c>
      <c r="C2017" s="128">
        <v>76.900000000000006</v>
      </c>
      <c r="D2017" s="129">
        <v>2014</v>
      </c>
      <c r="E2017" s="130">
        <f t="shared" si="36"/>
        <v>4</v>
      </c>
    </row>
    <row r="2018" spans="1:5" x14ac:dyDescent="0.3">
      <c r="A2018" s="24" t="s">
        <v>16109</v>
      </c>
      <c r="B2018" s="93" t="s">
        <v>21494</v>
      </c>
      <c r="C2018" s="128">
        <v>76.900000000000006</v>
      </c>
      <c r="D2018" s="129">
        <v>2015</v>
      </c>
      <c r="E2018" s="130">
        <f t="shared" si="36"/>
        <v>4</v>
      </c>
    </row>
    <row r="2019" spans="1:5" x14ac:dyDescent="0.3">
      <c r="A2019" s="24" t="s">
        <v>16836</v>
      </c>
      <c r="B2019" s="93" t="s">
        <v>21495</v>
      </c>
      <c r="C2019" s="128">
        <v>76.900000000000006</v>
      </c>
      <c r="D2019" s="129">
        <v>2016</v>
      </c>
      <c r="E2019" s="130">
        <f t="shared" si="36"/>
        <v>4</v>
      </c>
    </row>
    <row r="2020" spans="1:5" x14ac:dyDescent="0.3">
      <c r="A2020" s="24" t="s">
        <v>16696</v>
      </c>
      <c r="B2020" s="93" t="s">
        <v>21496</v>
      </c>
      <c r="C2020" s="128">
        <v>76.900000000000006</v>
      </c>
      <c r="D2020" s="129">
        <v>2017</v>
      </c>
      <c r="E2020" s="130">
        <f t="shared" si="36"/>
        <v>4</v>
      </c>
    </row>
    <row r="2021" spans="1:5" x14ac:dyDescent="0.3">
      <c r="A2021" s="24" t="s">
        <v>16757</v>
      </c>
      <c r="B2021" s="93" t="s">
        <v>21497</v>
      </c>
      <c r="C2021" s="128">
        <v>76.900000000000006</v>
      </c>
      <c r="D2021" s="129">
        <v>2018</v>
      </c>
      <c r="E2021" s="130">
        <f t="shared" si="36"/>
        <v>4</v>
      </c>
    </row>
    <row r="2022" spans="1:5" x14ac:dyDescent="0.3">
      <c r="A2022" s="24" t="s">
        <v>17019</v>
      </c>
      <c r="B2022" s="93" t="s">
        <v>21498</v>
      </c>
      <c r="C2022" s="128">
        <v>76.900000000000006</v>
      </c>
      <c r="D2022" s="129">
        <v>2019</v>
      </c>
      <c r="E2022" s="130">
        <f t="shared" si="36"/>
        <v>4</v>
      </c>
    </row>
    <row r="2023" spans="1:5" x14ac:dyDescent="0.3">
      <c r="A2023" s="24" t="s">
        <v>15566</v>
      </c>
      <c r="B2023" s="93" t="s">
        <v>21499</v>
      </c>
      <c r="C2023" s="128">
        <v>76.900000000000006</v>
      </c>
      <c r="D2023" s="129">
        <v>2020</v>
      </c>
      <c r="E2023" s="130">
        <f t="shared" si="36"/>
        <v>4</v>
      </c>
    </row>
    <row r="2024" spans="1:5" x14ac:dyDescent="0.3">
      <c r="A2024" s="24" t="s">
        <v>14475</v>
      </c>
      <c r="B2024" s="93" t="s">
        <v>21500</v>
      </c>
      <c r="C2024" s="128">
        <v>76.900000000000006</v>
      </c>
      <c r="D2024" s="129">
        <v>2021</v>
      </c>
      <c r="E2024" s="130">
        <f t="shared" si="36"/>
        <v>4</v>
      </c>
    </row>
    <row r="2025" spans="1:5" x14ac:dyDescent="0.3">
      <c r="A2025" s="24" t="s">
        <v>16523</v>
      </c>
      <c r="B2025" s="93" t="s">
        <v>21501</v>
      </c>
      <c r="C2025" s="128">
        <v>77</v>
      </c>
      <c r="D2025" s="129">
        <v>2022</v>
      </c>
      <c r="E2025" s="130">
        <f t="shared" si="36"/>
        <v>4</v>
      </c>
    </row>
    <row r="2026" spans="1:5" x14ac:dyDescent="0.3">
      <c r="A2026" s="24" t="s">
        <v>17335</v>
      </c>
      <c r="B2026" s="93" t="s">
        <v>21502</v>
      </c>
      <c r="C2026" s="128">
        <v>77</v>
      </c>
      <c r="D2026" s="129">
        <v>2023</v>
      </c>
      <c r="E2026" s="130">
        <f t="shared" si="36"/>
        <v>4</v>
      </c>
    </row>
    <row r="2027" spans="1:5" x14ac:dyDescent="0.3">
      <c r="A2027" s="24" t="s">
        <v>16140</v>
      </c>
      <c r="B2027" s="93" t="s">
        <v>21503</v>
      </c>
      <c r="C2027" s="128">
        <v>77</v>
      </c>
      <c r="D2027" s="129">
        <v>2024</v>
      </c>
      <c r="E2027" s="130">
        <f t="shared" si="36"/>
        <v>4</v>
      </c>
    </row>
    <row r="2028" spans="1:5" x14ac:dyDescent="0.3">
      <c r="A2028" s="24" t="s">
        <v>16640</v>
      </c>
      <c r="B2028" s="93" t="s">
        <v>21504</v>
      </c>
      <c r="C2028" s="128">
        <v>77</v>
      </c>
      <c r="D2028" s="129">
        <v>2025</v>
      </c>
      <c r="E2028" s="130">
        <f t="shared" si="36"/>
        <v>4</v>
      </c>
    </row>
    <row r="2029" spans="1:5" x14ac:dyDescent="0.3">
      <c r="A2029" s="24" t="s">
        <v>15891</v>
      </c>
      <c r="B2029" s="93" t="s">
        <v>21505</v>
      </c>
      <c r="C2029" s="128">
        <v>77</v>
      </c>
      <c r="D2029" s="129">
        <v>2026</v>
      </c>
      <c r="E2029" s="130">
        <f t="shared" si="36"/>
        <v>4</v>
      </c>
    </row>
    <row r="2030" spans="1:5" x14ac:dyDescent="0.3">
      <c r="A2030" s="24" t="s">
        <v>16580</v>
      </c>
      <c r="B2030" s="93" t="s">
        <v>21506</v>
      </c>
      <c r="C2030" s="128">
        <v>77</v>
      </c>
      <c r="D2030" s="129">
        <v>2027</v>
      </c>
      <c r="E2030" s="130">
        <f t="shared" si="36"/>
        <v>4</v>
      </c>
    </row>
    <row r="2031" spans="1:5" x14ac:dyDescent="0.3">
      <c r="A2031" s="24" t="s">
        <v>16982</v>
      </c>
      <c r="B2031" s="93" t="s">
        <v>21507</v>
      </c>
      <c r="C2031" s="128">
        <v>77</v>
      </c>
      <c r="D2031" s="129">
        <v>2028</v>
      </c>
      <c r="E2031" s="130">
        <f t="shared" si="36"/>
        <v>4</v>
      </c>
    </row>
    <row r="2032" spans="1:5" x14ac:dyDescent="0.3">
      <c r="A2032" s="24" t="s">
        <v>15932</v>
      </c>
      <c r="B2032" s="93" t="s">
        <v>21508</v>
      </c>
      <c r="C2032" s="128">
        <v>77</v>
      </c>
      <c r="D2032" s="129">
        <v>2029</v>
      </c>
      <c r="E2032" s="130">
        <f t="shared" si="36"/>
        <v>4</v>
      </c>
    </row>
    <row r="2033" spans="1:5" x14ac:dyDescent="0.3">
      <c r="A2033" s="24" t="s">
        <v>17094</v>
      </c>
      <c r="B2033" s="93" t="s">
        <v>21509</v>
      </c>
      <c r="C2033" s="128">
        <v>77</v>
      </c>
      <c r="D2033" s="129">
        <v>2030</v>
      </c>
      <c r="E2033" s="130">
        <f t="shared" si="36"/>
        <v>4</v>
      </c>
    </row>
    <row r="2034" spans="1:5" x14ac:dyDescent="0.3">
      <c r="A2034" s="24" t="s">
        <v>17106</v>
      </c>
      <c r="B2034" s="93" t="s">
        <v>21510</v>
      </c>
      <c r="C2034" s="128">
        <v>77</v>
      </c>
      <c r="D2034" s="129">
        <v>2031</v>
      </c>
      <c r="E2034" s="130">
        <f t="shared" si="36"/>
        <v>4</v>
      </c>
    </row>
    <row r="2035" spans="1:5" x14ac:dyDescent="0.3">
      <c r="A2035" s="24" t="s">
        <v>16308</v>
      </c>
      <c r="B2035" s="93" t="s">
        <v>21511</v>
      </c>
      <c r="C2035" s="128">
        <v>77</v>
      </c>
      <c r="D2035" s="129">
        <v>2032</v>
      </c>
      <c r="E2035" s="130">
        <f t="shared" si="36"/>
        <v>4</v>
      </c>
    </row>
    <row r="2036" spans="1:5" x14ac:dyDescent="0.3">
      <c r="A2036" s="24" t="s">
        <v>15637</v>
      </c>
      <c r="B2036" s="93" t="s">
        <v>21512</v>
      </c>
      <c r="C2036" s="128">
        <v>77.099999999999994</v>
      </c>
      <c r="D2036" s="129">
        <v>2033</v>
      </c>
      <c r="E2036" s="130">
        <f t="shared" si="36"/>
        <v>4</v>
      </c>
    </row>
    <row r="2037" spans="1:5" x14ac:dyDescent="0.3">
      <c r="A2037" s="24" t="s">
        <v>15851</v>
      </c>
      <c r="B2037" s="93" t="s">
        <v>21513</v>
      </c>
      <c r="C2037" s="128">
        <v>77.099999999999994</v>
      </c>
      <c r="D2037" s="129">
        <v>2034</v>
      </c>
      <c r="E2037" s="130">
        <f t="shared" si="36"/>
        <v>4</v>
      </c>
    </row>
    <row r="2038" spans="1:5" x14ac:dyDescent="0.3">
      <c r="A2038" s="24" t="s">
        <v>17349</v>
      </c>
      <c r="B2038" s="93" t="s">
        <v>21514</v>
      </c>
      <c r="C2038" s="128">
        <v>77.099999999999994</v>
      </c>
      <c r="D2038" s="129">
        <v>2035</v>
      </c>
      <c r="E2038" s="130">
        <f t="shared" si="36"/>
        <v>4</v>
      </c>
    </row>
    <row r="2039" spans="1:5" x14ac:dyDescent="0.3">
      <c r="A2039" s="24" t="s">
        <v>16942</v>
      </c>
      <c r="B2039" s="93" t="s">
        <v>21515</v>
      </c>
      <c r="C2039" s="128">
        <v>77.099999999999994</v>
      </c>
      <c r="D2039" s="129">
        <v>2036</v>
      </c>
      <c r="E2039" s="130">
        <f t="shared" si="36"/>
        <v>4</v>
      </c>
    </row>
    <row r="2040" spans="1:5" x14ac:dyDescent="0.3">
      <c r="A2040" s="24" t="s">
        <v>16382</v>
      </c>
      <c r="B2040" s="93" t="s">
        <v>21516</v>
      </c>
      <c r="C2040" s="128">
        <v>77.099999999999994</v>
      </c>
      <c r="D2040" s="129">
        <v>2037</v>
      </c>
      <c r="E2040" s="130">
        <f t="shared" si="36"/>
        <v>4</v>
      </c>
    </row>
    <row r="2041" spans="1:5" x14ac:dyDescent="0.3">
      <c r="A2041" s="24" t="s">
        <v>17245</v>
      </c>
      <c r="B2041" s="93" t="s">
        <v>21517</v>
      </c>
      <c r="C2041" s="128">
        <v>77.099999999999994</v>
      </c>
      <c r="D2041" s="129">
        <v>2038</v>
      </c>
      <c r="E2041" s="130">
        <f t="shared" si="36"/>
        <v>4</v>
      </c>
    </row>
    <row r="2042" spans="1:5" x14ac:dyDescent="0.3">
      <c r="A2042" s="24" t="s">
        <v>17531</v>
      </c>
      <c r="B2042" s="93" t="s">
        <v>21518</v>
      </c>
      <c r="C2042" s="128">
        <v>77.099999999999994</v>
      </c>
      <c r="D2042" s="129">
        <v>2039</v>
      </c>
      <c r="E2042" s="130">
        <f t="shared" si="36"/>
        <v>4</v>
      </c>
    </row>
    <row r="2043" spans="1:5" x14ac:dyDescent="0.3">
      <c r="A2043" s="24" t="s">
        <v>16555</v>
      </c>
      <c r="B2043" s="93" t="s">
        <v>21519</v>
      </c>
      <c r="C2043" s="128">
        <v>77.099999999999994</v>
      </c>
      <c r="D2043" s="129">
        <v>2040</v>
      </c>
      <c r="E2043" s="130">
        <f t="shared" si="36"/>
        <v>4</v>
      </c>
    </row>
    <row r="2044" spans="1:5" x14ac:dyDescent="0.3">
      <c r="A2044" s="24" t="s">
        <v>16443</v>
      </c>
      <c r="B2044" s="93" t="s">
        <v>21520</v>
      </c>
      <c r="C2044" s="128">
        <v>77.099999999999994</v>
      </c>
      <c r="D2044" s="129">
        <v>2041</v>
      </c>
      <c r="E2044" s="130">
        <f t="shared" si="36"/>
        <v>4</v>
      </c>
    </row>
    <row r="2045" spans="1:5" x14ac:dyDescent="0.3">
      <c r="A2045" s="24" t="s">
        <v>16264</v>
      </c>
      <c r="B2045" s="93" t="s">
        <v>21521</v>
      </c>
      <c r="C2045" s="128">
        <v>77.2</v>
      </c>
      <c r="D2045" s="129">
        <v>2042</v>
      </c>
      <c r="E2045" s="130">
        <f t="shared" si="36"/>
        <v>4</v>
      </c>
    </row>
    <row r="2046" spans="1:5" x14ac:dyDescent="0.3">
      <c r="A2046" s="24" t="s">
        <v>16092</v>
      </c>
      <c r="B2046" s="93" t="s">
        <v>21522</v>
      </c>
      <c r="C2046" s="128">
        <v>77.2</v>
      </c>
      <c r="D2046" s="129">
        <v>2043</v>
      </c>
      <c r="E2046" s="130">
        <f t="shared" si="36"/>
        <v>4</v>
      </c>
    </row>
    <row r="2047" spans="1:5" x14ac:dyDescent="0.3">
      <c r="A2047" s="24" t="s">
        <v>17368</v>
      </c>
      <c r="B2047" s="93" t="s">
        <v>21523</v>
      </c>
      <c r="C2047" s="128">
        <v>77.2</v>
      </c>
      <c r="D2047" s="129">
        <v>2044</v>
      </c>
      <c r="E2047" s="130">
        <f t="shared" si="36"/>
        <v>4</v>
      </c>
    </row>
    <row r="2048" spans="1:5" x14ac:dyDescent="0.3">
      <c r="A2048" s="24" t="s">
        <v>16742</v>
      </c>
      <c r="B2048" s="93" t="s">
        <v>21524</v>
      </c>
      <c r="C2048" s="128">
        <v>77.2</v>
      </c>
      <c r="D2048" s="129">
        <v>2045</v>
      </c>
      <c r="E2048" s="130">
        <f t="shared" si="36"/>
        <v>4</v>
      </c>
    </row>
    <row r="2049" spans="1:5" x14ac:dyDescent="0.3">
      <c r="A2049" s="24" t="s">
        <v>17204</v>
      </c>
      <c r="B2049" s="93" t="s">
        <v>21525</v>
      </c>
      <c r="C2049" s="128">
        <v>77.2</v>
      </c>
      <c r="D2049" s="129">
        <v>2046</v>
      </c>
      <c r="E2049" s="130">
        <f t="shared" si="36"/>
        <v>4</v>
      </c>
    </row>
    <row r="2050" spans="1:5" x14ac:dyDescent="0.3">
      <c r="A2050" s="24" t="s">
        <v>17924</v>
      </c>
      <c r="B2050" s="93" t="s">
        <v>21526</v>
      </c>
      <c r="C2050" s="128">
        <v>77.2</v>
      </c>
      <c r="D2050" s="129">
        <v>2047</v>
      </c>
      <c r="E2050" s="130">
        <f t="shared" si="36"/>
        <v>4</v>
      </c>
    </row>
    <row r="2051" spans="1:5" x14ac:dyDescent="0.3">
      <c r="A2051" s="24" t="s">
        <v>15973</v>
      </c>
      <c r="B2051" s="93" t="s">
        <v>21527</v>
      </c>
      <c r="C2051" s="128">
        <v>77.2</v>
      </c>
      <c r="D2051" s="129">
        <v>2048</v>
      </c>
      <c r="E2051" s="130">
        <f t="shared" si="36"/>
        <v>4</v>
      </c>
    </row>
    <row r="2052" spans="1:5" x14ac:dyDescent="0.3">
      <c r="A2052" s="24" t="s">
        <v>17856</v>
      </c>
      <c r="B2052" s="93" t="s">
        <v>21528</v>
      </c>
      <c r="C2052" s="128">
        <v>77.3</v>
      </c>
      <c r="D2052" s="129">
        <v>2049</v>
      </c>
      <c r="E2052" s="130">
        <f t="shared" si="36"/>
        <v>4</v>
      </c>
    </row>
    <row r="2053" spans="1:5" x14ac:dyDescent="0.3">
      <c r="A2053" s="24" t="s">
        <v>15462</v>
      </c>
      <c r="B2053" s="93" t="s">
        <v>21529</v>
      </c>
      <c r="C2053" s="128">
        <v>77.3</v>
      </c>
      <c r="D2053" s="129">
        <v>2050</v>
      </c>
      <c r="E2053" s="130">
        <f t="shared" ref="E2053:E2116" si="37">VLOOKUP(C2053,$I$4:$O$19,7, TRUE)</f>
        <v>4</v>
      </c>
    </row>
    <row r="2054" spans="1:5" x14ac:dyDescent="0.3">
      <c r="A2054" s="24" t="s">
        <v>17319</v>
      </c>
      <c r="B2054" s="93" t="s">
        <v>21530</v>
      </c>
      <c r="C2054" s="128">
        <v>77.3</v>
      </c>
      <c r="D2054" s="129">
        <v>2051</v>
      </c>
      <c r="E2054" s="130">
        <f t="shared" si="37"/>
        <v>4</v>
      </c>
    </row>
    <row r="2055" spans="1:5" x14ac:dyDescent="0.3">
      <c r="A2055" s="24" t="s">
        <v>17101</v>
      </c>
      <c r="B2055" s="93" t="s">
        <v>21531</v>
      </c>
      <c r="C2055" s="128">
        <v>77.3</v>
      </c>
      <c r="D2055" s="129">
        <v>2052</v>
      </c>
      <c r="E2055" s="130">
        <f t="shared" si="37"/>
        <v>4</v>
      </c>
    </row>
    <row r="2056" spans="1:5" x14ac:dyDescent="0.3">
      <c r="A2056" s="24" t="s">
        <v>17315</v>
      </c>
      <c r="B2056" s="93" t="s">
        <v>21532</v>
      </c>
      <c r="C2056" s="128">
        <v>77.3</v>
      </c>
      <c r="D2056" s="129">
        <v>2053</v>
      </c>
      <c r="E2056" s="130">
        <f t="shared" si="37"/>
        <v>4</v>
      </c>
    </row>
    <row r="2057" spans="1:5" x14ac:dyDescent="0.3">
      <c r="A2057" s="24" t="s">
        <v>16270</v>
      </c>
      <c r="B2057" s="93" t="s">
        <v>21533</v>
      </c>
      <c r="C2057" s="128">
        <v>77.3</v>
      </c>
      <c r="D2057" s="129">
        <v>2054</v>
      </c>
      <c r="E2057" s="130">
        <f t="shared" si="37"/>
        <v>4</v>
      </c>
    </row>
    <row r="2058" spans="1:5" x14ac:dyDescent="0.3">
      <c r="A2058" s="24" t="s">
        <v>17220</v>
      </c>
      <c r="B2058" s="93" t="s">
        <v>21534</v>
      </c>
      <c r="C2058" s="128">
        <v>77.400000000000006</v>
      </c>
      <c r="D2058" s="129">
        <v>2055</v>
      </c>
      <c r="E2058" s="130">
        <f t="shared" si="37"/>
        <v>4</v>
      </c>
    </row>
    <row r="2059" spans="1:5" x14ac:dyDescent="0.3">
      <c r="A2059" s="24" t="s">
        <v>15693</v>
      </c>
      <c r="B2059" s="93" t="s">
        <v>21535</v>
      </c>
      <c r="C2059" s="128">
        <v>77.400000000000006</v>
      </c>
      <c r="D2059" s="129">
        <v>2056</v>
      </c>
      <c r="E2059" s="130">
        <f t="shared" si="37"/>
        <v>4</v>
      </c>
    </row>
    <row r="2060" spans="1:5" x14ac:dyDescent="0.3">
      <c r="A2060" s="24" t="s">
        <v>15728</v>
      </c>
      <c r="B2060" s="93" t="s">
        <v>21536</v>
      </c>
      <c r="C2060" s="128">
        <v>77.400000000000006</v>
      </c>
      <c r="D2060" s="129">
        <v>2057</v>
      </c>
      <c r="E2060" s="130">
        <f t="shared" si="37"/>
        <v>4</v>
      </c>
    </row>
    <row r="2061" spans="1:5" x14ac:dyDescent="0.3">
      <c r="A2061" s="24" t="s">
        <v>16209</v>
      </c>
      <c r="B2061" s="93" t="s">
        <v>21537</v>
      </c>
      <c r="C2061" s="128">
        <v>77.400000000000006</v>
      </c>
      <c r="D2061" s="129">
        <v>2058</v>
      </c>
      <c r="E2061" s="130">
        <f t="shared" si="37"/>
        <v>4</v>
      </c>
    </row>
    <row r="2062" spans="1:5" x14ac:dyDescent="0.3">
      <c r="A2062" s="24" t="s">
        <v>16789</v>
      </c>
      <c r="B2062" s="93" t="s">
        <v>21538</v>
      </c>
      <c r="C2062" s="128">
        <v>77.400000000000006</v>
      </c>
      <c r="D2062" s="129">
        <v>2059</v>
      </c>
      <c r="E2062" s="130">
        <f t="shared" si="37"/>
        <v>4</v>
      </c>
    </row>
    <row r="2063" spans="1:5" x14ac:dyDescent="0.3">
      <c r="A2063" s="24" t="s">
        <v>17004</v>
      </c>
      <c r="B2063" s="93" t="s">
        <v>21539</v>
      </c>
      <c r="C2063" s="128">
        <v>77.400000000000006</v>
      </c>
      <c r="D2063" s="129">
        <v>2060</v>
      </c>
      <c r="E2063" s="130">
        <f t="shared" si="37"/>
        <v>4</v>
      </c>
    </row>
    <row r="2064" spans="1:5" x14ac:dyDescent="0.3">
      <c r="A2064" s="24" t="s">
        <v>16437</v>
      </c>
      <c r="B2064" s="93" t="s">
        <v>21540</v>
      </c>
      <c r="C2064" s="128">
        <v>77.400000000000006</v>
      </c>
      <c r="D2064" s="129">
        <v>2061</v>
      </c>
      <c r="E2064" s="130">
        <f t="shared" si="37"/>
        <v>4</v>
      </c>
    </row>
    <row r="2065" spans="1:5" x14ac:dyDescent="0.3">
      <c r="A2065" s="24" t="s">
        <v>16833</v>
      </c>
      <c r="B2065" s="93" t="s">
        <v>21541</v>
      </c>
      <c r="C2065" s="128">
        <v>77.5</v>
      </c>
      <c r="D2065" s="129">
        <v>2062</v>
      </c>
      <c r="E2065" s="130">
        <f t="shared" si="37"/>
        <v>4</v>
      </c>
    </row>
    <row r="2066" spans="1:5" x14ac:dyDescent="0.3">
      <c r="A2066" s="24" t="s">
        <v>17036</v>
      </c>
      <c r="B2066" s="93" t="s">
        <v>21542</v>
      </c>
      <c r="C2066" s="128">
        <v>77.5</v>
      </c>
      <c r="D2066" s="129">
        <v>2063</v>
      </c>
      <c r="E2066" s="130">
        <f t="shared" si="37"/>
        <v>4</v>
      </c>
    </row>
    <row r="2067" spans="1:5" x14ac:dyDescent="0.3">
      <c r="A2067" s="24" t="s">
        <v>16539</v>
      </c>
      <c r="B2067" s="93" t="s">
        <v>21543</v>
      </c>
      <c r="C2067" s="128">
        <v>77.5</v>
      </c>
      <c r="D2067" s="129">
        <v>2064</v>
      </c>
      <c r="E2067" s="130">
        <f t="shared" si="37"/>
        <v>4</v>
      </c>
    </row>
    <row r="2068" spans="1:5" x14ac:dyDescent="0.3">
      <c r="A2068" s="24" t="s">
        <v>16404</v>
      </c>
      <c r="B2068" s="93" t="s">
        <v>21544</v>
      </c>
      <c r="C2068" s="128">
        <v>77.5</v>
      </c>
      <c r="D2068" s="129">
        <v>2065</v>
      </c>
      <c r="E2068" s="130">
        <f t="shared" si="37"/>
        <v>4</v>
      </c>
    </row>
    <row r="2069" spans="1:5" x14ac:dyDescent="0.3">
      <c r="A2069" s="24" t="s">
        <v>16545</v>
      </c>
      <c r="B2069" s="93" t="s">
        <v>21545</v>
      </c>
      <c r="C2069" s="128">
        <v>77.5</v>
      </c>
      <c r="D2069" s="129">
        <v>2066</v>
      </c>
      <c r="E2069" s="130">
        <f t="shared" si="37"/>
        <v>4</v>
      </c>
    </row>
    <row r="2070" spans="1:5" x14ac:dyDescent="0.3">
      <c r="A2070" s="24" t="s">
        <v>17492</v>
      </c>
      <c r="B2070" s="93" t="s">
        <v>21546</v>
      </c>
      <c r="C2070" s="128">
        <v>77.5</v>
      </c>
      <c r="D2070" s="129">
        <v>2067</v>
      </c>
      <c r="E2070" s="130">
        <f t="shared" si="37"/>
        <v>4</v>
      </c>
    </row>
    <row r="2071" spans="1:5" x14ac:dyDescent="0.3">
      <c r="A2071" s="24" t="s">
        <v>17562</v>
      </c>
      <c r="B2071" s="93" t="s">
        <v>21547</v>
      </c>
      <c r="C2071" s="128">
        <v>77.5</v>
      </c>
      <c r="D2071" s="129">
        <v>2068</v>
      </c>
      <c r="E2071" s="130">
        <f t="shared" si="37"/>
        <v>4</v>
      </c>
    </row>
    <row r="2072" spans="1:5" x14ac:dyDescent="0.3">
      <c r="A2072" s="24" t="s">
        <v>16475</v>
      </c>
      <c r="B2072" s="93" t="s">
        <v>21548</v>
      </c>
      <c r="C2072" s="128">
        <v>77.5</v>
      </c>
      <c r="D2072" s="129">
        <v>2069</v>
      </c>
      <c r="E2072" s="130">
        <f t="shared" si="37"/>
        <v>4</v>
      </c>
    </row>
    <row r="2073" spans="1:5" x14ac:dyDescent="0.3">
      <c r="A2073" s="24" t="s">
        <v>17142</v>
      </c>
      <c r="B2073" s="93" t="s">
        <v>21549</v>
      </c>
      <c r="C2073" s="128">
        <v>77.5</v>
      </c>
      <c r="D2073" s="129">
        <v>2070</v>
      </c>
      <c r="E2073" s="130">
        <f t="shared" si="37"/>
        <v>4</v>
      </c>
    </row>
    <row r="2074" spans="1:5" x14ac:dyDescent="0.3">
      <c r="A2074" s="24" t="s">
        <v>16465</v>
      </c>
      <c r="B2074" s="93" t="s">
        <v>21550</v>
      </c>
      <c r="C2074" s="128">
        <v>77.5</v>
      </c>
      <c r="D2074" s="129">
        <v>2071</v>
      </c>
      <c r="E2074" s="130">
        <f t="shared" si="37"/>
        <v>4</v>
      </c>
    </row>
    <row r="2075" spans="1:5" x14ac:dyDescent="0.3">
      <c r="A2075" s="24" t="s">
        <v>21551</v>
      </c>
      <c r="B2075" s="93" t="s">
        <v>21552</v>
      </c>
      <c r="C2075" s="128">
        <v>77.5</v>
      </c>
      <c r="D2075" s="129">
        <v>2072</v>
      </c>
      <c r="E2075" s="130">
        <f t="shared" si="37"/>
        <v>4</v>
      </c>
    </row>
    <row r="2076" spans="1:5" x14ac:dyDescent="0.3">
      <c r="A2076" s="24" t="s">
        <v>15356</v>
      </c>
      <c r="B2076" s="93" t="s">
        <v>21553</v>
      </c>
      <c r="C2076" s="128">
        <v>77.599999999999994</v>
      </c>
      <c r="D2076" s="129">
        <v>2073</v>
      </c>
      <c r="E2076" s="130">
        <f t="shared" si="37"/>
        <v>4</v>
      </c>
    </row>
    <row r="2077" spans="1:5" x14ac:dyDescent="0.3">
      <c r="A2077" s="24" t="s">
        <v>17394</v>
      </c>
      <c r="B2077" s="93" t="s">
        <v>21554</v>
      </c>
      <c r="C2077" s="128">
        <v>77.599999999999994</v>
      </c>
      <c r="D2077" s="129">
        <v>2074</v>
      </c>
      <c r="E2077" s="130">
        <f t="shared" si="37"/>
        <v>4</v>
      </c>
    </row>
    <row r="2078" spans="1:5" x14ac:dyDescent="0.3">
      <c r="A2078" s="24" t="s">
        <v>17200</v>
      </c>
      <c r="B2078" s="93" t="s">
        <v>21555</v>
      </c>
      <c r="C2078" s="128">
        <v>77.599999999999994</v>
      </c>
      <c r="D2078" s="129">
        <v>2075</v>
      </c>
      <c r="E2078" s="130">
        <f t="shared" si="37"/>
        <v>4</v>
      </c>
    </row>
    <row r="2079" spans="1:5" x14ac:dyDescent="0.3">
      <c r="A2079" s="24" t="s">
        <v>17137</v>
      </c>
      <c r="B2079" s="93" t="s">
        <v>21556</v>
      </c>
      <c r="C2079" s="128">
        <v>77.599999999999994</v>
      </c>
      <c r="D2079" s="129">
        <v>2076</v>
      </c>
      <c r="E2079" s="130">
        <f t="shared" si="37"/>
        <v>4</v>
      </c>
    </row>
    <row r="2080" spans="1:5" x14ac:dyDescent="0.3">
      <c r="A2080" s="24" t="s">
        <v>16996</v>
      </c>
      <c r="B2080" s="93" t="s">
        <v>21557</v>
      </c>
      <c r="C2080" s="128">
        <v>77.599999999999994</v>
      </c>
      <c r="D2080" s="129">
        <v>2077</v>
      </c>
      <c r="E2080" s="130">
        <f t="shared" si="37"/>
        <v>4</v>
      </c>
    </row>
    <row r="2081" spans="1:5" x14ac:dyDescent="0.3">
      <c r="A2081" s="24" t="s">
        <v>16822</v>
      </c>
      <c r="B2081" s="93" t="s">
        <v>21558</v>
      </c>
      <c r="C2081" s="128">
        <v>77.599999999999994</v>
      </c>
      <c r="D2081" s="129">
        <v>2078</v>
      </c>
      <c r="E2081" s="130">
        <f t="shared" si="37"/>
        <v>4</v>
      </c>
    </row>
    <row r="2082" spans="1:5" x14ac:dyDescent="0.3">
      <c r="A2082" s="24" t="s">
        <v>16660</v>
      </c>
      <c r="B2082" s="93" t="s">
        <v>21559</v>
      </c>
      <c r="C2082" s="128">
        <v>77.599999999999994</v>
      </c>
      <c r="D2082" s="129">
        <v>2079</v>
      </c>
      <c r="E2082" s="130">
        <f t="shared" si="37"/>
        <v>4</v>
      </c>
    </row>
    <row r="2083" spans="1:5" x14ac:dyDescent="0.3">
      <c r="A2083" s="24" t="s">
        <v>16064</v>
      </c>
      <c r="B2083" s="93" t="s">
        <v>21560</v>
      </c>
      <c r="C2083" s="128">
        <v>77.599999999999994</v>
      </c>
      <c r="D2083" s="129">
        <v>2080</v>
      </c>
      <c r="E2083" s="130">
        <f t="shared" si="37"/>
        <v>4</v>
      </c>
    </row>
    <row r="2084" spans="1:5" x14ac:dyDescent="0.3">
      <c r="A2084" s="24" t="s">
        <v>18226</v>
      </c>
      <c r="B2084" s="93" t="s">
        <v>21561</v>
      </c>
      <c r="C2084" s="128">
        <v>77.599999999999994</v>
      </c>
      <c r="D2084" s="129">
        <v>2081</v>
      </c>
      <c r="E2084" s="130">
        <f t="shared" si="37"/>
        <v>4</v>
      </c>
    </row>
    <row r="2085" spans="1:5" x14ac:dyDescent="0.3">
      <c r="A2085" s="24" t="s">
        <v>17848</v>
      </c>
      <c r="B2085" s="93" t="s">
        <v>21562</v>
      </c>
      <c r="C2085" s="128">
        <v>77.599999999999994</v>
      </c>
      <c r="D2085" s="129">
        <v>2082</v>
      </c>
      <c r="E2085" s="130">
        <f t="shared" si="37"/>
        <v>4</v>
      </c>
    </row>
    <row r="2086" spans="1:5" x14ac:dyDescent="0.3">
      <c r="A2086" s="24" t="s">
        <v>17747</v>
      </c>
      <c r="B2086" s="93" t="s">
        <v>21563</v>
      </c>
      <c r="C2086" s="128">
        <v>77.7</v>
      </c>
      <c r="D2086" s="129">
        <v>2083</v>
      </c>
      <c r="E2086" s="130">
        <f t="shared" si="37"/>
        <v>4</v>
      </c>
    </row>
    <row r="2087" spans="1:5" x14ac:dyDescent="0.3">
      <c r="A2087" s="24" t="s">
        <v>16344</v>
      </c>
      <c r="B2087" s="93" t="s">
        <v>21564</v>
      </c>
      <c r="C2087" s="128">
        <v>77.7</v>
      </c>
      <c r="D2087" s="129">
        <v>2084</v>
      </c>
      <c r="E2087" s="130">
        <f t="shared" si="37"/>
        <v>4</v>
      </c>
    </row>
    <row r="2088" spans="1:5" x14ac:dyDescent="0.3">
      <c r="A2088" s="24" t="s">
        <v>16584</v>
      </c>
      <c r="B2088" s="93" t="s">
        <v>21565</v>
      </c>
      <c r="C2088" s="128">
        <v>77.7</v>
      </c>
      <c r="D2088" s="129">
        <v>2085</v>
      </c>
      <c r="E2088" s="130">
        <f t="shared" si="37"/>
        <v>4</v>
      </c>
    </row>
    <row r="2089" spans="1:5" x14ac:dyDescent="0.3">
      <c r="A2089" s="24" t="s">
        <v>17651</v>
      </c>
      <c r="B2089" s="93" t="s">
        <v>21566</v>
      </c>
      <c r="C2089" s="128">
        <v>77.7</v>
      </c>
      <c r="D2089" s="129">
        <v>2086</v>
      </c>
      <c r="E2089" s="130">
        <f t="shared" si="37"/>
        <v>4</v>
      </c>
    </row>
    <row r="2090" spans="1:5" x14ac:dyDescent="0.3">
      <c r="A2090" s="24" t="s">
        <v>17552</v>
      </c>
      <c r="B2090" s="93" t="s">
        <v>21567</v>
      </c>
      <c r="C2090" s="128">
        <v>77.7</v>
      </c>
      <c r="D2090" s="129">
        <v>2087</v>
      </c>
      <c r="E2090" s="130">
        <f t="shared" si="37"/>
        <v>4</v>
      </c>
    </row>
    <row r="2091" spans="1:5" x14ac:dyDescent="0.3">
      <c r="A2091" s="24" t="s">
        <v>16255</v>
      </c>
      <c r="B2091" s="93" t="s">
        <v>21568</v>
      </c>
      <c r="C2091" s="128">
        <v>77.7</v>
      </c>
      <c r="D2091" s="129">
        <v>2088</v>
      </c>
      <c r="E2091" s="130">
        <f t="shared" si="37"/>
        <v>4</v>
      </c>
    </row>
    <row r="2092" spans="1:5" x14ac:dyDescent="0.3">
      <c r="A2092" s="24" t="s">
        <v>16664</v>
      </c>
      <c r="B2092" s="93" t="s">
        <v>21569</v>
      </c>
      <c r="C2092" s="128">
        <v>77.8</v>
      </c>
      <c r="D2092" s="129">
        <v>2089</v>
      </c>
      <c r="E2092" s="130">
        <f t="shared" si="37"/>
        <v>4</v>
      </c>
    </row>
    <row r="2093" spans="1:5" x14ac:dyDescent="0.3">
      <c r="A2093" s="24" t="s">
        <v>15947</v>
      </c>
      <c r="B2093" s="93" t="s">
        <v>21570</v>
      </c>
      <c r="C2093" s="128">
        <v>77.8</v>
      </c>
      <c r="D2093" s="129">
        <v>2090</v>
      </c>
      <c r="E2093" s="130">
        <f t="shared" si="37"/>
        <v>4</v>
      </c>
    </row>
    <row r="2094" spans="1:5" x14ac:dyDescent="0.3">
      <c r="A2094" s="24" t="s">
        <v>17694</v>
      </c>
      <c r="B2094" s="93" t="s">
        <v>21571</v>
      </c>
      <c r="C2094" s="128">
        <v>77.8</v>
      </c>
      <c r="D2094" s="129">
        <v>2091</v>
      </c>
      <c r="E2094" s="130">
        <f t="shared" si="37"/>
        <v>4</v>
      </c>
    </row>
    <row r="2095" spans="1:5" x14ac:dyDescent="0.3">
      <c r="A2095" s="24" t="s">
        <v>17164</v>
      </c>
      <c r="B2095" s="93" t="s">
        <v>21572</v>
      </c>
      <c r="C2095" s="128">
        <v>77.8</v>
      </c>
      <c r="D2095" s="129">
        <v>2092</v>
      </c>
      <c r="E2095" s="130">
        <f t="shared" si="37"/>
        <v>4</v>
      </c>
    </row>
    <row r="2096" spans="1:5" x14ac:dyDescent="0.3">
      <c r="A2096" s="24" t="s">
        <v>16818</v>
      </c>
      <c r="B2096" s="93" t="s">
        <v>21573</v>
      </c>
      <c r="C2096" s="128">
        <v>77.900000000000006</v>
      </c>
      <c r="D2096" s="129">
        <v>2093</v>
      </c>
      <c r="E2096" s="130">
        <f t="shared" si="37"/>
        <v>4</v>
      </c>
    </row>
    <row r="2097" spans="1:5" x14ac:dyDescent="0.3">
      <c r="A2097" s="24" t="s">
        <v>18252</v>
      </c>
      <c r="B2097" s="93" t="s">
        <v>21574</v>
      </c>
      <c r="C2097" s="128">
        <v>77.900000000000006</v>
      </c>
      <c r="D2097" s="129">
        <v>2094</v>
      </c>
      <c r="E2097" s="130">
        <f t="shared" si="37"/>
        <v>4</v>
      </c>
    </row>
    <row r="2098" spans="1:5" x14ac:dyDescent="0.3">
      <c r="A2098" s="24" t="s">
        <v>17048</v>
      </c>
      <c r="B2098" s="93" t="s">
        <v>21575</v>
      </c>
      <c r="C2098" s="128">
        <v>77.900000000000006</v>
      </c>
      <c r="D2098" s="129">
        <v>2095</v>
      </c>
      <c r="E2098" s="130">
        <f t="shared" si="37"/>
        <v>4</v>
      </c>
    </row>
    <row r="2099" spans="1:5" x14ac:dyDescent="0.3">
      <c r="A2099" s="24" t="s">
        <v>16826</v>
      </c>
      <c r="B2099" s="93" t="s">
        <v>21576</v>
      </c>
      <c r="C2099" s="128">
        <v>77.900000000000006</v>
      </c>
      <c r="D2099" s="129">
        <v>2096</v>
      </c>
      <c r="E2099" s="130">
        <f t="shared" si="37"/>
        <v>4</v>
      </c>
    </row>
    <row r="2100" spans="1:5" x14ac:dyDescent="0.3">
      <c r="A2100" s="24" t="s">
        <v>16430</v>
      </c>
      <c r="B2100" s="93" t="s">
        <v>21577</v>
      </c>
      <c r="C2100" s="128">
        <v>77.900000000000006</v>
      </c>
      <c r="D2100" s="129">
        <v>2097</v>
      </c>
      <c r="E2100" s="130">
        <f t="shared" si="37"/>
        <v>4</v>
      </c>
    </row>
    <row r="2101" spans="1:5" x14ac:dyDescent="0.3">
      <c r="A2101" s="24" t="s">
        <v>17365</v>
      </c>
      <c r="B2101" s="93" t="s">
        <v>21578</v>
      </c>
      <c r="C2101" s="128">
        <v>77.900000000000006</v>
      </c>
      <c r="D2101" s="129">
        <v>2098</v>
      </c>
      <c r="E2101" s="130">
        <f t="shared" si="37"/>
        <v>4</v>
      </c>
    </row>
    <row r="2102" spans="1:5" x14ac:dyDescent="0.3">
      <c r="A2102" s="24" t="s">
        <v>16766</v>
      </c>
      <c r="B2102" s="93" t="s">
        <v>21579</v>
      </c>
      <c r="C2102" s="128">
        <v>77.900000000000006</v>
      </c>
      <c r="D2102" s="129">
        <v>2099</v>
      </c>
      <c r="E2102" s="130">
        <f t="shared" si="37"/>
        <v>4</v>
      </c>
    </row>
    <row r="2103" spans="1:5" x14ac:dyDescent="0.3">
      <c r="A2103" s="24" t="s">
        <v>21580</v>
      </c>
      <c r="B2103" s="93" t="s">
        <v>21581</v>
      </c>
      <c r="C2103" s="128">
        <v>77.900000000000006</v>
      </c>
      <c r="D2103" s="129">
        <v>2100</v>
      </c>
      <c r="E2103" s="130">
        <f t="shared" si="37"/>
        <v>4</v>
      </c>
    </row>
    <row r="2104" spans="1:5" x14ac:dyDescent="0.3">
      <c r="A2104" s="24" t="s">
        <v>16898</v>
      </c>
      <c r="B2104" s="93" t="s">
        <v>21582</v>
      </c>
      <c r="C2104" s="128">
        <v>78</v>
      </c>
      <c r="D2104" s="129">
        <v>2101</v>
      </c>
      <c r="E2104" s="130">
        <f t="shared" si="37"/>
        <v>4</v>
      </c>
    </row>
    <row r="2105" spans="1:5" x14ac:dyDescent="0.3">
      <c r="A2105" s="24" t="s">
        <v>17081</v>
      </c>
      <c r="B2105" s="93" t="s">
        <v>21583</v>
      </c>
      <c r="C2105" s="128">
        <v>78</v>
      </c>
      <c r="D2105" s="129">
        <v>2102</v>
      </c>
      <c r="E2105" s="130">
        <f t="shared" si="37"/>
        <v>4</v>
      </c>
    </row>
    <row r="2106" spans="1:5" x14ac:dyDescent="0.3">
      <c r="A2106" s="24" t="s">
        <v>16585</v>
      </c>
      <c r="B2106" s="93" t="s">
        <v>21584</v>
      </c>
      <c r="C2106" s="128">
        <v>78</v>
      </c>
      <c r="D2106" s="129">
        <v>2103</v>
      </c>
      <c r="E2106" s="130">
        <f t="shared" si="37"/>
        <v>4</v>
      </c>
    </row>
    <row r="2107" spans="1:5" x14ac:dyDescent="0.3">
      <c r="A2107" s="24" t="s">
        <v>17612</v>
      </c>
      <c r="B2107" s="93" t="s">
        <v>21585</v>
      </c>
      <c r="C2107" s="128">
        <v>78</v>
      </c>
      <c r="D2107" s="129">
        <v>2104</v>
      </c>
      <c r="E2107" s="130">
        <f t="shared" si="37"/>
        <v>4</v>
      </c>
    </row>
    <row r="2108" spans="1:5" x14ac:dyDescent="0.3">
      <c r="A2108" s="24" t="s">
        <v>17756</v>
      </c>
      <c r="B2108" s="93" t="s">
        <v>21586</v>
      </c>
      <c r="C2108" s="128">
        <v>78</v>
      </c>
      <c r="D2108" s="129">
        <v>2105</v>
      </c>
      <c r="E2108" s="130">
        <f t="shared" si="37"/>
        <v>4</v>
      </c>
    </row>
    <row r="2109" spans="1:5" x14ac:dyDescent="0.3">
      <c r="A2109" s="24" t="s">
        <v>15442</v>
      </c>
      <c r="B2109" s="93" t="s">
        <v>21587</v>
      </c>
      <c r="C2109" s="128">
        <v>78</v>
      </c>
      <c r="D2109" s="129">
        <v>2106</v>
      </c>
      <c r="E2109" s="130">
        <f t="shared" si="37"/>
        <v>4</v>
      </c>
    </row>
    <row r="2110" spans="1:5" x14ac:dyDescent="0.3">
      <c r="A2110" s="24" t="s">
        <v>16098</v>
      </c>
      <c r="B2110" s="93" t="s">
        <v>21588</v>
      </c>
      <c r="C2110" s="128">
        <v>78</v>
      </c>
      <c r="D2110" s="129">
        <v>2107</v>
      </c>
      <c r="E2110" s="130">
        <f t="shared" si="37"/>
        <v>4</v>
      </c>
    </row>
    <row r="2111" spans="1:5" x14ac:dyDescent="0.3">
      <c r="A2111" s="24" t="s">
        <v>15926</v>
      </c>
      <c r="B2111" s="93" t="s">
        <v>21589</v>
      </c>
      <c r="C2111" s="128">
        <v>78</v>
      </c>
      <c r="D2111" s="129">
        <v>2108</v>
      </c>
      <c r="E2111" s="130">
        <f t="shared" si="37"/>
        <v>4</v>
      </c>
    </row>
    <row r="2112" spans="1:5" x14ac:dyDescent="0.3">
      <c r="A2112" s="24" t="s">
        <v>17238</v>
      </c>
      <c r="B2112" s="93" t="s">
        <v>21590</v>
      </c>
      <c r="C2112" s="128">
        <v>78</v>
      </c>
      <c r="D2112" s="129">
        <v>2109</v>
      </c>
      <c r="E2112" s="130">
        <f t="shared" si="37"/>
        <v>4</v>
      </c>
    </row>
    <row r="2113" spans="1:5" x14ac:dyDescent="0.3">
      <c r="A2113" s="24" t="s">
        <v>15880</v>
      </c>
      <c r="B2113" s="93" t="s">
        <v>21591</v>
      </c>
      <c r="C2113" s="128">
        <v>78</v>
      </c>
      <c r="D2113" s="129">
        <v>2110</v>
      </c>
      <c r="E2113" s="130">
        <f t="shared" si="37"/>
        <v>4</v>
      </c>
    </row>
    <row r="2114" spans="1:5" x14ac:dyDescent="0.3">
      <c r="A2114" s="24" t="s">
        <v>16331</v>
      </c>
      <c r="B2114" s="93" t="s">
        <v>21592</v>
      </c>
      <c r="C2114" s="128">
        <v>78</v>
      </c>
      <c r="D2114" s="129">
        <v>2111</v>
      </c>
      <c r="E2114" s="130">
        <f t="shared" si="37"/>
        <v>4</v>
      </c>
    </row>
    <row r="2115" spans="1:5" x14ac:dyDescent="0.3">
      <c r="A2115" s="24" t="s">
        <v>16339</v>
      </c>
      <c r="B2115" s="93" t="s">
        <v>21593</v>
      </c>
      <c r="C2115" s="128">
        <v>78</v>
      </c>
      <c r="D2115" s="129">
        <v>2112</v>
      </c>
      <c r="E2115" s="130">
        <f t="shared" si="37"/>
        <v>4</v>
      </c>
    </row>
    <row r="2116" spans="1:5" x14ac:dyDescent="0.3">
      <c r="A2116" s="24" t="s">
        <v>16668</v>
      </c>
      <c r="B2116" s="93" t="s">
        <v>21594</v>
      </c>
      <c r="C2116" s="128">
        <v>78</v>
      </c>
      <c r="D2116" s="129">
        <v>2113</v>
      </c>
      <c r="E2116" s="130">
        <f t="shared" si="37"/>
        <v>4</v>
      </c>
    </row>
    <row r="2117" spans="1:5" x14ac:dyDescent="0.3">
      <c r="A2117" s="24" t="s">
        <v>15710</v>
      </c>
      <c r="B2117" s="93" t="s">
        <v>21595</v>
      </c>
      <c r="C2117" s="128">
        <v>78.099999999999994</v>
      </c>
      <c r="D2117" s="129">
        <v>2114</v>
      </c>
      <c r="E2117" s="130">
        <f t="shared" ref="E2117:E2180" si="38">VLOOKUP(C2117,$I$4:$O$19,7, TRUE)</f>
        <v>4</v>
      </c>
    </row>
    <row r="2118" spans="1:5" x14ac:dyDescent="0.3">
      <c r="A2118" s="24" t="s">
        <v>14672</v>
      </c>
      <c r="B2118" s="93" t="s">
        <v>21596</v>
      </c>
      <c r="C2118" s="128">
        <v>78.099999999999994</v>
      </c>
      <c r="D2118" s="129">
        <v>2115</v>
      </c>
      <c r="E2118" s="130">
        <f t="shared" si="38"/>
        <v>4</v>
      </c>
    </row>
    <row r="2119" spans="1:5" x14ac:dyDescent="0.3">
      <c r="A2119" s="24" t="s">
        <v>15782</v>
      </c>
      <c r="B2119" s="93" t="s">
        <v>21597</v>
      </c>
      <c r="C2119" s="128">
        <v>78.099999999999994</v>
      </c>
      <c r="D2119" s="129">
        <v>2116</v>
      </c>
      <c r="E2119" s="130">
        <f t="shared" si="38"/>
        <v>4</v>
      </c>
    </row>
    <row r="2120" spans="1:5" x14ac:dyDescent="0.3">
      <c r="A2120" s="24" t="s">
        <v>16311</v>
      </c>
      <c r="B2120" s="93" t="s">
        <v>21598</v>
      </c>
      <c r="C2120" s="128">
        <v>78.099999999999994</v>
      </c>
      <c r="D2120" s="129">
        <v>2117</v>
      </c>
      <c r="E2120" s="130">
        <f t="shared" si="38"/>
        <v>4</v>
      </c>
    </row>
    <row r="2121" spans="1:5" x14ac:dyDescent="0.3">
      <c r="A2121" s="24" t="s">
        <v>16256</v>
      </c>
      <c r="B2121" s="93" t="s">
        <v>21599</v>
      </c>
      <c r="C2121" s="128">
        <v>78.099999999999994</v>
      </c>
      <c r="D2121" s="129">
        <v>2118</v>
      </c>
      <c r="E2121" s="130">
        <f t="shared" si="38"/>
        <v>4</v>
      </c>
    </row>
    <row r="2122" spans="1:5" x14ac:dyDescent="0.3">
      <c r="A2122" s="24" t="s">
        <v>17734</v>
      </c>
      <c r="B2122" s="93" t="s">
        <v>21600</v>
      </c>
      <c r="C2122" s="128">
        <v>78.099999999999994</v>
      </c>
      <c r="D2122" s="129">
        <v>2119</v>
      </c>
      <c r="E2122" s="130">
        <f t="shared" si="38"/>
        <v>4</v>
      </c>
    </row>
    <row r="2123" spans="1:5" x14ac:dyDescent="0.3">
      <c r="A2123" s="24" t="s">
        <v>15180</v>
      </c>
      <c r="B2123" s="93" t="s">
        <v>21601</v>
      </c>
      <c r="C2123" s="128">
        <v>78.099999999999994</v>
      </c>
      <c r="D2123" s="129">
        <v>2120</v>
      </c>
      <c r="E2123" s="130">
        <f t="shared" si="38"/>
        <v>4</v>
      </c>
    </row>
    <row r="2124" spans="1:5" x14ac:dyDescent="0.3">
      <c r="A2124" s="24" t="s">
        <v>17092</v>
      </c>
      <c r="B2124" s="93" t="s">
        <v>21602</v>
      </c>
      <c r="C2124" s="128">
        <v>78.099999999999994</v>
      </c>
      <c r="D2124" s="129">
        <v>2121</v>
      </c>
      <c r="E2124" s="130">
        <f t="shared" si="38"/>
        <v>4</v>
      </c>
    </row>
    <row r="2125" spans="1:5" x14ac:dyDescent="0.3">
      <c r="A2125" s="24" t="s">
        <v>18090</v>
      </c>
      <c r="B2125" s="93" t="s">
        <v>21603</v>
      </c>
      <c r="C2125" s="128">
        <v>78.2</v>
      </c>
      <c r="D2125" s="129">
        <v>2122</v>
      </c>
      <c r="E2125" s="130">
        <f t="shared" si="38"/>
        <v>4</v>
      </c>
    </row>
    <row r="2126" spans="1:5" x14ac:dyDescent="0.3">
      <c r="A2126" s="24" t="s">
        <v>15341</v>
      </c>
      <c r="B2126" s="93" t="s">
        <v>21604</v>
      </c>
      <c r="C2126" s="128">
        <v>78.2</v>
      </c>
      <c r="D2126" s="129">
        <v>2123</v>
      </c>
      <c r="E2126" s="130">
        <f t="shared" si="38"/>
        <v>4</v>
      </c>
    </row>
    <row r="2127" spans="1:5" x14ac:dyDescent="0.3">
      <c r="A2127" s="24" t="s">
        <v>16497</v>
      </c>
      <c r="B2127" s="93" t="s">
        <v>21605</v>
      </c>
      <c r="C2127" s="128">
        <v>78.2</v>
      </c>
      <c r="D2127" s="129">
        <v>2124</v>
      </c>
      <c r="E2127" s="130">
        <f t="shared" si="38"/>
        <v>4</v>
      </c>
    </row>
    <row r="2128" spans="1:5" x14ac:dyDescent="0.3">
      <c r="A2128" s="24" t="s">
        <v>17298</v>
      </c>
      <c r="B2128" s="93" t="s">
        <v>21606</v>
      </c>
      <c r="C2128" s="128">
        <v>78.2</v>
      </c>
      <c r="D2128" s="129">
        <v>2125</v>
      </c>
      <c r="E2128" s="130">
        <f t="shared" si="38"/>
        <v>4</v>
      </c>
    </row>
    <row r="2129" spans="1:5" x14ac:dyDescent="0.3">
      <c r="A2129" s="24" t="s">
        <v>16063</v>
      </c>
      <c r="B2129" s="93" t="s">
        <v>21607</v>
      </c>
      <c r="C2129" s="128">
        <v>78.2</v>
      </c>
      <c r="D2129" s="129">
        <v>2126</v>
      </c>
      <c r="E2129" s="130">
        <f t="shared" si="38"/>
        <v>4</v>
      </c>
    </row>
    <row r="2130" spans="1:5" x14ac:dyDescent="0.3">
      <c r="A2130" s="24" t="s">
        <v>17765</v>
      </c>
      <c r="B2130" s="93" t="s">
        <v>21608</v>
      </c>
      <c r="C2130" s="128">
        <v>78.2</v>
      </c>
      <c r="D2130" s="129">
        <v>2127</v>
      </c>
      <c r="E2130" s="130">
        <f t="shared" si="38"/>
        <v>4</v>
      </c>
    </row>
    <row r="2131" spans="1:5" x14ac:dyDescent="0.3">
      <c r="A2131" s="24" t="s">
        <v>16288</v>
      </c>
      <c r="B2131" s="93" t="s">
        <v>21609</v>
      </c>
      <c r="C2131" s="128">
        <v>78.2</v>
      </c>
      <c r="D2131" s="129">
        <v>2128</v>
      </c>
      <c r="E2131" s="130">
        <f t="shared" si="38"/>
        <v>4</v>
      </c>
    </row>
    <row r="2132" spans="1:5" x14ac:dyDescent="0.3">
      <c r="A2132" s="24" t="s">
        <v>17762</v>
      </c>
      <c r="B2132" s="93" t="s">
        <v>21610</v>
      </c>
      <c r="C2132" s="128">
        <v>78.3</v>
      </c>
      <c r="D2132" s="129">
        <v>2129</v>
      </c>
      <c r="E2132" s="130">
        <f t="shared" si="38"/>
        <v>4</v>
      </c>
    </row>
    <row r="2133" spans="1:5" x14ac:dyDescent="0.3">
      <c r="A2133" s="24" t="s">
        <v>18198</v>
      </c>
      <c r="B2133" s="93" t="s">
        <v>21611</v>
      </c>
      <c r="C2133" s="128">
        <v>78.3</v>
      </c>
      <c r="D2133" s="129">
        <v>2130</v>
      </c>
      <c r="E2133" s="130">
        <f t="shared" si="38"/>
        <v>4</v>
      </c>
    </row>
    <row r="2134" spans="1:5" x14ac:dyDescent="0.3">
      <c r="A2134" s="24" t="s">
        <v>16354</v>
      </c>
      <c r="B2134" s="93" t="s">
        <v>21612</v>
      </c>
      <c r="C2134" s="128">
        <v>78.3</v>
      </c>
      <c r="D2134" s="129">
        <v>2131</v>
      </c>
      <c r="E2134" s="130">
        <f t="shared" si="38"/>
        <v>4</v>
      </c>
    </row>
    <row r="2135" spans="1:5" x14ac:dyDescent="0.3">
      <c r="A2135" s="24" t="s">
        <v>16702</v>
      </c>
      <c r="B2135" s="93" t="s">
        <v>21613</v>
      </c>
      <c r="C2135" s="128">
        <v>78.3</v>
      </c>
      <c r="D2135" s="129">
        <v>2132</v>
      </c>
      <c r="E2135" s="130">
        <f t="shared" si="38"/>
        <v>4</v>
      </c>
    </row>
    <row r="2136" spans="1:5" x14ac:dyDescent="0.3">
      <c r="A2136" s="24" t="s">
        <v>15822</v>
      </c>
      <c r="B2136" s="93" t="s">
        <v>21614</v>
      </c>
      <c r="C2136" s="128">
        <v>78.3</v>
      </c>
      <c r="D2136" s="129">
        <v>2133</v>
      </c>
      <c r="E2136" s="130">
        <f t="shared" si="38"/>
        <v>4</v>
      </c>
    </row>
    <row r="2137" spans="1:5" x14ac:dyDescent="0.3">
      <c r="A2137" s="24" t="s">
        <v>15309</v>
      </c>
      <c r="B2137" s="93" t="s">
        <v>21615</v>
      </c>
      <c r="C2137" s="128">
        <v>78.3</v>
      </c>
      <c r="D2137" s="129">
        <v>2134</v>
      </c>
      <c r="E2137" s="130">
        <f t="shared" si="38"/>
        <v>4</v>
      </c>
    </row>
    <row r="2138" spans="1:5" x14ac:dyDescent="0.3">
      <c r="A2138" s="24" t="s">
        <v>15724</v>
      </c>
      <c r="B2138" s="93" t="s">
        <v>21616</v>
      </c>
      <c r="C2138" s="128">
        <v>78.3</v>
      </c>
      <c r="D2138" s="129">
        <v>2135</v>
      </c>
      <c r="E2138" s="130">
        <f t="shared" si="38"/>
        <v>4</v>
      </c>
    </row>
    <row r="2139" spans="1:5" x14ac:dyDescent="0.3">
      <c r="A2139" s="24" t="s">
        <v>15835</v>
      </c>
      <c r="B2139" s="93" t="s">
        <v>21617</v>
      </c>
      <c r="C2139" s="128">
        <v>78.3</v>
      </c>
      <c r="D2139" s="129">
        <v>2136</v>
      </c>
      <c r="E2139" s="130">
        <f t="shared" si="38"/>
        <v>4</v>
      </c>
    </row>
    <row r="2140" spans="1:5" x14ac:dyDescent="0.3">
      <c r="A2140" s="24" t="s">
        <v>17546</v>
      </c>
      <c r="B2140" s="93" t="s">
        <v>21618</v>
      </c>
      <c r="C2140" s="128">
        <v>78.3</v>
      </c>
      <c r="D2140" s="129">
        <v>2137</v>
      </c>
      <c r="E2140" s="130">
        <f t="shared" si="38"/>
        <v>4</v>
      </c>
    </row>
    <row r="2141" spans="1:5" x14ac:dyDescent="0.3">
      <c r="A2141" s="24" t="s">
        <v>21619</v>
      </c>
      <c r="B2141" s="93" t="s">
        <v>21620</v>
      </c>
      <c r="C2141" s="128">
        <v>78.3</v>
      </c>
      <c r="D2141" s="129">
        <v>2138</v>
      </c>
      <c r="E2141" s="130">
        <f t="shared" si="38"/>
        <v>4</v>
      </c>
    </row>
    <row r="2142" spans="1:5" x14ac:dyDescent="0.3">
      <c r="A2142" s="24" t="s">
        <v>16442</v>
      </c>
      <c r="B2142" s="93" t="s">
        <v>21621</v>
      </c>
      <c r="C2142" s="128">
        <v>78.400000000000006</v>
      </c>
      <c r="D2142" s="129">
        <v>2139</v>
      </c>
      <c r="E2142" s="130">
        <f t="shared" si="38"/>
        <v>4</v>
      </c>
    </row>
    <row r="2143" spans="1:5" x14ac:dyDescent="0.3">
      <c r="A2143" s="24" t="s">
        <v>16571</v>
      </c>
      <c r="B2143" s="93" t="s">
        <v>21622</v>
      </c>
      <c r="C2143" s="128">
        <v>78.400000000000006</v>
      </c>
      <c r="D2143" s="129">
        <v>2140</v>
      </c>
      <c r="E2143" s="130">
        <f t="shared" si="38"/>
        <v>4</v>
      </c>
    </row>
    <row r="2144" spans="1:5" x14ac:dyDescent="0.3">
      <c r="A2144" s="24" t="s">
        <v>17563</v>
      </c>
      <c r="B2144" s="93" t="s">
        <v>21623</v>
      </c>
      <c r="C2144" s="128">
        <v>78.400000000000006</v>
      </c>
      <c r="D2144" s="129">
        <v>2141</v>
      </c>
      <c r="E2144" s="130">
        <f t="shared" si="38"/>
        <v>4</v>
      </c>
    </row>
    <row r="2145" spans="1:5" x14ac:dyDescent="0.3">
      <c r="A2145" s="24" t="s">
        <v>16317</v>
      </c>
      <c r="B2145" s="93" t="s">
        <v>21624</v>
      </c>
      <c r="C2145" s="128">
        <v>78.400000000000006</v>
      </c>
      <c r="D2145" s="129">
        <v>2142</v>
      </c>
      <c r="E2145" s="130">
        <f t="shared" si="38"/>
        <v>4</v>
      </c>
    </row>
    <row r="2146" spans="1:5" x14ac:dyDescent="0.3">
      <c r="A2146" s="24" t="s">
        <v>16090</v>
      </c>
      <c r="B2146" s="93" t="s">
        <v>21625</v>
      </c>
      <c r="C2146" s="128">
        <v>78.400000000000006</v>
      </c>
      <c r="D2146" s="129">
        <v>2143</v>
      </c>
      <c r="E2146" s="130">
        <f t="shared" si="38"/>
        <v>4</v>
      </c>
    </row>
    <row r="2147" spans="1:5" x14ac:dyDescent="0.3">
      <c r="A2147" s="24" t="s">
        <v>16303</v>
      </c>
      <c r="B2147" s="93" t="s">
        <v>21626</v>
      </c>
      <c r="C2147" s="128">
        <v>78.400000000000006</v>
      </c>
      <c r="D2147" s="129">
        <v>2144</v>
      </c>
      <c r="E2147" s="130">
        <f t="shared" si="38"/>
        <v>4</v>
      </c>
    </row>
    <row r="2148" spans="1:5" x14ac:dyDescent="0.3">
      <c r="A2148" s="24" t="s">
        <v>15047</v>
      </c>
      <c r="B2148" s="93" t="s">
        <v>21627</v>
      </c>
      <c r="C2148" s="128">
        <v>78.5</v>
      </c>
      <c r="D2148" s="129">
        <v>2145</v>
      </c>
      <c r="E2148" s="130">
        <f t="shared" si="38"/>
        <v>4</v>
      </c>
    </row>
    <row r="2149" spans="1:5" x14ac:dyDescent="0.3">
      <c r="A2149" s="24" t="s">
        <v>16279</v>
      </c>
      <c r="B2149" s="93" t="s">
        <v>21628</v>
      </c>
      <c r="C2149" s="128">
        <v>78.5</v>
      </c>
      <c r="D2149" s="129">
        <v>2146</v>
      </c>
      <c r="E2149" s="130">
        <f t="shared" si="38"/>
        <v>4</v>
      </c>
    </row>
    <row r="2150" spans="1:5" x14ac:dyDescent="0.3">
      <c r="A2150" s="24" t="s">
        <v>14924</v>
      </c>
      <c r="B2150" s="93" t="s">
        <v>21629</v>
      </c>
      <c r="C2150" s="128">
        <v>78.5</v>
      </c>
      <c r="D2150" s="129">
        <v>2147</v>
      </c>
      <c r="E2150" s="130">
        <f t="shared" si="38"/>
        <v>4</v>
      </c>
    </row>
    <row r="2151" spans="1:5" x14ac:dyDescent="0.3">
      <c r="A2151" s="24" t="s">
        <v>16512</v>
      </c>
      <c r="B2151" s="93" t="s">
        <v>21630</v>
      </c>
      <c r="C2151" s="128">
        <v>78.5</v>
      </c>
      <c r="D2151" s="129">
        <v>2148</v>
      </c>
      <c r="E2151" s="130">
        <f t="shared" si="38"/>
        <v>4</v>
      </c>
    </row>
    <row r="2152" spans="1:5" x14ac:dyDescent="0.3">
      <c r="A2152" s="24" t="s">
        <v>16304</v>
      </c>
      <c r="B2152" s="93" t="s">
        <v>21631</v>
      </c>
      <c r="C2152" s="128">
        <v>78.5</v>
      </c>
      <c r="D2152" s="129">
        <v>2149</v>
      </c>
      <c r="E2152" s="130">
        <f t="shared" si="38"/>
        <v>4</v>
      </c>
    </row>
    <row r="2153" spans="1:5" x14ac:dyDescent="0.3">
      <c r="A2153" s="24" t="s">
        <v>16447</v>
      </c>
      <c r="B2153" s="93" t="s">
        <v>21632</v>
      </c>
      <c r="C2153" s="128">
        <v>78.5</v>
      </c>
      <c r="D2153" s="129">
        <v>2150</v>
      </c>
      <c r="E2153" s="130">
        <f t="shared" si="38"/>
        <v>4</v>
      </c>
    </row>
    <row r="2154" spans="1:5" x14ac:dyDescent="0.3">
      <c r="A2154" s="24" t="s">
        <v>14739</v>
      </c>
      <c r="B2154" s="93" t="s">
        <v>21633</v>
      </c>
      <c r="C2154" s="128">
        <v>78.599999999999994</v>
      </c>
      <c r="D2154" s="129">
        <v>2151</v>
      </c>
      <c r="E2154" s="130">
        <f t="shared" si="38"/>
        <v>4</v>
      </c>
    </row>
    <row r="2155" spans="1:5" x14ac:dyDescent="0.3">
      <c r="A2155" s="24" t="s">
        <v>16875</v>
      </c>
      <c r="B2155" s="93" t="s">
        <v>21634</v>
      </c>
      <c r="C2155" s="128">
        <v>78.599999999999994</v>
      </c>
      <c r="D2155" s="129">
        <v>2152</v>
      </c>
      <c r="E2155" s="130">
        <f t="shared" si="38"/>
        <v>4</v>
      </c>
    </row>
    <row r="2156" spans="1:5" x14ac:dyDescent="0.3">
      <c r="A2156" s="24" t="s">
        <v>15805</v>
      </c>
      <c r="B2156" s="93" t="s">
        <v>21635</v>
      </c>
      <c r="C2156" s="128">
        <v>78.599999999999994</v>
      </c>
      <c r="D2156" s="129">
        <v>2153</v>
      </c>
      <c r="E2156" s="130">
        <f t="shared" si="38"/>
        <v>4</v>
      </c>
    </row>
    <row r="2157" spans="1:5" x14ac:dyDescent="0.3">
      <c r="A2157" s="24" t="s">
        <v>17805</v>
      </c>
      <c r="B2157" s="93" t="s">
        <v>21636</v>
      </c>
      <c r="C2157" s="128">
        <v>78.599999999999994</v>
      </c>
      <c r="D2157" s="129">
        <v>2154</v>
      </c>
      <c r="E2157" s="130">
        <f t="shared" si="38"/>
        <v>4</v>
      </c>
    </row>
    <row r="2158" spans="1:5" x14ac:dyDescent="0.3">
      <c r="A2158" s="24" t="s">
        <v>17441</v>
      </c>
      <c r="B2158" s="93" t="s">
        <v>21637</v>
      </c>
      <c r="C2158" s="128">
        <v>78.599999999999994</v>
      </c>
      <c r="D2158" s="129">
        <v>2155</v>
      </c>
      <c r="E2158" s="130">
        <f t="shared" si="38"/>
        <v>4</v>
      </c>
    </row>
    <row r="2159" spans="1:5" x14ac:dyDescent="0.3">
      <c r="A2159" s="24" t="s">
        <v>17153</v>
      </c>
      <c r="B2159" s="93" t="s">
        <v>21638</v>
      </c>
      <c r="C2159" s="128">
        <v>78.599999999999994</v>
      </c>
      <c r="D2159" s="129">
        <v>2156</v>
      </c>
      <c r="E2159" s="130">
        <f t="shared" si="38"/>
        <v>4</v>
      </c>
    </row>
    <row r="2160" spans="1:5" x14ac:dyDescent="0.3">
      <c r="A2160" s="24" t="s">
        <v>15640</v>
      </c>
      <c r="B2160" s="93" t="s">
        <v>21639</v>
      </c>
      <c r="C2160" s="128">
        <v>78.599999999999994</v>
      </c>
      <c r="D2160" s="129">
        <v>2157</v>
      </c>
      <c r="E2160" s="130">
        <f t="shared" si="38"/>
        <v>4</v>
      </c>
    </row>
    <row r="2161" spans="1:5" x14ac:dyDescent="0.3">
      <c r="A2161" s="24" t="s">
        <v>16837</v>
      </c>
      <c r="B2161" s="93" t="s">
        <v>21640</v>
      </c>
      <c r="C2161" s="128">
        <v>78.599999999999994</v>
      </c>
      <c r="D2161" s="129">
        <v>2158</v>
      </c>
      <c r="E2161" s="130">
        <f t="shared" si="38"/>
        <v>4</v>
      </c>
    </row>
    <row r="2162" spans="1:5" x14ac:dyDescent="0.3">
      <c r="A2162" s="24" t="s">
        <v>17038</v>
      </c>
      <c r="B2162" s="93" t="s">
        <v>21641</v>
      </c>
      <c r="C2162" s="128">
        <v>78.599999999999994</v>
      </c>
      <c r="D2162" s="129">
        <v>2159</v>
      </c>
      <c r="E2162" s="130">
        <f t="shared" si="38"/>
        <v>4</v>
      </c>
    </row>
    <row r="2163" spans="1:5" x14ac:dyDescent="0.3">
      <c r="A2163" s="24" t="s">
        <v>17489</v>
      </c>
      <c r="B2163" s="93" t="s">
        <v>21642</v>
      </c>
      <c r="C2163" s="128">
        <v>78.599999999999994</v>
      </c>
      <c r="D2163" s="129">
        <v>2160</v>
      </c>
      <c r="E2163" s="130">
        <f t="shared" si="38"/>
        <v>4</v>
      </c>
    </row>
    <row r="2164" spans="1:5" x14ac:dyDescent="0.3">
      <c r="A2164" s="24" t="s">
        <v>16786</v>
      </c>
      <c r="B2164" s="93" t="s">
        <v>21643</v>
      </c>
      <c r="C2164" s="128">
        <v>78.599999999999994</v>
      </c>
      <c r="D2164" s="129">
        <v>2161</v>
      </c>
      <c r="E2164" s="130">
        <f t="shared" si="38"/>
        <v>4</v>
      </c>
    </row>
    <row r="2165" spans="1:5" x14ac:dyDescent="0.3">
      <c r="A2165" s="24" t="s">
        <v>16445</v>
      </c>
      <c r="B2165" s="93" t="s">
        <v>21644</v>
      </c>
      <c r="C2165" s="128">
        <v>78.599999999999994</v>
      </c>
      <c r="D2165" s="129">
        <v>2162</v>
      </c>
      <c r="E2165" s="130">
        <f t="shared" si="38"/>
        <v>4</v>
      </c>
    </row>
    <row r="2166" spans="1:5" x14ac:dyDescent="0.3">
      <c r="A2166" s="24" t="s">
        <v>17296</v>
      </c>
      <c r="B2166" s="93" t="s">
        <v>21645</v>
      </c>
      <c r="C2166" s="128">
        <v>78.599999999999994</v>
      </c>
      <c r="D2166" s="129">
        <v>2163</v>
      </c>
      <c r="E2166" s="130">
        <f t="shared" si="38"/>
        <v>4</v>
      </c>
    </row>
    <row r="2167" spans="1:5" x14ac:dyDescent="0.3">
      <c r="A2167" s="24" t="s">
        <v>16007</v>
      </c>
      <c r="B2167" s="93" t="s">
        <v>21646</v>
      </c>
      <c r="C2167" s="128">
        <v>78.7</v>
      </c>
      <c r="D2167" s="129">
        <v>2164</v>
      </c>
      <c r="E2167" s="130">
        <f t="shared" si="38"/>
        <v>4</v>
      </c>
    </row>
    <row r="2168" spans="1:5" x14ac:dyDescent="0.3">
      <c r="A2168" s="24" t="s">
        <v>16906</v>
      </c>
      <c r="B2168" s="93" t="s">
        <v>21647</v>
      </c>
      <c r="C2168" s="128">
        <v>78.7</v>
      </c>
      <c r="D2168" s="129">
        <v>2165</v>
      </c>
      <c r="E2168" s="130">
        <f t="shared" si="38"/>
        <v>4</v>
      </c>
    </row>
    <row r="2169" spans="1:5" x14ac:dyDescent="0.3">
      <c r="A2169" s="24" t="s">
        <v>16911</v>
      </c>
      <c r="B2169" s="93" t="s">
        <v>21648</v>
      </c>
      <c r="C2169" s="128">
        <v>78.7</v>
      </c>
      <c r="D2169" s="129">
        <v>2166</v>
      </c>
      <c r="E2169" s="130">
        <f t="shared" si="38"/>
        <v>4</v>
      </c>
    </row>
    <row r="2170" spans="1:5" x14ac:dyDescent="0.3">
      <c r="A2170" s="24" t="s">
        <v>16790</v>
      </c>
      <c r="B2170" s="93" t="s">
        <v>21649</v>
      </c>
      <c r="C2170" s="128">
        <v>78.7</v>
      </c>
      <c r="D2170" s="129">
        <v>2167</v>
      </c>
      <c r="E2170" s="130">
        <f t="shared" si="38"/>
        <v>4</v>
      </c>
    </row>
    <row r="2171" spans="1:5" x14ac:dyDescent="0.3">
      <c r="A2171" s="24" t="s">
        <v>16309</v>
      </c>
      <c r="B2171" s="93" t="s">
        <v>21650</v>
      </c>
      <c r="C2171" s="128">
        <v>78.7</v>
      </c>
      <c r="D2171" s="129">
        <v>2168</v>
      </c>
      <c r="E2171" s="130">
        <f t="shared" si="38"/>
        <v>4</v>
      </c>
    </row>
    <row r="2172" spans="1:5" x14ac:dyDescent="0.3">
      <c r="A2172" s="24" t="s">
        <v>16834</v>
      </c>
      <c r="B2172" s="93" t="s">
        <v>21651</v>
      </c>
      <c r="C2172" s="128">
        <v>78.7</v>
      </c>
      <c r="D2172" s="129">
        <v>2169</v>
      </c>
      <c r="E2172" s="130">
        <f t="shared" si="38"/>
        <v>4</v>
      </c>
    </row>
    <row r="2173" spans="1:5" x14ac:dyDescent="0.3">
      <c r="A2173" s="24" t="s">
        <v>15914</v>
      </c>
      <c r="B2173" s="93" t="s">
        <v>21652</v>
      </c>
      <c r="C2173" s="128">
        <v>78.8</v>
      </c>
      <c r="D2173" s="129">
        <v>2170</v>
      </c>
      <c r="E2173" s="130">
        <f t="shared" si="38"/>
        <v>4</v>
      </c>
    </row>
    <row r="2174" spans="1:5" x14ac:dyDescent="0.3">
      <c r="A2174" s="24" t="s">
        <v>16435</v>
      </c>
      <c r="B2174" s="93" t="s">
        <v>21653</v>
      </c>
      <c r="C2174" s="128">
        <v>78.8</v>
      </c>
      <c r="D2174" s="129">
        <v>2171</v>
      </c>
      <c r="E2174" s="130">
        <f t="shared" si="38"/>
        <v>4</v>
      </c>
    </row>
    <row r="2175" spans="1:5" x14ac:dyDescent="0.3">
      <c r="A2175" s="24" t="s">
        <v>16287</v>
      </c>
      <c r="B2175" s="93" t="s">
        <v>21654</v>
      </c>
      <c r="C2175" s="128">
        <v>78.8</v>
      </c>
      <c r="D2175" s="129">
        <v>2172</v>
      </c>
      <c r="E2175" s="130">
        <f t="shared" si="38"/>
        <v>4</v>
      </c>
    </row>
    <row r="2176" spans="1:5" x14ac:dyDescent="0.3">
      <c r="A2176" s="24" t="s">
        <v>15212</v>
      </c>
      <c r="B2176" s="93" t="s">
        <v>21655</v>
      </c>
      <c r="C2176" s="128">
        <v>78.8</v>
      </c>
      <c r="D2176" s="129">
        <v>2173</v>
      </c>
      <c r="E2176" s="130">
        <f t="shared" si="38"/>
        <v>4</v>
      </c>
    </row>
    <row r="2177" spans="1:5" x14ac:dyDescent="0.3">
      <c r="A2177" s="24" t="s">
        <v>17254</v>
      </c>
      <c r="B2177" s="93" t="s">
        <v>21656</v>
      </c>
      <c r="C2177" s="128">
        <v>78.8</v>
      </c>
      <c r="D2177" s="129">
        <v>2174</v>
      </c>
      <c r="E2177" s="130">
        <f t="shared" si="38"/>
        <v>4</v>
      </c>
    </row>
    <row r="2178" spans="1:5" x14ac:dyDescent="0.3">
      <c r="A2178" s="24" t="s">
        <v>16601</v>
      </c>
      <c r="B2178" s="93" t="s">
        <v>21657</v>
      </c>
      <c r="C2178" s="128">
        <v>78.8</v>
      </c>
      <c r="D2178" s="129">
        <v>2175</v>
      </c>
      <c r="E2178" s="130">
        <f t="shared" si="38"/>
        <v>4</v>
      </c>
    </row>
    <row r="2179" spans="1:5" x14ac:dyDescent="0.3">
      <c r="A2179" s="24" t="s">
        <v>15960</v>
      </c>
      <c r="B2179" s="93" t="s">
        <v>21658</v>
      </c>
      <c r="C2179" s="128">
        <v>78.8</v>
      </c>
      <c r="D2179" s="129">
        <v>2176</v>
      </c>
      <c r="E2179" s="130">
        <f t="shared" si="38"/>
        <v>4</v>
      </c>
    </row>
    <row r="2180" spans="1:5" x14ac:dyDescent="0.3">
      <c r="A2180" s="24" t="s">
        <v>16573</v>
      </c>
      <c r="B2180" s="93" t="s">
        <v>21659</v>
      </c>
      <c r="C2180" s="128">
        <v>78.8</v>
      </c>
      <c r="D2180" s="129">
        <v>2177</v>
      </c>
      <c r="E2180" s="130">
        <f t="shared" si="38"/>
        <v>4</v>
      </c>
    </row>
    <row r="2181" spans="1:5" x14ac:dyDescent="0.3">
      <c r="A2181" s="24" t="s">
        <v>16954</v>
      </c>
      <c r="B2181" s="93" t="s">
        <v>21660</v>
      </c>
      <c r="C2181" s="128">
        <v>78.8</v>
      </c>
      <c r="D2181" s="129">
        <v>2178</v>
      </c>
      <c r="E2181" s="130">
        <f t="shared" ref="E2181:E2244" si="39">VLOOKUP(C2181,$I$4:$O$19,7, TRUE)</f>
        <v>4</v>
      </c>
    </row>
    <row r="2182" spans="1:5" x14ac:dyDescent="0.3">
      <c r="A2182" s="24" t="s">
        <v>17984</v>
      </c>
      <c r="B2182" s="93" t="s">
        <v>21661</v>
      </c>
      <c r="C2182" s="128">
        <v>78.8</v>
      </c>
      <c r="D2182" s="129">
        <v>2179</v>
      </c>
      <c r="E2182" s="130">
        <f t="shared" si="39"/>
        <v>4</v>
      </c>
    </row>
    <row r="2183" spans="1:5" x14ac:dyDescent="0.3">
      <c r="A2183" s="24" t="s">
        <v>16957</v>
      </c>
      <c r="B2183" s="93" t="s">
        <v>21662</v>
      </c>
      <c r="C2183" s="128">
        <v>78.8</v>
      </c>
      <c r="D2183" s="129">
        <v>2180</v>
      </c>
      <c r="E2183" s="130">
        <f t="shared" si="39"/>
        <v>4</v>
      </c>
    </row>
    <row r="2184" spans="1:5" x14ac:dyDescent="0.3">
      <c r="A2184" s="24" t="s">
        <v>16974</v>
      </c>
      <c r="B2184" s="93" t="s">
        <v>21663</v>
      </c>
      <c r="C2184" s="128">
        <v>78.900000000000006</v>
      </c>
      <c r="D2184" s="129">
        <v>2181</v>
      </c>
      <c r="E2184" s="130">
        <f t="shared" si="39"/>
        <v>4</v>
      </c>
    </row>
    <row r="2185" spans="1:5" x14ac:dyDescent="0.3">
      <c r="A2185" s="24" t="s">
        <v>16204</v>
      </c>
      <c r="B2185" s="93" t="s">
        <v>21664</v>
      </c>
      <c r="C2185" s="128">
        <v>78.900000000000006</v>
      </c>
      <c r="D2185" s="129">
        <v>2182</v>
      </c>
      <c r="E2185" s="130">
        <f t="shared" si="39"/>
        <v>4</v>
      </c>
    </row>
    <row r="2186" spans="1:5" x14ac:dyDescent="0.3">
      <c r="A2186" s="24" t="s">
        <v>16998</v>
      </c>
      <c r="B2186" s="93" t="s">
        <v>21665</v>
      </c>
      <c r="C2186" s="128">
        <v>78.900000000000006</v>
      </c>
      <c r="D2186" s="129">
        <v>2183</v>
      </c>
      <c r="E2186" s="130">
        <f t="shared" si="39"/>
        <v>4</v>
      </c>
    </row>
    <row r="2187" spans="1:5" x14ac:dyDescent="0.3">
      <c r="A2187" s="24" t="s">
        <v>15867</v>
      </c>
      <c r="B2187" s="93" t="s">
        <v>21666</v>
      </c>
      <c r="C2187" s="128">
        <v>78.900000000000006</v>
      </c>
      <c r="D2187" s="129">
        <v>2184</v>
      </c>
      <c r="E2187" s="130">
        <f t="shared" si="39"/>
        <v>4</v>
      </c>
    </row>
    <row r="2188" spans="1:5" x14ac:dyDescent="0.3">
      <c r="A2188" s="24" t="s">
        <v>17743</v>
      </c>
      <c r="B2188" s="93" t="s">
        <v>21667</v>
      </c>
      <c r="C2188" s="128">
        <v>78.900000000000006</v>
      </c>
      <c r="D2188" s="129">
        <v>2185</v>
      </c>
      <c r="E2188" s="130">
        <f t="shared" si="39"/>
        <v>4</v>
      </c>
    </row>
    <row r="2189" spans="1:5" x14ac:dyDescent="0.3">
      <c r="A2189" s="24" t="s">
        <v>16938</v>
      </c>
      <c r="B2189" s="93" t="s">
        <v>21668</v>
      </c>
      <c r="C2189" s="128">
        <v>78.900000000000006</v>
      </c>
      <c r="D2189" s="129">
        <v>2186</v>
      </c>
      <c r="E2189" s="130">
        <f t="shared" si="39"/>
        <v>4</v>
      </c>
    </row>
    <row r="2190" spans="1:5" x14ac:dyDescent="0.3">
      <c r="A2190" s="24" t="s">
        <v>17373</v>
      </c>
      <c r="B2190" s="93" t="s">
        <v>21669</v>
      </c>
      <c r="C2190" s="128">
        <v>78.900000000000006</v>
      </c>
      <c r="D2190" s="129">
        <v>2187</v>
      </c>
      <c r="E2190" s="130">
        <f t="shared" si="39"/>
        <v>4</v>
      </c>
    </row>
    <row r="2191" spans="1:5" x14ac:dyDescent="0.3">
      <c r="A2191" s="24" t="s">
        <v>17103</v>
      </c>
      <c r="B2191" s="93" t="s">
        <v>21670</v>
      </c>
      <c r="C2191" s="128">
        <v>78.900000000000006</v>
      </c>
      <c r="D2191" s="129">
        <v>2188</v>
      </c>
      <c r="E2191" s="130">
        <f t="shared" si="39"/>
        <v>4</v>
      </c>
    </row>
    <row r="2192" spans="1:5" x14ac:dyDescent="0.3">
      <c r="A2192" s="24" t="s">
        <v>16575</v>
      </c>
      <c r="B2192" s="93" t="s">
        <v>21671</v>
      </c>
      <c r="C2192" s="128">
        <v>78.900000000000006</v>
      </c>
      <c r="D2192" s="129">
        <v>2189</v>
      </c>
      <c r="E2192" s="130">
        <f t="shared" si="39"/>
        <v>4</v>
      </c>
    </row>
    <row r="2193" spans="1:5" x14ac:dyDescent="0.3">
      <c r="A2193" s="24" t="s">
        <v>16346</v>
      </c>
      <c r="B2193" s="93" t="s">
        <v>21672</v>
      </c>
      <c r="C2193" s="128">
        <v>79</v>
      </c>
      <c r="D2193" s="129">
        <v>2190</v>
      </c>
      <c r="E2193" s="130">
        <f t="shared" si="39"/>
        <v>4</v>
      </c>
    </row>
    <row r="2194" spans="1:5" x14ac:dyDescent="0.3">
      <c r="A2194" s="24" t="s">
        <v>17133</v>
      </c>
      <c r="B2194" s="93" t="s">
        <v>21673</v>
      </c>
      <c r="C2194" s="128">
        <v>79</v>
      </c>
      <c r="D2194" s="129">
        <v>2191</v>
      </c>
      <c r="E2194" s="130">
        <f t="shared" si="39"/>
        <v>4</v>
      </c>
    </row>
    <row r="2195" spans="1:5" x14ac:dyDescent="0.3">
      <c r="A2195" s="24" t="s">
        <v>18586</v>
      </c>
      <c r="B2195" s="93" t="s">
        <v>21674</v>
      </c>
      <c r="C2195" s="128">
        <v>79</v>
      </c>
      <c r="D2195" s="129">
        <v>2192</v>
      </c>
      <c r="E2195" s="130">
        <f t="shared" si="39"/>
        <v>4</v>
      </c>
    </row>
    <row r="2196" spans="1:5" x14ac:dyDescent="0.3">
      <c r="A2196" s="24" t="s">
        <v>17146</v>
      </c>
      <c r="B2196" s="93" t="s">
        <v>21675</v>
      </c>
      <c r="C2196" s="128">
        <v>79</v>
      </c>
      <c r="D2196" s="129">
        <v>2193</v>
      </c>
      <c r="E2196" s="130">
        <f t="shared" si="39"/>
        <v>4</v>
      </c>
    </row>
    <row r="2197" spans="1:5" x14ac:dyDescent="0.3">
      <c r="A2197" s="24" t="s">
        <v>17792</v>
      </c>
      <c r="B2197" s="93" t="s">
        <v>21676</v>
      </c>
      <c r="C2197" s="128">
        <v>79</v>
      </c>
      <c r="D2197" s="129">
        <v>2194</v>
      </c>
      <c r="E2197" s="130">
        <f t="shared" si="39"/>
        <v>4</v>
      </c>
    </row>
    <row r="2198" spans="1:5" x14ac:dyDescent="0.3">
      <c r="A2198" s="24" t="s">
        <v>16728</v>
      </c>
      <c r="B2198" s="93" t="s">
        <v>21677</v>
      </c>
      <c r="C2198" s="128">
        <v>79</v>
      </c>
      <c r="D2198" s="129">
        <v>2195</v>
      </c>
      <c r="E2198" s="130">
        <f t="shared" si="39"/>
        <v>4</v>
      </c>
    </row>
    <row r="2199" spans="1:5" x14ac:dyDescent="0.3">
      <c r="A2199" s="24" t="s">
        <v>17877</v>
      </c>
      <c r="B2199" s="93" t="s">
        <v>21678</v>
      </c>
      <c r="C2199" s="128">
        <v>79</v>
      </c>
      <c r="D2199" s="129">
        <v>2196</v>
      </c>
      <c r="E2199" s="130">
        <f t="shared" si="39"/>
        <v>4</v>
      </c>
    </row>
    <row r="2200" spans="1:5" x14ac:dyDescent="0.3">
      <c r="A2200" s="24" t="s">
        <v>17504</v>
      </c>
      <c r="B2200" s="93" t="s">
        <v>21679</v>
      </c>
      <c r="C2200" s="128">
        <v>79</v>
      </c>
      <c r="D2200" s="129">
        <v>2197</v>
      </c>
      <c r="E2200" s="130">
        <f t="shared" si="39"/>
        <v>4</v>
      </c>
    </row>
    <row r="2201" spans="1:5" x14ac:dyDescent="0.3">
      <c r="A2201" s="24" t="s">
        <v>18229</v>
      </c>
      <c r="B2201" s="93" t="s">
        <v>21680</v>
      </c>
      <c r="C2201" s="128">
        <v>79.099999999999994</v>
      </c>
      <c r="D2201" s="129">
        <v>2198</v>
      </c>
      <c r="E2201" s="130">
        <f t="shared" si="39"/>
        <v>4</v>
      </c>
    </row>
    <row r="2202" spans="1:5" x14ac:dyDescent="0.3">
      <c r="A2202" s="24" t="s">
        <v>17557</v>
      </c>
      <c r="B2202" s="93" t="s">
        <v>21681</v>
      </c>
      <c r="C2202" s="128">
        <v>79.099999999999994</v>
      </c>
      <c r="D2202" s="129">
        <v>2199</v>
      </c>
      <c r="E2202" s="130">
        <f t="shared" si="39"/>
        <v>4</v>
      </c>
    </row>
    <row r="2203" spans="1:5" x14ac:dyDescent="0.3">
      <c r="A2203" s="24" t="s">
        <v>18081</v>
      </c>
      <c r="B2203" s="93" t="s">
        <v>21682</v>
      </c>
      <c r="C2203" s="128">
        <v>79.099999999999994</v>
      </c>
      <c r="D2203" s="129">
        <v>2200</v>
      </c>
      <c r="E2203" s="130">
        <f t="shared" si="39"/>
        <v>4</v>
      </c>
    </row>
    <row r="2204" spans="1:5" x14ac:dyDescent="0.3">
      <c r="A2204" s="24" t="s">
        <v>16197</v>
      </c>
      <c r="B2204" s="93" t="s">
        <v>21683</v>
      </c>
      <c r="C2204" s="128">
        <v>79.099999999999994</v>
      </c>
      <c r="D2204" s="129">
        <v>2201</v>
      </c>
      <c r="E2204" s="130">
        <f t="shared" si="39"/>
        <v>4</v>
      </c>
    </row>
    <row r="2205" spans="1:5" x14ac:dyDescent="0.3">
      <c r="A2205" s="24" t="s">
        <v>16250</v>
      </c>
      <c r="B2205" s="93" t="s">
        <v>21684</v>
      </c>
      <c r="C2205" s="128">
        <v>79.099999999999994</v>
      </c>
      <c r="D2205" s="129">
        <v>2202</v>
      </c>
      <c r="E2205" s="130">
        <f t="shared" si="39"/>
        <v>4</v>
      </c>
    </row>
    <row r="2206" spans="1:5" x14ac:dyDescent="0.3">
      <c r="A2206" s="24" t="s">
        <v>16104</v>
      </c>
      <c r="B2206" s="93" t="s">
        <v>21685</v>
      </c>
      <c r="C2206" s="128">
        <v>79.099999999999994</v>
      </c>
      <c r="D2206" s="129">
        <v>2203</v>
      </c>
      <c r="E2206" s="130">
        <f t="shared" si="39"/>
        <v>4</v>
      </c>
    </row>
    <row r="2207" spans="1:5" x14ac:dyDescent="0.3">
      <c r="A2207" s="24" t="s">
        <v>14893</v>
      </c>
      <c r="B2207" s="93" t="s">
        <v>21686</v>
      </c>
      <c r="C2207" s="128">
        <v>79.099999999999994</v>
      </c>
      <c r="D2207" s="129">
        <v>2204</v>
      </c>
      <c r="E2207" s="130">
        <f t="shared" si="39"/>
        <v>4</v>
      </c>
    </row>
    <row r="2208" spans="1:5" x14ac:dyDescent="0.3">
      <c r="A2208" s="24" t="s">
        <v>16084</v>
      </c>
      <c r="B2208" s="93" t="s">
        <v>21687</v>
      </c>
      <c r="C2208" s="128">
        <v>79.099999999999994</v>
      </c>
      <c r="D2208" s="129">
        <v>2205</v>
      </c>
      <c r="E2208" s="130">
        <f t="shared" si="39"/>
        <v>4</v>
      </c>
    </row>
    <row r="2209" spans="1:5" x14ac:dyDescent="0.3">
      <c r="A2209" s="24" t="s">
        <v>16807</v>
      </c>
      <c r="B2209" s="93" t="s">
        <v>21688</v>
      </c>
      <c r="C2209" s="128">
        <v>79.099999999999994</v>
      </c>
      <c r="D2209" s="129">
        <v>2206</v>
      </c>
      <c r="E2209" s="130">
        <f t="shared" si="39"/>
        <v>4</v>
      </c>
    </row>
    <row r="2210" spans="1:5" x14ac:dyDescent="0.3">
      <c r="A2210" s="24" t="s">
        <v>16362</v>
      </c>
      <c r="B2210" s="93" t="s">
        <v>21689</v>
      </c>
      <c r="C2210" s="128">
        <v>79.099999999999994</v>
      </c>
      <c r="D2210" s="129">
        <v>2207</v>
      </c>
      <c r="E2210" s="130">
        <f t="shared" si="39"/>
        <v>4</v>
      </c>
    </row>
    <row r="2211" spans="1:5" x14ac:dyDescent="0.3">
      <c r="A2211" s="24" t="s">
        <v>18047</v>
      </c>
      <c r="B2211" s="93" t="s">
        <v>21690</v>
      </c>
      <c r="C2211" s="128">
        <v>79.099999999999994</v>
      </c>
      <c r="D2211" s="129">
        <v>2208</v>
      </c>
      <c r="E2211" s="130">
        <f t="shared" si="39"/>
        <v>4</v>
      </c>
    </row>
    <row r="2212" spans="1:5" x14ac:dyDescent="0.3">
      <c r="A2212" s="24" t="s">
        <v>16456</v>
      </c>
      <c r="B2212" s="93" t="s">
        <v>21691</v>
      </c>
      <c r="C2212" s="128">
        <v>79.099999999999994</v>
      </c>
      <c r="D2212" s="129">
        <v>2209</v>
      </c>
      <c r="E2212" s="130">
        <f t="shared" si="39"/>
        <v>4</v>
      </c>
    </row>
    <row r="2213" spans="1:5" x14ac:dyDescent="0.3">
      <c r="A2213" s="24" t="s">
        <v>16128</v>
      </c>
      <c r="B2213" s="93" t="s">
        <v>21692</v>
      </c>
      <c r="C2213" s="128">
        <v>79.099999999999994</v>
      </c>
      <c r="D2213" s="129">
        <v>2210</v>
      </c>
      <c r="E2213" s="130">
        <f t="shared" si="39"/>
        <v>4</v>
      </c>
    </row>
    <row r="2214" spans="1:5" x14ac:dyDescent="0.3">
      <c r="A2214" s="24" t="s">
        <v>16721</v>
      </c>
      <c r="B2214" s="93" t="s">
        <v>21693</v>
      </c>
      <c r="C2214" s="128">
        <v>79.099999999999994</v>
      </c>
      <c r="D2214" s="129">
        <v>2211</v>
      </c>
      <c r="E2214" s="130">
        <f t="shared" si="39"/>
        <v>4</v>
      </c>
    </row>
    <row r="2215" spans="1:5" x14ac:dyDescent="0.3">
      <c r="A2215" s="24" t="s">
        <v>16794</v>
      </c>
      <c r="B2215" s="93" t="s">
        <v>21694</v>
      </c>
      <c r="C2215" s="128">
        <v>79.099999999999994</v>
      </c>
      <c r="D2215" s="129">
        <v>2212</v>
      </c>
      <c r="E2215" s="130">
        <f t="shared" si="39"/>
        <v>4</v>
      </c>
    </row>
    <row r="2216" spans="1:5" x14ac:dyDescent="0.3">
      <c r="A2216" s="24" t="s">
        <v>15766</v>
      </c>
      <c r="B2216" s="93" t="s">
        <v>21695</v>
      </c>
      <c r="C2216" s="128">
        <v>79.099999999999994</v>
      </c>
      <c r="D2216" s="129">
        <v>2213</v>
      </c>
      <c r="E2216" s="130">
        <f t="shared" si="39"/>
        <v>4</v>
      </c>
    </row>
    <row r="2217" spans="1:5" x14ac:dyDescent="0.3">
      <c r="A2217" s="24" t="s">
        <v>21696</v>
      </c>
      <c r="B2217" s="93" t="s">
        <v>21697</v>
      </c>
      <c r="C2217" s="128">
        <v>79.099999999999994</v>
      </c>
      <c r="D2217" s="129">
        <v>2214</v>
      </c>
      <c r="E2217" s="130">
        <f t="shared" si="39"/>
        <v>4</v>
      </c>
    </row>
    <row r="2218" spans="1:5" x14ac:dyDescent="0.3">
      <c r="A2218" s="24" t="s">
        <v>16057</v>
      </c>
      <c r="B2218" s="93" t="s">
        <v>21698</v>
      </c>
      <c r="C2218" s="128">
        <v>79.2</v>
      </c>
      <c r="D2218" s="129">
        <v>2215</v>
      </c>
      <c r="E2218" s="130">
        <f t="shared" si="39"/>
        <v>4</v>
      </c>
    </row>
    <row r="2219" spans="1:5" x14ac:dyDescent="0.3">
      <c r="A2219" s="24" t="s">
        <v>15674</v>
      </c>
      <c r="B2219" s="93" t="s">
        <v>21699</v>
      </c>
      <c r="C2219" s="128">
        <v>79.2</v>
      </c>
      <c r="D2219" s="129">
        <v>2216</v>
      </c>
      <c r="E2219" s="130">
        <f t="shared" si="39"/>
        <v>4</v>
      </c>
    </row>
    <row r="2220" spans="1:5" x14ac:dyDescent="0.3">
      <c r="A2220" s="24" t="s">
        <v>16568</v>
      </c>
      <c r="B2220" s="93" t="s">
        <v>21700</v>
      </c>
      <c r="C2220" s="128">
        <v>79.2</v>
      </c>
      <c r="D2220" s="129">
        <v>2217</v>
      </c>
      <c r="E2220" s="130">
        <f t="shared" si="39"/>
        <v>4</v>
      </c>
    </row>
    <row r="2221" spans="1:5" x14ac:dyDescent="0.3">
      <c r="A2221" s="24" t="s">
        <v>16075</v>
      </c>
      <c r="B2221" s="93" t="s">
        <v>21701</v>
      </c>
      <c r="C2221" s="128">
        <v>79.2</v>
      </c>
      <c r="D2221" s="129">
        <v>2218</v>
      </c>
      <c r="E2221" s="130">
        <f t="shared" si="39"/>
        <v>4</v>
      </c>
    </row>
    <row r="2222" spans="1:5" x14ac:dyDescent="0.3">
      <c r="A2222" s="24" t="s">
        <v>15592</v>
      </c>
      <c r="B2222" s="93" t="s">
        <v>21702</v>
      </c>
      <c r="C2222" s="128">
        <v>79.2</v>
      </c>
      <c r="D2222" s="129">
        <v>2219</v>
      </c>
      <c r="E2222" s="130">
        <f t="shared" si="39"/>
        <v>4</v>
      </c>
    </row>
    <row r="2223" spans="1:5" x14ac:dyDescent="0.3">
      <c r="A2223" s="24" t="s">
        <v>16543</v>
      </c>
      <c r="B2223" s="93" t="s">
        <v>21703</v>
      </c>
      <c r="C2223" s="128">
        <v>79.2</v>
      </c>
      <c r="D2223" s="129">
        <v>2220</v>
      </c>
      <c r="E2223" s="130">
        <f t="shared" si="39"/>
        <v>4</v>
      </c>
    </row>
    <row r="2224" spans="1:5" x14ac:dyDescent="0.3">
      <c r="A2224" s="24" t="s">
        <v>15137</v>
      </c>
      <c r="B2224" s="93" t="s">
        <v>21704</v>
      </c>
      <c r="C2224" s="128">
        <v>79.2</v>
      </c>
      <c r="D2224" s="129">
        <v>2221</v>
      </c>
      <c r="E2224" s="130">
        <f t="shared" si="39"/>
        <v>4</v>
      </c>
    </row>
    <row r="2225" spans="1:5" x14ac:dyDescent="0.3">
      <c r="A2225" s="24" t="s">
        <v>17593</v>
      </c>
      <c r="B2225" s="93" t="s">
        <v>21705</v>
      </c>
      <c r="C2225" s="128">
        <v>79.2</v>
      </c>
      <c r="D2225" s="129">
        <v>2222</v>
      </c>
      <c r="E2225" s="130">
        <f t="shared" si="39"/>
        <v>4</v>
      </c>
    </row>
    <row r="2226" spans="1:5" x14ac:dyDescent="0.3">
      <c r="A2226" s="24" t="s">
        <v>16491</v>
      </c>
      <c r="B2226" s="93" t="s">
        <v>21706</v>
      </c>
      <c r="C2226" s="128">
        <v>79.3</v>
      </c>
      <c r="D2226" s="129">
        <v>2223</v>
      </c>
      <c r="E2226" s="130">
        <f t="shared" si="39"/>
        <v>4</v>
      </c>
    </row>
    <row r="2227" spans="1:5" x14ac:dyDescent="0.3">
      <c r="A2227" s="24" t="s">
        <v>16593</v>
      </c>
      <c r="B2227" s="93" t="s">
        <v>21707</v>
      </c>
      <c r="C2227" s="128">
        <v>79.3</v>
      </c>
      <c r="D2227" s="129">
        <v>2224</v>
      </c>
      <c r="E2227" s="130">
        <f t="shared" si="39"/>
        <v>4</v>
      </c>
    </row>
    <row r="2228" spans="1:5" x14ac:dyDescent="0.3">
      <c r="A2228" s="24" t="s">
        <v>15690</v>
      </c>
      <c r="B2228" s="93" t="s">
        <v>21708</v>
      </c>
      <c r="C2228" s="128">
        <v>79.3</v>
      </c>
      <c r="D2228" s="129">
        <v>2225</v>
      </c>
      <c r="E2228" s="130">
        <f t="shared" si="39"/>
        <v>4</v>
      </c>
    </row>
    <row r="2229" spans="1:5" x14ac:dyDescent="0.3">
      <c r="A2229" s="24" t="s">
        <v>15761</v>
      </c>
      <c r="B2229" s="93" t="s">
        <v>21709</v>
      </c>
      <c r="C2229" s="128">
        <v>79.3</v>
      </c>
      <c r="D2229" s="129">
        <v>2226</v>
      </c>
      <c r="E2229" s="130">
        <f t="shared" si="39"/>
        <v>4</v>
      </c>
    </row>
    <row r="2230" spans="1:5" x14ac:dyDescent="0.3">
      <c r="A2230" s="24" t="s">
        <v>17407</v>
      </c>
      <c r="B2230" s="93" t="s">
        <v>21710</v>
      </c>
      <c r="C2230" s="128">
        <v>79.3</v>
      </c>
      <c r="D2230" s="129">
        <v>2227</v>
      </c>
      <c r="E2230" s="130">
        <f t="shared" si="39"/>
        <v>4</v>
      </c>
    </row>
    <row r="2231" spans="1:5" x14ac:dyDescent="0.3">
      <c r="A2231" s="24" t="s">
        <v>16341</v>
      </c>
      <c r="B2231" s="93" t="s">
        <v>21711</v>
      </c>
      <c r="C2231" s="128">
        <v>79.3</v>
      </c>
      <c r="D2231" s="129">
        <v>2228</v>
      </c>
      <c r="E2231" s="130">
        <f t="shared" si="39"/>
        <v>4</v>
      </c>
    </row>
    <row r="2232" spans="1:5" x14ac:dyDescent="0.3">
      <c r="A2232" s="24" t="s">
        <v>17594</v>
      </c>
      <c r="B2232" s="93" t="s">
        <v>21712</v>
      </c>
      <c r="C2232" s="128">
        <v>79.3</v>
      </c>
      <c r="D2232" s="129">
        <v>2229</v>
      </c>
      <c r="E2232" s="130">
        <f t="shared" si="39"/>
        <v>4</v>
      </c>
    </row>
    <row r="2233" spans="1:5" x14ac:dyDescent="0.3">
      <c r="A2233" s="24" t="s">
        <v>21713</v>
      </c>
      <c r="B2233" s="93" t="s">
        <v>21714</v>
      </c>
      <c r="C2233" s="128">
        <v>79.3</v>
      </c>
      <c r="D2233" s="129">
        <v>2230</v>
      </c>
      <c r="E2233" s="130">
        <f t="shared" si="39"/>
        <v>4</v>
      </c>
    </row>
    <row r="2234" spans="1:5" x14ac:dyDescent="0.3">
      <c r="A2234" s="24" t="s">
        <v>15434</v>
      </c>
      <c r="B2234" s="93" t="s">
        <v>21715</v>
      </c>
      <c r="C2234" s="128">
        <v>79.400000000000006</v>
      </c>
      <c r="D2234" s="129">
        <v>2231</v>
      </c>
      <c r="E2234" s="130">
        <f t="shared" si="39"/>
        <v>4</v>
      </c>
    </row>
    <row r="2235" spans="1:5" x14ac:dyDescent="0.3">
      <c r="A2235" s="24" t="s">
        <v>16719</v>
      </c>
      <c r="B2235" s="93" t="s">
        <v>21716</v>
      </c>
      <c r="C2235" s="128">
        <v>79.400000000000006</v>
      </c>
      <c r="D2235" s="129">
        <v>2232</v>
      </c>
      <c r="E2235" s="130">
        <f t="shared" si="39"/>
        <v>4</v>
      </c>
    </row>
    <row r="2236" spans="1:5" x14ac:dyDescent="0.3">
      <c r="A2236" s="24" t="s">
        <v>15843</v>
      </c>
      <c r="B2236" s="93" t="s">
        <v>21717</v>
      </c>
      <c r="C2236" s="128">
        <v>79.400000000000006</v>
      </c>
      <c r="D2236" s="129">
        <v>2233</v>
      </c>
      <c r="E2236" s="130">
        <f t="shared" si="39"/>
        <v>4</v>
      </c>
    </row>
    <row r="2237" spans="1:5" x14ac:dyDescent="0.3">
      <c r="A2237" s="24" t="s">
        <v>16384</v>
      </c>
      <c r="B2237" s="93" t="s">
        <v>21718</v>
      </c>
      <c r="C2237" s="128">
        <v>79.400000000000006</v>
      </c>
      <c r="D2237" s="129">
        <v>2234</v>
      </c>
      <c r="E2237" s="130">
        <f t="shared" si="39"/>
        <v>4</v>
      </c>
    </row>
    <row r="2238" spans="1:5" x14ac:dyDescent="0.3">
      <c r="A2238" s="24" t="s">
        <v>16500</v>
      </c>
      <c r="B2238" s="93" t="s">
        <v>21719</v>
      </c>
      <c r="C2238" s="128">
        <v>79.400000000000006</v>
      </c>
      <c r="D2238" s="129">
        <v>2235</v>
      </c>
      <c r="E2238" s="130">
        <f t="shared" si="39"/>
        <v>4</v>
      </c>
    </row>
    <row r="2239" spans="1:5" x14ac:dyDescent="0.3">
      <c r="A2239" s="24" t="s">
        <v>16235</v>
      </c>
      <c r="B2239" s="93" t="s">
        <v>21720</v>
      </c>
      <c r="C2239" s="128">
        <v>79.400000000000006</v>
      </c>
      <c r="D2239" s="129">
        <v>2236</v>
      </c>
      <c r="E2239" s="130">
        <f t="shared" si="39"/>
        <v>4</v>
      </c>
    </row>
    <row r="2240" spans="1:5" x14ac:dyDescent="0.3">
      <c r="A2240" s="24" t="s">
        <v>16038</v>
      </c>
      <c r="B2240" s="93" t="s">
        <v>21721</v>
      </c>
      <c r="C2240" s="128">
        <v>79.400000000000006</v>
      </c>
      <c r="D2240" s="129">
        <v>2237</v>
      </c>
      <c r="E2240" s="130">
        <f t="shared" si="39"/>
        <v>4</v>
      </c>
    </row>
    <row r="2241" spans="1:5" x14ac:dyDescent="0.3">
      <c r="A2241" s="24" t="s">
        <v>16037</v>
      </c>
      <c r="B2241" s="93" t="s">
        <v>21722</v>
      </c>
      <c r="C2241" s="128">
        <v>79.400000000000006</v>
      </c>
      <c r="D2241" s="129">
        <v>2238</v>
      </c>
      <c r="E2241" s="130">
        <f t="shared" si="39"/>
        <v>4</v>
      </c>
    </row>
    <row r="2242" spans="1:5" x14ac:dyDescent="0.3">
      <c r="A2242" s="24" t="s">
        <v>16579</v>
      </c>
      <c r="B2242" s="93" t="s">
        <v>21723</v>
      </c>
      <c r="C2242" s="128">
        <v>79.400000000000006</v>
      </c>
      <c r="D2242" s="129">
        <v>2239</v>
      </c>
      <c r="E2242" s="130">
        <f t="shared" si="39"/>
        <v>4</v>
      </c>
    </row>
    <row r="2243" spans="1:5" x14ac:dyDescent="0.3">
      <c r="A2243" s="24" t="s">
        <v>16682</v>
      </c>
      <c r="B2243" s="93" t="s">
        <v>21724</v>
      </c>
      <c r="C2243" s="128">
        <v>79.400000000000006</v>
      </c>
      <c r="D2243" s="129">
        <v>2240</v>
      </c>
      <c r="E2243" s="130">
        <f t="shared" si="39"/>
        <v>4</v>
      </c>
    </row>
    <row r="2244" spans="1:5" x14ac:dyDescent="0.3">
      <c r="A2244" s="24" t="s">
        <v>16194</v>
      </c>
      <c r="B2244" s="93" t="s">
        <v>21725</v>
      </c>
      <c r="C2244" s="128">
        <v>79.400000000000006</v>
      </c>
      <c r="D2244" s="129">
        <v>2241</v>
      </c>
      <c r="E2244" s="130">
        <f t="shared" si="39"/>
        <v>4</v>
      </c>
    </row>
    <row r="2245" spans="1:5" x14ac:dyDescent="0.3">
      <c r="A2245" s="24" t="s">
        <v>16336</v>
      </c>
      <c r="B2245" s="93" t="s">
        <v>21726</v>
      </c>
      <c r="C2245" s="128">
        <v>79.5</v>
      </c>
      <c r="D2245" s="129">
        <v>2242</v>
      </c>
      <c r="E2245" s="130">
        <f t="shared" ref="E2245:E2308" si="40">VLOOKUP(C2245,$I$4:$O$19,7, TRUE)</f>
        <v>4</v>
      </c>
    </row>
    <row r="2246" spans="1:5" x14ac:dyDescent="0.3">
      <c r="A2246" s="24" t="s">
        <v>17121</v>
      </c>
      <c r="B2246" s="93" t="s">
        <v>21727</v>
      </c>
      <c r="C2246" s="128">
        <v>79.5</v>
      </c>
      <c r="D2246" s="129">
        <v>2243</v>
      </c>
      <c r="E2246" s="130">
        <f t="shared" si="40"/>
        <v>4</v>
      </c>
    </row>
    <row r="2247" spans="1:5" x14ac:dyDescent="0.3">
      <c r="A2247" s="24" t="s">
        <v>16652</v>
      </c>
      <c r="B2247" s="93" t="s">
        <v>21728</v>
      </c>
      <c r="C2247" s="128">
        <v>79.5</v>
      </c>
      <c r="D2247" s="129">
        <v>2244</v>
      </c>
      <c r="E2247" s="130">
        <f t="shared" si="40"/>
        <v>4</v>
      </c>
    </row>
    <row r="2248" spans="1:5" x14ac:dyDescent="0.3">
      <c r="A2248" s="24" t="s">
        <v>17696</v>
      </c>
      <c r="B2248" s="93" t="s">
        <v>21729</v>
      </c>
      <c r="C2248" s="128">
        <v>79.5</v>
      </c>
      <c r="D2248" s="129">
        <v>2245</v>
      </c>
      <c r="E2248" s="130">
        <f t="shared" si="40"/>
        <v>4</v>
      </c>
    </row>
    <row r="2249" spans="1:5" x14ac:dyDescent="0.3">
      <c r="A2249" s="24" t="s">
        <v>17343</v>
      </c>
      <c r="B2249" s="93" t="s">
        <v>21730</v>
      </c>
      <c r="C2249" s="128">
        <v>79.5</v>
      </c>
      <c r="D2249" s="129">
        <v>2246</v>
      </c>
      <c r="E2249" s="130">
        <f t="shared" si="40"/>
        <v>4</v>
      </c>
    </row>
    <row r="2250" spans="1:5" x14ac:dyDescent="0.3">
      <c r="A2250" s="24" t="s">
        <v>17057</v>
      </c>
      <c r="B2250" s="93" t="s">
        <v>21731</v>
      </c>
      <c r="C2250" s="128">
        <v>79.5</v>
      </c>
      <c r="D2250" s="129">
        <v>2247</v>
      </c>
      <c r="E2250" s="130">
        <f t="shared" si="40"/>
        <v>4</v>
      </c>
    </row>
    <row r="2251" spans="1:5" x14ac:dyDescent="0.3">
      <c r="A2251" s="24" t="s">
        <v>17243</v>
      </c>
      <c r="B2251" s="93" t="s">
        <v>21732</v>
      </c>
      <c r="C2251" s="128">
        <v>79.5</v>
      </c>
      <c r="D2251" s="129">
        <v>2248</v>
      </c>
      <c r="E2251" s="130">
        <f t="shared" si="40"/>
        <v>4</v>
      </c>
    </row>
    <row r="2252" spans="1:5" x14ac:dyDescent="0.3">
      <c r="A2252" s="24" t="s">
        <v>18588</v>
      </c>
      <c r="B2252" s="93" t="s">
        <v>21733</v>
      </c>
      <c r="C2252" s="128">
        <v>79.599999999999994</v>
      </c>
      <c r="D2252" s="129">
        <v>2249</v>
      </c>
      <c r="E2252" s="130">
        <f t="shared" si="40"/>
        <v>4</v>
      </c>
    </row>
    <row r="2253" spans="1:5" x14ac:dyDescent="0.3">
      <c r="A2253" s="24" t="s">
        <v>17318</v>
      </c>
      <c r="B2253" s="93" t="s">
        <v>21734</v>
      </c>
      <c r="C2253" s="128">
        <v>79.599999999999994</v>
      </c>
      <c r="D2253" s="129">
        <v>2250</v>
      </c>
      <c r="E2253" s="130">
        <f t="shared" si="40"/>
        <v>4</v>
      </c>
    </row>
    <row r="2254" spans="1:5" x14ac:dyDescent="0.3">
      <c r="A2254" s="24" t="s">
        <v>15310</v>
      </c>
      <c r="B2254" s="93" t="s">
        <v>21735</v>
      </c>
      <c r="C2254" s="128">
        <v>79.599999999999994</v>
      </c>
      <c r="D2254" s="129">
        <v>2251</v>
      </c>
      <c r="E2254" s="130">
        <f t="shared" si="40"/>
        <v>4</v>
      </c>
    </row>
    <row r="2255" spans="1:5" x14ac:dyDescent="0.3">
      <c r="A2255" s="24" t="s">
        <v>17130</v>
      </c>
      <c r="B2255" s="93" t="s">
        <v>21736</v>
      </c>
      <c r="C2255" s="128">
        <v>79.599999999999994</v>
      </c>
      <c r="D2255" s="129">
        <v>2252</v>
      </c>
      <c r="E2255" s="130">
        <f t="shared" si="40"/>
        <v>4</v>
      </c>
    </row>
    <row r="2256" spans="1:5" x14ac:dyDescent="0.3">
      <c r="A2256" s="24" t="s">
        <v>18109</v>
      </c>
      <c r="B2256" s="93" t="s">
        <v>21737</v>
      </c>
      <c r="C2256" s="128">
        <v>79.599999999999994</v>
      </c>
      <c r="D2256" s="129">
        <v>2253</v>
      </c>
      <c r="E2256" s="130">
        <f t="shared" si="40"/>
        <v>4</v>
      </c>
    </row>
    <row r="2257" spans="1:5" x14ac:dyDescent="0.3">
      <c r="A2257" s="24" t="s">
        <v>16332</v>
      </c>
      <c r="B2257" s="93" t="s">
        <v>21738</v>
      </c>
      <c r="C2257" s="128">
        <v>79.599999999999994</v>
      </c>
      <c r="D2257" s="129">
        <v>2254</v>
      </c>
      <c r="E2257" s="130">
        <f t="shared" si="40"/>
        <v>4</v>
      </c>
    </row>
    <row r="2258" spans="1:5" x14ac:dyDescent="0.3">
      <c r="A2258" s="24" t="s">
        <v>15905</v>
      </c>
      <c r="B2258" s="93" t="s">
        <v>21739</v>
      </c>
      <c r="C2258" s="128">
        <v>79.7</v>
      </c>
      <c r="D2258" s="129">
        <v>2255</v>
      </c>
      <c r="E2258" s="130">
        <f t="shared" si="40"/>
        <v>4</v>
      </c>
    </row>
    <row r="2259" spans="1:5" x14ac:dyDescent="0.3">
      <c r="A2259" s="24" t="s">
        <v>16418</v>
      </c>
      <c r="B2259" s="93" t="s">
        <v>21740</v>
      </c>
      <c r="C2259" s="128">
        <v>79.7</v>
      </c>
      <c r="D2259" s="129">
        <v>2256</v>
      </c>
      <c r="E2259" s="130">
        <f t="shared" si="40"/>
        <v>4</v>
      </c>
    </row>
    <row r="2260" spans="1:5" x14ac:dyDescent="0.3">
      <c r="A2260" s="24" t="s">
        <v>16224</v>
      </c>
      <c r="B2260" s="93" t="s">
        <v>21741</v>
      </c>
      <c r="C2260" s="128">
        <v>79.7</v>
      </c>
      <c r="D2260" s="129">
        <v>2257</v>
      </c>
      <c r="E2260" s="130">
        <f t="shared" si="40"/>
        <v>4</v>
      </c>
    </row>
    <row r="2261" spans="1:5" x14ac:dyDescent="0.3">
      <c r="A2261" s="24" t="s">
        <v>17966</v>
      </c>
      <c r="B2261" s="93" t="s">
        <v>21742</v>
      </c>
      <c r="C2261" s="128">
        <v>79.7</v>
      </c>
      <c r="D2261" s="129">
        <v>2258</v>
      </c>
      <c r="E2261" s="130">
        <f t="shared" si="40"/>
        <v>4</v>
      </c>
    </row>
    <row r="2262" spans="1:5" x14ac:dyDescent="0.3">
      <c r="A2262" s="24" t="s">
        <v>16120</v>
      </c>
      <c r="B2262" s="93" t="s">
        <v>21743</v>
      </c>
      <c r="C2262" s="128">
        <v>79.7</v>
      </c>
      <c r="D2262" s="129">
        <v>2259</v>
      </c>
      <c r="E2262" s="130">
        <f t="shared" si="40"/>
        <v>4</v>
      </c>
    </row>
    <row r="2263" spans="1:5" x14ac:dyDescent="0.3">
      <c r="A2263" s="24" t="s">
        <v>17735</v>
      </c>
      <c r="B2263" s="93" t="s">
        <v>21744</v>
      </c>
      <c r="C2263" s="128">
        <v>79.7</v>
      </c>
      <c r="D2263" s="129">
        <v>2260</v>
      </c>
      <c r="E2263" s="130">
        <f t="shared" si="40"/>
        <v>4</v>
      </c>
    </row>
    <row r="2264" spans="1:5" x14ac:dyDescent="0.3">
      <c r="A2264" s="24" t="s">
        <v>17284</v>
      </c>
      <c r="B2264" s="93" t="s">
        <v>21745</v>
      </c>
      <c r="C2264" s="128">
        <v>79.7</v>
      </c>
      <c r="D2264" s="129">
        <v>2261</v>
      </c>
      <c r="E2264" s="130">
        <f t="shared" si="40"/>
        <v>4</v>
      </c>
    </row>
    <row r="2265" spans="1:5" x14ac:dyDescent="0.3">
      <c r="A2265" s="24" t="s">
        <v>16726</v>
      </c>
      <c r="B2265" s="93" t="s">
        <v>21746</v>
      </c>
      <c r="C2265" s="128">
        <v>79.7</v>
      </c>
      <c r="D2265" s="129">
        <v>2262</v>
      </c>
      <c r="E2265" s="130">
        <f t="shared" si="40"/>
        <v>4</v>
      </c>
    </row>
    <row r="2266" spans="1:5" x14ac:dyDescent="0.3">
      <c r="A2266" s="24" t="s">
        <v>16301</v>
      </c>
      <c r="B2266" s="93" t="s">
        <v>21747</v>
      </c>
      <c r="C2266" s="128">
        <v>79.7</v>
      </c>
      <c r="D2266" s="129">
        <v>2263</v>
      </c>
      <c r="E2266" s="130">
        <f t="shared" si="40"/>
        <v>4</v>
      </c>
    </row>
    <row r="2267" spans="1:5" x14ac:dyDescent="0.3">
      <c r="A2267" s="24" t="s">
        <v>17091</v>
      </c>
      <c r="B2267" s="93" t="s">
        <v>21748</v>
      </c>
      <c r="C2267" s="128">
        <v>79.8</v>
      </c>
      <c r="D2267" s="129">
        <v>2264</v>
      </c>
      <c r="E2267" s="130">
        <f t="shared" si="40"/>
        <v>4</v>
      </c>
    </row>
    <row r="2268" spans="1:5" x14ac:dyDescent="0.3">
      <c r="A2268" s="24" t="s">
        <v>16156</v>
      </c>
      <c r="B2268" s="93" t="s">
        <v>21749</v>
      </c>
      <c r="C2268" s="128">
        <v>79.8</v>
      </c>
      <c r="D2268" s="129">
        <v>2265</v>
      </c>
      <c r="E2268" s="130">
        <f t="shared" si="40"/>
        <v>4</v>
      </c>
    </row>
    <row r="2269" spans="1:5" x14ac:dyDescent="0.3">
      <c r="A2269" s="24" t="s">
        <v>16674</v>
      </c>
      <c r="B2269" s="93" t="s">
        <v>21750</v>
      </c>
      <c r="C2269" s="128">
        <v>79.8</v>
      </c>
      <c r="D2269" s="129">
        <v>2266</v>
      </c>
      <c r="E2269" s="130">
        <f t="shared" si="40"/>
        <v>4</v>
      </c>
    </row>
    <row r="2270" spans="1:5" x14ac:dyDescent="0.3">
      <c r="A2270" s="24" t="s">
        <v>16729</v>
      </c>
      <c r="B2270" s="93" t="s">
        <v>21751</v>
      </c>
      <c r="C2270" s="128">
        <v>79.8</v>
      </c>
      <c r="D2270" s="129">
        <v>2267</v>
      </c>
      <c r="E2270" s="130">
        <f t="shared" si="40"/>
        <v>4</v>
      </c>
    </row>
    <row r="2271" spans="1:5" x14ac:dyDescent="0.3">
      <c r="A2271" s="24" t="s">
        <v>16381</v>
      </c>
      <c r="B2271" s="93" t="s">
        <v>21752</v>
      </c>
      <c r="C2271" s="128">
        <v>79.8</v>
      </c>
      <c r="D2271" s="129">
        <v>2268</v>
      </c>
      <c r="E2271" s="130">
        <f t="shared" si="40"/>
        <v>4</v>
      </c>
    </row>
    <row r="2272" spans="1:5" x14ac:dyDescent="0.3">
      <c r="A2272" s="24" t="s">
        <v>16022</v>
      </c>
      <c r="B2272" s="93" t="s">
        <v>21753</v>
      </c>
      <c r="C2272" s="128">
        <v>79.8</v>
      </c>
      <c r="D2272" s="129">
        <v>2269</v>
      </c>
      <c r="E2272" s="130">
        <f t="shared" si="40"/>
        <v>4</v>
      </c>
    </row>
    <row r="2273" spans="1:5" x14ac:dyDescent="0.3">
      <c r="A2273" s="24" t="s">
        <v>16473</v>
      </c>
      <c r="B2273" s="93" t="s">
        <v>21754</v>
      </c>
      <c r="C2273" s="128">
        <v>79.8</v>
      </c>
      <c r="D2273" s="129">
        <v>2270</v>
      </c>
      <c r="E2273" s="130">
        <f t="shared" si="40"/>
        <v>4</v>
      </c>
    </row>
    <row r="2274" spans="1:5" x14ac:dyDescent="0.3">
      <c r="A2274" s="24" t="s">
        <v>17041</v>
      </c>
      <c r="B2274" s="93" t="s">
        <v>21755</v>
      </c>
      <c r="C2274" s="128">
        <v>79.900000000000006</v>
      </c>
      <c r="D2274" s="129">
        <v>2271</v>
      </c>
      <c r="E2274" s="130">
        <f t="shared" si="40"/>
        <v>4</v>
      </c>
    </row>
    <row r="2275" spans="1:5" x14ac:dyDescent="0.3">
      <c r="A2275" s="24" t="s">
        <v>16480</v>
      </c>
      <c r="B2275" s="93" t="s">
        <v>21756</v>
      </c>
      <c r="C2275" s="128">
        <v>79.900000000000006</v>
      </c>
      <c r="D2275" s="129">
        <v>2272</v>
      </c>
      <c r="E2275" s="130">
        <f t="shared" si="40"/>
        <v>4</v>
      </c>
    </row>
    <row r="2276" spans="1:5" x14ac:dyDescent="0.3">
      <c r="A2276" s="24" t="s">
        <v>17242</v>
      </c>
      <c r="B2276" s="93" t="s">
        <v>21757</v>
      </c>
      <c r="C2276" s="128">
        <v>79.900000000000006</v>
      </c>
      <c r="D2276" s="129">
        <v>2273</v>
      </c>
      <c r="E2276" s="130">
        <f t="shared" si="40"/>
        <v>4</v>
      </c>
    </row>
    <row r="2277" spans="1:5" x14ac:dyDescent="0.3">
      <c r="A2277" s="24" t="s">
        <v>17312</v>
      </c>
      <c r="B2277" s="93" t="s">
        <v>21758</v>
      </c>
      <c r="C2277" s="128">
        <v>79.900000000000006</v>
      </c>
      <c r="D2277" s="129">
        <v>2274</v>
      </c>
      <c r="E2277" s="130">
        <f t="shared" si="40"/>
        <v>4</v>
      </c>
    </row>
    <row r="2278" spans="1:5" x14ac:dyDescent="0.3">
      <c r="A2278" s="24" t="s">
        <v>17790</v>
      </c>
      <c r="B2278" s="93" t="s">
        <v>21759</v>
      </c>
      <c r="C2278" s="128">
        <v>79.900000000000006</v>
      </c>
      <c r="D2278" s="129">
        <v>2275</v>
      </c>
      <c r="E2278" s="130">
        <f t="shared" si="40"/>
        <v>4</v>
      </c>
    </row>
    <row r="2279" spans="1:5" x14ac:dyDescent="0.3">
      <c r="A2279" s="24" t="s">
        <v>17881</v>
      </c>
      <c r="B2279" s="93" t="s">
        <v>21760</v>
      </c>
      <c r="C2279" s="128">
        <v>80</v>
      </c>
      <c r="D2279" s="129">
        <v>2276</v>
      </c>
      <c r="E2279" s="130">
        <f t="shared" si="40"/>
        <v>4</v>
      </c>
    </row>
    <row r="2280" spans="1:5" x14ac:dyDescent="0.3">
      <c r="A2280" s="24" t="s">
        <v>16099</v>
      </c>
      <c r="B2280" s="93" t="s">
        <v>21761</v>
      </c>
      <c r="C2280" s="128">
        <v>80</v>
      </c>
      <c r="D2280" s="129">
        <v>2277</v>
      </c>
      <c r="E2280" s="130">
        <f t="shared" si="40"/>
        <v>4</v>
      </c>
    </row>
    <row r="2281" spans="1:5" x14ac:dyDescent="0.3">
      <c r="A2281" s="24" t="s">
        <v>16681</v>
      </c>
      <c r="B2281" s="93" t="s">
        <v>21762</v>
      </c>
      <c r="C2281" s="128">
        <v>80</v>
      </c>
      <c r="D2281" s="129">
        <v>2278</v>
      </c>
      <c r="E2281" s="130">
        <f t="shared" si="40"/>
        <v>4</v>
      </c>
    </row>
    <row r="2282" spans="1:5" x14ac:dyDescent="0.3">
      <c r="A2282" s="24" t="s">
        <v>16170</v>
      </c>
      <c r="B2282" s="93" t="s">
        <v>21763</v>
      </c>
      <c r="C2282" s="128">
        <v>80</v>
      </c>
      <c r="D2282" s="129">
        <v>2279</v>
      </c>
      <c r="E2282" s="130">
        <f t="shared" si="40"/>
        <v>4</v>
      </c>
    </row>
    <row r="2283" spans="1:5" x14ac:dyDescent="0.3">
      <c r="A2283" s="24" t="s">
        <v>16505</v>
      </c>
      <c r="B2283" s="93" t="s">
        <v>21764</v>
      </c>
      <c r="C2283" s="128">
        <v>80.099999999999994</v>
      </c>
      <c r="D2283" s="129">
        <v>2280</v>
      </c>
      <c r="E2283" s="130">
        <f t="shared" si="40"/>
        <v>4</v>
      </c>
    </row>
    <row r="2284" spans="1:5" x14ac:dyDescent="0.3">
      <c r="A2284" s="24" t="s">
        <v>16630</v>
      </c>
      <c r="B2284" s="93" t="s">
        <v>21765</v>
      </c>
      <c r="C2284" s="128">
        <v>80.099999999999994</v>
      </c>
      <c r="D2284" s="129">
        <v>2281</v>
      </c>
      <c r="E2284" s="130">
        <f t="shared" si="40"/>
        <v>4</v>
      </c>
    </row>
    <row r="2285" spans="1:5" x14ac:dyDescent="0.3">
      <c r="A2285" s="24" t="s">
        <v>16547</v>
      </c>
      <c r="B2285" s="93" t="s">
        <v>21766</v>
      </c>
      <c r="C2285" s="128">
        <v>80.099999999999994</v>
      </c>
      <c r="D2285" s="129">
        <v>2282</v>
      </c>
      <c r="E2285" s="130">
        <f t="shared" si="40"/>
        <v>4</v>
      </c>
    </row>
    <row r="2286" spans="1:5" x14ac:dyDescent="0.3">
      <c r="A2286" s="24" t="s">
        <v>14798</v>
      </c>
      <c r="B2286" s="93" t="s">
        <v>21767</v>
      </c>
      <c r="C2286" s="128">
        <v>80.099999999999994</v>
      </c>
      <c r="D2286" s="129">
        <v>2283</v>
      </c>
      <c r="E2286" s="130">
        <f t="shared" si="40"/>
        <v>4</v>
      </c>
    </row>
    <row r="2287" spans="1:5" x14ac:dyDescent="0.3">
      <c r="A2287" s="24" t="s">
        <v>17311</v>
      </c>
      <c r="B2287" s="93" t="s">
        <v>21768</v>
      </c>
      <c r="C2287" s="128">
        <v>80.099999999999994</v>
      </c>
      <c r="D2287" s="129">
        <v>2284</v>
      </c>
      <c r="E2287" s="130">
        <f t="shared" si="40"/>
        <v>4</v>
      </c>
    </row>
    <row r="2288" spans="1:5" x14ac:dyDescent="0.3">
      <c r="A2288" s="24" t="s">
        <v>16103</v>
      </c>
      <c r="B2288" s="93" t="s">
        <v>21769</v>
      </c>
      <c r="C2288" s="128">
        <v>80.099999999999994</v>
      </c>
      <c r="D2288" s="129">
        <v>2285</v>
      </c>
      <c r="E2288" s="130">
        <f t="shared" si="40"/>
        <v>4</v>
      </c>
    </row>
    <row r="2289" spans="1:5" x14ac:dyDescent="0.3">
      <c r="A2289" s="24" t="s">
        <v>16472</v>
      </c>
      <c r="B2289" s="93" t="s">
        <v>21770</v>
      </c>
      <c r="C2289" s="128">
        <v>80.099999999999994</v>
      </c>
      <c r="D2289" s="129">
        <v>2286</v>
      </c>
      <c r="E2289" s="130">
        <f t="shared" si="40"/>
        <v>4</v>
      </c>
    </row>
    <row r="2290" spans="1:5" x14ac:dyDescent="0.3">
      <c r="A2290" s="24" t="s">
        <v>15787</v>
      </c>
      <c r="B2290" s="93" t="s">
        <v>21771</v>
      </c>
      <c r="C2290" s="128">
        <v>80.099999999999994</v>
      </c>
      <c r="D2290" s="129">
        <v>2287</v>
      </c>
      <c r="E2290" s="130">
        <f t="shared" si="40"/>
        <v>4</v>
      </c>
    </row>
    <row r="2291" spans="1:5" x14ac:dyDescent="0.3">
      <c r="A2291" s="24" t="s">
        <v>15199</v>
      </c>
      <c r="B2291" s="93" t="s">
        <v>21772</v>
      </c>
      <c r="C2291" s="128">
        <v>80.099999999999994</v>
      </c>
      <c r="D2291" s="129">
        <v>2288</v>
      </c>
      <c r="E2291" s="130">
        <f t="shared" si="40"/>
        <v>4</v>
      </c>
    </row>
    <row r="2292" spans="1:5" x14ac:dyDescent="0.3">
      <c r="A2292" s="24" t="s">
        <v>17141</v>
      </c>
      <c r="B2292" s="93" t="s">
        <v>21773</v>
      </c>
      <c r="C2292" s="128">
        <v>80.099999999999994</v>
      </c>
      <c r="D2292" s="129">
        <v>2289</v>
      </c>
      <c r="E2292" s="130">
        <f t="shared" si="40"/>
        <v>4</v>
      </c>
    </row>
    <row r="2293" spans="1:5" x14ac:dyDescent="0.3">
      <c r="A2293" s="24" t="s">
        <v>17389</v>
      </c>
      <c r="B2293" s="93" t="s">
        <v>21774</v>
      </c>
      <c r="C2293" s="128">
        <v>80.099999999999994</v>
      </c>
      <c r="D2293" s="129">
        <v>2290</v>
      </c>
      <c r="E2293" s="130">
        <f t="shared" si="40"/>
        <v>4</v>
      </c>
    </row>
    <row r="2294" spans="1:5" x14ac:dyDescent="0.3">
      <c r="A2294" s="24" t="s">
        <v>17538</v>
      </c>
      <c r="B2294" s="93" t="s">
        <v>21775</v>
      </c>
      <c r="C2294" s="128">
        <v>80.099999999999994</v>
      </c>
      <c r="D2294" s="129">
        <v>2291</v>
      </c>
      <c r="E2294" s="130">
        <f t="shared" si="40"/>
        <v>4</v>
      </c>
    </row>
    <row r="2295" spans="1:5" x14ac:dyDescent="0.3">
      <c r="A2295" s="24" t="s">
        <v>21776</v>
      </c>
      <c r="B2295" s="93" t="s">
        <v>21777</v>
      </c>
      <c r="C2295" s="128">
        <v>80.099999999999994</v>
      </c>
      <c r="D2295" s="129">
        <v>2292</v>
      </c>
      <c r="E2295" s="130">
        <f t="shared" si="40"/>
        <v>4</v>
      </c>
    </row>
    <row r="2296" spans="1:5" x14ac:dyDescent="0.3">
      <c r="A2296" s="24" t="s">
        <v>17034</v>
      </c>
      <c r="B2296" s="93" t="s">
        <v>21778</v>
      </c>
      <c r="C2296" s="128">
        <v>80.2</v>
      </c>
      <c r="D2296" s="129">
        <v>2293</v>
      </c>
      <c r="E2296" s="130">
        <f t="shared" si="40"/>
        <v>4</v>
      </c>
    </row>
    <row r="2297" spans="1:5" x14ac:dyDescent="0.3">
      <c r="A2297" s="24" t="s">
        <v>16611</v>
      </c>
      <c r="B2297" s="93" t="s">
        <v>21779</v>
      </c>
      <c r="C2297" s="128">
        <v>80.2</v>
      </c>
      <c r="D2297" s="129">
        <v>2294</v>
      </c>
      <c r="E2297" s="130">
        <f t="shared" si="40"/>
        <v>4</v>
      </c>
    </row>
    <row r="2298" spans="1:5" x14ac:dyDescent="0.3">
      <c r="A2298" s="24" t="s">
        <v>17080</v>
      </c>
      <c r="B2298" s="93" t="s">
        <v>21780</v>
      </c>
      <c r="C2298" s="128">
        <v>80.2</v>
      </c>
      <c r="D2298" s="129">
        <v>2295</v>
      </c>
      <c r="E2298" s="130">
        <f t="shared" si="40"/>
        <v>4</v>
      </c>
    </row>
    <row r="2299" spans="1:5" x14ac:dyDescent="0.3">
      <c r="A2299" s="24" t="s">
        <v>16513</v>
      </c>
      <c r="B2299" s="93" t="s">
        <v>21781</v>
      </c>
      <c r="C2299" s="128">
        <v>80.2</v>
      </c>
      <c r="D2299" s="129">
        <v>2296</v>
      </c>
      <c r="E2299" s="130">
        <f t="shared" si="40"/>
        <v>4</v>
      </c>
    </row>
    <row r="2300" spans="1:5" x14ac:dyDescent="0.3">
      <c r="A2300" s="24" t="s">
        <v>15743</v>
      </c>
      <c r="B2300" s="93" t="s">
        <v>21782</v>
      </c>
      <c r="C2300" s="128">
        <v>80.2</v>
      </c>
      <c r="D2300" s="129">
        <v>2297</v>
      </c>
      <c r="E2300" s="130">
        <f t="shared" si="40"/>
        <v>4</v>
      </c>
    </row>
    <row r="2301" spans="1:5" x14ac:dyDescent="0.3">
      <c r="A2301" s="24" t="s">
        <v>16870</v>
      </c>
      <c r="B2301" s="93" t="s">
        <v>21783</v>
      </c>
      <c r="C2301" s="128">
        <v>80.2</v>
      </c>
      <c r="D2301" s="129">
        <v>2298</v>
      </c>
      <c r="E2301" s="130">
        <f t="shared" si="40"/>
        <v>4</v>
      </c>
    </row>
    <row r="2302" spans="1:5" x14ac:dyDescent="0.3">
      <c r="A2302" s="24" t="s">
        <v>16880</v>
      </c>
      <c r="B2302" s="93" t="s">
        <v>21784</v>
      </c>
      <c r="C2302" s="128">
        <v>80.2</v>
      </c>
      <c r="D2302" s="129">
        <v>2299</v>
      </c>
      <c r="E2302" s="130">
        <f t="shared" si="40"/>
        <v>4</v>
      </c>
    </row>
    <row r="2303" spans="1:5" x14ac:dyDescent="0.3">
      <c r="A2303" s="24" t="s">
        <v>17150</v>
      </c>
      <c r="B2303" s="93" t="s">
        <v>21785</v>
      </c>
      <c r="C2303" s="128">
        <v>80.2</v>
      </c>
      <c r="D2303" s="129">
        <v>2300</v>
      </c>
      <c r="E2303" s="130">
        <f t="shared" si="40"/>
        <v>4</v>
      </c>
    </row>
    <row r="2304" spans="1:5" x14ac:dyDescent="0.3">
      <c r="A2304" s="24" t="s">
        <v>16746</v>
      </c>
      <c r="B2304" s="93" t="s">
        <v>21786</v>
      </c>
      <c r="C2304" s="128">
        <v>80.2</v>
      </c>
      <c r="D2304" s="129">
        <v>2301</v>
      </c>
      <c r="E2304" s="130">
        <f t="shared" si="40"/>
        <v>4</v>
      </c>
    </row>
    <row r="2305" spans="1:5" x14ac:dyDescent="0.3">
      <c r="A2305" s="24" t="s">
        <v>17884</v>
      </c>
      <c r="B2305" s="93" t="s">
        <v>21787</v>
      </c>
      <c r="C2305" s="128">
        <v>80.2</v>
      </c>
      <c r="D2305" s="129">
        <v>2302</v>
      </c>
      <c r="E2305" s="130">
        <f t="shared" si="40"/>
        <v>4</v>
      </c>
    </row>
    <row r="2306" spans="1:5" x14ac:dyDescent="0.3">
      <c r="A2306" s="24" t="s">
        <v>16876</v>
      </c>
      <c r="B2306" s="93" t="s">
        <v>21788</v>
      </c>
      <c r="C2306" s="128">
        <v>80.2</v>
      </c>
      <c r="D2306" s="129">
        <v>2303</v>
      </c>
      <c r="E2306" s="130">
        <f t="shared" si="40"/>
        <v>4</v>
      </c>
    </row>
    <row r="2307" spans="1:5" x14ac:dyDescent="0.3">
      <c r="A2307" s="24" t="s">
        <v>21789</v>
      </c>
      <c r="B2307" s="93" t="s">
        <v>21790</v>
      </c>
      <c r="C2307" s="128">
        <v>80.2</v>
      </c>
      <c r="D2307" s="129">
        <v>2304</v>
      </c>
      <c r="E2307" s="130">
        <f t="shared" si="40"/>
        <v>4</v>
      </c>
    </row>
    <row r="2308" spans="1:5" x14ac:dyDescent="0.3">
      <c r="A2308" s="24" t="s">
        <v>21791</v>
      </c>
      <c r="B2308" s="93" t="s">
        <v>21792</v>
      </c>
      <c r="C2308" s="128">
        <v>80.2</v>
      </c>
      <c r="D2308" s="129">
        <v>2305</v>
      </c>
      <c r="E2308" s="130">
        <f t="shared" si="40"/>
        <v>4</v>
      </c>
    </row>
    <row r="2309" spans="1:5" x14ac:dyDescent="0.3">
      <c r="A2309" s="24" t="s">
        <v>16936</v>
      </c>
      <c r="B2309" s="93" t="s">
        <v>21793</v>
      </c>
      <c r="C2309" s="128">
        <v>80.3</v>
      </c>
      <c r="D2309" s="129">
        <v>2306</v>
      </c>
      <c r="E2309" s="130">
        <f t="shared" ref="E2309:E2372" si="41">VLOOKUP(C2309,$I$4:$O$19,7, TRUE)</f>
        <v>4</v>
      </c>
    </row>
    <row r="2310" spans="1:5" x14ac:dyDescent="0.3">
      <c r="A2310" s="24" t="s">
        <v>16656</v>
      </c>
      <c r="B2310" s="93" t="s">
        <v>21794</v>
      </c>
      <c r="C2310" s="128">
        <v>80.3</v>
      </c>
      <c r="D2310" s="129">
        <v>2307</v>
      </c>
      <c r="E2310" s="130">
        <f t="shared" si="41"/>
        <v>4</v>
      </c>
    </row>
    <row r="2311" spans="1:5" x14ac:dyDescent="0.3">
      <c r="A2311" s="24" t="s">
        <v>15453</v>
      </c>
      <c r="B2311" s="93" t="s">
        <v>21795</v>
      </c>
      <c r="C2311" s="128">
        <v>80.3</v>
      </c>
      <c r="D2311" s="129">
        <v>2308</v>
      </c>
      <c r="E2311" s="130">
        <f t="shared" si="41"/>
        <v>4</v>
      </c>
    </row>
    <row r="2312" spans="1:5" x14ac:dyDescent="0.3">
      <c r="A2312" s="24" t="s">
        <v>16816</v>
      </c>
      <c r="B2312" s="93" t="s">
        <v>21796</v>
      </c>
      <c r="C2312" s="128">
        <v>80.3</v>
      </c>
      <c r="D2312" s="129">
        <v>2309</v>
      </c>
      <c r="E2312" s="130">
        <f t="shared" si="41"/>
        <v>4</v>
      </c>
    </row>
    <row r="2313" spans="1:5" x14ac:dyDescent="0.3">
      <c r="A2313" s="24" t="s">
        <v>16121</v>
      </c>
      <c r="B2313" s="93" t="s">
        <v>21797</v>
      </c>
      <c r="C2313" s="128">
        <v>80.3</v>
      </c>
      <c r="D2313" s="129">
        <v>2310</v>
      </c>
      <c r="E2313" s="130">
        <f t="shared" si="41"/>
        <v>4</v>
      </c>
    </row>
    <row r="2314" spans="1:5" x14ac:dyDescent="0.3">
      <c r="A2314" s="24" t="s">
        <v>17583</v>
      </c>
      <c r="B2314" s="93" t="s">
        <v>21798</v>
      </c>
      <c r="C2314" s="128">
        <v>80.3</v>
      </c>
      <c r="D2314" s="129">
        <v>2311</v>
      </c>
      <c r="E2314" s="130">
        <f t="shared" si="41"/>
        <v>4</v>
      </c>
    </row>
    <row r="2315" spans="1:5" x14ac:dyDescent="0.3">
      <c r="A2315" s="24" t="s">
        <v>16959</v>
      </c>
      <c r="B2315" s="93" t="s">
        <v>21799</v>
      </c>
      <c r="C2315" s="128">
        <v>80.3</v>
      </c>
      <c r="D2315" s="129">
        <v>2312</v>
      </c>
      <c r="E2315" s="130">
        <f t="shared" si="41"/>
        <v>4</v>
      </c>
    </row>
    <row r="2316" spans="1:5" x14ac:dyDescent="0.3">
      <c r="A2316" s="24" t="s">
        <v>17752</v>
      </c>
      <c r="B2316" s="93" t="s">
        <v>21800</v>
      </c>
      <c r="C2316" s="128">
        <v>80.3</v>
      </c>
      <c r="D2316" s="129">
        <v>2313</v>
      </c>
      <c r="E2316" s="130">
        <f t="shared" si="41"/>
        <v>4</v>
      </c>
    </row>
    <row r="2317" spans="1:5" x14ac:dyDescent="0.3">
      <c r="A2317" s="24" t="s">
        <v>15801</v>
      </c>
      <c r="B2317" s="93" t="s">
        <v>21801</v>
      </c>
      <c r="C2317" s="128">
        <v>80.3</v>
      </c>
      <c r="D2317" s="129">
        <v>2314</v>
      </c>
      <c r="E2317" s="130">
        <f t="shared" si="41"/>
        <v>4</v>
      </c>
    </row>
    <row r="2318" spans="1:5" x14ac:dyDescent="0.3">
      <c r="A2318" s="24" t="s">
        <v>16928</v>
      </c>
      <c r="B2318" s="93" t="s">
        <v>21802</v>
      </c>
      <c r="C2318" s="128">
        <v>80.400000000000006</v>
      </c>
      <c r="D2318" s="129">
        <v>2315</v>
      </c>
      <c r="E2318" s="130">
        <f t="shared" si="41"/>
        <v>4</v>
      </c>
    </row>
    <row r="2319" spans="1:5" x14ac:dyDescent="0.3">
      <c r="A2319" s="24" t="s">
        <v>16529</v>
      </c>
      <c r="B2319" s="93" t="s">
        <v>21803</v>
      </c>
      <c r="C2319" s="128">
        <v>80.400000000000006</v>
      </c>
      <c r="D2319" s="129">
        <v>2316</v>
      </c>
      <c r="E2319" s="130">
        <f t="shared" si="41"/>
        <v>4</v>
      </c>
    </row>
    <row r="2320" spans="1:5" x14ac:dyDescent="0.3">
      <c r="A2320" s="24" t="s">
        <v>17450</v>
      </c>
      <c r="B2320" s="93" t="s">
        <v>21804</v>
      </c>
      <c r="C2320" s="128">
        <v>80.400000000000006</v>
      </c>
      <c r="D2320" s="129">
        <v>2317</v>
      </c>
      <c r="E2320" s="130">
        <f t="shared" si="41"/>
        <v>4</v>
      </c>
    </row>
    <row r="2321" spans="1:5" x14ac:dyDescent="0.3">
      <c r="A2321" s="24" t="s">
        <v>16293</v>
      </c>
      <c r="B2321" s="93" t="s">
        <v>21805</v>
      </c>
      <c r="C2321" s="128">
        <v>80.400000000000006</v>
      </c>
      <c r="D2321" s="129">
        <v>2318</v>
      </c>
      <c r="E2321" s="130">
        <f t="shared" si="41"/>
        <v>4</v>
      </c>
    </row>
    <row r="2322" spans="1:5" x14ac:dyDescent="0.3">
      <c r="A2322" s="24" t="s">
        <v>18466</v>
      </c>
      <c r="B2322" s="93" t="s">
        <v>21806</v>
      </c>
      <c r="C2322" s="128">
        <v>80.5</v>
      </c>
      <c r="D2322" s="129">
        <v>2319</v>
      </c>
      <c r="E2322" s="130">
        <f t="shared" si="41"/>
        <v>4</v>
      </c>
    </row>
    <row r="2323" spans="1:5" x14ac:dyDescent="0.3">
      <c r="A2323" s="24" t="s">
        <v>16884</v>
      </c>
      <c r="B2323" s="93" t="s">
        <v>21807</v>
      </c>
      <c r="C2323" s="128">
        <v>80.5</v>
      </c>
      <c r="D2323" s="129">
        <v>2320</v>
      </c>
      <c r="E2323" s="130">
        <f t="shared" si="41"/>
        <v>4</v>
      </c>
    </row>
    <row r="2324" spans="1:5" x14ac:dyDescent="0.3">
      <c r="A2324" s="24" t="s">
        <v>16897</v>
      </c>
      <c r="B2324" s="93" t="s">
        <v>21808</v>
      </c>
      <c r="C2324" s="128">
        <v>80.5</v>
      </c>
      <c r="D2324" s="129">
        <v>2321</v>
      </c>
      <c r="E2324" s="130">
        <f t="shared" si="41"/>
        <v>4</v>
      </c>
    </row>
    <row r="2325" spans="1:5" x14ac:dyDescent="0.3">
      <c r="A2325" s="24" t="s">
        <v>16353</v>
      </c>
      <c r="B2325" s="93" t="s">
        <v>21809</v>
      </c>
      <c r="C2325" s="128">
        <v>80.5</v>
      </c>
      <c r="D2325" s="129">
        <v>2322</v>
      </c>
      <c r="E2325" s="130">
        <f t="shared" si="41"/>
        <v>4</v>
      </c>
    </row>
    <row r="2326" spans="1:5" x14ac:dyDescent="0.3">
      <c r="A2326" s="24" t="s">
        <v>17183</v>
      </c>
      <c r="B2326" s="93" t="s">
        <v>21810</v>
      </c>
      <c r="C2326" s="128">
        <v>80.5</v>
      </c>
      <c r="D2326" s="129">
        <v>2323</v>
      </c>
      <c r="E2326" s="130">
        <f t="shared" si="41"/>
        <v>4</v>
      </c>
    </row>
    <row r="2327" spans="1:5" x14ac:dyDescent="0.3">
      <c r="A2327" s="24" t="s">
        <v>16910</v>
      </c>
      <c r="B2327" s="93" t="s">
        <v>21811</v>
      </c>
      <c r="C2327" s="128">
        <v>80.5</v>
      </c>
      <c r="D2327" s="129">
        <v>2324</v>
      </c>
      <c r="E2327" s="130">
        <f t="shared" si="41"/>
        <v>4</v>
      </c>
    </row>
    <row r="2328" spans="1:5" x14ac:dyDescent="0.3">
      <c r="A2328" s="24" t="s">
        <v>17579</v>
      </c>
      <c r="B2328" s="93" t="s">
        <v>21812</v>
      </c>
      <c r="C2328" s="128">
        <v>80.5</v>
      </c>
      <c r="D2328" s="129">
        <v>2325</v>
      </c>
      <c r="E2328" s="130">
        <f t="shared" si="41"/>
        <v>4</v>
      </c>
    </row>
    <row r="2329" spans="1:5" x14ac:dyDescent="0.3">
      <c r="A2329" s="24" t="s">
        <v>16785</v>
      </c>
      <c r="B2329" s="93" t="s">
        <v>21813</v>
      </c>
      <c r="C2329" s="128">
        <v>80.5</v>
      </c>
      <c r="D2329" s="129">
        <v>2326</v>
      </c>
      <c r="E2329" s="130">
        <f t="shared" si="41"/>
        <v>4</v>
      </c>
    </row>
    <row r="2330" spans="1:5" x14ac:dyDescent="0.3">
      <c r="A2330" s="24" t="s">
        <v>17061</v>
      </c>
      <c r="B2330" s="93" t="s">
        <v>21814</v>
      </c>
      <c r="C2330" s="128">
        <v>80.599999999999994</v>
      </c>
      <c r="D2330" s="129">
        <v>2327</v>
      </c>
      <c r="E2330" s="130">
        <f t="shared" si="41"/>
        <v>4</v>
      </c>
    </row>
    <row r="2331" spans="1:5" x14ac:dyDescent="0.3">
      <c r="A2331" s="24" t="s">
        <v>16778</v>
      </c>
      <c r="B2331" s="93" t="s">
        <v>21815</v>
      </c>
      <c r="C2331" s="128">
        <v>80.599999999999994</v>
      </c>
      <c r="D2331" s="129">
        <v>2328</v>
      </c>
      <c r="E2331" s="130">
        <f t="shared" si="41"/>
        <v>4</v>
      </c>
    </row>
    <row r="2332" spans="1:5" x14ac:dyDescent="0.3">
      <c r="A2332" s="24" t="s">
        <v>16759</v>
      </c>
      <c r="B2332" s="93" t="s">
        <v>21816</v>
      </c>
      <c r="C2332" s="128">
        <v>80.599999999999994</v>
      </c>
      <c r="D2332" s="129">
        <v>2329</v>
      </c>
      <c r="E2332" s="130">
        <f t="shared" si="41"/>
        <v>4</v>
      </c>
    </row>
    <row r="2333" spans="1:5" x14ac:dyDescent="0.3">
      <c r="A2333" s="24" t="s">
        <v>16326</v>
      </c>
      <c r="B2333" s="93" t="s">
        <v>21817</v>
      </c>
      <c r="C2333" s="128">
        <v>80.7</v>
      </c>
      <c r="D2333" s="129">
        <v>2330</v>
      </c>
      <c r="E2333" s="130">
        <f t="shared" si="41"/>
        <v>4</v>
      </c>
    </row>
    <row r="2334" spans="1:5" x14ac:dyDescent="0.3">
      <c r="A2334" s="24" t="s">
        <v>17181</v>
      </c>
      <c r="B2334" s="93" t="s">
        <v>21818</v>
      </c>
      <c r="C2334" s="128">
        <v>80.7</v>
      </c>
      <c r="D2334" s="129">
        <v>2331</v>
      </c>
      <c r="E2334" s="130">
        <f t="shared" si="41"/>
        <v>4</v>
      </c>
    </row>
    <row r="2335" spans="1:5" x14ac:dyDescent="0.3">
      <c r="A2335" s="24" t="s">
        <v>17003</v>
      </c>
      <c r="B2335" s="93" t="s">
        <v>21819</v>
      </c>
      <c r="C2335" s="128">
        <v>80.7</v>
      </c>
      <c r="D2335" s="129">
        <v>2332</v>
      </c>
      <c r="E2335" s="130">
        <f t="shared" si="41"/>
        <v>4</v>
      </c>
    </row>
    <row r="2336" spans="1:5" x14ac:dyDescent="0.3">
      <c r="A2336" s="24" t="s">
        <v>17699</v>
      </c>
      <c r="B2336" s="93" t="s">
        <v>21820</v>
      </c>
      <c r="C2336" s="128">
        <v>80.7</v>
      </c>
      <c r="D2336" s="129">
        <v>2333</v>
      </c>
      <c r="E2336" s="130">
        <f t="shared" si="41"/>
        <v>4</v>
      </c>
    </row>
    <row r="2337" spans="1:5" x14ac:dyDescent="0.3">
      <c r="A2337" s="24" t="s">
        <v>16828</v>
      </c>
      <c r="B2337" s="93" t="s">
        <v>21821</v>
      </c>
      <c r="C2337" s="128">
        <v>80.7</v>
      </c>
      <c r="D2337" s="129">
        <v>2334</v>
      </c>
      <c r="E2337" s="130">
        <f t="shared" si="41"/>
        <v>4</v>
      </c>
    </row>
    <row r="2338" spans="1:5" x14ac:dyDescent="0.3">
      <c r="A2338" s="24" t="s">
        <v>17147</v>
      </c>
      <c r="B2338" s="93" t="s">
        <v>21822</v>
      </c>
      <c r="C2338" s="128">
        <v>80.8</v>
      </c>
      <c r="D2338" s="129">
        <v>2335</v>
      </c>
      <c r="E2338" s="130">
        <f t="shared" si="41"/>
        <v>4</v>
      </c>
    </row>
    <row r="2339" spans="1:5" x14ac:dyDescent="0.3">
      <c r="A2339" s="24" t="s">
        <v>16520</v>
      </c>
      <c r="B2339" s="93" t="s">
        <v>21823</v>
      </c>
      <c r="C2339" s="128">
        <v>80.8</v>
      </c>
      <c r="D2339" s="129">
        <v>2336</v>
      </c>
      <c r="E2339" s="130">
        <f t="shared" si="41"/>
        <v>4</v>
      </c>
    </row>
    <row r="2340" spans="1:5" x14ac:dyDescent="0.3">
      <c r="A2340" s="24" t="s">
        <v>16594</v>
      </c>
      <c r="B2340" s="93" t="s">
        <v>21824</v>
      </c>
      <c r="C2340" s="128">
        <v>80.8</v>
      </c>
      <c r="D2340" s="129">
        <v>2337</v>
      </c>
      <c r="E2340" s="130">
        <f t="shared" si="41"/>
        <v>4</v>
      </c>
    </row>
    <row r="2341" spans="1:5" x14ac:dyDescent="0.3">
      <c r="A2341" s="24" t="s">
        <v>16556</v>
      </c>
      <c r="B2341" s="93" t="s">
        <v>21825</v>
      </c>
      <c r="C2341" s="128">
        <v>80.8</v>
      </c>
      <c r="D2341" s="129">
        <v>2338</v>
      </c>
      <c r="E2341" s="130">
        <f t="shared" si="41"/>
        <v>4</v>
      </c>
    </row>
    <row r="2342" spans="1:5" x14ac:dyDescent="0.3">
      <c r="A2342" s="24" t="s">
        <v>16924</v>
      </c>
      <c r="B2342" s="93" t="s">
        <v>21826</v>
      </c>
      <c r="C2342" s="128">
        <v>80.8</v>
      </c>
      <c r="D2342" s="129">
        <v>2339</v>
      </c>
      <c r="E2342" s="130">
        <f t="shared" si="41"/>
        <v>4</v>
      </c>
    </row>
    <row r="2343" spans="1:5" x14ac:dyDescent="0.3">
      <c r="A2343" s="24" t="s">
        <v>16476</v>
      </c>
      <c r="B2343" s="93" t="s">
        <v>21827</v>
      </c>
      <c r="C2343" s="128">
        <v>80.8</v>
      </c>
      <c r="D2343" s="129">
        <v>2340</v>
      </c>
      <c r="E2343" s="130">
        <f t="shared" si="41"/>
        <v>4</v>
      </c>
    </row>
    <row r="2344" spans="1:5" x14ac:dyDescent="0.3">
      <c r="A2344" s="24" t="s">
        <v>16089</v>
      </c>
      <c r="B2344" s="93" t="s">
        <v>21828</v>
      </c>
      <c r="C2344" s="128">
        <v>80.8</v>
      </c>
      <c r="D2344" s="129">
        <v>2341</v>
      </c>
      <c r="E2344" s="130">
        <f t="shared" si="41"/>
        <v>4</v>
      </c>
    </row>
    <row r="2345" spans="1:5" x14ac:dyDescent="0.3">
      <c r="A2345" s="24" t="s">
        <v>15832</v>
      </c>
      <c r="B2345" s="93" t="s">
        <v>21829</v>
      </c>
      <c r="C2345" s="128">
        <v>80.900000000000006</v>
      </c>
      <c r="D2345" s="129">
        <v>2342</v>
      </c>
      <c r="E2345" s="130">
        <f t="shared" si="41"/>
        <v>4</v>
      </c>
    </row>
    <row r="2346" spans="1:5" x14ac:dyDescent="0.3">
      <c r="A2346" s="24" t="s">
        <v>17326</v>
      </c>
      <c r="B2346" s="93" t="s">
        <v>21830</v>
      </c>
      <c r="C2346" s="128">
        <v>80.900000000000006</v>
      </c>
      <c r="D2346" s="129">
        <v>2343</v>
      </c>
      <c r="E2346" s="130">
        <f t="shared" si="41"/>
        <v>4</v>
      </c>
    </row>
    <row r="2347" spans="1:5" x14ac:dyDescent="0.3">
      <c r="A2347" s="24" t="s">
        <v>16788</v>
      </c>
      <c r="B2347" s="93" t="s">
        <v>21831</v>
      </c>
      <c r="C2347" s="128">
        <v>80.900000000000006</v>
      </c>
      <c r="D2347" s="129">
        <v>2344</v>
      </c>
      <c r="E2347" s="130">
        <f t="shared" si="41"/>
        <v>4</v>
      </c>
    </row>
    <row r="2348" spans="1:5" x14ac:dyDescent="0.3">
      <c r="A2348" s="24" t="s">
        <v>16918</v>
      </c>
      <c r="B2348" s="93" t="s">
        <v>21832</v>
      </c>
      <c r="C2348" s="128">
        <v>80.900000000000006</v>
      </c>
      <c r="D2348" s="129">
        <v>2345</v>
      </c>
      <c r="E2348" s="130">
        <f t="shared" si="41"/>
        <v>4</v>
      </c>
    </row>
    <row r="2349" spans="1:5" x14ac:dyDescent="0.3">
      <c r="A2349" s="24" t="s">
        <v>16900</v>
      </c>
      <c r="B2349" s="93" t="s">
        <v>21833</v>
      </c>
      <c r="C2349" s="128">
        <v>80.900000000000006</v>
      </c>
      <c r="D2349" s="129">
        <v>2346</v>
      </c>
      <c r="E2349" s="130">
        <f t="shared" si="41"/>
        <v>4</v>
      </c>
    </row>
    <row r="2350" spans="1:5" x14ac:dyDescent="0.3">
      <c r="A2350" s="24" t="s">
        <v>16618</v>
      </c>
      <c r="B2350" s="93" t="s">
        <v>21834</v>
      </c>
      <c r="C2350" s="128">
        <v>80.900000000000006</v>
      </c>
      <c r="D2350" s="129">
        <v>2347</v>
      </c>
      <c r="E2350" s="130">
        <f t="shared" si="41"/>
        <v>4</v>
      </c>
    </row>
    <row r="2351" spans="1:5" x14ac:dyDescent="0.3">
      <c r="A2351" s="24" t="s">
        <v>16386</v>
      </c>
      <c r="B2351" s="93" t="s">
        <v>21835</v>
      </c>
      <c r="C2351" s="128">
        <v>80.900000000000006</v>
      </c>
      <c r="D2351" s="129">
        <v>2348</v>
      </c>
      <c r="E2351" s="130">
        <f t="shared" si="41"/>
        <v>4</v>
      </c>
    </row>
    <row r="2352" spans="1:5" x14ac:dyDescent="0.3">
      <c r="A2352" s="24" t="s">
        <v>16506</v>
      </c>
      <c r="B2352" s="93" t="s">
        <v>21836</v>
      </c>
      <c r="C2352" s="128">
        <v>80.900000000000006</v>
      </c>
      <c r="D2352" s="129">
        <v>2349</v>
      </c>
      <c r="E2352" s="130">
        <f t="shared" si="41"/>
        <v>4</v>
      </c>
    </row>
    <row r="2353" spans="1:5" x14ac:dyDescent="0.3">
      <c r="A2353" s="24" t="s">
        <v>15821</v>
      </c>
      <c r="B2353" s="93" t="s">
        <v>21837</v>
      </c>
      <c r="C2353" s="128">
        <v>81</v>
      </c>
      <c r="D2353" s="129">
        <v>2350</v>
      </c>
      <c r="E2353" s="130">
        <f t="shared" si="41"/>
        <v>4</v>
      </c>
    </row>
    <row r="2354" spans="1:5" x14ac:dyDescent="0.3">
      <c r="A2354" s="24" t="s">
        <v>16932</v>
      </c>
      <c r="B2354" s="93" t="s">
        <v>21838</v>
      </c>
      <c r="C2354" s="128">
        <v>81</v>
      </c>
      <c r="D2354" s="129">
        <v>2351</v>
      </c>
      <c r="E2354" s="130">
        <f t="shared" si="41"/>
        <v>4</v>
      </c>
    </row>
    <row r="2355" spans="1:5" x14ac:dyDescent="0.3">
      <c r="A2355" s="24" t="s">
        <v>15097</v>
      </c>
      <c r="B2355" s="93" t="s">
        <v>21839</v>
      </c>
      <c r="C2355" s="128">
        <v>81</v>
      </c>
      <c r="D2355" s="129">
        <v>2352</v>
      </c>
      <c r="E2355" s="130">
        <f t="shared" si="41"/>
        <v>4</v>
      </c>
    </row>
    <row r="2356" spans="1:5" x14ac:dyDescent="0.3">
      <c r="A2356" s="24" t="s">
        <v>16517</v>
      </c>
      <c r="B2356" s="93" t="s">
        <v>21840</v>
      </c>
      <c r="C2356" s="128">
        <v>81</v>
      </c>
      <c r="D2356" s="129">
        <v>2353</v>
      </c>
      <c r="E2356" s="130">
        <f t="shared" si="41"/>
        <v>4</v>
      </c>
    </row>
    <row r="2357" spans="1:5" x14ac:dyDescent="0.3">
      <c r="A2357" s="24" t="s">
        <v>16881</v>
      </c>
      <c r="B2357" s="93" t="s">
        <v>21841</v>
      </c>
      <c r="C2357" s="128">
        <v>81</v>
      </c>
      <c r="D2357" s="129">
        <v>2354</v>
      </c>
      <c r="E2357" s="130">
        <f t="shared" si="41"/>
        <v>4</v>
      </c>
    </row>
    <row r="2358" spans="1:5" x14ac:dyDescent="0.3">
      <c r="A2358" s="24" t="s">
        <v>16455</v>
      </c>
      <c r="B2358" s="93" t="s">
        <v>21842</v>
      </c>
      <c r="C2358" s="128">
        <v>81</v>
      </c>
      <c r="D2358" s="129">
        <v>2355</v>
      </c>
      <c r="E2358" s="130">
        <f t="shared" si="41"/>
        <v>4</v>
      </c>
    </row>
    <row r="2359" spans="1:5" x14ac:dyDescent="0.3">
      <c r="A2359" s="24" t="s">
        <v>15501</v>
      </c>
      <c r="B2359" s="93" t="s">
        <v>21843</v>
      </c>
      <c r="C2359" s="128">
        <v>81.099999999999994</v>
      </c>
      <c r="D2359" s="129">
        <v>2356</v>
      </c>
      <c r="E2359" s="130">
        <f t="shared" si="41"/>
        <v>4</v>
      </c>
    </row>
    <row r="2360" spans="1:5" x14ac:dyDescent="0.3">
      <c r="A2360" s="24" t="s">
        <v>17203</v>
      </c>
      <c r="B2360" s="93" t="s">
        <v>21844</v>
      </c>
      <c r="C2360" s="128">
        <v>81.099999999999994</v>
      </c>
      <c r="D2360" s="129">
        <v>2357</v>
      </c>
      <c r="E2360" s="130">
        <f t="shared" si="41"/>
        <v>4</v>
      </c>
    </row>
    <row r="2361" spans="1:5" x14ac:dyDescent="0.3">
      <c r="A2361" s="24" t="s">
        <v>15687</v>
      </c>
      <c r="B2361" s="93" t="s">
        <v>21845</v>
      </c>
      <c r="C2361" s="128">
        <v>81.099999999999994</v>
      </c>
      <c r="D2361" s="129">
        <v>2358</v>
      </c>
      <c r="E2361" s="130">
        <f t="shared" si="41"/>
        <v>4</v>
      </c>
    </row>
    <row r="2362" spans="1:5" x14ac:dyDescent="0.3">
      <c r="A2362" s="24" t="s">
        <v>16251</v>
      </c>
      <c r="B2362" s="93" t="s">
        <v>21846</v>
      </c>
      <c r="C2362" s="128">
        <v>81.099999999999994</v>
      </c>
      <c r="D2362" s="129">
        <v>2359</v>
      </c>
      <c r="E2362" s="130">
        <f t="shared" si="41"/>
        <v>4</v>
      </c>
    </row>
    <row r="2363" spans="1:5" x14ac:dyDescent="0.3">
      <c r="A2363" s="24" t="s">
        <v>15443</v>
      </c>
      <c r="B2363" s="93" t="s">
        <v>21847</v>
      </c>
      <c r="C2363" s="128">
        <v>81.099999999999994</v>
      </c>
      <c r="D2363" s="129">
        <v>2360</v>
      </c>
      <c r="E2363" s="130">
        <f t="shared" si="41"/>
        <v>4</v>
      </c>
    </row>
    <row r="2364" spans="1:5" x14ac:dyDescent="0.3">
      <c r="A2364" s="24" t="s">
        <v>16623</v>
      </c>
      <c r="B2364" s="93" t="s">
        <v>21848</v>
      </c>
      <c r="C2364" s="128">
        <v>81.099999999999994</v>
      </c>
      <c r="D2364" s="129">
        <v>2361</v>
      </c>
      <c r="E2364" s="130">
        <f t="shared" si="41"/>
        <v>4</v>
      </c>
    </row>
    <row r="2365" spans="1:5" x14ac:dyDescent="0.3">
      <c r="A2365" s="24" t="s">
        <v>17267</v>
      </c>
      <c r="B2365" s="93" t="s">
        <v>21849</v>
      </c>
      <c r="C2365" s="128">
        <v>81.099999999999994</v>
      </c>
      <c r="D2365" s="129">
        <v>2362</v>
      </c>
      <c r="E2365" s="130">
        <f t="shared" si="41"/>
        <v>4</v>
      </c>
    </row>
    <row r="2366" spans="1:5" x14ac:dyDescent="0.3">
      <c r="A2366" s="24" t="s">
        <v>17040</v>
      </c>
      <c r="B2366" s="93" t="s">
        <v>21850</v>
      </c>
      <c r="C2366" s="128">
        <v>81.099999999999994</v>
      </c>
      <c r="D2366" s="129">
        <v>2363</v>
      </c>
      <c r="E2366" s="130">
        <f t="shared" si="41"/>
        <v>4</v>
      </c>
    </row>
    <row r="2367" spans="1:5" x14ac:dyDescent="0.3">
      <c r="A2367" s="24" t="s">
        <v>16316</v>
      </c>
      <c r="B2367" s="93" t="s">
        <v>21851</v>
      </c>
      <c r="C2367" s="128">
        <v>81.099999999999994</v>
      </c>
      <c r="D2367" s="129">
        <v>2364</v>
      </c>
      <c r="E2367" s="130">
        <f t="shared" si="41"/>
        <v>4</v>
      </c>
    </row>
    <row r="2368" spans="1:5" x14ac:dyDescent="0.3">
      <c r="A2368" s="24" t="s">
        <v>16096</v>
      </c>
      <c r="B2368" s="93" t="s">
        <v>21852</v>
      </c>
      <c r="C2368" s="128">
        <v>81.099999999999994</v>
      </c>
      <c r="D2368" s="129">
        <v>2365</v>
      </c>
      <c r="E2368" s="130">
        <f t="shared" si="41"/>
        <v>4</v>
      </c>
    </row>
    <row r="2369" spans="1:5" x14ac:dyDescent="0.3">
      <c r="A2369" s="24" t="s">
        <v>16931</v>
      </c>
      <c r="B2369" s="93" t="s">
        <v>21853</v>
      </c>
      <c r="C2369" s="128">
        <v>81.099999999999994</v>
      </c>
      <c r="D2369" s="129">
        <v>2366</v>
      </c>
      <c r="E2369" s="130">
        <f t="shared" si="41"/>
        <v>4</v>
      </c>
    </row>
    <row r="2370" spans="1:5" x14ac:dyDescent="0.3">
      <c r="A2370" s="24" t="s">
        <v>16533</v>
      </c>
      <c r="B2370" s="93" t="s">
        <v>21854</v>
      </c>
      <c r="C2370" s="128">
        <v>81.099999999999994</v>
      </c>
      <c r="D2370" s="129">
        <v>2367</v>
      </c>
      <c r="E2370" s="130">
        <f t="shared" si="41"/>
        <v>4</v>
      </c>
    </row>
    <row r="2371" spans="1:5" x14ac:dyDescent="0.3">
      <c r="A2371" s="24" t="s">
        <v>17276</v>
      </c>
      <c r="B2371" s="93" t="s">
        <v>21855</v>
      </c>
      <c r="C2371" s="128">
        <v>81.099999999999994</v>
      </c>
      <c r="D2371" s="129">
        <v>2368</v>
      </c>
      <c r="E2371" s="130">
        <f t="shared" si="41"/>
        <v>4</v>
      </c>
    </row>
    <row r="2372" spans="1:5" x14ac:dyDescent="0.3">
      <c r="A2372" s="24" t="s">
        <v>21856</v>
      </c>
      <c r="B2372" s="93" t="s">
        <v>21857</v>
      </c>
      <c r="C2372" s="128">
        <v>81.099999999999994</v>
      </c>
      <c r="D2372" s="129">
        <v>2369</v>
      </c>
      <c r="E2372" s="130">
        <f t="shared" si="41"/>
        <v>4</v>
      </c>
    </row>
    <row r="2373" spans="1:5" x14ac:dyDescent="0.3">
      <c r="A2373" s="24" t="s">
        <v>14644</v>
      </c>
      <c r="B2373" s="93" t="s">
        <v>21858</v>
      </c>
      <c r="C2373" s="128">
        <v>81.2</v>
      </c>
      <c r="D2373" s="129">
        <v>2370</v>
      </c>
      <c r="E2373" s="130">
        <f t="shared" ref="E2373:E2436" si="42">VLOOKUP(C2373,$I$4:$O$19,7, TRUE)</f>
        <v>4</v>
      </c>
    </row>
    <row r="2374" spans="1:5" x14ac:dyDescent="0.3">
      <c r="A2374" s="24" t="s">
        <v>15824</v>
      </c>
      <c r="B2374" s="93" t="s">
        <v>21859</v>
      </c>
      <c r="C2374" s="128">
        <v>81.2</v>
      </c>
      <c r="D2374" s="129">
        <v>2371</v>
      </c>
      <c r="E2374" s="130">
        <f t="shared" si="42"/>
        <v>4</v>
      </c>
    </row>
    <row r="2375" spans="1:5" x14ac:dyDescent="0.3">
      <c r="A2375" s="24" t="s">
        <v>16546</v>
      </c>
      <c r="B2375" s="93" t="s">
        <v>21860</v>
      </c>
      <c r="C2375" s="128">
        <v>81.2</v>
      </c>
      <c r="D2375" s="129">
        <v>2372</v>
      </c>
      <c r="E2375" s="130">
        <f t="shared" si="42"/>
        <v>4</v>
      </c>
    </row>
    <row r="2376" spans="1:5" x14ac:dyDescent="0.3">
      <c r="A2376" s="24" t="s">
        <v>17197</v>
      </c>
      <c r="B2376" s="93" t="s">
        <v>21861</v>
      </c>
      <c r="C2376" s="128">
        <v>81.2</v>
      </c>
      <c r="D2376" s="129">
        <v>2373</v>
      </c>
      <c r="E2376" s="130">
        <f t="shared" si="42"/>
        <v>4</v>
      </c>
    </row>
    <row r="2377" spans="1:5" x14ac:dyDescent="0.3">
      <c r="A2377" s="24" t="s">
        <v>15385</v>
      </c>
      <c r="B2377" s="93" t="s">
        <v>21862</v>
      </c>
      <c r="C2377" s="128">
        <v>81.2</v>
      </c>
      <c r="D2377" s="129">
        <v>2374</v>
      </c>
      <c r="E2377" s="130">
        <f t="shared" si="42"/>
        <v>4</v>
      </c>
    </row>
    <row r="2378" spans="1:5" x14ac:dyDescent="0.3">
      <c r="A2378" s="24" t="s">
        <v>17288</v>
      </c>
      <c r="B2378" s="93" t="s">
        <v>21863</v>
      </c>
      <c r="C2378" s="128">
        <v>81.2</v>
      </c>
      <c r="D2378" s="129">
        <v>2375</v>
      </c>
      <c r="E2378" s="130">
        <f t="shared" si="42"/>
        <v>4</v>
      </c>
    </row>
    <row r="2379" spans="1:5" x14ac:dyDescent="0.3">
      <c r="A2379" s="24" t="s">
        <v>16597</v>
      </c>
      <c r="B2379" s="93" t="s">
        <v>21864</v>
      </c>
      <c r="C2379" s="128">
        <v>81.2</v>
      </c>
      <c r="D2379" s="129">
        <v>2376</v>
      </c>
      <c r="E2379" s="130">
        <f t="shared" si="42"/>
        <v>4</v>
      </c>
    </row>
    <row r="2380" spans="1:5" x14ac:dyDescent="0.3">
      <c r="A2380" s="24" t="s">
        <v>16804</v>
      </c>
      <c r="B2380" s="93" t="s">
        <v>21865</v>
      </c>
      <c r="C2380" s="128">
        <v>81.2</v>
      </c>
      <c r="D2380" s="129">
        <v>2377</v>
      </c>
      <c r="E2380" s="130">
        <f t="shared" si="42"/>
        <v>4</v>
      </c>
    </row>
    <row r="2381" spans="1:5" x14ac:dyDescent="0.3">
      <c r="A2381" s="24" t="s">
        <v>15554</v>
      </c>
      <c r="B2381" s="93" t="s">
        <v>21866</v>
      </c>
      <c r="C2381" s="128">
        <v>81.2</v>
      </c>
      <c r="D2381" s="129">
        <v>2378</v>
      </c>
      <c r="E2381" s="130">
        <f t="shared" si="42"/>
        <v>4</v>
      </c>
    </row>
    <row r="2382" spans="1:5" x14ac:dyDescent="0.3">
      <c r="A2382" s="24" t="s">
        <v>16694</v>
      </c>
      <c r="B2382" s="93" t="s">
        <v>21867</v>
      </c>
      <c r="C2382" s="128">
        <v>81.2</v>
      </c>
      <c r="D2382" s="129">
        <v>2379</v>
      </c>
      <c r="E2382" s="130">
        <f t="shared" si="42"/>
        <v>4</v>
      </c>
    </row>
    <row r="2383" spans="1:5" x14ac:dyDescent="0.3">
      <c r="A2383" s="24" t="s">
        <v>15561</v>
      </c>
      <c r="B2383" s="93" t="s">
        <v>21868</v>
      </c>
      <c r="C2383" s="128">
        <v>81.3</v>
      </c>
      <c r="D2383" s="129">
        <v>2380</v>
      </c>
      <c r="E2383" s="130">
        <f t="shared" si="42"/>
        <v>4</v>
      </c>
    </row>
    <row r="2384" spans="1:5" x14ac:dyDescent="0.3">
      <c r="A2384" s="24" t="s">
        <v>15475</v>
      </c>
      <c r="B2384" s="93" t="s">
        <v>21869</v>
      </c>
      <c r="C2384" s="128">
        <v>81.3</v>
      </c>
      <c r="D2384" s="129">
        <v>2381</v>
      </c>
      <c r="E2384" s="130">
        <f t="shared" si="42"/>
        <v>4</v>
      </c>
    </row>
    <row r="2385" spans="1:5" x14ac:dyDescent="0.3">
      <c r="A2385" s="24" t="s">
        <v>16770</v>
      </c>
      <c r="B2385" s="93" t="s">
        <v>21870</v>
      </c>
      <c r="C2385" s="128">
        <v>81.3</v>
      </c>
      <c r="D2385" s="129">
        <v>2382</v>
      </c>
      <c r="E2385" s="130">
        <f t="shared" si="42"/>
        <v>4</v>
      </c>
    </row>
    <row r="2386" spans="1:5" x14ac:dyDescent="0.3">
      <c r="A2386" s="24" t="s">
        <v>15303</v>
      </c>
      <c r="B2386" s="93" t="s">
        <v>21871</v>
      </c>
      <c r="C2386" s="128">
        <v>81.3</v>
      </c>
      <c r="D2386" s="129">
        <v>2383</v>
      </c>
      <c r="E2386" s="130">
        <f t="shared" si="42"/>
        <v>4</v>
      </c>
    </row>
    <row r="2387" spans="1:5" x14ac:dyDescent="0.3">
      <c r="A2387" s="24" t="s">
        <v>17456</v>
      </c>
      <c r="B2387" s="93" t="s">
        <v>21872</v>
      </c>
      <c r="C2387" s="128">
        <v>81.3</v>
      </c>
      <c r="D2387" s="129">
        <v>2384</v>
      </c>
      <c r="E2387" s="130">
        <f t="shared" si="42"/>
        <v>4</v>
      </c>
    </row>
    <row r="2388" spans="1:5" x14ac:dyDescent="0.3">
      <c r="A2388" s="24" t="s">
        <v>16981</v>
      </c>
      <c r="B2388" s="93" t="s">
        <v>21873</v>
      </c>
      <c r="C2388" s="128">
        <v>81.3</v>
      </c>
      <c r="D2388" s="129">
        <v>2385</v>
      </c>
      <c r="E2388" s="130">
        <f t="shared" si="42"/>
        <v>4</v>
      </c>
    </row>
    <row r="2389" spans="1:5" x14ac:dyDescent="0.3">
      <c r="A2389" s="24" t="s">
        <v>16361</v>
      </c>
      <c r="B2389" s="93" t="s">
        <v>21874</v>
      </c>
      <c r="C2389" s="128">
        <v>81.3</v>
      </c>
      <c r="D2389" s="129">
        <v>2386</v>
      </c>
      <c r="E2389" s="130">
        <f t="shared" si="42"/>
        <v>4</v>
      </c>
    </row>
    <row r="2390" spans="1:5" x14ac:dyDescent="0.3">
      <c r="A2390" s="24" t="s">
        <v>16850</v>
      </c>
      <c r="B2390" s="93" t="s">
        <v>21875</v>
      </c>
      <c r="C2390" s="128">
        <v>81.400000000000006</v>
      </c>
      <c r="D2390" s="129">
        <v>2387</v>
      </c>
      <c r="E2390" s="130">
        <f t="shared" si="42"/>
        <v>4</v>
      </c>
    </row>
    <row r="2391" spans="1:5" x14ac:dyDescent="0.3">
      <c r="A2391" s="24" t="s">
        <v>16268</v>
      </c>
      <c r="B2391" s="93" t="s">
        <v>21876</v>
      </c>
      <c r="C2391" s="128">
        <v>81.400000000000006</v>
      </c>
      <c r="D2391" s="129">
        <v>2388</v>
      </c>
      <c r="E2391" s="130">
        <f t="shared" si="42"/>
        <v>4</v>
      </c>
    </row>
    <row r="2392" spans="1:5" x14ac:dyDescent="0.3">
      <c r="A2392" s="24" t="s">
        <v>16653</v>
      </c>
      <c r="B2392" s="93" t="s">
        <v>21877</v>
      </c>
      <c r="C2392" s="128">
        <v>81.400000000000006</v>
      </c>
      <c r="D2392" s="129">
        <v>2389</v>
      </c>
      <c r="E2392" s="130">
        <f t="shared" si="42"/>
        <v>4</v>
      </c>
    </row>
    <row r="2393" spans="1:5" x14ac:dyDescent="0.3">
      <c r="A2393" s="24" t="s">
        <v>17109</v>
      </c>
      <c r="B2393" s="93" t="s">
        <v>21878</v>
      </c>
      <c r="C2393" s="128">
        <v>81.400000000000006</v>
      </c>
      <c r="D2393" s="129">
        <v>2390</v>
      </c>
      <c r="E2393" s="130">
        <f t="shared" si="42"/>
        <v>4</v>
      </c>
    </row>
    <row r="2394" spans="1:5" x14ac:dyDescent="0.3">
      <c r="A2394" s="24" t="s">
        <v>16587</v>
      </c>
      <c r="B2394" s="93" t="s">
        <v>21879</v>
      </c>
      <c r="C2394" s="128">
        <v>81.400000000000006</v>
      </c>
      <c r="D2394" s="129">
        <v>2391</v>
      </c>
      <c r="E2394" s="130">
        <f t="shared" si="42"/>
        <v>4</v>
      </c>
    </row>
    <row r="2395" spans="1:5" x14ac:dyDescent="0.3">
      <c r="A2395" s="24" t="s">
        <v>17209</v>
      </c>
      <c r="B2395" s="93" t="s">
        <v>21880</v>
      </c>
      <c r="C2395" s="128">
        <v>81.5</v>
      </c>
      <c r="D2395" s="129">
        <v>2392</v>
      </c>
      <c r="E2395" s="130">
        <f t="shared" si="42"/>
        <v>4</v>
      </c>
    </row>
    <row r="2396" spans="1:5" x14ac:dyDescent="0.3">
      <c r="A2396" s="24" t="s">
        <v>17097</v>
      </c>
      <c r="B2396" s="93" t="s">
        <v>21881</v>
      </c>
      <c r="C2396" s="128">
        <v>81.5</v>
      </c>
      <c r="D2396" s="129">
        <v>2393</v>
      </c>
      <c r="E2396" s="130">
        <f t="shared" si="42"/>
        <v>4</v>
      </c>
    </row>
    <row r="2397" spans="1:5" x14ac:dyDescent="0.3">
      <c r="A2397" s="24" t="s">
        <v>16901</v>
      </c>
      <c r="B2397" s="93" t="s">
        <v>21882</v>
      </c>
      <c r="C2397" s="128">
        <v>81.5</v>
      </c>
      <c r="D2397" s="129">
        <v>2394</v>
      </c>
      <c r="E2397" s="130">
        <f t="shared" si="42"/>
        <v>4</v>
      </c>
    </row>
    <row r="2398" spans="1:5" x14ac:dyDescent="0.3">
      <c r="A2398" s="24" t="s">
        <v>16151</v>
      </c>
      <c r="B2398" s="93" t="s">
        <v>21883</v>
      </c>
      <c r="C2398" s="128">
        <v>81.599999999999994</v>
      </c>
      <c r="D2398" s="129">
        <v>2395</v>
      </c>
      <c r="E2398" s="130">
        <f t="shared" si="42"/>
        <v>4</v>
      </c>
    </row>
    <row r="2399" spans="1:5" x14ac:dyDescent="0.3">
      <c r="A2399" s="24" t="s">
        <v>21884</v>
      </c>
      <c r="B2399" s="93" t="s">
        <v>21885</v>
      </c>
      <c r="C2399" s="128">
        <v>81.599999999999994</v>
      </c>
      <c r="D2399" s="129">
        <v>2396</v>
      </c>
      <c r="E2399" s="130">
        <f t="shared" si="42"/>
        <v>4</v>
      </c>
    </row>
    <row r="2400" spans="1:5" x14ac:dyDescent="0.3">
      <c r="A2400" s="24" t="s">
        <v>17050</v>
      </c>
      <c r="B2400" s="93" t="s">
        <v>21886</v>
      </c>
      <c r="C2400" s="128">
        <v>81.7</v>
      </c>
      <c r="D2400" s="129">
        <v>2397</v>
      </c>
      <c r="E2400" s="130">
        <f t="shared" si="42"/>
        <v>4</v>
      </c>
    </row>
    <row r="2401" spans="1:5" x14ac:dyDescent="0.3">
      <c r="A2401" s="24" t="s">
        <v>16703</v>
      </c>
      <c r="B2401" s="93" t="s">
        <v>21887</v>
      </c>
      <c r="C2401" s="128">
        <v>81.7</v>
      </c>
      <c r="D2401" s="129">
        <v>2398</v>
      </c>
      <c r="E2401" s="130">
        <f t="shared" si="42"/>
        <v>4</v>
      </c>
    </row>
    <row r="2402" spans="1:5" x14ac:dyDescent="0.3">
      <c r="A2402" s="24" t="s">
        <v>16065</v>
      </c>
      <c r="B2402" s="93" t="s">
        <v>21888</v>
      </c>
      <c r="C2402" s="128">
        <v>81.7</v>
      </c>
      <c r="D2402" s="129">
        <v>2399</v>
      </c>
      <c r="E2402" s="130">
        <f t="shared" si="42"/>
        <v>4</v>
      </c>
    </row>
    <row r="2403" spans="1:5" x14ac:dyDescent="0.3">
      <c r="A2403" s="24" t="s">
        <v>17475</v>
      </c>
      <c r="B2403" s="93" t="s">
        <v>21889</v>
      </c>
      <c r="C2403" s="128">
        <v>81.7</v>
      </c>
      <c r="D2403" s="129">
        <v>2400</v>
      </c>
      <c r="E2403" s="130">
        <f t="shared" si="42"/>
        <v>4</v>
      </c>
    </row>
    <row r="2404" spans="1:5" x14ac:dyDescent="0.3">
      <c r="A2404" s="24" t="s">
        <v>16635</v>
      </c>
      <c r="B2404" s="93" t="s">
        <v>21890</v>
      </c>
      <c r="C2404" s="128">
        <v>81.7</v>
      </c>
      <c r="D2404" s="129">
        <v>2401</v>
      </c>
      <c r="E2404" s="130">
        <f t="shared" si="42"/>
        <v>4</v>
      </c>
    </row>
    <row r="2405" spans="1:5" x14ac:dyDescent="0.3">
      <c r="A2405" s="24" t="s">
        <v>17206</v>
      </c>
      <c r="B2405" s="93" t="s">
        <v>21891</v>
      </c>
      <c r="C2405" s="128">
        <v>81.7</v>
      </c>
      <c r="D2405" s="129">
        <v>2402</v>
      </c>
      <c r="E2405" s="130">
        <f t="shared" si="42"/>
        <v>4</v>
      </c>
    </row>
    <row r="2406" spans="1:5" x14ac:dyDescent="0.3">
      <c r="A2406" s="24" t="s">
        <v>16307</v>
      </c>
      <c r="B2406" s="93" t="s">
        <v>21892</v>
      </c>
      <c r="C2406" s="128">
        <v>81.7</v>
      </c>
      <c r="D2406" s="129">
        <v>2403</v>
      </c>
      <c r="E2406" s="130">
        <f t="shared" si="42"/>
        <v>4</v>
      </c>
    </row>
    <row r="2407" spans="1:5" x14ac:dyDescent="0.3">
      <c r="A2407" s="24" t="s">
        <v>18418</v>
      </c>
      <c r="B2407" s="93" t="s">
        <v>21893</v>
      </c>
      <c r="C2407" s="128">
        <v>81.8</v>
      </c>
      <c r="D2407" s="129">
        <v>2404</v>
      </c>
      <c r="E2407" s="130">
        <f t="shared" si="42"/>
        <v>4</v>
      </c>
    </row>
    <row r="2408" spans="1:5" x14ac:dyDescent="0.3">
      <c r="A2408" s="24" t="s">
        <v>16226</v>
      </c>
      <c r="B2408" s="93" t="s">
        <v>21894</v>
      </c>
      <c r="C2408" s="128">
        <v>81.8</v>
      </c>
      <c r="D2408" s="129">
        <v>2405</v>
      </c>
      <c r="E2408" s="130">
        <f t="shared" si="42"/>
        <v>4</v>
      </c>
    </row>
    <row r="2409" spans="1:5" x14ac:dyDescent="0.3">
      <c r="A2409" s="24" t="s">
        <v>16434</v>
      </c>
      <c r="B2409" s="93" t="s">
        <v>21895</v>
      </c>
      <c r="C2409" s="128">
        <v>81.8</v>
      </c>
      <c r="D2409" s="129">
        <v>2406</v>
      </c>
      <c r="E2409" s="130">
        <f t="shared" si="42"/>
        <v>4</v>
      </c>
    </row>
    <row r="2410" spans="1:5" x14ac:dyDescent="0.3">
      <c r="A2410" s="24" t="s">
        <v>15790</v>
      </c>
      <c r="B2410" s="93" t="s">
        <v>21896</v>
      </c>
      <c r="C2410" s="128">
        <v>81.8</v>
      </c>
      <c r="D2410" s="129">
        <v>2407</v>
      </c>
      <c r="E2410" s="130">
        <f t="shared" si="42"/>
        <v>4</v>
      </c>
    </row>
    <row r="2411" spans="1:5" x14ac:dyDescent="0.3">
      <c r="A2411" s="24" t="s">
        <v>16032</v>
      </c>
      <c r="B2411" s="93" t="s">
        <v>21897</v>
      </c>
      <c r="C2411" s="128">
        <v>81.8</v>
      </c>
      <c r="D2411" s="129">
        <v>2408</v>
      </c>
      <c r="E2411" s="130">
        <f t="shared" si="42"/>
        <v>4</v>
      </c>
    </row>
    <row r="2412" spans="1:5" x14ac:dyDescent="0.3">
      <c r="A2412" s="24" t="s">
        <v>17047</v>
      </c>
      <c r="B2412" s="93" t="s">
        <v>21898</v>
      </c>
      <c r="C2412" s="128">
        <v>81.8</v>
      </c>
      <c r="D2412" s="129">
        <v>2409</v>
      </c>
      <c r="E2412" s="130">
        <f t="shared" si="42"/>
        <v>4</v>
      </c>
    </row>
    <row r="2413" spans="1:5" x14ac:dyDescent="0.3">
      <c r="A2413" s="24" t="s">
        <v>16383</v>
      </c>
      <c r="B2413" s="93" t="s">
        <v>21899</v>
      </c>
      <c r="C2413" s="128">
        <v>81.8</v>
      </c>
      <c r="D2413" s="129">
        <v>2410</v>
      </c>
      <c r="E2413" s="130">
        <f t="shared" si="42"/>
        <v>4</v>
      </c>
    </row>
    <row r="2414" spans="1:5" x14ac:dyDescent="0.3">
      <c r="A2414" s="24" t="s">
        <v>17301</v>
      </c>
      <c r="B2414" s="93" t="s">
        <v>21900</v>
      </c>
      <c r="C2414" s="128">
        <v>81.8</v>
      </c>
      <c r="D2414" s="129">
        <v>2411</v>
      </c>
      <c r="E2414" s="130">
        <f t="shared" si="42"/>
        <v>4</v>
      </c>
    </row>
    <row r="2415" spans="1:5" x14ac:dyDescent="0.3">
      <c r="A2415" s="24" t="s">
        <v>15575</v>
      </c>
      <c r="B2415" s="93" t="s">
        <v>21901</v>
      </c>
      <c r="C2415" s="128">
        <v>81.8</v>
      </c>
      <c r="D2415" s="129">
        <v>2412</v>
      </c>
      <c r="E2415" s="130">
        <f t="shared" si="42"/>
        <v>4</v>
      </c>
    </row>
    <row r="2416" spans="1:5" x14ac:dyDescent="0.3">
      <c r="A2416" s="24" t="s">
        <v>16888</v>
      </c>
      <c r="B2416" s="93" t="s">
        <v>21902</v>
      </c>
      <c r="C2416" s="128">
        <v>81.8</v>
      </c>
      <c r="D2416" s="129">
        <v>2413</v>
      </c>
      <c r="E2416" s="130">
        <f t="shared" si="42"/>
        <v>4</v>
      </c>
    </row>
    <row r="2417" spans="1:5" x14ac:dyDescent="0.3">
      <c r="A2417" s="24" t="s">
        <v>15343</v>
      </c>
      <c r="B2417" s="93" t="s">
        <v>21903</v>
      </c>
      <c r="C2417" s="128">
        <v>81.8</v>
      </c>
      <c r="D2417" s="129">
        <v>2414</v>
      </c>
      <c r="E2417" s="130">
        <f t="shared" si="42"/>
        <v>4</v>
      </c>
    </row>
    <row r="2418" spans="1:5" x14ac:dyDescent="0.3">
      <c r="A2418" s="24" t="s">
        <v>15998</v>
      </c>
      <c r="B2418" s="93" t="s">
        <v>21904</v>
      </c>
      <c r="C2418" s="128">
        <v>81.900000000000006</v>
      </c>
      <c r="D2418" s="129">
        <v>2415</v>
      </c>
      <c r="E2418" s="130">
        <f t="shared" si="42"/>
        <v>4</v>
      </c>
    </row>
    <row r="2419" spans="1:5" x14ac:dyDescent="0.3">
      <c r="A2419" s="24" t="s">
        <v>16552</v>
      </c>
      <c r="B2419" s="93" t="s">
        <v>21905</v>
      </c>
      <c r="C2419" s="128">
        <v>81.900000000000006</v>
      </c>
      <c r="D2419" s="129">
        <v>2416</v>
      </c>
      <c r="E2419" s="130">
        <f t="shared" si="42"/>
        <v>4</v>
      </c>
    </row>
    <row r="2420" spans="1:5" x14ac:dyDescent="0.3">
      <c r="A2420" s="24" t="s">
        <v>16122</v>
      </c>
      <c r="B2420" s="93" t="s">
        <v>21906</v>
      </c>
      <c r="C2420" s="128">
        <v>81.900000000000006</v>
      </c>
      <c r="D2420" s="129">
        <v>2417</v>
      </c>
      <c r="E2420" s="130">
        <f t="shared" si="42"/>
        <v>4</v>
      </c>
    </row>
    <row r="2421" spans="1:5" x14ac:dyDescent="0.3">
      <c r="A2421" s="24" t="s">
        <v>16754</v>
      </c>
      <c r="B2421" s="93" t="s">
        <v>21907</v>
      </c>
      <c r="C2421" s="128">
        <v>81.900000000000006</v>
      </c>
      <c r="D2421" s="129">
        <v>2418</v>
      </c>
      <c r="E2421" s="130">
        <f t="shared" si="42"/>
        <v>4</v>
      </c>
    </row>
    <row r="2422" spans="1:5" x14ac:dyDescent="0.3">
      <c r="A2422" s="24" t="s">
        <v>16412</v>
      </c>
      <c r="B2422" s="93" t="s">
        <v>21908</v>
      </c>
      <c r="C2422" s="128">
        <v>81.900000000000006</v>
      </c>
      <c r="D2422" s="129">
        <v>2419</v>
      </c>
      <c r="E2422" s="130">
        <f t="shared" si="42"/>
        <v>4</v>
      </c>
    </row>
    <row r="2423" spans="1:5" x14ac:dyDescent="0.3">
      <c r="A2423" s="24" t="s">
        <v>15491</v>
      </c>
      <c r="B2423" s="93" t="s">
        <v>21909</v>
      </c>
      <c r="C2423" s="128">
        <v>81.900000000000006</v>
      </c>
      <c r="D2423" s="129">
        <v>2420</v>
      </c>
      <c r="E2423" s="130">
        <f t="shared" si="42"/>
        <v>4</v>
      </c>
    </row>
    <row r="2424" spans="1:5" x14ac:dyDescent="0.3">
      <c r="A2424" s="24" t="s">
        <v>18259</v>
      </c>
      <c r="B2424" s="93" t="s">
        <v>21910</v>
      </c>
      <c r="C2424" s="128">
        <v>81.900000000000006</v>
      </c>
      <c r="D2424" s="129">
        <v>2421</v>
      </c>
      <c r="E2424" s="130">
        <f t="shared" si="42"/>
        <v>4</v>
      </c>
    </row>
    <row r="2425" spans="1:5" x14ac:dyDescent="0.3">
      <c r="A2425" s="24" t="s">
        <v>16044</v>
      </c>
      <c r="B2425" s="93" t="s">
        <v>21911</v>
      </c>
      <c r="C2425" s="128">
        <v>81.900000000000006</v>
      </c>
      <c r="D2425" s="129">
        <v>2422</v>
      </c>
      <c r="E2425" s="130">
        <f t="shared" si="42"/>
        <v>4</v>
      </c>
    </row>
    <row r="2426" spans="1:5" x14ac:dyDescent="0.3">
      <c r="A2426" s="24" t="s">
        <v>15631</v>
      </c>
      <c r="B2426" s="93" t="s">
        <v>21912</v>
      </c>
      <c r="C2426" s="128">
        <v>81.900000000000006</v>
      </c>
      <c r="D2426" s="129">
        <v>2423</v>
      </c>
      <c r="E2426" s="130">
        <f t="shared" si="42"/>
        <v>4</v>
      </c>
    </row>
    <row r="2427" spans="1:5" x14ac:dyDescent="0.3">
      <c r="A2427" s="24" t="s">
        <v>16021</v>
      </c>
      <c r="B2427" s="93" t="s">
        <v>21913</v>
      </c>
      <c r="C2427" s="128">
        <v>81.900000000000006</v>
      </c>
      <c r="D2427" s="129">
        <v>2424</v>
      </c>
      <c r="E2427" s="130">
        <f t="shared" si="42"/>
        <v>4</v>
      </c>
    </row>
    <row r="2428" spans="1:5" x14ac:dyDescent="0.3">
      <c r="A2428" s="24" t="s">
        <v>18016</v>
      </c>
      <c r="B2428" s="93" t="s">
        <v>21914</v>
      </c>
      <c r="C2428" s="128">
        <v>81.900000000000006</v>
      </c>
      <c r="D2428" s="129">
        <v>2425</v>
      </c>
      <c r="E2428" s="130">
        <f t="shared" si="42"/>
        <v>4</v>
      </c>
    </row>
    <row r="2429" spans="1:5" x14ac:dyDescent="0.3">
      <c r="A2429" s="24" t="s">
        <v>16464</v>
      </c>
      <c r="B2429" s="93" t="s">
        <v>21915</v>
      </c>
      <c r="C2429" s="128">
        <v>81.900000000000006</v>
      </c>
      <c r="D2429" s="129">
        <v>2426</v>
      </c>
      <c r="E2429" s="130">
        <f t="shared" si="42"/>
        <v>4</v>
      </c>
    </row>
    <row r="2430" spans="1:5" x14ac:dyDescent="0.3">
      <c r="A2430" s="24" t="s">
        <v>21916</v>
      </c>
      <c r="B2430" s="93" t="s">
        <v>21917</v>
      </c>
      <c r="C2430" s="128">
        <v>81.900000000000006</v>
      </c>
      <c r="D2430" s="129">
        <v>2427</v>
      </c>
      <c r="E2430" s="130">
        <f t="shared" si="42"/>
        <v>4</v>
      </c>
    </row>
    <row r="2431" spans="1:5" x14ac:dyDescent="0.3">
      <c r="A2431" s="24" t="s">
        <v>16827</v>
      </c>
      <c r="B2431" s="93" t="s">
        <v>21918</v>
      </c>
      <c r="C2431" s="128">
        <v>82</v>
      </c>
      <c r="D2431" s="129">
        <v>2428</v>
      </c>
      <c r="E2431" s="130">
        <f t="shared" si="42"/>
        <v>4</v>
      </c>
    </row>
    <row r="2432" spans="1:5" x14ac:dyDescent="0.3">
      <c r="A2432" s="24" t="s">
        <v>16180</v>
      </c>
      <c r="B2432" s="93" t="s">
        <v>21919</v>
      </c>
      <c r="C2432" s="128">
        <v>82</v>
      </c>
      <c r="D2432" s="129">
        <v>2429</v>
      </c>
      <c r="E2432" s="130">
        <f t="shared" si="42"/>
        <v>4</v>
      </c>
    </row>
    <row r="2433" spans="1:5" x14ac:dyDescent="0.3">
      <c r="A2433" s="24" t="s">
        <v>15185</v>
      </c>
      <c r="B2433" s="93" t="s">
        <v>21920</v>
      </c>
      <c r="C2433" s="128">
        <v>82</v>
      </c>
      <c r="D2433" s="129">
        <v>2430</v>
      </c>
      <c r="E2433" s="130">
        <f t="shared" si="42"/>
        <v>4</v>
      </c>
    </row>
    <row r="2434" spans="1:5" x14ac:dyDescent="0.3">
      <c r="A2434" s="24" t="s">
        <v>16716</v>
      </c>
      <c r="B2434" s="93" t="s">
        <v>21921</v>
      </c>
      <c r="C2434" s="128">
        <v>82</v>
      </c>
      <c r="D2434" s="129">
        <v>2431</v>
      </c>
      <c r="E2434" s="130">
        <f t="shared" si="42"/>
        <v>4</v>
      </c>
    </row>
    <row r="2435" spans="1:5" x14ac:dyDescent="0.3">
      <c r="A2435" s="24" t="s">
        <v>16810</v>
      </c>
      <c r="B2435" s="93" t="s">
        <v>21922</v>
      </c>
      <c r="C2435" s="128">
        <v>82</v>
      </c>
      <c r="D2435" s="129">
        <v>2432</v>
      </c>
      <c r="E2435" s="130">
        <f t="shared" si="42"/>
        <v>4</v>
      </c>
    </row>
    <row r="2436" spans="1:5" x14ac:dyDescent="0.3">
      <c r="A2436" s="24" t="s">
        <v>16129</v>
      </c>
      <c r="B2436" s="93" t="s">
        <v>21923</v>
      </c>
      <c r="C2436" s="128">
        <v>82</v>
      </c>
      <c r="D2436" s="129">
        <v>2433</v>
      </c>
      <c r="E2436" s="130">
        <f t="shared" si="42"/>
        <v>4</v>
      </c>
    </row>
    <row r="2437" spans="1:5" x14ac:dyDescent="0.3">
      <c r="A2437" s="24" t="s">
        <v>15403</v>
      </c>
      <c r="B2437" s="93" t="s">
        <v>21924</v>
      </c>
      <c r="C2437" s="128">
        <v>82</v>
      </c>
      <c r="D2437" s="129">
        <v>2434</v>
      </c>
      <c r="E2437" s="130">
        <f t="shared" ref="E2437:E2500" si="43">VLOOKUP(C2437,$I$4:$O$19,7, TRUE)</f>
        <v>4</v>
      </c>
    </row>
    <row r="2438" spans="1:5" x14ac:dyDescent="0.3">
      <c r="A2438" s="24" t="s">
        <v>15621</v>
      </c>
      <c r="B2438" s="93" t="s">
        <v>21925</v>
      </c>
      <c r="C2438" s="128">
        <v>82</v>
      </c>
      <c r="D2438" s="129">
        <v>2435</v>
      </c>
      <c r="E2438" s="130">
        <f t="shared" si="43"/>
        <v>4</v>
      </c>
    </row>
    <row r="2439" spans="1:5" x14ac:dyDescent="0.3">
      <c r="A2439" s="24" t="s">
        <v>15151</v>
      </c>
      <c r="B2439" s="93" t="s">
        <v>21926</v>
      </c>
      <c r="C2439" s="128">
        <v>82.1</v>
      </c>
      <c r="D2439" s="129">
        <v>2436</v>
      </c>
      <c r="E2439" s="130">
        <f t="shared" si="43"/>
        <v>4</v>
      </c>
    </row>
    <row r="2440" spans="1:5" x14ac:dyDescent="0.3">
      <c r="A2440" s="24" t="s">
        <v>16613</v>
      </c>
      <c r="B2440" s="93" t="s">
        <v>21927</v>
      </c>
      <c r="C2440" s="128">
        <v>82.1</v>
      </c>
      <c r="D2440" s="129">
        <v>2437</v>
      </c>
      <c r="E2440" s="130">
        <f t="shared" si="43"/>
        <v>4</v>
      </c>
    </row>
    <row r="2441" spans="1:5" x14ac:dyDescent="0.3">
      <c r="A2441" s="24" t="s">
        <v>16431</v>
      </c>
      <c r="B2441" s="93" t="s">
        <v>21928</v>
      </c>
      <c r="C2441" s="128">
        <v>82.1</v>
      </c>
      <c r="D2441" s="129">
        <v>2438</v>
      </c>
      <c r="E2441" s="130">
        <f t="shared" si="43"/>
        <v>4</v>
      </c>
    </row>
    <row r="2442" spans="1:5" x14ac:dyDescent="0.3">
      <c r="A2442" s="24" t="s">
        <v>16570</v>
      </c>
      <c r="B2442" s="93" t="s">
        <v>21929</v>
      </c>
      <c r="C2442" s="128">
        <v>82.1</v>
      </c>
      <c r="D2442" s="129">
        <v>2439</v>
      </c>
      <c r="E2442" s="130">
        <f t="shared" si="43"/>
        <v>4</v>
      </c>
    </row>
    <row r="2443" spans="1:5" x14ac:dyDescent="0.3">
      <c r="A2443" s="24" t="s">
        <v>16581</v>
      </c>
      <c r="B2443" s="93" t="s">
        <v>21930</v>
      </c>
      <c r="C2443" s="128">
        <v>82.1</v>
      </c>
      <c r="D2443" s="129">
        <v>2440</v>
      </c>
      <c r="E2443" s="130">
        <f t="shared" si="43"/>
        <v>4</v>
      </c>
    </row>
    <row r="2444" spans="1:5" x14ac:dyDescent="0.3">
      <c r="A2444" s="24" t="s">
        <v>17012</v>
      </c>
      <c r="B2444" s="93" t="s">
        <v>21931</v>
      </c>
      <c r="C2444" s="128">
        <v>82.1</v>
      </c>
      <c r="D2444" s="129">
        <v>2441</v>
      </c>
      <c r="E2444" s="130">
        <f t="shared" si="43"/>
        <v>4</v>
      </c>
    </row>
    <row r="2445" spans="1:5" x14ac:dyDescent="0.3">
      <c r="A2445" s="24" t="s">
        <v>17996</v>
      </c>
      <c r="B2445" s="93" t="s">
        <v>21932</v>
      </c>
      <c r="C2445" s="128">
        <v>82.1</v>
      </c>
      <c r="D2445" s="129">
        <v>2442</v>
      </c>
      <c r="E2445" s="130">
        <f t="shared" si="43"/>
        <v>4</v>
      </c>
    </row>
    <row r="2446" spans="1:5" x14ac:dyDescent="0.3">
      <c r="A2446" s="24" t="s">
        <v>15464</v>
      </c>
      <c r="B2446" s="93" t="s">
        <v>21933</v>
      </c>
      <c r="C2446" s="128">
        <v>82.1</v>
      </c>
      <c r="D2446" s="129">
        <v>2443</v>
      </c>
      <c r="E2446" s="130">
        <f t="shared" si="43"/>
        <v>4</v>
      </c>
    </row>
    <row r="2447" spans="1:5" x14ac:dyDescent="0.3">
      <c r="A2447" s="24" t="s">
        <v>16414</v>
      </c>
      <c r="B2447" s="93" t="s">
        <v>21934</v>
      </c>
      <c r="C2447" s="128">
        <v>82.1</v>
      </c>
      <c r="D2447" s="129">
        <v>2444</v>
      </c>
      <c r="E2447" s="130">
        <f t="shared" si="43"/>
        <v>4</v>
      </c>
    </row>
    <row r="2448" spans="1:5" x14ac:dyDescent="0.3">
      <c r="A2448" s="24" t="s">
        <v>15946</v>
      </c>
      <c r="B2448" s="93" t="s">
        <v>21935</v>
      </c>
      <c r="C2448" s="128">
        <v>82.1</v>
      </c>
      <c r="D2448" s="129">
        <v>2445</v>
      </c>
      <c r="E2448" s="130">
        <f t="shared" si="43"/>
        <v>4</v>
      </c>
    </row>
    <row r="2449" spans="1:5" x14ac:dyDescent="0.3">
      <c r="A2449" s="24" t="s">
        <v>16004</v>
      </c>
      <c r="B2449" s="93" t="s">
        <v>21936</v>
      </c>
      <c r="C2449" s="128">
        <v>82.1</v>
      </c>
      <c r="D2449" s="129">
        <v>2446</v>
      </c>
      <c r="E2449" s="130">
        <f t="shared" si="43"/>
        <v>4</v>
      </c>
    </row>
    <row r="2450" spans="1:5" x14ac:dyDescent="0.3">
      <c r="A2450" s="24" t="s">
        <v>16002</v>
      </c>
      <c r="B2450" s="93" t="s">
        <v>21937</v>
      </c>
      <c r="C2450" s="128">
        <v>82.1</v>
      </c>
      <c r="D2450" s="129">
        <v>2447</v>
      </c>
      <c r="E2450" s="130">
        <f t="shared" si="43"/>
        <v>4</v>
      </c>
    </row>
    <row r="2451" spans="1:5" x14ac:dyDescent="0.3">
      <c r="A2451" s="24" t="s">
        <v>16524</v>
      </c>
      <c r="B2451" s="93" t="s">
        <v>21938</v>
      </c>
      <c r="C2451" s="128">
        <v>82.1</v>
      </c>
      <c r="D2451" s="129">
        <v>2448</v>
      </c>
      <c r="E2451" s="130">
        <f t="shared" si="43"/>
        <v>4</v>
      </c>
    </row>
    <row r="2452" spans="1:5" x14ac:dyDescent="0.3">
      <c r="A2452" s="24" t="s">
        <v>15297</v>
      </c>
      <c r="B2452" s="93" t="s">
        <v>21939</v>
      </c>
      <c r="C2452" s="128">
        <v>82.2</v>
      </c>
      <c r="D2452" s="129">
        <v>2449</v>
      </c>
      <c r="E2452" s="130">
        <f t="shared" si="43"/>
        <v>4</v>
      </c>
    </row>
    <row r="2453" spans="1:5" x14ac:dyDescent="0.3">
      <c r="A2453" s="24" t="s">
        <v>17058</v>
      </c>
      <c r="B2453" s="93" t="s">
        <v>21940</v>
      </c>
      <c r="C2453" s="128">
        <v>82.2</v>
      </c>
      <c r="D2453" s="129">
        <v>2450</v>
      </c>
      <c r="E2453" s="130">
        <f t="shared" si="43"/>
        <v>4</v>
      </c>
    </row>
    <row r="2454" spans="1:5" x14ac:dyDescent="0.3">
      <c r="A2454" s="24" t="s">
        <v>16751</v>
      </c>
      <c r="B2454" s="93" t="s">
        <v>21941</v>
      </c>
      <c r="C2454" s="128">
        <v>82.2</v>
      </c>
      <c r="D2454" s="129">
        <v>2451</v>
      </c>
      <c r="E2454" s="130">
        <f t="shared" si="43"/>
        <v>4</v>
      </c>
    </row>
    <row r="2455" spans="1:5" x14ac:dyDescent="0.3">
      <c r="A2455" s="24" t="s">
        <v>15793</v>
      </c>
      <c r="B2455" s="93" t="s">
        <v>21942</v>
      </c>
      <c r="C2455" s="128">
        <v>82.2</v>
      </c>
      <c r="D2455" s="129">
        <v>2452</v>
      </c>
      <c r="E2455" s="130">
        <f t="shared" si="43"/>
        <v>4</v>
      </c>
    </row>
    <row r="2456" spans="1:5" x14ac:dyDescent="0.3">
      <c r="A2456" s="24" t="s">
        <v>16160</v>
      </c>
      <c r="B2456" s="93" t="s">
        <v>21943</v>
      </c>
      <c r="C2456" s="128">
        <v>82.3</v>
      </c>
      <c r="D2456" s="129">
        <v>2453</v>
      </c>
      <c r="E2456" s="130">
        <f t="shared" si="43"/>
        <v>4</v>
      </c>
    </row>
    <row r="2457" spans="1:5" x14ac:dyDescent="0.3">
      <c r="A2457" s="24" t="s">
        <v>16605</v>
      </c>
      <c r="B2457" s="93" t="s">
        <v>21944</v>
      </c>
      <c r="C2457" s="128">
        <v>82.3</v>
      </c>
      <c r="D2457" s="129">
        <v>2454</v>
      </c>
      <c r="E2457" s="130">
        <f t="shared" si="43"/>
        <v>4</v>
      </c>
    </row>
    <row r="2458" spans="1:5" x14ac:dyDescent="0.3">
      <c r="A2458" s="24" t="s">
        <v>17167</v>
      </c>
      <c r="B2458" s="93" t="s">
        <v>21945</v>
      </c>
      <c r="C2458" s="128">
        <v>82.3</v>
      </c>
      <c r="D2458" s="129">
        <v>2455</v>
      </c>
      <c r="E2458" s="130">
        <f t="shared" si="43"/>
        <v>4</v>
      </c>
    </row>
    <row r="2459" spans="1:5" x14ac:dyDescent="0.3">
      <c r="A2459" s="24" t="s">
        <v>17212</v>
      </c>
      <c r="B2459" s="93" t="s">
        <v>21946</v>
      </c>
      <c r="C2459" s="128">
        <v>82.3</v>
      </c>
      <c r="D2459" s="129">
        <v>2456</v>
      </c>
      <c r="E2459" s="130">
        <f t="shared" si="43"/>
        <v>4</v>
      </c>
    </row>
    <row r="2460" spans="1:5" x14ac:dyDescent="0.3">
      <c r="A2460" s="24" t="s">
        <v>21947</v>
      </c>
      <c r="B2460" s="93" t="s">
        <v>21948</v>
      </c>
      <c r="C2460" s="128">
        <v>82.3</v>
      </c>
      <c r="D2460" s="129">
        <v>2457</v>
      </c>
      <c r="E2460" s="130">
        <f t="shared" si="43"/>
        <v>4</v>
      </c>
    </row>
    <row r="2461" spans="1:5" x14ac:dyDescent="0.3">
      <c r="A2461" s="24" t="s">
        <v>15659</v>
      </c>
      <c r="B2461" s="93" t="s">
        <v>21949</v>
      </c>
      <c r="C2461" s="128">
        <v>82.4</v>
      </c>
      <c r="D2461" s="129">
        <v>2458</v>
      </c>
      <c r="E2461" s="130">
        <f t="shared" si="43"/>
        <v>4</v>
      </c>
    </row>
    <row r="2462" spans="1:5" x14ac:dyDescent="0.3">
      <c r="A2462" s="24" t="s">
        <v>17138</v>
      </c>
      <c r="B2462" s="93" t="s">
        <v>21950</v>
      </c>
      <c r="C2462" s="128">
        <v>82.4</v>
      </c>
      <c r="D2462" s="129">
        <v>2459</v>
      </c>
      <c r="E2462" s="130">
        <f t="shared" si="43"/>
        <v>4</v>
      </c>
    </row>
    <row r="2463" spans="1:5" x14ac:dyDescent="0.3">
      <c r="A2463" s="24" t="s">
        <v>17076</v>
      </c>
      <c r="B2463" s="93" t="s">
        <v>21951</v>
      </c>
      <c r="C2463" s="128">
        <v>82.4</v>
      </c>
      <c r="D2463" s="129">
        <v>2460</v>
      </c>
      <c r="E2463" s="130">
        <f t="shared" si="43"/>
        <v>4</v>
      </c>
    </row>
    <row r="2464" spans="1:5" x14ac:dyDescent="0.3">
      <c r="A2464" s="24" t="s">
        <v>15815</v>
      </c>
      <c r="B2464" s="93" t="s">
        <v>21952</v>
      </c>
      <c r="C2464" s="128">
        <v>82.4</v>
      </c>
      <c r="D2464" s="129">
        <v>2461</v>
      </c>
      <c r="E2464" s="130">
        <f t="shared" si="43"/>
        <v>4</v>
      </c>
    </row>
    <row r="2465" spans="1:5" x14ac:dyDescent="0.3">
      <c r="A2465" s="24" t="s">
        <v>16429</v>
      </c>
      <c r="B2465" s="93" t="s">
        <v>21953</v>
      </c>
      <c r="C2465" s="128">
        <v>82.4</v>
      </c>
      <c r="D2465" s="129">
        <v>2462</v>
      </c>
      <c r="E2465" s="130">
        <f t="shared" si="43"/>
        <v>4</v>
      </c>
    </row>
    <row r="2466" spans="1:5" x14ac:dyDescent="0.3">
      <c r="A2466" s="24" t="s">
        <v>16495</v>
      </c>
      <c r="B2466" s="93" t="s">
        <v>21954</v>
      </c>
      <c r="C2466" s="128">
        <v>82.4</v>
      </c>
      <c r="D2466" s="129">
        <v>2463</v>
      </c>
      <c r="E2466" s="130">
        <f t="shared" si="43"/>
        <v>4</v>
      </c>
    </row>
    <row r="2467" spans="1:5" x14ac:dyDescent="0.3">
      <c r="A2467" s="24" t="s">
        <v>15957</v>
      </c>
      <c r="B2467" s="93" t="s">
        <v>21955</v>
      </c>
      <c r="C2467" s="128">
        <v>82.4</v>
      </c>
      <c r="D2467" s="129">
        <v>2464</v>
      </c>
      <c r="E2467" s="130">
        <f t="shared" si="43"/>
        <v>4</v>
      </c>
    </row>
    <row r="2468" spans="1:5" x14ac:dyDescent="0.3">
      <c r="A2468" s="24" t="s">
        <v>17902</v>
      </c>
      <c r="B2468" s="93" t="s">
        <v>21956</v>
      </c>
      <c r="C2468" s="128">
        <v>82.4</v>
      </c>
      <c r="D2468" s="129">
        <v>2465</v>
      </c>
      <c r="E2468" s="130">
        <f t="shared" si="43"/>
        <v>4</v>
      </c>
    </row>
    <row r="2469" spans="1:5" x14ac:dyDescent="0.3">
      <c r="A2469" s="24" t="s">
        <v>15560</v>
      </c>
      <c r="B2469" s="93" t="s">
        <v>21957</v>
      </c>
      <c r="C2469" s="128">
        <v>82.4</v>
      </c>
      <c r="D2469" s="129">
        <v>2466</v>
      </c>
      <c r="E2469" s="130">
        <f t="shared" si="43"/>
        <v>4</v>
      </c>
    </row>
    <row r="2470" spans="1:5" x14ac:dyDescent="0.3">
      <c r="A2470" s="24" t="s">
        <v>16793</v>
      </c>
      <c r="B2470" s="93" t="s">
        <v>21958</v>
      </c>
      <c r="C2470" s="128">
        <v>82.4</v>
      </c>
      <c r="D2470" s="129">
        <v>2467</v>
      </c>
      <c r="E2470" s="130">
        <f t="shared" si="43"/>
        <v>4</v>
      </c>
    </row>
    <row r="2471" spans="1:5" x14ac:dyDescent="0.3">
      <c r="A2471" s="24" t="s">
        <v>16937</v>
      </c>
      <c r="B2471" s="93" t="s">
        <v>21959</v>
      </c>
      <c r="C2471" s="128">
        <v>82.4</v>
      </c>
      <c r="D2471" s="129">
        <v>2468</v>
      </c>
      <c r="E2471" s="130">
        <f t="shared" si="43"/>
        <v>4</v>
      </c>
    </row>
    <row r="2472" spans="1:5" x14ac:dyDescent="0.3">
      <c r="A2472" s="24" t="s">
        <v>16596</v>
      </c>
      <c r="B2472" s="93" t="s">
        <v>21960</v>
      </c>
      <c r="C2472" s="128">
        <v>82.5</v>
      </c>
      <c r="D2472" s="129">
        <v>2469</v>
      </c>
      <c r="E2472" s="130">
        <f t="shared" si="43"/>
        <v>4</v>
      </c>
    </row>
    <row r="2473" spans="1:5" x14ac:dyDescent="0.3">
      <c r="A2473" s="24" t="s">
        <v>16306</v>
      </c>
      <c r="B2473" s="93" t="s">
        <v>21961</v>
      </c>
      <c r="C2473" s="128">
        <v>82.5</v>
      </c>
      <c r="D2473" s="129">
        <v>2470</v>
      </c>
      <c r="E2473" s="130">
        <f t="shared" si="43"/>
        <v>4</v>
      </c>
    </row>
    <row r="2474" spans="1:5" x14ac:dyDescent="0.3">
      <c r="A2474" s="24" t="s">
        <v>17067</v>
      </c>
      <c r="B2474" s="93" t="s">
        <v>21962</v>
      </c>
      <c r="C2474" s="128">
        <v>82.5</v>
      </c>
      <c r="D2474" s="129">
        <v>2471</v>
      </c>
      <c r="E2474" s="130">
        <f t="shared" si="43"/>
        <v>4</v>
      </c>
    </row>
    <row r="2475" spans="1:5" x14ac:dyDescent="0.3">
      <c r="A2475" s="24" t="s">
        <v>16198</v>
      </c>
      <c r="B2475" s="93" t="s">
        <v>21963</v>
      </c>
      <c r="C2475" s="128">
        <v>82.5</v>
      </c>
      <c r="D2475" s="129">
        <v>2472</v>
      </c>
      <c r="E2475" s="130">
        <f t="shared" si="43"/>
        <v>4</v>
      </c>
    </row>
    <row r="2476" spans="1:5" x14ac:dyDescent="0.3">
      <c r="A2476" s="24" t="s">
        <v>17154</v>
      </c>
      <c r="B2476" s="93" t="s">
        <v>21964</v>
      </c>
      <c r="C2476" s="128">
        <v>82.5</v>
      </c>
      <c r="D2476" s="129">
        <v>2473</v>
      </c>
      <c r="E2476" s="130">
        <f t="shared" si="43"/>
        <v>4</v>
      </c>
    </row>
    <row r="2477" spans="1:5" x14ac:dyDescent="0.3">
      <c r="A2477" s="24" t="s">
        <v>17207</v>
      </c>
      <c r="B2477" s="93" t="s">
        <v>21965</v>
      </c>
      <c r="C2477" s="128">
        <v>82.5</v>
      </c>
      <c r="D2477" s="129">
        <v>2474</v>
      </c>
      <c r="E2477" s="130">
        <f t="shared" si="43"/>
        <v>4</v>
      </c>
    </row>
    <row r="2478" spans="1:5" x14ac:dyDescent="0.3">
      <c r="A2478" s="24" t="s">
        <v>17551</v>
      </c>
      <c r="B2478" s="93" t="s">
        <v>21966</v>
      </c>
      <c r="C2478" s="128">
        <v>82.5</v>
      </c>
      <c r="D2478" s="129">
        <v>2475</v>
      </c>
      <c r="E2478" s="130">
        <f t="shared" si="43"/>
        <v>4</v>
      </c>
    </row>
    <row r="2479" spans="1:5" x14ac:dyDescent="0.3">
      <c r="A2479" s="24" t="s">
        <v>16415</v>
      </c>
      <c r="B2479" s="93" t="s">
        <v>21967</v>
      </c>
      <c r="C2479" s="128">
        <v>82.5</v>
      </c>
      <c r="D2479" s="129">
        <v>2476</v>
      </c>
      <c r="E2479" s="130">
        <f t="shared" si="43"/>
        <v>4</v>
      </c>
    </row>
    <row r="2480" spans="1:5" x14ac:dyDescent="0.3">
      <c r="A2480" s="24" t="s">
        <v>17126</v>
      </c>
      <c r="B2480" s="93" t="s">
        <v>21968</v>
      </c>
      <c r="C2480" s="128">
        <v>82.5</v>
      </c>
      <c r="D2480" s="129">
        <v>2477</v>
      </c>
      <c r="E2480" s="130">
        <f t="shared" si="43"/>
        <v>4</v>
      </c>
    </row>
    <row r="2481" spans="1:5" x14ac:dyDescent="0.3">
      <c r="A2481" s="24" t="s">
        <v>17405</v>
      </c>
      <c r="B2481" s="93" t="s">
        <v>21969</v>
      </c>
      <c r="C2481" s="128">
        <v>82.6</v>
      </c>
      <c r="D2481" s="129">
        <v>2478</v>
      </c>
      <c r="E2481" s="130">
        <f t="shared" si="43"/>
        <v>4</v>
      </c>
    </row>
    <row r="2482" spans="1:5" x14ac:dyDescent="0.3">
      <c r="A2482" s="24" t="s">
        <v>16714</v>
      </c>
      <c r="B2482" s="93" t="s">
        <v>21970</v>
      </c>
      <c r="C2482" s="128">
        <v>82.6</v>
      </c>
      <c r="D2482" s="129">
        <v>2479</v>
      </c>
      <c r="E2482" s="130">
        <f t="shared" si="43"/>
        <v>4</v>
      </c>
    </row>
    <row r="2483" spans="1:5" x14ac:dyDescent="0.3">
      <c r="A2483" s="24" t="s">
        <v>17010</v>
      </c>
      <c r="B2483" s="93" t="s">
        <v>21971</v>
      </c>
      <c r="C2483" s="128">
        <v>82.6</v>
      </c>
      <c r="D2483" s="129">
        <v>2480</v>
      </c>
      <c r="E2483" s="130">
        <f t="shared" si="43"/>
        <v>4</v>
      </c>
    </row>
    <row r="2484" spans="1:5" x14ac:dyDescent="0.3">
      <c r="A2484" s="24" t="s">
        <v>16135</v>
      </c>
      <c r="B2484" s="93" t="s">
        <v>21972</v>
      </c>
      <c r="C2484" s="128">
        <v>82.6</v>
      </c>
      <c r="D2484" s="129">
        <v>2481</v>
      </c>
      <c r="E2484" s="130">
        <f t="shared" si="43"/>
        <v>4</v>
      </c>
    </row>
    <row r="2485" spans="1:5" x14ac:dyDescent="0.3">
      <c r="A2485" s="24" t="s">
        <v>16052</v>
      </c>
      <c r="B2485" s="93" t="s">
        <v>21973</v>
      </c>
      <c r="C2485" s="128">
        <v>82.6</v>
      </c>
      <c r="D2485" s="129">
        <v>2482</v>
      </c>
      <c r="E2485" s="130">
        <f t="shared" si="43"/>
        <v>4</v>
      </c>
    </row>
    <row r="2486" spans="1:5" x14ac:dyDescent="0.3">
      <c r="A2486" s="24" t="s">
        <v>16376</v>
      </c>
      <c r="B2486" s="93" t="s">
        <v>21974</v>
      </c>
      <c r="C2486" s="128">
        <v>82.7</v>
      </c>
      <c r="D2486" s="129">
        <v>2483</v>
      </c>
      <c r="E2486" s="130">
        <f t="shared" si="43"/>
        <v>4</v>
      </c>
    </row>
    <row r="2487" spans="1:5" x14ac:dyDescent="0.3">
      <c r="A2487" s="24" t="s">
        <v>14857</v>
      </c>
      <c r="B2487" s="93" t="s">
        <v>21975</v>
      </c>
      <c r="C2487" s="128">
        <v>82.7</v>
      </c>
      <c r="D2487" s="129">
        <v>2484</v>
      </c>
      <c r="E2487" s="130">
        <f t="shared" si="43"/>
        <v>4</v>
      </c>
    </row>
    <row r="2488" spans="1:5" x14ac:dyDescent="0.3">
      <c r="A2488" s="24" t="s">
        <v>16823</v>
      </c>
      <c r="B2488" s="93" t="s">
        <v>21976</v>
      </c>
      <c r="C2488" s="128">
        <v>82.7</v>
      </c>
      <c r="D2488" s="129">
        <v>2485</v>
      </c>
      <c r="E2488" s="130">
        <f t="shared" si="43"/>
        <v>4</v>
      </c>
    </row>
    <row r="2489" spans="1:5" x14ac:dyDescent="0.3">
      <c r="A2489" s="24" t="s">
        <v>16210</v>
      </c>
      <c r="B2489" s="93" t="s">
        <v>21977</v>
      </c>
      <c r="C2489" s="128">
        <v>82.7</v>
      </c>
      <c r="D2489" s="129">
        <v>2486</v>
      </c>
      <c r="E2489" s="130">
        <f t="shared" si="43"/>
        <v>4</v>
      </c>
    </row>
    <row r="2490" spans="1:5" x14ac:dyDescent="0.3">
      <c r="A2490" s="24" t="s">
        <v>17310</v>
      </c>
      <c r="B2490" s="93" t="s">
        <v>21978</v>
      </c>
      <c r="C2490" s="128">
        <v>82.7</v>
      </c>
      <c r="D2490" s="129">
        <v>2487</v>
      </c>
      <c r="E2490" s="130">
        <f t="shared" si="43"/>
        <v>4</v>
      </c>
    </row>
    <row r="2491" spans="1:5" x14ac:dyDescent="0.3">
      <c r="A2491" s="24" t="s">
        <v>16154</v>
      </c>
      <c r="B2491" s="93" t="s">
        <v>21979</v>
      </c>
      <c r="C2491" s="128">
        <v>82.7</v>
      </c>
      <c r="D2491" s="129">
        <v>2488</v>
      </c>
      <c r="E2491" s="130">
        <f t="shared" si="43"/>
        <v>4</v>
      </c>
    </row>
    <row r="2492" spans="1:5" x14ac:dyDescent="0.3">
      <c r="A2492" s="24" t="s">
        <v>17375</v>
      </c>
      <c r="B2492" s="93" t="s">
        <v>21980</v>
      </c>
      <c r="C2492" s="128">
        <v>82.7</v>
      </c>
      <c r="D2492" s="129">
        <v>2489</v>
      </c>
      <c r="E2492" s="130">
        <f t="shared" si="43"/>
        <v>4</v>
      </c>
    </row>
    <row r="2493" spans="1:5" x14ac:dyDescent="0.3">
      <c r="A2493" s="24" t="s">
        <v>16087</v>
      </c>
      <c r="B2493" s="93" t="s">
        <v>21981</v>
      </c>
      <c r="C2493" s="128">
        <v>82.7</v>
      </c>
      <c r="D2493" s="129">
        <v>2490</v>
      </c>
      <c r="E2493" s="130">
        <f t="shared" si="43"/>
        <v>4</v>
      </c>
    </row>
    <row r="2494" spans="1:5" x14ac:dyDescent="0.3">
      <c r="A2494" s="24" t="s">
        <v>17608</v>
      </c>
      <c r="B2494" s="93" t="s">
        <v>21982</v>
      </c>
      <c r="C2494" s="128">
        <v>82.7</v>
      </c>
      <c r="D2494" s="129">
        <v>2491</v>
      </c>
      <c r="E2494" s="130">
        <f t="shared" si="43"/>
        <v>4</v>
      </c>
    </row>
    <row r="2495" spans="1:5" x14ac:dyDescent="0.3">
      <c r="A2495" s="24" t="s">
        <v>16027</v>
      </c>
      <c r="B2495" s="93" t="s">
        <v>21983</v>
      </c>
      <c r="C2495" s="128">
        <v>82.7</v>
      </c>
      <c r="D2495" s="129">
        <v>2492</v>
      </c>
      <c r="E2495" s="130">
        <f t="shared" si="43"/>
        <v>4</v>
      </c>
    </row>
    <row r="2496" spans="1:5" x14ac:dyDescent="0.3">
      <c r="A2496" s="24" t="s">
        <v>16627</v>
      </c>
      <c r="B2496" s="93" t="s">
        <v>21984</v>
      </c>
      <c r="C2496" s="128">
        <v>82.7</v>
      </c>
      <c r="D2496" s="129">
        <v>2493</v>
      </c>
      <c r="E2496" s="130">
        <f t="shared" si="43"/>
        <v>4</v>
      </c>
    </row>
    <row r="2497" spans="1:5" x14ac:dyDescent="0.3">
      <c r="A2497" s="24" t="s">
        <v>17008</v>
      </c>
      <c r="B2497" s="93" t="s">
        <v>21985</v>
      </c>
      <c r="C2497" s="128">
        <v>82.7</v>
      </c>
      <c r="D2497" s="129">
        <v>2494</v>
      </c>
      <c r="E2497" s="130">
        <f t="shared" si="43"/>
        <v>4</v>
      </c>
    </row>
    <row r="2498" spans="1:5" x14ac:dyDescent="0.3">
      <c r="A2498" s="24" t="s">
        <v>16907</v>
      </c>
      <c r="B2498" s="93" t="s">
        <v>21986</v>
      </c>
      <c r="C2498" s="128">
        <v>82.8</v>
      </c>
      <c r="D2498" s="129">
        <v>2495</v>
      </c>
      <c r="E2498" s="130">
        <f t="shared" si="43"/>
        <v>4</v>
      </c>
    </row>
    <row r="2499" spans="1:5" x14ac:dyDescent="0.3">
      <c r="A2499" s="24" t="s">
        <v>17263</v>
      </c>
      <c r="B2499" s="93" t="s">
        <v>21987</v>
      </c>
      <c r="C2499" s="128">
        <v>82.8</v>
      </c>
      <c r="D2499" s="129">
        <v>2496</v>
      </c>
      <c r="E2499" s="130">
        <f t="shared" si="43"/>
        <v>4</v>
      </c>
    </row>
    <row r="2500" spans="1:5" x14ac:dyDescent="0.3">
      <c r="A2500" s="24" t="s">
        <v>16183</v>
      </c>
      <c r="B2500" s="93" t="s">
        <v>21988</v>
      </c>
      <c r="C2500" s="128">
        <v>82.8</v>
      </c>
      <c r="D2500" s="129">
        <v>2497</v>
      </c>
      <c r="E2500" s="130">
        <f t="shared" si="43"/>
        <v>4</v>
      </c>
    </row>
    <row r="2501" spans="1:5" x14ac:dyDescent="0.3">
      <c r="A2501" s="24" t="s">
        <v>16327</v>
      </c>
      <c r="B2501" s="93" t="s">
        <v>21989</v>
      </c>
      <c r="C2501" s="128">
        <v>82.8</v>
      </c>
      <c r="D2501" s="129">
        <v>2498</v>
      </c>
      <c r="E2501" s="130">
        <f t="shared" ref="E2501:E2564" si="44">VLOOKUP(C2501,$I$4:$O$19,7, TRUE)</f>
        <v>4</v>
      </c>
    </row>
    <row r="2502" spans="1:5" x14ac:dyDescent="0.3">
      <c r="A2502" s="24" t="s">
        <v>16638</v>
      </c>
      <c r="B2502" s="93" t="s">
        <v>21990</v>
      </c>
      <c r="C2502" s="128">
        <v>82.8</v>
      </c>
      <c r="D2502" s="129">
        <v>2499</v>
      </c>
      <c r="E2502" s="130">
        <f t="shared" si="44"/>
        <v>4</v>
      </c>
    </row>
    <row r="2503" spans="1:5" x14ac:dyDescent="0.3">
      <c r="A2503" s="24" t="s">
        <v>16053</v>
      </c>
      <c r="B2503" s="93" t="s">
        <v>21991</v>
      </c>
      <c r="C2503" s="128">
        <v>82.8</v>
      </c>
      <c r="D2503" s="129">
        <v>2500</v>
      </c>
      <c r="E2503" s="130">
        <f t="shared" si="44"/>
        <v>4</v>
      </c>
    </row>
    <row r="2504" spans="1:5" x14ac:dyDescent="0.3">
      <c r="A2504" s="24" t="s">
        <v>15538</v>
      </c>
      <c r="B2504" s="93" t="s">
        <v>21992</v>
      </c>
      <c r="C2504" s="128">
        <v>82.8</v>
      </c>
      <c r="D2504" s="129">
        <v>2501</v>
      </c>
      <c r="E2504" s="130">
        <f t="shared" si="44"/>
        <v>4</v>
      </c>
    </row>
    <row r="2505" spans="1:5" x14ac:dyDescent="0.3">
      <c r="A2505" s="24" t="s">
        <v>21993</v>
      </c>
      <c r="B2505" s="93" t="s">
        <v>21994</v>
      </c>
      <c r="C2505" s="128">
        <v>82.8</v>
      </c>
      <c r="D2505" s="129">
        <v>2502</v>
      </c>
      <c r="E2505" s="130">
        <f t="shared" si="44"/>
        <v>4</v>
      </c>
    </row>
    <row r="2506" spans="1:5" x14ac:dyDescent="0.3">
      <c r="A2506" s="24" t="s">
        <v>16755</v>
      </c>
      <c r="B2506" s="93" t="s">
        <v>21995</v>
      </c>
      <c r="C2506" s="128">
        <v>82.9</v>
      </c>
      <c r="D2506" s="129">
        <v>2503</v>
      </c>
      <c r="E2506" s="130">
        <f t="shared" si="44"/>
        <v>4</v>
      </c>
    </row>
    <row r="2507" spans="1:5" x14ac:dyDescent="0.3">
      <c r="A2507" s="24" t="s">
        <v>16712</v>
      </c>
      <c r="B2507" s="93" t="s">
        <v>21996</v>
      </c>
      <c r="C2507" s="128">
        <v>82.9</v>
      </c>
      <c r="D2507" s="129">
        <v>2504</v>
      </c>
      <c r="E2507" s="130">
        <f t="shared" si="44"/>
        <v>4</v>
      </c>
    </row>
    <row r="2508" spans="1:5" x14ac:dyDescent="0.3">
      <c r="A2508" s="24" t="s">
        <v>17072</v>
      </c>
      <c r="B2508" s="93" t="s">
        <v>21997</v>
      </c>
      <c r="C2508" s="128">
        <v>82.9</v>
      </c>
      <c r="D2508" s="129">
        <v>2505</v>
      </c>
      <c r="E2508" s="130">
        <f t="shared" si="44"/>
        <v>4</v>
      </c>
    </row>
    <row r="2509" spans="1:5" x14ac:dyDescent="0.3">
      <c r="A2509" s="24" t="s">
        <v>16569</v>
      </c>
      <c r="B2509" s="93" t="s">
        <v>21998</v>
      </c>
      <c r="C2509" s="128">
        <v>82.9</v>
      </c>
      <c r="D2509" s="129">
        <v>2506</v>
      </c>
      <c r="E2509" s="130">
        <f t="shared" si="44"/>
        <v>4</v>
      </c>
    </row>
    <row r="2510" spans="1:5" x14ac:dyDescent="0.3">
      <c r="A2510" s="24" t="s">
        <v>16416</v>
      </c>
      <c r="B2510" s="93" t="s">
        <v>21999</v>
      </c>
      <c r="C2510" s="128">
        <v>82.9</v>
      </c>
      <c r="D2510" s="129">
        <v>2507</v>
      </c>
      <c r="E2510" s="130">
        <f t="shared" si="44"/>
        <v>4</v>
      </c>
    </row>
    <row r="2511" spans="1:5" x14ac:dyDescent="0.3">
      <c r="A2511" s="24" t="s">
        <v>17641</v>
      </c>
      <c r="B2511" s="93" t="s">
        <v>22000</v>
      </c>
      <c r="C2511" s="128">
        <v>83</v>
      </c>
      <c r="D2511" s="129">
        <v>2508</v>
      </c>
      <c r="E2511" s="130">
        <f t="shared" si="44"/>
        <v>4</v>
      </c>
    </row>
    <row r="2512" spans="1:5" x14ac:dyDescent="0.3">
      <c r="A2512" s="24" t="s">
        <v>16095</v>
      </c>
      <c r="B2512" s="93" t="s">
        <v>22001</v>
      </c>
      <c r="C2512" s="128">
        <v>83</v>
      </c>
      <c r="D2512" s="129">
        <v>2509</v>
      </c>
      <c r="E2512" s="130">
        <f t="shared" si="44"/>
        <v>4</v>
      </c>
    </row>
    <row r="2513" spans="1:5" x14ac:dyDescent="0.3">
      <c r="A2513" s="24" t="s">
        <v>17487</v>
      </c>
      <c r="B2513" s="93" t="s">
        <v>22002</v>
      </c>
      <c r="C2513" s="128">
        <v>83</v>
      </c>
      <c r="D2513" s="129">
        <v>2510</v>
      </c>
      <c r="E2513" s="130">
        <f t="shared" si="44"/>
        <v>4</v>
      </c>
    </row>
    <row r="2514" spans="1:5" x14ac:dyDescent="0.3">
      <c r="A2514" s="24" t="s">
        <v>17006</v>
      </c>
      <c r="B2514" s="93" t="s">
        <v>22003</v>
      </c>
      <c r="C2514" s="128">
        <v>83</v>
      </c>
      <c r="D2514" s="129">
        <v>2511</v>
      </c>
      <c r="E2514" s="130">
        <f t="shared" si="44"/>
        <v>4</v>
      </c>
    </row>
    <row r="2515" spans="1:5" x14ac:dyDescent="0.3">
      <c r="A2515" s="24" t="s">
        <v>16689</v>
      </c>
      <c r="B2515" s="93" t="s">
        <v>22004</v>
      </c>
      <c r="C2515" s="128">
        <v>83</v>
      </c>
      <c r="D2515" s="129">
        <v>2512</v>
      </c>
      <c r="E2515" s="130">
        <f t="shared" si="44"/>
        <v>4</v>
      </c>
    </row>
    <row r="2516" spans="1:5" x14ac:dyDescent="0.3">
      <c r="A2516" s="24" t="s">
        <v>15676</v>
      </c>
      <c r="B2516" s="93" t="s">
        <v>22005</v>
      </c>
      <c r="C2516" s="128">
        <v>83</v>
      </c>
      <c r="D2516" s="129">
        <v>2513</v>
      </c>
      <c r="E2516" s="130">
        <f t="shared" si="44"/>
        <v>4</v>
      </c>
    </row>
    <row r="2517" spans="1:5" x14ac:dyDescent="0.3">
      <c r="A2517" s="24" t="s">
        <v>16347</v>
      </c>
      <c r="B2517" s="93" t="s">
        <v>22006</v>
      </c>
      <c r="C2517" s="128">
        <v>83</v>
      </c>
      <c r="D2517" s="129">
        <v>2514</v>
      </c>
      <c r="E2517" s="130">
        <f t="shared" si="44"/>
        <v>4</v>
      </c>
    </row>
    <row r="2518" spans="1:5" x14ac:dyDescent="0.3">
      <c r="A2518" s="24" t="s">
        <v>15627</v>
      </c>
      <c r="B2518" s="93" t="s">
        <v>22007</v>
      </c>
      <c r="C2518" s="128">
        <v>83</v>
      </c>
      <c r="D2518" s="129">
        <v>2515</v>
      </c>
      <c r="E2518" s="130">
        <f t="shared" si="44"/>
        <v>4</v>
      </c>
    </row>
    <row r="2519" spans="1:5" x14ac:dyDescent="0.3">
      <c r="A2519" s="24" t="s">
        <v>16276</v>
      </c>
      <c r="B2519" s="93" t="s">
        <v>22008</v>
      </c>
      <c r="C2519" s="128">
        <v>83.1</v>
      </c>
      <c r="D2519" s="129">
        <v>2516</v>
      </c>
      <c r="E2519" s="130">
        <f t="shared" si="44"/>
        <v>4</v>
      </c>
    </row>
    <row r="2520" spans="1:5" x14ac:dyDescent="0.3">
      <c r="A2520" s="24" t="s">
        <v>16048</v>
      </c>
      <c r="B2520" s="93" t="s">
        <v>22009</v>
      </c>
      <c r="C2520" s="128">
        <v>83.1</v>
      </c>
      <c r="D2520" s="129">
        <v>2517</v>
      </c>
      <c r="E2520" s="130">
        <f t="shared" si="44"/>
        <v>4</v>
      </c>
    </row>
    <row r="2521" spans="1:5" x14ac:dyDescent="0.3">
      <c r="A2521" s="24" t="s">
        <v>16753</v>
      </c>
      <c r="B2521" s="93" t="s">
        <v>22010</v>
      </c>
      <c r="C2521" s="128">
        <v>83.1</v>
      </c>
      <c r="D2521" s="129">
        <v>2518</v>
      </c>
      <c r="E2521" s="130">
        <f t="shared" si="44"/>
        <v>4</v>
      </c>
    </row>
    <row r="2522" spans="1:5" x14ac:dyDescent="0.3">
      <c r="A2522" s="24" t="s">
        <v>15823</v>
      </c>
      <c r="B2522" s="93" t="s">
        <v>22011</v>
      </c>
      <c r="C2522" s="128">
        <v>83.1</v>
      </c>
      <c r="D2522" s="129">
        <v>2519</v>
      </c>
      <c r="E2522" s="130">
        <f t="shared" si="44"/>
        <v>4</v>
      </c>
    </row>
    <row r="2523" spans="1:5" x14ac:dyDescent="0.3">
      <c r="A2523" s="24" t="s">
        <v>17248</v>
      </c>
      <c r="B2523" s="93" t="s">
        <v>22012</v>
      </c>
      <c r="C2523" s="128">
        <v>83.2</v>
      </c>
      <c r="D2523" s="129">
        <v>2520</v>
      </c>
      <c r="E2523" s="130">
        <f t="shared" si="44"/>
        <v>4</v>
      </c>
    </row>
    <row r="2524" spans="1:5" x14ac:dyDescent="0.3">
      <c r="A2524" s="24" t="s">
        <v>15660</v>
      </c>
      <c r="B2524" s="93" t="s">
        <v>22013</v>
      </c>
      <c r="C2524" s="128">
        <v>83.2</v>
      </c>
      <c r="D2524" s="129">
        <v>2521</v>
      </c>
      <c r="E2524" s="130">
        <f t="shared" si="44"/>
        <v>4</v>
      </c>
    </row>
    <row r="2525" spans="1:5" x14ac:dyDescent="0.3">
      <c r="A2525" s="24" t="s">
        <v>17463</v>
      </c>
      <c r="B2525" s="93" t="s">
        <v>22014</v>
      </c>
      <c r="C2525" s="128">
        <v>83.2</v>
      </c>
      <c r="D2525" s="129">
        <v>2522</v>
      </c>
      <c r="E2525" s="130">
        <f t="shared" si="44"/>
        <v>4</v>
      </c>
    </row>
    <row r="2526" spans="1:5" x14ac:dyDescent="0.3">
      <c r="A2526" s="24" t="s">
        <v>16731</v>
      </c>
      <c r="B2526" s="93" t="s">
        <v>22015</v>
      </c>
      <c r="C2526" s="128">
        <v>83.2</v>
      </c>
      <c r="D2526" s="129">
        <v>2523</v>
      </c>
      <c r="E2526" s="130">
        <f t="shared" si="44"/>
        <v>4</v>
      </c>
    </row>
    <row r="2527" spans="1:5" x14ac:dyDescent="0.3">
      <c r="A2527" s="24" t="s">
        <v>16849</v>
      </c>
      <c r="B2527" s="93" t="s">
        <v>22016</v>
      </c>
      <c r="C2527" s="128">
        <v>83.2</v>
      </c>
      <c r="D2527" s="129">
        <v>2524</v>
      </c>
      <c r="E2527" s="130">
        <f t="shared" si="44"/>
        <v>4</v>
      </c>
    </row>
    <row r="2528" spans="1:5" x14ac:dyDescent="0.3">
      <c r="A2528" s="24" t="s">
        <v>16258</v>
      </c>
      <c r="B2528" s="93" t="s">
        <v>22017</v>
      </c>
      <c r="C2528" s="128">
        <v>83.2</v>
      </c>
      <c r="D2528" s="129">
        <v>2525</v>
      </c>
      <c r="E2528" s="130">
        <f t="shared" si="44"/>
        <v>4</v>
      </c>
    </row>
    <row r="2529" spans="1:5" x14ac:dyDescent="0.3">
      <c r="A2529" s="24" t="s">
        <v>17398</v>
      </c>
      <c r="B2529" s="93" t="s">
        <v>22018</v>
      </c>
      <c r="C2529" s="128">
        <v>83.2</v>
      </c>
      <c r="D2529" s="129">
        <v>2526</v>
      </c>
      <c r="E2529" s="130">
        <f t="shared" si="44"/>
        <v>4</v>
      </c>
    </row>
    <row r="2530" spans="1:5" x14ac:dyDescent="0.3">
      <c r="A2530" s="24" t="s">
        <v>16370</v>
      </c>
      <c r="B2530" s="93" t="s">
        <v>22019</v>
      </c>
      <c r="C2530" s="128">
        <v>83.2</v>
      </c>
      <c r="D2530" s="129">
        <v>2527</v>
      </c>
      <c r="E2530" s="130">
        <f t="shared" si="44"/>
        <v>4</v>
      </c>
    </row>
    <row r="2531" spans="1:5" x14ac:dyDescent="0.3">
      <c r="A2531" s="24" t="s">
        <v>16050</v>
      </c>
      <c r="B2531" s="93" t="s">
        <v>22020</v>
      </c>
      <c r="C2531" s="128">
        <v>83.2</v>
      </c>
      <c r="D2531" s="129">
        <v>2528</v>
      </c>
      <c r="E2531" s="130">
        <f t="shared" si="44"/>
        <v>4</v>
      </c>
    </row>
    <row r="2532" spans="1:5" x14ac:dyDescent="0.3">
      <c r="A2532" s="24" t="s">
        <v>16178</v>
      </c>
      <c r="B2532" s="93" t="s">
        <v>22021</v>
      </c>
      <c r="C2532" s="128">
        <v>83.3</v>
      </c>
      <c r="D2532" s="129">
        <v>2529</v>
      </c>
      <c r="E2532" s="130">
        <f t="shared" si="44"/>
        <v>4</v>
      </c>
    </row>
    <row r="2533" spans="1:5" x14ac:dyDescent="0.3">
      <c r="A2533" s="24" t="s">
        <v>16858</v>
      </c>
      <c r="B2533" s="93" t="s">
        <v>22022</v>
      </c>
      <c r="C2533" s="128">
        <v>83.3</v>
      </c>
      <c r="D2533" s="129">
        <v>2530</v>
      </c>
      <c r="E2533" s="130">
        <f t="shared" si="44"/>
        <v>4</v>
      </c>
    </row>
    <row r="2534" spans="1:5" x14ac:dyDescent="0.3">
      <c r="A2534" s="24" t="s">
        <v>15230</v>
      </c>
      <c r="B2534" s="93" t="s">
        <v>22023</v>
      </c>
      <c r="C2534" s="128">
        <v>83.3</v>
      </c>
      <c r="D2534" s="129">
        <v>2531</v>
      </c>
      <c r="E2534" s="130">
        <f t="shared" si="44"/>
        <v>4</v>
      </c>
    </row>
    <row r="2535" spans="1:5" x14ac:dyDescent="0.3">
      <c r="A2535" s="24" t="s">
        <v>16257</v>
      </c>
      <c r="B2535" s="93" t="s">
        <v>22024</v>
      </c>
      <c r="C2535" s="128">
        <v>83.3</v>
      </c>
      <c r="D2535" s="129">
        <v>2532</v>
      </c>
      <c r="E2535" s="130">
        <f t="shared" si="44"/>
        <v>4</v>
      </c>
    </row>
    <row r="2536" spans="1:5" x14ac:dyDescent="0.3">
      <c r="A2536" s="24" t="s">
        <v>17156</v>
      </c>
      <c r="B2536" s="93" t="s">
        <v>22025</v>
      </c>
      <c r="C2536" s="128">
        <v>83.3</v>
      </c>
      <c r="D2536" s="129">
        <v>2533</v>
      </c>
      <c r="E2536" s="130">
        <f t="shared" si="44"/>
        <v>4</v>
      </c>
    </row>
    <row r="2537" spans="1:5" x14ac:dyDescent="0.3">
      <c r="A2537" s="24" t="s">
        <v>16324</v>
      </c>
      <c r="B2537" s="93" t="s">
        <v>22026</v>
      </c>
      <c r="C2537" s="128">
        <v>83.3</v>
      </c>
      <c r="D2537" s="129">
        <v>2534</v>
      </c>
      <c r="E2537" s="130">
        <f t="shared" si="44"/>
        <v>4</v>
      </c>
    </row>
    <row r="2538" spans="1:5" x14ac:dyDescent="0.3">
      <c r="A2538" s="24" t="s">
        <v>15197</v>
      </c>
      <c r="B2538" s="93" t="s">
        <v>22027</v>
      </c>
      <c r="C2538" s="128">
        <v>83.3</v>
      </c>
      <c r="D2538" s="129">
        <v>2535</v>
      </c>
      <c r="E2538" s="130">
        <f t="shared" si="44"/>
        <v>4</v>
      </c>
    </row>
    <row r="2539" spans="1:5" x14ac:dyDescent="0.3">
      <c r="A2539" s="24" t="s">
        <v>17516</v>
      </c>
      <c r="B2539" s="93" t="s">
        <v>22028</v>
      </c>
      <c r="C2539" s="128">
        <v>83.3</v>
      </c>
      <c r="D2539" s="129">
        <v>2536</v>
      </c>
      <c r="E2539" s="130">
        <f t="shared" si="44"/>
        <v>4</v>
      </c>
    </row>
    <row r="2540" spans="1:5" x14ac:dyDescent="0.3">
      <c r="A2540" s="24" t="s">
        <v>16152</v>
      </c>
      <c r="B2540" s="93" t="s">
        <v>22029</v>
      </c>
      <c r="C2540" s="128">
        <v>83.4</v>
      </c>
      <c r="D2540" s="129">
        <v>2537</v>
      </c>
      <c r="E2540" s="130">
        <f t="shared" si="44"/>
        <v>4</v>
      </c>
    </row>
    <row r="2541" spans="1:5" x14ac:dyDescent="0.3">
      <c r="A2541" s="24" t="s">
        <v>17140</v>
      </c>
      <c r="B2541" s="93" t="s">
        <v>22030</v>
      </c>
      <c r="C2541" s="128">
        <v>83.4</v>
      </c>
      <c r="D2541" s="129">
        <v>2538</v>
      </c>
      <c r="E2541" s="130">
        <f t="shared" si="44"/>
        <v>4</v>
      </c>
    </row>
    <row r="2542" spans="1:5" x14ac:dyDescent="0.3">
      <c r="A2542" s="24" t="s">
        <v>16648</v>
      </c>
      <c r="B2542" s="93" t="s">
        <v>22031</v>
      </c>
      <c r="C2542" s="128">
        <v>83.4</v>
      </c>
      <c r="D2542" s="129">
        <v>2539</v>
      </c>
      <c r="E2542" s="130">
        <f t="shared" si="44"/>
        <v>4</v>
      </c>
    </row>
    <row r="2543" spans="1:5" x14ac:dyDescent="0.3">
      <c r="A2543" s="24" t="s">
        <v>15363</v>
      </c>
      <c r="B2543" s="93" t="s">
        <v>22032</v>
      </c>
      <c r="C2543" s="128">
        <v>83.4</v>
      </c>
      <c r="D2543" s="129">
        <v>2540</v>
      </c>
      <c r="E2543" s="130">
        <f t="shared" si="44"/>
        <v>4</v>
      </c>
    </row>
    <row r="2544" spans="1:5" x14ac:dyDescent="0.3">
      <c r="A2544" s="24" t="s">
        <v>16874</v>
      </c>
      <c r="B2544" s="93" t="s">
        <v>22033</v>
      </c>
      <c r="C2544" s="128">
        <v>83.4</v>
      </c>
      <c r="D2544" s="129">
        <v>2541</v>
      </c>
      <c r="E2544" s="130">
        <f t="shared" si="44"/>
        <v>4</v>
      </c>
    </row>
    <row r="2545" spans="1:5" x14ac:dyDescent="0.3">
      <c r="A2545" s="24" t="s">
        <v>18040</v>
      </c>
      <c r="B2545" s="93" t="s">
        <v>22034</v>
      </c>
      <c r="C2545" s="128">
        <v>83.4</v>
      </c>
      <c r="D2545" s="129">
        <v>2542</v>
      </c>
      <c r="E2545" s="130">
        <f t="shared" si="44"/>
        <v>4</v>
      </c>
    </row>
    <row r="2546" spans="1:5" x14ac:dyDescent="0.3">
      <c r="A2546" s="24" t="s">
        <v>16496</v>
      </c>
      <c r="B2546" s="93" t="s">
        <v>22035</v>
      </c>
      <c r="C2546" s="128">
        <v>83.4</v>
      </c>
      <c r="D2546" s="129">
        <v>2543</v>
      </c>
      <c r="E2546" s="130">
        <f t="shared" si="44"/>
        <v>4</v>
      </c>
    </row>
    <row r="2547" spans="1:5" x14ac:dyDescent="0.3">
      <c r="A2547" s="24" t="s">
        <v>15982</v>
      </c>
      <c r="B2547" s="93" t="s">
        <v>22036</v>
      </c>
      <c r="C2547" s="128">
        <v>83.4</v>
      </c>
      <c r="D2547" s="129">
        <v>2544</v>
      </c>
      <c r="E2547" s="130">
        <f t="shared" si="44"/>
        <v>4</v>
      </c>
    </row>
    <row r="2548" spans="1:5" x14ac:dyDescent="0.3">
      <c r="A2548" s="24" t="s">
        <v>15925</v>
      </c>
      <c r="B2548" s="93" t="s">
        <v>22037</v>
      </c>
      <c r="C2548" s="128">
        <v>83.4</v>
      </c>
      <c r="D2548" s="129">
        <v>2545</v>
      </c>
      <c r="E2548" s="130">
        <f t="shared" si="44"/>
        <v>4</v>
      </c>
    </row>
    <row r="2549" spans="1:5" x14ac:dyDescent="0.3">
      <c r="A2549" s="24" t="s">
        <v>16679</v>
      </c>
      <c r="B2549" s="93" t="s">
        <v>22038</v>
      </c>
      <c r="C2549" s="128">
        <v>83.4</v>
      </c>
      <c r="D2549" s="129">
        <v>2546</v>
      </c>
      <c r="E2549" s="130">
        <f t="shared" si="44"/>
        <v>4</v>
      </c>
    </row>
    <row r="2550" spans="1:5" x14ac:dyDescent="0.3">
      <c r="A2550" s="24" t="s">
        <v>16153</v>
      </c>
      <c r="B2550" s="93" t="s">
        <v>22039</v>
      </c>
      <c r="C2550" s="128">
        <v>83.4</v>
      </c>
      <c r="D2550" s="129">
        <v>2547</v>
      </c>
      <c r="E2550" s="130">
        <f t="shared" si="44"/>
        <v>4</v>
      </c>
    </row>
    <row r="2551" spans="1:5" x14ac:dyDescent="0.3">
      <c r="A2551" s="24" t="s">
        <v>16470</v>
      </c>
      <c r="B2551" s="93" t="s">
        <v>22040</v>
      </c>
      <c r="C2551" s="128">
        <v>83.5</v>
      </c>
      <c r="D2551" s="129">
        <v>2548</v>
      </c>
      <c r="E2551" s="130">
        <f t="shared" si="44"/>
        <v>4</v>
      </c>
    </row>
    <row r="2552" spans="1:5" x14ac:dyDescent="0.3">
      <c r="A2552" s="24" t="s">
        <v>17535</v>
      </c>
      <c r="B2552" s="93" t="s">
        <v>22041</v>
      </c>
      <c r="C2552" s="128">
        <v>83.5</v>
      </c>
      <c r="D2552" s="129">
        <v>2549</v>
      </c>
      <c r="E2552" s="130">
        <f t="shared" si="44"/>
        <v>4</v>
      </c>
    </row>
    <row r="2553" spans="1:5" x14ac:dyDescent="0.3">
      <c r="A2553" s="24" t="s">
        <v>15482</v>
      </c>
      <c r="B2553" s="93" t="s">
        <v>22042</v>
      </c>
      <c r="C2553" s="128">
        <v>83.5</v>
      </c>
      <c r="D2553" s="129">
        <v>2550</v>
      </c>
      <c r="E2553" s="130">
        <f t="shared" si="44"/>
        <v>4</v>
      </c>
    </row>
    <row r="2554" spans="1:5" x14ac:dyDescent="0.3">
      <c r="A2554" s="24" t="s">
        <v>16563</v>
      </c>
      <c r="B2554" s="93" t="s">
        <v>22043</v>
      </c>
      <c r="C2554" s="128">
        <v>83.5</v>
      </c>
      <c r="D2554" s="129">
        <v>2551</v>
      </c>
      <c r="E2554" s="130">
        <f t="shared" si="44"/>
        <v>4</v>
      </c>
    </row>
    <row r="2555" spans="1:5" x14ac:dyDescent="0.3">
      <c r="A2555" s="24" t="s">
        <v>16471</v>
      </c>
      <c r="B2555" s="93" t="s">
        <v>22044</v>
      </c>
      <c r="C2555" s="128">
        <v>83.5</v>
      </c>
      <c r="D2555" s="129">
        <v>2552</v>
      </c>
      <c r="E2555" s="130">
        <f t="shared" si="44"/>
        <v>4</v>
      </c>
    </row>
    <row r="2556" spans="1:5" x14ac:dyDescent="0.3">
      <c r="A2556" s="24" t="s">
        <v>14665</v>
      </c>
      <c r="B2556" s="93" t="s">
        <v>22045</v>
      </c>
      <c r="C2556" s="128">
        <v>83.5</v>
      </c>
      <c r="D2556" s="129">
        <v>2553</v>
      </c>
      <c r="E2556" s="130">
        <f t="shared" si="44"/>
        <v>4</v>
      </c>
    </row>
    <row r="2557" spans="1:5" x14ac:dyDescent="0.3">
      <c r="A2557" s="24" t="s">
        <v>15776</v>
      </c>
      <c r="B2557" s="93" t="s">
        <v>22046</v>
      </c>
      <c r="C2557" s="128">
        <v>83.6</v>
      </c>
      <c r="D2557" s="129">
        <v>2554</v>
      </c>
      <c r="E2557" s="130">
        <f t="shared" si="44"/>
        <v>4</v>
      </c>
    </row>
    <row r="2558" spans="1:5" x14ac:dyDescent="0.3">
      <c r="A2558" s="24" t="s">
        <v>17483</v>
      </c>
      <c r="B2558" s="93" t="s">
        <v>22047</v>
      </c>
      <c r="C2558" s="128">
        <v>83.6</v>
      </c>
      <c r="D2558" s="129">
        <v>2555</v>
      </c>
      <c r="E2558" s="130">
        <f t="shared" si="44"/>
        <v>4</v>
      </c>
    </row>
    <row r="2559" spans="1:5" x14ac:dyDescent="0.3">
      <c r="A2559" s="24" t="s">
        <v>15928</v>
      </c>
      <c r="B2559" s="93" t="s">
        <v>22048</v>
      </c>
      <c r="C2559" s="128">
        <v>83.6</v>
      </c>
      <c r="D2559" s="129">
        <v>2556</v>
      </c>
      <c r="E2559" s="130">
        <f t="shared" si="44"/>
        <v>4</v>
      </c>
    </row>
    <row r="2560" spans="1:5" x14ac:dyDescent="0.3">
      <c r="A2560" s="24" t="s">
        <v>15741</v>
      </c>
      <c r="B2560" s="93" t="s">
        <v>22049</v>
      </c>
      <c r="C2560" s="128">
        <v>83.6</v>
      </c>
      <c r="D2560" s="129">
        <v>2557</v>
      </c>
      <c r="E2560" s="130">
        <f t="shared" si="44"/>
        <v>4</v>
      </c>
    </row>
    <row r="2561" spans="1:5" x14ac:dyDescent="0.3">
      <c r="A2561" s="24" t="s">
        <v>16003</v>
      </c>
      <c r="B2561" s="93" t="s">
        <v>22050</v>
      </c>
      <c r="C2561" s="128">
        <v>83.6</v>
      </c>
      <c r="D2561" s="129">
        <v>2558</v>
      </c>
      <c r="E2561" s="130">
        <f t="shared" si="44"/>
        <v>4</v>
      </c>
    </row>
    <row r="2562" spans="1:5" x14ac:dyDescent="0.3">
      <c r="A2562" s="24" t="s">
        <v>16803</v>
      </c>
      <c r="B2562" s="93" t="s">
        <v>22051</v>
      </c>
      <c r="C2562" s="128">
        <v>83.6</v>
      </c>
      <c r="D2562" s="129">
        <v>2559</v>
      </c>
      <c r="E2562" s="130">
        <f t="shared" si="44"/>
        <v>4</v>
      </c>
    </row>
    <row r="2563" spans="1:5" x14ac:dyDescent="0.3">
      <c r="A2563" s="24" t="s">
        <v>22052</v>
      </c>
      <c r="B2563" s="93" t="s">
        <v>22053</v>
      </c>
      <c r="C2563" s="128">
        <v>83.6</v>
      </c>
      <c r="D2563" s="129">
        <v>2560</v>
      </c>
      <c r="E2563" s="130">
        <f t="shared" si="44"/>
        <v>4</v>
      </c>
    </row>
    <row r="2564" spans="1:5" x14ac:dyDescent="0.3">
      <c r="A2564" s="24" t="s">
        <v>15367</v>
      </c>
      <c r="B2564" s="93" t="s">
        <v>22054</v>
      </c>
      <c r="C2564" s="128">
        <v>83.7</v>
      </c>
      <c r="D2564" s="129">
        <v>2561</v>
      </c>
      <c r="E2564" s="130">
        <f t="shared" si="44"/>
        <v>4</v>
      </c>
    </row>
    <row r="2565" spans="1:5" x14ac:dyDescent="0.3">
      <c r="A2565" s="24" t="s">
        <v>15105</v>
      </c>
      <c r="B2565" s="93" t="s">
        <v>22055</v>
      </c>
      <c r="C2565" s="128">
        <v>83.7</v>
      </c>
      <c r="D2565" s="129">
        <v>2562</v>
      </c>
      <c r="E2565" s="130">
        <f t="shared" ref="E2565:E2628" si="45">VLOOKUP(C2565,$I$4:$O$19,7, TRUE)</f>
        <v>4</v>
      </c>
    </row>
    <row r="2566" spans="1:5" x14ac:dyDescent="0.3">
      <c r="A2566" s="24" t="s">
        <v>18060</v>
      </c>
      <c r="B2566" s="93" t="s">
        <v>22056</v>
      </c>
      <c r="C2566" s="128">
        <v>83.7</v>
      </c>
      <c r="D2566" s="129">
        <v>2563</v>
      </c>
      <c r="E2566" s="130">
        <f t="shared" si="45"/>
        <v>4</v>
      </c>
    </row>
    <row r="2567" spans="1:5" x14ac:dyDescent="0.3">
      <c r="A2567" s="24" t="s">
        <v>16615</v>
      </c>
      <c r="B2567" s="93" t="s">
        <v>22057</v>
      </c>
      <c r="C2567" s="128">
        <v>83.7</v>
      </c>
      <c r="D2567" s="129">
        <v>2564</v>
      </c>
      <c r="E2567" s="130">
        <f t="shared" si="45"/>
        <v>4</v>
      </c>
    </row>
    <row r="2568" spans="1:5" x14ac:dyDescent="0.3">
      <c r="A2568" s="24" t="s">
        <v>16365</v>
      </c>
      <c r="B2568" s="93" t="s">
        <v>22058</v>
      </c>
      <c r="C2568" s="128">
        <v>83.7</v>
      </c>
      <c r="D2568" s="129">
        <v>2565</v>
      </c>
      <c r="E2568" s="130">
        <f t="shared" si="45"/>
        <v>4</v>
      </c>
    </row>
    <row r="2569" spans="1:5" x14ac:dyDescent="0.3">
      <c r="A2569" s="24" t="s">
        <v>15966</v>
      </c>
      <c r="B2569" s="93" t="s">
        <v>22059</v>
      </c>
      <c r="C2569" s="128">
        <v>83.7</v>
      </c>
      <c r="D2569" s="129">
        <v>2566</v>
      </c>
      <c r="E2569" s="130">
        <f t="shared" si="45"/>
        <v>4</v>
      </c>
    </row>
    <row r="2570" spans="1:5" x14ac:dyDescent="0.3">
      <c r="A2570" s="24" t="s">
        <v>16333</v>
      </c>
      <c r="B2570" s="93" t="s">
        <v>22060</v>
      </c>
      <c r="C2570" s="128">
        <v>83.7</v>
      </c>
      <c r="D2570" s="129">
        <v>2567</v>
      </c>
      <c r="E2570" s="130">
        <f t="shared" si="45"/>
        <v>4</v>
      </c>
    </row>
    <row r="2571" spans="1:5" x14ac:dyDescent="0.3">
      <c r="A2571" s="24" t="s">
        <v>15439</v>
      </c>
      <c r="B2571" s="93" t="s">
        <v>22061</v>
      </c>
      <c r="C2571" s="128">
        <v>83.7</v>
      </c>
      <c r="D2571" s="129">
        <v>2568</v>
      </c>
      <c r="E2571" s="130">
        <f t="shared" si="45"/>
        <v>4</v>
      </c>
    </row>
    <row r="2572" spans="1:5" x14ac:dyDescent="0.3">
      <c r="A2572" s="24" t="s">
        <v>16214</v>
      </c>
      <c r="B2572" s="93" t="s">
        <v>22062</v>
      </c>
      <c r="C2572" s="128">
        <v>83.7</v>
      </c>
      <c r="D2572" s="129">
        <v>2569</v>
      </c>
      <c r="E2572" s="130">
        <f t="shared" si="45"/>
        <v>4</v>
      </c>
    </row>
    <row r="2573" spans="1:5" x14ac:dyDescent="0.3">
      <c r="A2573" s="24" t="s">
        <v>16904</v>
      </c>
      <c r="B2573" s="93" t="s">
        <v>22063</v>
      </c>
      <c r="C2573" s="128">
        <v>83.7</v>
      </c>
      <c r="D2573" s="129">
        <v>2570</v>
      </c>
      <c r="E2573" s="130">
        <f t="shared" si="45"/>
        <v>4</v>
      </c>
    </row>
    <row r="2574" spans="1:5" x14ac:dyDescent="0.3">
      <c r="A2574" s="24" t="s">
        <v>17165</v>
      </c>
      <c r="B2574" s="93" t="s">
        <v>22064</v>
      </c>
      <c r="C2574" s="128">
        <v>83.7</v>
      </c>
      <c r="D2574" s="129">
        <v>2571</v>
      </c>
      <c r="E2574" s="130">
        <f t="shared" si="45"/>
        <v>4</v>
      </c>
    </row>
    <row r="2575" spans="1:5" x14ac:dyDescent="0.3">
      <c r="A2575" s="24" t="s">
        <v>16454</v>
      </c>
      <c r="B2575" s="93" t="s">
        <v>22065</v>
      </c>
      <c r="C2575" s="128">
        <v>83.7</v>
      </c>
      <c r="D2575" s="129">
        <v>2572</v>
      </c>
      <c r="E2575" s="130">
        <f t="shared" si="45"/>
        <v>4</v>
      </c>
    </row>
    <row r="2576" spans="1:5" x14ac:dyDescent="0.3">
      <c r="A2576" s="24" t="s">
        <v>15877</v>
      </c>
      <c r="B2576" s="93" t="s">
        <v>22066</v>
      </c>
      <c r="C2576" s="128">
        <v>83.7</v>
      </c>
      <c r="D2576" s="129">
        <v>2573</v>
      </c>
      <c r="E2576" s="130">
        <f t="shared" si="45"/>
        <v>4</v>
      </c>
    </row>
    <row r="2577" spans="1:5" x14ac:dyDescent="0.3">
      <c r="A2577" s="24" t="s">
        <v>17819</v>
      </c>
      <c r="B2577" s="93" t="s">
        <v>22067</v>
      </c>
      <c r="C2577" s="128">
        <v>83.7</v>
      </c>
      <c r="D2577" s="129">
        <v>2574</v>
      </c>
      <c r="E2577" s="130">
        <f t="shared" si="45"/>
        <v>4</v>
      </c>
    </row>
    <row r="2578" spans="1:5" x14ac:dyDescent="0.3">
      <c r="A2578" s="24" t="s">
        <v>16514</v>
      </c>
      <c r="B2578" s="93" t="s">
        <v>22068</v>
      </c>
      <c r="C2578" s="128">
        <v>83.8</v>
      </c>
      <c r="D2578" s="129">
        <v>2575</v>
      </c>
      <c r="E2578" s="130">
        <f t="shared" si="45"/>
        <v>4</v>
      </c>
    </row>
    <row r="2579" spans="1:5" x14ac:dyDescent="0.3">
      <c r="A2579" s="24" t="s">
        <v>15942</v>
      </c>
      <c r="B2579" s="93" t="s">
        <v>22069</v>
      </c>
      <c r="C2579" s="128">
        <v>83.8</v>
      </c>
      <c r="D2579" s="129">
        <v>2576</v>
      </c>
      <c r="E2579" s="130">
        <f t="shared" si="45"/>
        <v>4</v>
      </c>
    </row>
    <row r="2580" spans="1:5" x14ac:dyDescent="0.3">
      <c r="A2580" s="24" t="s">
        <v>15927</v>
      </c>
      <c r="B2580" s="93" t="s">
        <v>22070</v>
      </c>
      <c r="C2580" s="128">
        <v>83.8</v>
      </c>
      <c r="D2580" s="129">
        <v>2577</v>
      </c>
      <c r="E2580" s="130">
        <f t="shared" si="45"/>
        <v>4</v>
      </c>
    </row>
    <row r="2581" spans="1:5" x14ac:dyDescent="0.3">
      <c r="A2581" s="24" t="s">
        <v>16958</v>
      </c>
      <c r="B2581" s="93" t="s">
        <v>22071</v>
      </c>
      <c r="C2581" s="128">
        <v>83.8</v>
      </c>
      <c r="D2581" s="129">
        <v>2578</v>
      </c>
      <c r="E2581" s="130">
        <f t="shared" si="45"/>
        <v>4</v>
      </c>
    </row>
    <row r="2582" spans="1:5" x14ac:dyDescent="0.3">
      <c r="A2582" s="24" t="s">
        <v>15562</v>
      </c>
      <c r="B2582" s="93" t="s">
        <v>22072</v>
      </c>
      <c r="C2582" s="128">
        <v>83.8</v>
      </c>
      <c r="D2582" s="129">
        <v>2579</v>
      </c>
      <c r="E2582" s="130">
        <f t="shared" si="45"/>
        <v>4</v>
      </c>
    </row>
    <row r="2583" spans="1:5" x14ac:dyDescent="0.3">
      <c r="A2583" s="24" t="s">
        <v>17178</v>
      </c>
      <c r="B2583" s="93" t="s">
        <v>22073</v>
      </c>
      <c r="C2583" s="128">
        <v>83.8</v>
      </c>
      <c r="D2583" s="129">
        <v>2580</v>
      </c>
      <c r="E2583" s="130">
        <f t="shared" si="45"/>
        <v>4</v>
      </c>
    </row>
    <row r="2584" spans="1:5" x14ac:dyDescent="0.3">
      <c r="A2584" s="24" t="s">
        <v>22074</v>
      </c>
      <c r="B2584" s="93" t="s">
        <v>22075</v>
      </c>
      <c r="C2584" s="128">
        <v>83.8</v>
      </c>
      <c r="D2584" s="129">
        <v>2581</v>
      </c>
      <c r="E2584" s="130">
        <f t="shared" si="45"/>
        <v>4</v>
      </c>
    </row>
    <row r="2585" spans="1:5" x14ac:dyDescent="0.3">
      <c r="A2585" s="24" t="s">
        <v>16343</v>
      </c>
      <c r="B2585" s="93" t="s">
        <v>22076</v>
      </c>
      <c r="C2585" s="128">
        <v>83.9</v>
      </c>
      <c r="D2585" s="129">
        <v>2582</v>
      </c>
      <c r="E2585" s="130">
        <f t="shared" si="45"/>
        <v>4</v>
      </c>
    </row>
    <row r="2586" spans="1:5" x14ac:dyDescent="0.3">
      <c r="A2586" s="24" t="s">
        <v>16441</v>
      </c>
      <c r="B2586" s="93" t="s">
        <v>22077</v>
      </c>
      <c r="C2586" s="128">
        <v>83.9</v>
      </c>
      <c r="D2586" s="129">
        <v>2583</v>
      </c>
      <c r="E2586" s="130">
        <f t="shared" si="45"/>
        <v>4</v>
      </c>
    </row>
    <row r="2587" spans="1:5" x14ac:dyDescent="0.3">
      <c r="A2587" s="24" t="s">
        <v>15598</v>
      </c>
      <c r="B2587" s="93" t="s">
        <v>22078</v>
      </c>
      <c r="C2587" s="128">
        <v>83.9</v>
      </c>
      <c r="D2587" s="129">
        <v>2584</v>
      </c>
      <c r="E2587" s="130">
        <f t="shared" si="45"/>
        <v>4</v>
      </c>
    </row>
    <row r="2588" spans="1:5" x14ac:dyDescent="0.3">
      <c r="A2588" s="24" t="s">
        <v>17252</v>
      </c>
      <c r="B2588" s="93" t="s">
        <v>22079</v>
      </c>
      <c r="C2588" s="128">
        <v>83.9</v>
      </c>
      <c r="D2588" s="129">
        <v>2585</v>
      </c>
      <c r="E2588" s="130">
        <f t="shared" si="45"/>
        <v>4</v>
      </c>
    </row>
    <row r="2589" spans="1:5" x14ac:dyDescent="0.3">
      <c r="A2589" s="24" t="s">
        <v>15856</v>
      </c>
      <c r="B2589" s="93" t="s">
        <v>22080</v>
      </c>
      <c r="C2589" s="128">
        <v>83.9</v>
      </c>
      <c r="D2589" s="129">
        <v>2586</v>
      </c>
      <c r="E2589" s="130">
        <f t="shared" si="45"/>
        <v>4</v>
      </c>
    </row>
    <row r="2590" spans="1:5" x14ac:dyDescent="0.3">
      <c r="A2590" s="24" t="s">
        <v>17166</v>
      </c>
      <c r="B2590" s="93" t="s">
        <v>22081</v>
      </c>
      <c r="C2590" s="128">
        <v>83.9</v>
      </c>
      <c r="D2590" s="129">
        <v>2587</v>
      </c>
      <c r="E2590" s="130">
        <f t="shared" si="45"/>
        <v>4</v>
      </c>
    </row>
    <row r="2591" spans="1:5" x14ac:dyDescent="0.3">
      <c r="A2591" s="24" t="s">
        <v>15532</v>
      </c>
      <c r="B2591" s="93" t="s">
        <v>22082</v>
      </c>
      <c r="C2591" s="128">
        <v>83.9</v>
      </c>
      <c r="D2591" s="129">
        <v>2588</v>
      </c>
      <c r="E2591" s="130">
        <f t="shared" si="45"/>
        <v>4</v>
      </c>
    </row>
    <row r="2592" spans="1:5" x14ac:dyDescent="0.3">
      <c r="A2592" s="24" t="s">
        <v>17354</v>
      </c>
      <c r="B2592" s="93" t="s">
        <v>22083</v>
      </c>
      <c r="C2592" s="128">
        <v>83.9</v>
      </c>
      <c r="D2592" s="129">
        <v>2589</v>
      </c>
      <c r="E2592" s="130">
        <f t="shared" si="45"/>
        <v>4</v>
      </c>
    </row>
    <row r="2593" spans="1:5" x14ac:dyDescent="0.3">
      <c r="A2593" s="24" t="s">
        <v>15863</v>
      </c>
      <c r="B2593" s="93" t="s">
        <v>22084</v>
      </c>
      <c r="C2593" s="128">
        <v>83.9</v>
      </c>
      <c r="D2593" s="129">
        <v>2590</v>
      </c>
      <c r="E2593" s="130">
        <f t="shared" si="45"/>
        <v>4</v>
      </c>
    </row>
    <row r="2594" spans="1:5" x14ac:dyDescent="0.3">
      <c r="A2594" s="24" t="s">
        <v>16062</v>
      </c>
      <c r="B2594" s="93" t="s">
        <v>22085</v>
      </c>
      <c r="C2594" s="128">
        <v>83.9</v>
      </c>
      <c r="D2594" s="129">
        <v>2591</v>
      </c>
      <c r="E2594" s="130">
        <f t="shared" si="45"/>
        <v>4</v>
      </c>
    </row>
    <row r="2595" spans="1:5" x14ac:dyDescent="0.3">
      <c r="A2595" s="24" t="s">
        <v>17371</v>
      </c>
      <c r="B2595" s="93" t="s">
        <v>22086</v>
      </c>
      <c r="C2595" s="128">
        <v>83.9</v>
      </c>
      <c r="D2595" s="129">
        <v>2592</v>
      </c>
      <c r="E2595" s="130">
        <f t="shared" si="45"/>
        <v>4</v>
      </c>
    </row>
    <row r="2596" spans="1:5" x14ac:dyDescent="0.3">
      <c r="A2596" s="24" t="s">
        <v>16492</v>
      </c>
      <c r="B2596" s="93" t="s">
        <v>22087</v>
      </c>
      <c r="C2596" s="128">
        <v>83.9</v>
      </c>
      <c r="D2596" s="129">
        <v>2593</v>
      </c>
      <c r="E2596" s="130">
        <f t="shared" si="45"/>
        <v>4</v>
      </c>
    </row>
    <row r="2597" spans="1:5" x14ac:dyDescent="0.3">
      <c r="A2597" s="24" t="s">
        <v>15786</v>
      </c>
      <c r="B2597" s="93" t="s">
        <v>22088</v>
      </c>
      <c r="C2597" s="128">
        <v>83.9</v>
      </c>
      <c r="D2597" s="129">
        <v>2594</v>
      </c>
      <c r="E2597" s="130">
        <f t="shared" si="45"/>
        <v>4</v>
      </c>
    </row>
    <row r="2598" spans="1:5" x14ac:dyDescent="0.3">
      <c r="A2598" s="24" t="s">
        <v>16565</v>
      </c>
      <c r="B2598" s="93" t="s">
        <v>22089</v>
      </c>
      <c r="C2598" s="128">
        <v>84</v>
      </c>
      <c r="D2598" s="129">
        <v>2595</v>
      </c>
      <c r="E2598" s="130">
        <f t="shared" si="45"/>
        <v>4</v>
      </c>
    </row>
    <row r="2599" spans="1:5" x14ac:dyDescent="0.3">
      <c r="A2599" s="24" t="s">
        <v>15332</v>
      </c>
      <c r="B2599" s="93" t="s">
        <v>22090</v>
      </c>
      <c r="C2599" s="128">
        <v>84</v>
      </c>
      <c r="D2599" s="129">
        <v>2596</v>
      </c>
      <c r="E2599" s="130">
        <f t="shared" si="45"/>
        <v>4</v>
      </c>
    </row>
    <row r="2600" spans="1:5" x14ac:dyDescent="0.3">
      <c r="A2600" s="24" t="s">
        <v>17666</v>
      </c>
      <c r="B2600" s="93" t="s">
        <v>22091</v>
      </c>
      <c r="C2600" s="128">
        <v>84</v>
      </c>
      <c r="D2600" s="129">
        <v>2597</v>
      </c>
      <c r="E2600" s="130">
        <f t="shared" si="45"/>
        <v>4</v>
      </c>
    </row>
    <row r="2601" spans="1:5" x14ac:dyDescent="0.3">
      <c r="A2601" s="24" t="s">
        <v>16208</v>
      </c>
      <c r="B2601" s="93" t="s">
        <v>22092</v>
      </c>
      <c r="C2601" s="128">
        <v>84</v>
      </c>
      <c r="D2601" s="129">
        <v>2598</v>
      </c>
      <c r="E2601" s="130">
        <f t="shared" si="45"/>
        <v>4</v>
      </c>
    </row>
    <row r="2602" spans="1:5" x14ac:dyDescent="0.3">
      <c r="A2602" s="24" t="s">
        <v>15241</v>
      </c>
      <c r="B2602" s="93" t="s">
        <v>22093</v>
      </c>
      <c r="C2602" s="128">
        <v>84</v>
      </c>
      <c r="D2602" s="129">
        <v>2599</v>
      </c>
      <c r="E2602" s="130">
        <f t="shared" si="45"/>
        <v>4</v>
      </c>
    </row>
    <row r="2603" spans="1:5" x14ac:dyDescent="0.3">
      <c r="A2603" s="24" t="s">
        <v>16478</v>
      </c>
      <c r="B2603" s="93" t="s">
        <v>22094</v>
      </c>
      <c r="C2603" s="128">
        <v>84</v>
      </c>
      <c r="D2603" s="129">
        <v>2600</v>
      </c>
      <c r="E2603" s="130">
        <f t="shared" si="45"/>
        <v>4</v>
      </c>
    </row>
    <row r="2604" spans="1:5" x14ac:dyDescent="0.3">
      <c r="A2604" s="24" t="s">
        <v>15981</v>
      </c>
      <c r="B2604" s="93" t="s">
        <v>22095</v>
      </c>
      <c r="C2604" s="128">
        <v>84</v>
      </c>
      <c r="D2604" s="129">
        <v>2601</v>
      </c>
      <c r="E2604" s="130">
        <f t="shared" si="45"/>
        <v>4</v>
      </c>
    </row>
    <row r="2605" spans="1:5" x14ac:dyDescent="0.3">
      <c r="A2605" s="24" t="s">
        <v>16583</v>
      </c>
      <c r="B2605" s="93" t="s">
        <v>22096</v>
      </c>
      <c r="C2605" s="128">
        <v>84.1</v>
      </c>
      <c r="D2605" s="129">
        <v>2602</v>
      </c>
      <c r="E2605" s="130">
        <f t="shared" si="45"/>
        <v>4</v>
      </c>
    </row>
    <row r="2606" spans="1:5" x14ac:dyDescent="0.3">
      <c r="A2606" s="24" t="s">
        <v>16824</v>
      </c>
      <c r="B2606" s="93" t="s">
        <v>22097</v>
      </c>
      <c r="C2606" s="128">
        <v>84.1</v>
      </c>
      <c r="D2606" s="129">
        <v>2603</v>
      </c>
      <c r="E2606" s="130">
        <f t="shared" si="45"/>
        <v>4</v>
      </c>
    </row>
    <row r="2607" spans="1:5" x14ac:dyDescent="0.3">
      <c r="A2607" s="24" t="s">
        <v>16403</v>
      </c>
      <c r="B2607" s="93" t="s">
        <v>22098</v>
      </c>
      <c r="C2607" s="128">
        <v>84.1</v>
      </c>
      <c r="D2607" s="129">
        <v>2604</v>
      </c>
      <c r="E2607" s="130">
        <f t="shared" si="45"/>
        <v>4</v>
      </c>
    </row>
    <row r="2608" spans="1:5" x14ac:dyDescent="0.3">
      <c r="A2608" s="24" t="s">
        <v>18048</v>
      </c>
      <c r="B2608" s="93" t="s">
        <v>22099</v>
      </c>
      <c r="C2608" s="128">
        <v>84.1</v>
      </c>
      <c r="D2608" s="129">
        <v>2605</v>
      </c>
      <c r="E2608" s="130">
        <f t="shared" si="45"/>
        <v>4</v>
      </c>
    </row>
    <row r="2609" spans="1:5" x14ac:dyDescent="0.3">
      <c r="A2609" s="24" t="s">
        <v>16029</v>
      </c>
      <c r="B2609" s="93" t="s">
        <v>22100</v>
      </c>
      <c r="C2609" s="128">
        <v>84.1</v>
      </c>
      <c r="D2609" s="129">
        <v>2606</v>
      </c>
      <c r="E2609" s="130">
        <f t="shared" si="45"/>
        <v>4</v>
      </c>
    </row>
    <row r="2610" spans="1:5" x14ac:dyDescent="0.3">
      <c r="A2610" s="24" t="s">
        <v>16410</v>
      </c>
      <c r="B2610" s="93" t="s">
        <v>22101</v>
      </c>
      <c r="C2610" s="128">
        <v>84.1</v>
      </c>
      <c r="D2610" s="129">
        <v>2607</v>
      </c>
      <c r="E2610" s="130">
        <f t="shared" si="45"/>
        <v>4</v>
      </c>
    </row>
    <row r="2611" spans="1:5" x14ac:dyDescent="0.3">
      <c r="A2611" s="24" t="s">
        <v>16659</v>
      </c>
      <c r="B2611" s="93" t="s">
        <v>22102</v>
      </c>
      <c r="C2611" s="128">
        <v>84.1</v>
      </c>
      <c r="D2611" s="129">
        <v>2608</v>
      </c>
      <c r="E2611" s="130">
        <f t="shared" si="45"/>
        <v>4</v>
      </c>
    </row>
    <row r="2612" spans="1:5" x14ac:dyDescent="0.3">
      <c r="A2612" s="24" t="s">
        <v>17999</v>
      </c>
      <c r="B2612" s="93" t="s">
        <v>22103</v>
      </c>
      <c r="C2612" s="128">
        <v>84.2</v>
      </c>
      <c r="D2612" s="129">
        <v>2609</v>
      </c>
      <c r="E2612" s="130">
        <f t="shared" si="45"/>
        <v>4</v>
      </c>
    </row>
    <row r="2613" spans="1:5" x14ac:dyDescent="0.3">
      <c r="A2613" s="24" t="s">
        <v>16173</v>
      </c>
      <c r="B2613" s="93" t="s">
        <v>22104</v>
      </c>
      <c r="C2613" s="128">
        <v>84.2</v>
      </c>
      <c r="D2613" s="129">
        <v>2610</v>
      </c>
      <c r="E2613" s="130">
        <f t="shared" si="45"/>
        <v>4</v>
      </c>
    </row>
    <row r="2614" spans="1:5" x14ac:dyDescent="0.3">
      <c r="A2614" s="24" t="s">
        <v>14135</v>
      </c>
      <c r="B2614" s="93" t="s">
        <v>22105</v>
      </c>
      <c r="C2614" s="128">
        <v>84.2</v>
      </c>
      <c r="D2614" s="129">
        <v>2611</v>
      </c>
      <c r="E2614" s="130">
        <f t="shared" si="45"/>
        <v>4</v>
      </c>
    </row>
    <row r="2615" spans="1:5" x14ac:dyDescent="0.3">
      <c r="A2615" s="24" t="s">
        <v>16359</v>
      </c>
      <c r="B2615" s="93" t="s">
        <v>22106</v>
      </c>
      <c r="C2615" s="128">
        <v>84.2</v>
      </c>
      <c r="D2615" s="129">
        <v>2612</v>
      </c>
      <c r="E2615" s="130">
        <f t="shared" si="45"/>
        <v>4</v>
      </c>
    </row>
    <row r="2616" spans="1:5" x14ac:dyDescent="0.3">
      <c r="A2616" s="24" t="s">
        <v>14864</v>
      </c>
      <c r="B2616" s="93" t="s">
        <v>22107</v>
      </c>
      <c r="C2616" s="128">
        <v>84.2</v>
      </c>
      <c r="D2616" s="129">
        <v>2613</v>
      </c>
      <c r="E2616" s="130">
        <f t="shared" si="45"/>
        <v>4</v>
      </c>
    </row>
    <row r="2617" spans="1:5" x14ac:dyDescent="0.3">
      <c r="A2617" s="24" t="s">
        <v>16548</v>
      </c>
      <c r="B2617" s="93" t="s">
        <v>22108</v>
      </c>
      <c r="C2617" s="128">
        <v>84.3</v>
      </c>
      <c r="D2617" s="129">
        <v>2614</v>
      </c>
      <c r="E2617" s="130">
        <f t="shared" si="45"/>
        <v>4</v>
      </c>
    </row>
    <row r="2618" spans="1:5" x14ac:dyDescent="0.3">
      <c r="A2618" s="24" t="s">
        <v>16782</v>
      </c>
      <c r="B2618" s="93" t="s">
        <v>22109</v>
      </c>
      <c r="C2618" s="128">
        <v>84.3</v>
      </c>
      <c r="D2618" s="129">
        <v>2615</v>
      </c>
      <c r="E2618" s="130">
        <f t="shared" si="45"/>
        <v>4</v>
      </c>
    </row>
    <row r="2619" spans="1:5" x14ac:dyDescent="0.3">
      <c r="A2619" s="24" t="s">
        <v>15484</v>
      </c>
      <c r="B2619" s="93" t="s">
        <v>22110</v>
      </c>
      <c r="C2619" s="128">
        <v>84.3</v>
      </c>
      <c r="D2619" s="129">
        <v>2616</v>
      </c>
      <c r="E2619" s="130">
        <f t="shared" si="45"/>
        <v>4</v>
      </c>
    </row>
    <row r="2620" spans="1:5" x14ac:dyDescent="0.3">
      <c r="A2620" s="24" t="s">
        <v>15355</v>
      </c>
      <c r="B2620" s="93" t="s">
        <v>22111</v>
      </c>
      <c r="C2620" s="128">
        <v>84.3</v>
      </c>
      <c r="D2620" s="129">
        <v>2617</v>
      </c>
      <c r="E2620" s="130">
        <f t="shared" si="45"/>
        <v>4</v>
      </c>
    </row>
    <row r="2621" spans="1:5" x14ac:dyDescent="0.3">
      <c r="A2621" s="24" t="s">
        <v>16014</v>
      </c>
      <c r="B2621" s="93" t="s">
        <v>22112</v>
      </c>
      <c r="C2621" s="128">
        <v>84.3</v>
      </c>
      <c r="D2621" s="129">
        <v>2618</v>
      </c>
      <c r="E2621" s="130">
        <f t="shared" si="45"/>
        <v>4</v>
      </c>
    </row>
    <row r="2622" spans="1:5" x14ac:dyDescent="0.3">
      <c r="A2622" s="24" t="s">
        <v>16422</v>
      </c>
      <c r="B2622" s="93" t="s">
        <v>22113</v>
      </c>
      <c r="C2622" s="128">
        <v>84.3</v>
      </c>
      <c r="D2622" s="129">
        <v>2619</v>
      </c>
      <c r="E2622" s="130">
        <f t="shared" si="45"/>
        <v>4</v>
      </c>
    </row>
    <row r="2623" spans="1:5" x14ac:dyDescent="0.3">
      <c r="A2623" s="24" t="s">
        <v>16752</v>
      </c>
      <c r="B2623" s="93" t="s">
        <v>22114</v>
      </c>
      <c r="C2623" s="128">
        <v>84.3</v>
      </c>
      <c r="D2623" s="129">
        <v>2620</v>
      </c>
      <c r="E2623" s="130">
        <f t="shared" si="45"/>
        <v>4</v>
      </c>
    </row>
    <row r="2624" spans="1:5" x14ac:dyDescent="0.3">
      <c r="A2624" s="24" t="s">
        <v>15705</v>
      </c>
      <c r="B2624" s="93" t="s">
        <v>22115</v>
      </c>
      <c r="C2624" s="128">
        <v>84.3</v>
      </c>
      <c r="D2624" s="129">
        <v>2621</v>
      </c>
      <c r="E2624" s="130">
        <f t="shared" si="45"/>
        <v>4</v>
      </c>
    </row>
    <row r="2625" spans="1:5" x14ac:dyDescent="0.3">
      <c r="A2625" s="24" t="s">
        <v>17161</v>
      </c>
      <c r="B2625" s="93" t="s">
        <v>22116</v>
      </c>
      <c r="C2625" s="128">
        <v>84.3</v>
      </c>
      <c r="D2625" s="129">
        <v>2622</v>
      </c>
      <c r="E2625" s="130">
        <f t="shared" si="45"/>
        <v>4</v>
      </c>
    </row>
    <row r="2626" spans="1:5" x14ac:dyDescent="0.3">
      <c r="A2626" s="24" t="s">
        <v>16088</v>
      </c>
      <c r="B2626" s="93" t="s">
        <v>22117</v>
      </c>
      <c r="C2626" s="128">
        <v>84.3</v>
      </c>
      <c r="D2626" s="129">
        <v>2623</v>
      </c>
      <c r="E2626" s="130">
        <f t="shared" si="45"/>
        <v>4</v>
      </c>
    </row>
    <row r="2627" spans="1:5" x14ac:dyDescent="0.3">
      <c r="A2627" s="24" t="s">
        <v>15962</v>
      </c>
      <c r="B2627" s="93" t="s">
        <v>22118</v>
      </c>
      <c r="C2627" s="128">
        <v>84.4</v>
      </c>
      <c r="D2627" s="129">
        <v>2624</v>
      </c>
      <c r="E2627" s="130">
        <f t="shared" si="45"/>
        <v>4</v>
      </c>
    </row>
    <row r="2628" spans="1:5" x14ac:dyDescent="0.3">
      <c r="A2628" s="24" t="s">
        <v>17089</v>
      </c>
      <c r="B2628" s="93" t="s">
        <v>22119</v>
      </c>
      <c r="C2628" s="128">
        <v>84.4</v>
      </c>
      <c r="D2628" s="129">
        <v>2625</v>
      </c>
      <c r="E2628" s="130">
        <f t="shared" si="45"/>
        <v>4</v>
      </c>
    </row>
    <row r="2629" spans="1:5" x14ac:dyDescent="0.3">
      <c r="A2629" s="24" t="s">
        <v>16498</v>
      </c>
      <c r="B2629" s="93" t="s">
        <v>22120</v>
      </c>
      <c r="C2629" s="128">
        <v>84.4</v>
      </c>
      <c r="D2629" s="129">
        <v>2626</v>
      </c>
      <c r="E2629" s="130">
        <f t="shared" ref="E2629:E2692" si="46">VLOOKUP(C2629,$I$4:$O$19,7, TRUE)</f>
        <v>4</v>
      </c>
    </row>
    <row r="2630" spans="1:5" x14ac:dyDescent="0.3">
      <c r="A2630" s="24" t="s">
        <v>15370</v>
      </c>
      <c r="B2630" s="93" t="s">
        <v>22121</v>
      </c>
      <c r="C2630" s="128">
        <v>84.4</v>
      </c>
      <c r="D2630" s="129">
        <v>2627</v>
      </c>
      <c r="E2630" s="130">
        <f t="shared" si="46"/>
        <v>4</v>
      </c>
    </row>
    <row r="2631" spans="1:5" x14ac:dyDescent="0.3">
      <c r="A2631" s="24" t="s">
        <v>16097</v>
      </c>
      <c r="B2631" s="93" t="s">
        <v>22122</v>
      </c>
      <c r="C2631" s="128">
        <v>84.4</v>
      </c>
      <c r="D2631" s="129">
        <v>2628</v>
      </c>
      <c r="E2631" s="130">
        <f t="shared" si="46"/>
        <v>4</v>
      </c>
    </row>
    <row r="2632" spans="1:5" x14ac:dyDescent="0.3">
      <c r="A2632" s="24" t="s">
        <v>16466</v>
      </c>
      <c r="B2632" s="93" t="s">
        <v>22123</v>
      </c>
      <c r="C2632" s="128">
        <v>84.4</v>
      </c>
      <c r="D2632" s="129">
        <v>2629</v>
      </c>
      <c r="E2632" s="130">
        <f t="shared" si="46"/>
        <v>4</v>
      </c>
    </row>
    <row r="2633" spans="1:5" x14ac:dyDescent="0.3">
      <c r="A2633" s="24" t="s">
        <v>16644</v>
      </c>
      <c r="B2633" s="93" t="s">
        <v>22124</v>
      </c>
      <c r="C2633" s="128">
        <v>84.4</v>
      </c>
      <c r="D2633" s="129">
        <v>2630</v>
      </c>
      <c r="E2633" s="130">
        <f t="shared" si="46"/>
        <v>4</v>
      </c>
    </row>
    <row r="2634" spans="1:5" x14ac:dyDescent="0.3">
      <c r="A2634" s="24" t="s">
        <v>16690</v>
      </c>
      <c r="B2634" s="93" t="s">
        <v>22125</v>
      </c>
      <c r="C2634" s="128">
        <v>84.5</v>
      </c>
      <c r="D2634" s="129">
        <v>2631</v>
      </c>
      <c r="E2634" s="130">
        <f t="shared" si="46"/>
        <v>4</v>
      </c>
    </row>
    <row r="2635" spans="1:5" x14ac:dyDescent="0.3">
      <c r="A2635" s="24" t="s">
        <v>15520</v>
      </c>
      <c r="B2635" s="93" t="s">
        <v>22126</v>
      </c>
      <c r="C2635" s="128">
        <v>84.5</v>
      </c>
      <c r="D2635" s="129">
        <v>2632</v>
      </c>
      <c r="E2635" s="130">
        <f t="shared" si="46"/>
        <v>4</v>
      </c>
    </row>
    <row r="2636" spans="1:5" x14ac:dyDescent="0.3">
      <c r="A2636" s="24" t="s">
        <v>16325</v>
      </c>
      <c r="B2636" s="93" t="s">
        <v>22127</v>
      </c>
      <c r="C2636" s="128">
        <v>84.5</v>
      </c>
      <c r="D2636" s="129">
        <v>2633</v>
      </c>
      <c r="E2636" s="130">
        <f t="shared" si="46"/>
        <v>4</v>
      </c>
    </row>
    <row r="2637" spans="1:5" x14ac:dyDescent="0.3">
      <c r="A2637" s="24" t="s">
        <v>17580</v>
      </c>
      <c r="B2637" s="93" t="s">
        <v>22128</v>
      </c>
      <c r="C2637" s="128">
        <v>84.5</v>
      </c>
      <c r="D2637" s="129">
        <v>2634</v>
      </c>
      <c r="E2637" s="130">
        <f t="shared" si="46"/>
        <v>4</v>
      </c>
    </row>
    <row r="2638" spans="1:5" x14ac:dyDescent="0.3">
      <c r="A2638" s="24" t="s">
        <v>16829</v>
      </c>
      <c r="B2638" s="93" t="s">
        <v>22129</v>
      </c>
      <c r="C2638" s="128">
        <v>84.5</v>
      </c>
      <c r="D2638" s="129">
        <v>2635</v>
      </c>
      <c r="E2638" s="130">
        <f t="shared" si="46"/>
        <v>4</v>
      </c>
    </row>
    <row r="2639" spans="1:5" x14ac:dyDescent="0.3">
      <c r="A2639" s="24" t="s">
        <v>17547</v>
      </c>
      <c r="B2639" s="93" t="s">
        <v>22130</v>
      </c>
      <c r="C2639" s="128">
        <v>84.5</v>
      </c>
      <c r="D2639" s="129">
        <v>2636</v>
      </c>
      <c r="E2639" s="130">
        <f t="shared" si="46"/>
        <v>4</v>
      </c>
    </row>
    <row r="2640" spans="1:5" x14ac:dyDescent="0.3">
      <c r="A2640" s="24" t="s">
        <v>17882</v>
      </c>
      <c r="B2640" s="93" t="s">
        <v>22131</v>
      </c>
      <c r="C2640" s="128">
        <v>84.5</v>
      </c>
      <c r="D2640" s="129">
        <v>2637</v>
      </c>
      <c r="E2640" s="130">
        <f t="shared" si="46"/>
        <v>4</v>
      </c>
    </row>
    <row r="2641" spans="1:5" x14ac:dyDescent="0.3">
      <c r="A2641" s="24" t="s">
        <v>16105</v>
      </c>
      <c r="B2641" s="93" t="s">
        <v>22132</v>
      </c>
      <c r="C2641" s="128">
        <v>84.6</v>
      </c>
      <c r="D2641" s="129">
        <v>2638</v>
      </c>
      <c r="E2641" s="130">
        <f t="shared" si="46"/>
        <v>4</v>
      </c>
    </row>
    <row r="2642" spans="1:5" x14ac:dyDescent="0.3">
      <c r="A2642" s="24" t="s">
        <v>16988</v>
      </c>
      <c r="B2642" s="93" t="s">
        <v>22133</v>
      </c>
      <c r="C2642" s="128">
        <v>84.6</v>
      </c>
      <c r="D2642" s="129">
        <v>2639</v>
      </c>
      <c r="E2642" s="130">
        <f t="shared" si="46"/>
        <v>4</v>
      </c>
    </row>
    <row r="2643" spans="1:5" x14ac:dyDescent="0.3">
      <c r="A2643" s="24" t="s">
        <v>16608</v>
      </c>
      <c r="B2643" s="93" t="s">
        <v>22134</v>
      </c>
      <c r="C2643" s="128">
        <v>84.6</v>
      </c>
      <c r="D2643" s="129">
        <v>2640</v>
      </c>
      <c r="E2643" s="130">
        <f t="shared" si="46"/>
        <v>4</v>
      </c>
    </row>
    <row r="2644" spans="1:5" x14ac:dyDescent="0.3">
      <c r="A2644" s="24" t="s">
        <v>15108</v>
      </c>
      <c r="B2644" s="93" t="s">
        <v>22135</v>
      </c>
      <c r="C2644" s="128">
        <v>84.6</v>
      </c>
      <c r="D2644" s="129">
        <v>2641</v>
      </c>
      <c r="E2644" s="130">
        <f t="shared" si="46"/>
        <v>4</v>
      </c>
    </row>
    <row r="2645" spans="1:5" x14ac:dyDescent="0.3">
      <c r="A2645" s="24" t="s">
        <v>16878</v>
      </c>
      <c r="B2645" s="93" t="s">
        <v>22136</v>
      </c>
      <c r="C2645" s="128">
        <v>84.6</v>
      </c>
      <c r="D2645" s="129">
        <v>2642</v>
      </c>
      <c r="E2645" s="130">
        <f t="shared" si="46"/>
        <v>4</v>
      </c>
    </row>
    <row r="2646" spans="1:5" x14ac:dyDescent="0.3">
      <c r="A2646" s="24" t="s">
        <v>17388</v>
      </c>
      <c r="B2646" s="93" t="s">
        <v>22137</v>
      </c>
      <c r="C2646" s="128">
        <v>84.7</v>
      </c>
      <c r="D2646" s="129">
        <v>2643</v>
      </c>
      <c r="E2646" s="130">
        <f t="shared" si="46"/>
        <v>4</v>
      </c>
    </row>
    <row r="2647" spans="1:5" x14ac:dyDescent="0.3">
      <c r="A2647" s="24" t="s">
        <v>15825</v>
      </c>
      <c r="B2647" s="93" t="s">
        <v>22138</v>
      </c>
      <c r="C2647" s="128">
        <v>84.7</v>
      </c>
      <c r="D2647" s="129">
        <v>2644</v>
      </c>
      <c r="E2647" s="130">
        <f t="shared" si="46"/>
        <v>4</v>
      </c>
    </row>
    <row r="2648" spans="1:5" x14ac:dyDescent="0.3">
      <c r="A2648" s="24" t="s">
        <v>16603</v>
      </c>
      <c r="B2648" s="93" t="s">
        <v>22139</v>
      </c>
      <c r="C2648" s="128">
        <v>84.7</v>
      </c>
      <c r="D2648" s="129">
        <v>2645</v>
      </c>
      <c r="E2648" s="130">
        <f t="shared" si="46"/>
        <v>4</v>
      </c>
    </row>
    <row r="2649" spans="1:5" x14ac:dyDescent="0.3">
      <c r="A2649" s="24" t="s">
        <v>15377</v>
      </c>
      <c r="B2649" s="93" t="s">
        <v>22140</v>
      </c>
      <c r="C2649" s="128">
        <v>84.7</v>
      </c>
      <c r="D2649" s="129">
        <v>2646</v>
      </c>
      <c r="E2649" s="130">
        <f t="shared" si="46"/>
        <v>4</v>
      </c>
    </row>
    <row r="2650" spans="1:5" x14ac:dyDescent="0.3">
      <c r="A2650" s="24" t="s">
        <v>16072</v>
      </c>
      <c r="B2650" s="93" t="s">
        <v>22141</v>
      </c>
      <c r="C2650" s="128">
        <v>84.7</v>
      </c>
      <c r="D2650" s="129">
        <v>2647</v>
      </c>
      <c r="E2650" s="130">
        <f t="shared" si="46"/>
        <v>4</v>
      </c>
    </row>
    <row r="2651" spans="1:5" x14ac:dyDescent="0.3">
      <c r="A2651" s="24" t="s">
        <v>16228</v>
      </c>
      <c r="B2651" s="93" t="s">
        <v>22142</v>
      </c>
      <c r="C2651" s="128">
        <v>84.7</v>
      </c>
      <c r="D2651" s="129">
        <v>2648</v>
      </c>
      <c r="E2651" s="130">
        <f t="shared" si="46"/>
        <v>4</v>
      </c>
    </row>
    <row r="2652" spans="1:5" x14ac:dyDescent="0.3">
      <c r="A2652" s="24" t="s">
        <v>14957</v>
      </c>
      <c r="B2652" s="93" t="s">
        <v>22143</v>
      </c>
      <c r="C2652" s="128">
        <v>84.7</v>
      </c>
      <c r="D2652" s="129">
        <v>2649</v>
      </c>
      <c r="E2652" s="130">
        <f t="shared" si="46"/>
        <v>4</v>
      </c>
    </row>
    <row r="2653" spans="1:5" x14ac:dyDescent="0.3">
      <c r="A2653" s="24" t="s">
        <v>16024</v>
      </c>
      <c r="B2653" s="93" t="s">
        <v>22144</v>
      </c>
      <c r="C2653" s="128">
        <v>84.8</v>
      </c>
      <c r="D2653" s="129">
        <v>2650</v>
      </c>
      <c r="E2653" s="130">
        <f t="shared" si="46"/>
        <v>4</v>
      </c>
    </row>
    <row r="2654" spans="1:5" x14ac:dyDescent="0.3">
      <c r="A2654" s="24" t="s">
        <v>16041</v>
      </c>
      <c r="B2654" s="93" t="s">
        <v>22145</v>
      </c>
      <c r="C2654" s="128">
        <v>84.8</v>
      </c>
      <c r="D2654" s="129">
        <v>2651</v>
      </c>
      <c r="E2654" s="130">
        <f t="shared" si="46"/>
        <v>4</v>
      </c>
    </row>
    <row r="2655" spans="1:5" x14ac:dyDescent="0.3">
      <c r="A2655" s="24" t="s">
        <v>16134</v>
      </c>
      <c r="B2655" s="93" t="s">
        <v>22146</v>
      </c>
      <c r="C2655" s="128">
        <v>84.8</v>
      </c>
      <c r="D2655" s="129">
        <v>2652</v>
      </c>
      <c r="E2655" s="130">
        <f t="shared" si="46"/>
        <v>4</v>
      </c>
    </row>
    <row r="2656" spans="1:5" x14ac:dyDescent="0.3">
      <c r="A2656" s="24" t="s">
        <v>16929</v>
      </c>
      <c r="B2656" s="93" t="s">
        <v>22147</v>
      </c>
      <c r="C2656" s="128">
        <v>84.9</v>
      </c>
      <c r="D2656" s="129">
        <v>2653</v>
      </c>
      <c r="E2656" s="130">
        <f t="shared" si="46"/>
        <v>4</v>
      </c>
    </row>
    <row r="2657" spans="1:5" x14ac:dyDescent="0.3">
      <c r="A2657" s="24" t="s">
        <v>16200</v>
      </c>
      <c r="B2657" s="93" t="s">
        <v>22148</v>
      </c>
      <c r="C2657" s="128">
        <v>84.9</v>
      </c>
      <c r="D2657" s="129">
        <v>2654</v>
      </c>
      <c r="E2657" s="130">
        <f t="shared" si="46"/>
        <v>4</v>
      </c>
    </row>
    <row r="2658" spans="1:5" x14ac:dyDescent="0.3">
      <c r="A2658" s="24" t="s">
        <v>15984</v>
      </c>
      <c r="B2658" s="93" t="s">
        <v>22149</v>
      </c>
      <c r="C2658" s="128">
        <v>84.9</v>
      </c>
      <c r="D2658" s="129">
        <v>2655</v>
      </c>
      <c r="E2658" s="130">
        <f t="shared" si="46"/>
        <v>4</v>
      </c>
    </row>
    <row r="2659" spans="1:5" x14ac:dyDescent="0.3">
      <c r="A2659" s="24" t="s">
        <v>17002</v>
      </c>
      <c r="B2659" s="93" t="s">
        <v>22150</v>
      </c>
      <c r="C2659" s="128">
        <v>84.9</v>
      </c>
      <c r="D2659" s="129">
        <v>2656</v>
      </c>
      <c r="E2659" s="130">
        <f t="shared" si="46"/>
        <v>4</v>
      </c>
    </row>
    <row r="2660" spans="1:5" x14ac:dyDescent="0.3">
      <c r="A2660" s="24" t="s">
        <v>15713</v>
      </c>
      <c r="B2660" s="93" t="s">
        <v>22151</v>
      </c>
      <c r="C2660" s="128">
        <v>84.9</v>
      </c>
      <c r="D2660" s="129">
        <v>2657</v>
      </c>
      <c r="E2660" s="130">
        <f t="shared" si="46"/>
        <v>4</v>
      </c>
    </row>
    <row r="2661" spans="1:5" x14ac:dyDescent="0.3">
      <c r="A2661" s="24" t="s">
        <v>16663</v>
      </c>
      <c r="B2661" s="93" t="s">
        <v>22152</v>
      </c>
      <c r="C2661" s="128">
        <v>84.9</v>
      </c>
      <c r="D2661" s="129">
        <v>2658</v>
      </c>
      <c r="E2661" s="130">
        <f t="shared" si="46"/>
        <v>4</v>
      </c>
    </row>
    <row r="2662" spans="1:5" x14ac:dyDescent="0.3">
      <c r="A2662" s="24" t="s">
        <v>16358</v>
      </c>
      <c r="B2662" s="93" t="s">
        <v>22153</v>
      </c>
      <c r="C2662" s="128">
        <v>84.9</v>
      </c>
      <c r="D2662" s="129">
        <v>2659</v>
      </c>
      <c r="E2662" s="130">
        <f t="shared" si="46"/>
        <v>4</v>
      </c>
    </row>
    <row r="2663" spans="1:5" x14ac:dyDescent="0.3">
      <c r="A2663" s="24" t="s">
        <v>15798</v>
      </c>
      <c r="B2663" s="93" t="s">
        <v>22154</v>
      </c>
      <c r="C2663" s="128">
        <v>85</v>
      </c>
      <c r="D2663" s="129">
        <v>2660</v>
      </c>
      <c r="E2663" s="130">
        <f t="shared" si="46"/>
        <v>4</v>
      </c>
    </row>
    <row r="2664" spans="1:5" x14ac:dyDescent="0.3">
      <c r="A2664" s="24" t="s">
        <v>15749</v>
      </c>
      <c r="B2664" s="93" t="s">
        <v>22155</v>
      </c>
      <c r="C2664" s="128">
        <v>85</v>
      </c>
      <c r="D2664" s="129">
        <v>2661</v>
      </c>
      <c r="E2664" s="130">
        <f t="shared" si="46"/>
        <v>4</v>
      </c>
    </row>
    <row r="2665" spans="1:5" x14ac:dyDescent="0.3">
      <c r="A2665" s="24" t="s">
        <v>16371</v>
      </c>
      <c r="B2665" s="93" t="s">
        <v>22156</v>
      </c>
      <c r="C2665" s="128">
        <v>85</v>
      </c>
      <c r="D2665" s="129">
        <v>2662</v>
      </c>
      <c r="E2665" s="130">
        <f t="shared" si="46"/>
        <v>4</v>
      </c>
    </row>
    <row r="2666" spans="1:5" x14ac:dyDescent="0.3">
      <c r="A2666" s="24" t="s">
        <v>15938</v>
      </c>
      <c r="B2666" s="93" t="s">
        <v>22157</v>
      </c>
      <c r="C2666" s="128">
        <v>85</v>
      </c>
      <c r="D2666" s="129">
        <v>2663</v>
      </c>
      <c r="E2666" s="130">
        <f t="shared" si="46"/>
        <v>4</v>
      </c>
    </row>
    <row r="2667" spans="1:5" x14ac:dyDescent="0.3">
      <c r="A2667" s="24" t="s">
        <v>16534</v>
      </c>
      <c r="B2667" s="93" t="s">
        <v>22158</v>
      </c>
      <c r="C2667" s="128">
        <v>85</v>
      </c>
      <c r="D2667" s="129">
        <v>2664</v>
      </c>
      <c r="E2667" s="130">
        <f t="shared" si="46"/>
        <v>4</v>
      </c>
    </row>
    <row r="2668" spans="1:5" x14ac:dyDescent="0.3">
      <c r="A2668" s="24" t="s">
        <v>15697</v>
      </c>
      <c r="B2668" s="93" t="s">
        <v>22159</v>
      </c>
      <c r="C2668" s="128">
        <v>85</v>
      </c>
      <c r="D2668" s="129">
        <v>2665</v>
      </c>
      <c r="E2668" s="130">
        <f t="shared" si="46"/>
        <v>4</v>
      </c>
    </row>
    <row r="2669" spans="1:5" x14ac:dyDescent="0.3">
      <c r="A2669" s="24" t="s">
        <v>15191</v>
      </c>
      <c r="B2669" s="93" t="s">
        <v>22160</v>
      </c>
      <c r="C2669" s="128">
        <v>85</v>
      </c>
      <c r="D2669" s="129">
        <v>2666</v>
      </c>
      <c r="E2669" s="130">
        <f t="shared" si="46"/>
        <v>4</v>
      </c>
    </row>
    <row r="2670" spans="1:5" x14ac:dyDescent="0.3">
      <c r="A2670" s="24" t="s">
        <v>15758</v>
      </c>
      <c r="B2670" s="93" t="s">
        <v>22161</v>
      </c>
      <c r="C2670" s="128">
        <v>85</v>
      </c>
      <c r="D2670" s="129">
        <v>2667</v>
      </c>
      <c r="E2670" s="130">
        <f t="shared" si="46"/>
        <v>4</v>
      </c>
    </row>
    <row r="2671" spans="1:5" x14ac:dyDescent="0.3">
      <c r="A2671" s="24" t="s">
        <v>17329</v>
      </c>
      <c r="B2671" s="93" t="s">
        <v>22162</v>
      </c>
      <c r="C2671" s="128">
        <v>85</v>
      </c>
      <c r="D2671" s="129">
        <v>2668</v>
      </c>
      <c r="E2671" s="130">
        <f t="shared" si="46"/>
        <v>4</v>
      </c>
    </row>
    <row r="2672" spans="1:5" x14ac:dyDescent="0.3">
      <c r="A2672" s="24" t="s">
        <v>16773</v>
      </c>
      <c r="B2672" s="93" t="s">
        <v>22163</v>
      </c>
      <c r="C2672" s="128">
        <v>85</v>
      </c>
      <c r="D2672" s="129">
        <v>2669</v>
      </c>
      <c r="E2672" s="130">
        <f t="shared" si="46"/>
        <v>4</v>
      </c>
    </row>
    <row r="2673" spans="1:5" x14ac:dyDescent="0.3">
      <c r="A2673" s="24" t="s">
        <v>16423</v>
      </c>
      <c r="B2673" s="93" t="s">
        <v>22164</v>
      </c>
      <c r="C2673" s="128">
        <v>85.1</v>
      </c>
      <c r="D2673" s="129">
        <v>2670</v>
      </c>
      <c r="E2673" s="130">
        <f t="shared" si="46"/>
        <v>4</v>
      </c>
    </row>
    <row r="2674" spans="1:5" x14ac:dyDescent="0.3">
      <c r="A2674" s="24" t="s">
        <v>15067</v>
      </c>
      <c r="B2674" s="93" t="s">
        <v>22165</v>
      </c>
      <c r="C2674" s="128">
        <v>85.1</v>
      </c>
      <c r="D2674" s="129">
        <v>2671</v>
      </c>
      <c r="E2674" s="130">
        <f t="shared" si="46"/>
        <v>4</v>
      </c>
    </row>
    <row r="2675" spans="1:5" x14ac:dyDescent="0.3">
      <c r="A2675" s="24" t="s">
        <v>17226</v>
      </c>
      <c r="B2675" s="93" t="s">
        <v>22166</v>
      </c>
      <c r="C2675" s="128">
        <v>85.1</v>
      </c>
      <c r="D2675" s="129">
        <v>2672</v>
      </c>
      <c r="E2675" s="130">
        <f t="shared" si="46"/>
        <v>4</v>
      </c>
    </row>
    <row r="2676" spans="1:5" x14ac:dyDescent="0.3">
      <c r="A2676" s="24" t="s">
        <v>15830</v>
      </c>
      <c r="B2676" s="93" t="s">
        <v>22167</v>
      </c>
      <c r="C2676" s="128">
        <v>85.1</v>
      </c>
      <c r="D2676" s="129">
        <v>2673</v>
      </c>
      <c r="E2676" s="130">
        <f t="shared" si="46"/>
        <v>4</v>
      </c>
    </row>
    <row r="2677" spans="1:5" x14ac:dyDescent="0.3">
      <c r="A2677" s="24" t="s">
        <v>15228</v>
      </c>
      <c r="B2677" s="93" t="s">
        <v>22168</v>
      </c>
      <c r="C2677" s="128">
        <v>85.1</v>
      </c>
      <c r="D2677" s="129">
        <v>2674</v>
      </c>
      <c r="E2677" s="130">
        <f t="shared" si="46"/>
        <v>4</v>
      </c>
    </row>
    <row r="2678" spans="1:5" x14ac:dyDescent="0.3">
      <c r="A2678" s="24" t="s">
        <v>15887</v>
      </c>
      <c r="B2678" s="93" t="s">
        <v>22169</v>
      </c>
      <c r="C2678" s="128">
        <v>85.1</v>
      </c>
      <c r="D2678" s="129">
        <v>2675</v>
      </c>
      <c r="E2678" s="130">
        <f t="shared" si="46"/>
        <v>4</v>
      </c>
    </row>
    <row r="2679" spans="1:5" x14ac:dyDescent="0.3">
      <c r="A2679" s="24" t="s">
        <v>16229</v>
      </c>
      <c r="B2679" s="93" t="s">
        <v>22170</v>
      </c>
      <c r="C2679" s="128">
        <v>85.1</v>
      </c>
      <c r="D2679" s="129">
        <v>2676</v>
      </c>
      <c r="E2679" s="130">
        <f t="shared" si="46"/>
        <v>4</v>
      </c>
    </row>
    <row r="2680" spans="1:5" x14ac:dyDescent="0.3">
      <c r="A2680" s="24" t="s">
        <v>16271</v>
      </c>
      <c r="B2680" s="93" t="s">
        <v>22171</v>
      </c>
      <c r="C2680" s="128">
        <v>85.1</v>
      </c>
      <c r="D2680" s="129">
        <v>2677</v>
      </c>
      <c r="E2680" s="130">
        <f t="shared" si="46"/>
        <v>4</v>
      </c>
    </row>
    <row r="2681" spans="1:5" x14ac:dyDescent="0.3">
      <c r="A2681" s="24" t="s">
        <v>15712</v>
      </c>
      <c r="B2681" s="93" t="s">
        <v>22172</v>
      </c>
      <c r="C2681" s="128">
        <v>85.1</v>
      </c>
      <c r="D2681" s="129">
        <v>2678</v>
      </c>
      <c r="E2681" s="130">
        <f t="shared" si="46"/>
        <v>4</v>
      </c>
    </row>
    <row r="2682" spans="1:5" x14ac:dyDescent="0.3">
      <c r="A2682" s="24" t="s">
        <v>15779</v>
      </c>
      <c r="B2682" s="93" t="s">
        <v>22173</v>
      </c>
      <c r="C2682" s="128">
        <v>85.1</v>
      </c>
      <c r="D2682" s="129">
        <v>2679</v>
      </c>
      <c r="E2682" s="130">
        <f t="shared" si="46"/>
        <v>4</v>
      </c>
    </row>
    <row r="2683" spans="1:5" x14ac:dyDescent="0.3">
      <c r="A2683" s="24" t="s">
        <v>15834</v>
      </c>
      <c r="B2683" s="93" t="s">
        <v>22174</v>
      </c>
      <c r="C2683" s="128">
        <v>85.1</v>
      </c>
      <c r="D2683" s="129">
        <v>2680</v>
      </c>
      <c r="E2683" s="130">
        <f t="shared" si="46"/>
        <v>4</v>
      </c>
    </row>
    <row r="2684" spans="1:5" x14ac:dyDescent="0.3">
      <c r="A2684" s="24" t="s">
        <v>22175</v>
      </c>
      <c r="B2684" s="93" t="s">
        <v>22176</v>
      </c>
      <c r="C2684" s="128">
        <v>85.1</v>
      </c>
      <c r="D2684" s="129">
        <v>2681</v>
      </c>
      <c r="E2684" s="130">
        <f t="shared" si="46"/>
        <v>4</v>
      </c>
    </row>
    <row r="2685" spans="1:5" x14ac:dyDescent="0.3">
      <c r="A2685" s="24" t="s">
        <v>22177</v>
      </c>
      <c r="B2685" s="93" t="s">
        <v>22178</v>
      </c>
      <c r="C2685" s="128">
        <v>85.1</v>
      </c>
      <c r="D2685" s="129">
        <v>2682</v>
      </c>
      <c r="E2685" s="130">
        <f t="shared" si="46"/>
        <v>4</v>
      </c>
    </row>
    <row r="2686" spans="1:5" x14ac:dyDescent="0.3">
      <c r="A2686" s="24" t="s">
        <v>15549</v>
      </c>
      <c r="B2686" s="93" t="s">
        <v>22179</v>
      </c>
      <c r="C2686" s="128">
        <v>85.2</v>
      </c>
      <c r="D2686" s="129">
        <v>2683</v>
      </c>
      <c r="E2686" s="130">
        <f t="shared" si="46"/>
        <v>4</v>
      </c>
    </row>
    <row r="2687" spans="1:5" x14ac:dyDescent="0.3">
      <c r="A2687" s="24" t="s">
        <v>17157</v>
      </c>
      <c r="B2687" s="93" t="s">
        <v>22180</v>
      </c>
      <c r="C2687" s="128">
        <v>85.2</v>
      </c>
      <c r="D2687" s="129">
        <v>2684</v>
      </c>
      <c r="E2687" s="130">
        <f t="shared" si="46"/>
        <v>4</v>
      </c>
    </row>
    <row r="2688" spans="1:5" x14ac:dyDescent="0.3">
      <c r="A2688" s="24" t="s">
        <v>17201</v>
      </c>
      <c r="B2688" s="93" t="s">
        <v>22181</v>
      </c>
      <c r="C2688" s="128">
        <v>85.2</v>
      </c>
      <c r="D2688" s="129">
        <v>2685</v>
      </c>
      <c r="E2688" s="130">
        <f t="shared" si="46"/>
        <v>4</v>
      </c>
    </row>
    <row r="2689" spans="1:5" x14ac:dyDescent="0.3">
      <c r="A2689" s="24" t="s">
        <v>15331</v>
      </c>
      <c r="B2689" s="93" t="s">
        <v>22182</v>
      </c>
      <c r="C2689" s="128">
        <v>85.2</v>
      </c>
      <c r="D2689" s="129">
        <v>2686</v>
      </c>
      <c r="E2689" s="130">
        <f t="shared" si="46"/>
        <v>4</v>
      </c>
    </row>
    <row r="2690" spans="1:5" x14ac:dyDescent="0.3">
      <c r="A2690" s="24" t="s">
        <v>15096</v>
      </c>
      <c r="B2690" s="93" t="s">
        <v>22183</v>
      </c>
      <c r="C2690" s="128">
        <v>85.2</v>
      </c>
      <c r="D2690" s="129">
        <v>2687</v>
      </c>
      <c r="E2690" s="130">
        <f t="shared" si="46"/>
        <v>4</v>
      </c>
    </row>
    <row r="2691" spans="1:5" x14ac:dyDescent="0.3">
      <c r="A2691" s="24" t="s">
        <v>16078</v>
      </c>
      <c r="B2691" s="93" t="s">
        <v>22184</v>
      </c>
      <c r="C2691" s="128">
        <v>85.2</v>
      </c>
      <c r="D2691" s="129">
        <v>2688</v>
      </c>
      <c r="E2691" s="130">
        <f t="shared" si="46"/>
        <v>4</v>
      </c>
    </row>
    <row r="2692" spans="1:5" x14ac:dyDescent="0.3">
      <c r="A2692" s="24" t="s">
        <v>17558</v>
      </c>
      <c r="B2692" s="93" t="s">
        <v>22185</v>
      </c>
      <c r="C2692" s="128">
        <v>85.3</v>
      </c>
      <c r="D2692" s="129">
        <v>2689</v>
      </c>
      <c r="E2692" s="130">
        <f t="shared" si="46"/>
        <v>4</v>
      </c>
    </row>
    <row r="2693" spans="1:5" x14ac:dyDescent="0.3">
      <c r="A2693" s="24" t="s">
        <v>16199</v>
      </c>
      <c r="B2693" s="93" t="s">
        <v>22186</v>
      </c>
      <c r="C2693" s="128">
        <v>85.3</v>
      </c>
      <c r="D2693" s="129">
        <v>2690</v>
      </c>
      <c r="E2693" s="130">
        <f t="shared" ref="E2693:E2756" si="47">VLOOKUP(C2693,$I$4:$O$19,7, TRUE)</f>
        <v>4</v>
      </c>
    </row>
    <row r="2694" spans="1:5" x14ac:dyDescent="0.3">
      <c r="A2694" s="24" t="s">
        <v>16196</v>
      </c>
      <c r="B2694" s="93" t="s">
        <v>22187</v>
      </c>
      <c r="C2694" s="128">
        <v>85.3</v>
      </c>
      <c r="D2694" s="129">
        <v>2691</v>
      </c>
      <c r="E2694" s="130">
        <f t="shared" si="47"/>
        <v>4</v>
      </c>
    </row>
    <row r="2695" spans="1:5" x14ac:dyDescent="0.3">
      <c r="A2695" s="24" t="s">
        <v>17065</v>
      </c>
      <c r="B2695" s="93" t="s">
        <v>22188</v>
      </c>
      <c r="C2695" s="128">
        <v>85.3</v>
      </c>
      <c r="D2695" s="129">
        <v>2692</v>
      </c>
      <c r="E2695" s="130">
        <f t="shared" si="47"/>
        <v>4</v>
      </c>
    </row>
    <row r="2696" spans="1:5" x14ac:dyDescent="0.3">
      <c r="A2696" s="24" t="s">
        <v>16709</v>
      </c>
      <c r="B2696" s="93" t="s">
        <v>22189</v>
      </c>
      <c r="C2696" s="128">
        <v>85.3</v>
      </c>
      <c r="D2696" s="129">
        <v>2693</v>
      </c>
      <c r="E2696" s="130">
        <f t="shared" si="47"/>
        <v>4</v>
      </c>
    </row>
    <row r="2697" spans="1:5" x14ac:dyDescent="0.3">
      <c r="A2697" s="24" t="s">
        <v>16221</v>
      </c>
      <c r="B2697" s="93" t="s">
        <v>22190</v>
      </c>
      <c r="C2697" s="128">
        <v>85.3</v>
      </c>
      <c r="D2697" s="129">
        <v>2694</v>
      </c>
      <c r="E2697" s="130">
        <f t="shared" si="47"/>
        <v>4</v>
      </c>
    </row>
    <row r="2698" spans="1:5" x14ac:dyDescent="0.3">
      <c r="A2698" s="24" t="s">
        <v>16360</v>
      </c>
      <c r="B2698" s="93" t="s">
        <v>22191</v>
      </c>
      <c r="C2698" s="128">
        <v>85.3</v>
      </c>
      <c r="D2698" s="129">
        <v>2695</v>
      </c>
      <c r="E2698" s="130">
        <f t="shared" si="47"/>
        <v>4</v>
      </c>
    </row>
    <row r="2699" spans="1:5" x14ac:dyDescent="0.3">
      <c r="A2699" s="24" t="s">
        <v>16632</v>
      </c>
      <c r="B2699" s="93" t="s">
        <v>22192</v>
      </c>
      <c r="C2699" s="128">
        <v>85.3</v>
      </c>
      <c r="D2699" s="129">
        <v>2696</v>
      </c>
      <c r="E2699" s="130">
        <f t="shared" si="47"/>
        <v>4</v>
      </c>
    </row>
    <row r="2700" spans="1:5" x14ac:dyDescent="0.3">
      <c r="A2700" s="24" t="s">
        <v>22193</v>
      </c>
      <c r="B2700" s="93" t="s">
        <v>22194</v>
      </c>
      <c r="C2700" s="128">
        <v>85.3</v>
      </c>
      <c r="D2700" s="129">
        <v>2697</v>
      </c>
      <c r="E2700" s="130">
        <f t="shared" si="47"/>
        <v>4</v>
      </c>
    </row>
    <row r="2701" spans="1:5" x14ac:dyDescent="0.3">
      <c r="A2701" s="24" t="s">
        <v>16501</v>
      </c>
      <c r="B2701" s="93" t="s">
        <v>22195</v>
      </c>
      <c r="C2701" s="128">
        <v>85.4</v>
      </c>
      <c r="D2701" s="129">
        <v>2698</v>
      </c>
      <c r="E2701" s="130">
        <f t="shared" si="47"/>
        <v>4</v>
      </c>
    </row>
    <row r="2702" spans="1:5" x14ac:dyDescent="0.3">
      <c r="A2702" s="24" t="s">
        <v>16139</v>
      </c>
      <c r="B2702" s="93" t="s">
        <v>22196</v>
      </c>
      <c r="C2702" s="128">
        <v>85.4</v>
      </c>
      <c r="D2702" s="129">
        <v>2699</v>
      </c>
      <c r="E2702" s="130">
        <f t="shared" si="47"/>
        <v>4</v>
      </c>
    </row>
    <row r="2703" spans="1:5" x14ac:dyDescent="0.3">
      <c r="A2703" s="24" t="s">
        <v>17325</v>
      </c>
      <c r="B2703" s="93" t="s">
        <v>22197</v>
      </c>
      <c r="C2703" s="128">
        <v>85.4</v>
      </c>
      <c r="D2703" s="129">
        <v>2700</v>
      </c>
      <c r="E2703" s="130">
        <f t="shared" si="47"/>
        <v>4</v>
      </c>
    </row>
    <row r="2704" spans="1:5" x14ac:dyDescent="0.3">
      <c r="A2704" s="24" t="s">
        <v>15804</v>
      </c>
      <c r="B2704" s="93" t="s">
        <v>22198</v>
      </c>
      <c r="C2704" s="128">
        <v>85.4</v>
      </c>
      <c r="D2704" s="129">
        <v>2701</v>
      </c>
      <c r="E2704" s="130">
        <f t="shared" si="47"/>
        <v>4</v>
      </c>
    </row>
    <row r="2705" spans="1:5" x14ac:dyDescent="0.3">
      <c r="A2705" s="24" t="s">
        <v>16591</v>
      </c>
      <c r="B2705" s="93" t="s">
        <v>22199</v>
      </c>
      <c r="C2705" s="128">
        <v>85.4</v>
      </c>
      <c r="D2705" s="129">
        <v>2702</v>
      </c>
      <c r="E2705" s="130">
        <f t="shared" si="47"/>
        <v>4</v>
      </c>
    </row>
    <row r="2706" spans="1:5" x14ac:dyDescent="0.3">
      <c r="A2706" s="24" t="s">
        <v>16483</v>
      </c>
      <c r="B2706" s="93" t="s">
        <v>22200</v>
      </c>
      <c r="C2706" s="128">
        <v>85.5</v>
      </c>
      <c r="D2706" s="129">
        <v>2703</v>
      </c>
      <c r="E2706" s="130">
        <f t="shared" si="47"/>
        <v>4</v>
      </c>
    </row>
    <row r="2707" spans="1:5" x14ac:dyDescent="0.3">
      <c r="A2707" s="24" t="s">
        <v>16236</v>
      </c>
      <c r="B2707" s="93" t="s">
        <v>22201</v>
      </c>
      <c r="C2707" s="128">
        <v>85.5</v>
      </c>
      <c r="D2707" s="129">
        <v>2704</v>
      </c>
      <c r="E2707" s="130">
        <f t="shared" si="47"/>
        <v>4</v>
      </c>
    </row>
    <row r="2708" spans="1:5" x14ac:dyDescent="0.3">
      <c r="A2708" s="24" t="s">
        <v>15751</v>
      </c>
      <c r="B2708" s="93" t="s">
        <v>22202</v>
      </c>
      <c r="C2708" s="128">
        <v>85.5</v>
      </c>
      <c r="D2708" s="129">
        <v>2705</v>
      </c>
      <c r="E2708" s="130">
        <f t="shared" si="47"/>
        <v>4</v>
      </c>
    </row>
    <row r="2709" spans="1:5" x14ac:dyDescent="0.3">
      <c r="A2709" s="24" t="s">
        <v>17859</v>
      </c>
      <c r="B2709" s="93" t="s">
        <v>22203</v>
      </c>
      <c r="C2709" s="128">
        <v>85.5</v>
      </c>
      <c r="D2709" s="129">
        <v>2706</v>
      </c>
      <c r="E2709" s="130">
        <f t="shared" si="47"/>
        <v>4</v>
      </c>
    </row>
    <row r="2710" spans="1:5" x14ac:dyDescent="0.3">
      <c r="A2710" s="24" t="s">
        <v>16350</v>
      </c>
      <c r="B2710" s="93" t="s">
        <v>22204</v>
      </c>
      <c r="C2710" s="128">
        <v>85.5</v>
      </c>
      <c r="D2710" s="129">
        <v>2707</v>
      </c>
      <c r="E2710" s="130">
        <f t="shared" si="47"/>
        <v>4</v>
      </c>
    </row>
    <row r="2711" spans="1:5" x14ac:dyDescent="0.3">
      <c r="A2711" s="24" t="s">
        <v>16289</v>
      </c>
      <c r="B2711" s="93" t="s">
        <v>22205</v>
      </c>
      <c r="C2711" s="128">
        <v>85.5</v>
      </c>
      <c r="D2711" s="129">
        <v>2708</v>
      </c>
      <c r="E2711" s="130">
        <f t="shared" si="47"/>
        <v>4</v>
      </c>
    </row>
    <row r="2712" spans="1:5" x14ac:dyDescent="0.3">
      <c r="A2712" s="24" t="s">
        <v>15650</v>
      </c>
      <c r="B2712" s="93" t="s">
        <v>22206</v>
      </c>
      <c r="C2712" s="128">
        <v>85.5</v>
      </c>
      <c r="D2712" s="129">
        <v>2709</v>
      </c>
      <c r="E2712" s="130">
        <f t="shared" si="47"/>
        <v>4</v>
      </c>
    </row>
    <row r="2713" spans="1:5" x14ac:dyDescent="0.3">
      <c r="A2713" s="24" t="s">
        <v>16212</v>
      </c>
      <c r="B2713" s="93" t="s">
        <v>22207</v>
      </c>
      <c r="C2713" s="128">
        <v>85.6</v>
      </c>
      <c r="D2713" s="129">
        <v>2710</v>
      </c>
      <c r="E2713" s="130">
        <f t="shared" si="47"/>
        <v>4</v>
      </c>
    </row>
    <row r="2714" spans="1:5" x14ac:dyDescent="0.3">
      <c r="A2714" s="24" t="s">
        <v>15999</v>
      </c>
      <c r="B2714" s="93" t="s">
        <v>22208</v>
      </c>
      <c r="C2714" s="128">
        <v>85.6</v>
      </c>
      <c r="D2714" s="129">
        <v>2711</v>
      </c>
      <c r="E2714" s="130">
        <f t="shared" si="47"/>
        <v>4</v>
      </c>
    </row>
    <row r="2715" spans="1:5" x14ac:dyDescent="0.3">
      <c r="A2715" s="24" t="s">
        <v>15635</v>
      </c>
      <c r="B2715" s="93" t="s">
        <v>22209</v>
      </c>
      <c r="C2715" s="128">
        <v>85.6</v>
      </c>
      <c r="D2715" s="129">
        <v>2712</v>
      </c>
      <c r="E2715" s="130">
        <f t="shared" si="47"/>
        <v>4</v>
      </c>
    </row>
    <row r="2716" spans="1:5" x14ac:dyDescent="0.3">
      <c r="A2716" s="24" t="s">
        <v>16779</v>
      </c>
      <c r="B2716" s="93" t="s">
        <v>22210</v>
      </c>
      <c r="C2716" s="128">
        <v>85.6</v>
      </c>
      <c r="D2716" s="129">
        <v>2713</v>
      </c>
      <c r="E2716" s="130">
        <f t="shared" si="47"/>
        <v>4</v>
      </c>
    </row>
    <row r="2717" spans="1:5" x14ac:dyDescent="0.3">
      <c r="A2717" s="24" t="s">
        <v>17022</v>
      </c>
      <c r="B2717" s="93" t="s">
        <v>22211</v>
      </c>
      <c r="C2717" s="128">
        <v>85.6</v>
      </c>
      <c r="D2717" s="129">
        <v>2714</v>
      </c>
      <c r="E2717" s="130">
        <f t="shared" si="47"/>
        <v>4</v>
      </c>
    </row>
    <row r="2718" spans="1:5" x14ac:dyDescent="0.3">
      <c r="A2718" s="24" t="s">
        <v>16137</v>
      </c>
      <c r="B2718" s="93" t="s">
        <v>22212</v>
      </c>
      <c r="C2718" s="128">
        <v>85.6</v>
      </c>
      <c r="D2718" s="129">
        <v>2715</v>
      </c>
      <c r="E2718" s="130">
        <f t="shared" si="47"/>
        <v>4</v>
      </c>
    </row>
    <row r="2719" spans="1:5" x14ac:dyDescent="0.3">
      <c r="A2719" s="24" t="s">
        <v>17657</v>
      </c>
      <c r="B2719" s="93" t="s">
        <v>22213</v>
      </c>
      <c r="C2719" s="128">
        <v>85.6</v>
      </c>
      <c r="D2719" s="129">
        <v>2716</v>
      </c>
      <c r="E2719" s="130">
        <f t="shared" si="47"/>
        <v>4</v>
      </c>
    </row>
    <row r="2720" spans="1:5" x14ac:dyDescent="0.3">
      <c r="A2720" s="24" t="s">
        <v>16394</v>
      </c>
      <c r="B2720" s="93" t="s">
        <v>22214</v>
      </c>
      <c r="C2720" s="128">
        <v>85.6</v>
      </c>
      <c r="D2720" s="129">
        <v>2717</v>
      </c>
      <c r="E2720" s="130">
        <f t="shared" si="47"/>
        <v>4</v>
      </c>
    </row>
    <row r="2721" spans="1:5" x14ac:dyDescent="0.3">
      <c r="A2721" s="24" t="s">
        <v>17213</v>
      </c>
      <c r="B2721" s="93" t="s">
        <v>22215</v>
      </c>
      <c r="C2721" s="128">
        <v>85.6</v>
      </c>
      <c r="D2721" s="129">
        <v>2718</v>
      </c>
      <c r="E2721" s="130">
        <f t="shared" si="47"/>
        <v>4</v>
      </c>
    </row>
    <row r="2722" spans="1:5" x14ac:dyDescent="0.3">
      <c r="A2722" s="24" t="s">
        <v>14471</v>
      </c>
      <c r="B2722" s="93" t="s">
        <v>22216</v>
      </c>
      <c r="C2722" s="128">
        <v>85.6</v>
      </c>
      <c r="D2722" s="129">
        <v>2719</v>
      </c>
      <c r="E2722" s="130">
        <f t="shared" si="47"/>
        <v>4</v>
      </c>
    </row>
    <row r="2723" spans="1:5" x14ac:dyDescent="0.3">
      <c r="A2723" s="24" t="s">
        <v>16060</v>
      </c>
      <c r="B2723" s="93" t="s">
        <v>22217</v>
      </c>
      <c r="C2723" s="128">
        <v>85.6</v>
      </c>
      <c r="D2723" s="129">
        <v>2720</v>
      </c>
      <c r="E2723" s="130">
        <f t="shared" si="47"/>
        <v>4</v>
      </c>
    </row>
    <row r="2724" spans="1:5" x14ac:dyDescent="0.3">
      <c r="A2724" s="24" t="s">
        <v>16669</v>
      </c>
      <c r="B2724" s="93" t="s">
        <v>22218</v>
      </c>
      <c r="C2724" s="128">
        <v>85.6</v>
      </c>
      <c r="D2724" s="129">
        <v>2721</v>
      </c>
      <c r="E2724" s="130">
        <f t="shared" si="47"/>
        <v>4</v>
      </c>
    </row>
    <row r="2725" spans="1:5" x14ac:dyDescent="0.3">
      <c r="A2725" s="24" t="s">
        <v>22219</v>
      </c>
      <c r="B2725" s="93" t="s">
        <v>22220</v>
      </c>
      <c r="C2725" s="128">
        <v>85.6</v>
      </c>
      <c r="D2725" s="129">
        <v>2722</v>
      </c>
      <c r="E2725" s="130">
        <f t="shared" si="47"/>
        <v>4</v>
      </c>
    </row>
    <row r="2726" spans="1:5" x14ac:dyDescent="0.3">
      <c r="A2726" s="24" t="s">
        <v>16345</v>
      </c>
      <c r="B2726" s="93" t="s">
        <v>22221</v>
      </c>
      <c r="C2726" s="128">
        <v>85.7</v>
      </c>
      <c r="D2726" s="129">
        <v>2723</v>
      </c>
      <c r="E2726" s="130">
        <f t="shared" si="47"/>
        <v>4</v>
      </c>
    </row>
    <row r="2727" spans="1:5" x14ac:dyDescent="0.3">
      <c r="A2727" s="24" t="s">
        <v>15884</v>
      </c>
      <c r="B2727" s="93" t="s">
        <v>22222</v>
      </c>
      <c r="C2727" s="128">
        <v>85.7</v>
      </c>
      <c r="D2727" s="129">
        <v>2724</v>
      </c>
      <c r="E2727" s="130">
        <f t="shared" si="47"/>
        <v>4</v>
      </c>
    </row>
    <row r="2728" spans="1:5" x14ac:dyDescent="0.3">
      <c r="A2728" s="24" t="s">
        <v>15808</v>
      </c>
      <c r="B2728" s="93" t="s">
        <v>22223</v>
      </c>
      <c r="C2728" s="128">
        <v>85.7</v>
      </c>
      <c r="D2728" s="129">
        <v>2725</v>
      </c>
      <c r="E2728" s="130">
        <f t="shared" si="47"/>
        <v>4</v>
      </c>
    </row>
    <row r="2729" spans="1:5" x14ac:dyDescent="0.3">
      <c r="A2729" s="24" t="s">
        <v>15261</v>
      </c>
      <c r="B2729" s="93" t="s">
        <v>22224</v>
      </c>
      <c r="C2729" s="128">
        <v>85.7</v>
      </c>
      <c r="D2729" s="129">
        <v>2726</v>
      </c>
      <c r="E2729" s="130">
        <f t="shared" si="47"/>
        <v>4</v>
      </c>
    </row>
    <row r="2730" spans="1:5" x14ac:dyDescent="0.3">
      <c r="A2730" s="24" t="s">
        <v>17421</v>
      </c>
      <c r="B2730" s="93" t="s">
        <v>22225</v>
      </c>
      <c r="C2730" s="128">
        <v>85.7</v>
      </c>
      <c r="D2730" s="129">
        <v>2727</v>
      </c>
      <c r="E2730" s="130">
        <f t="shared" si="47"/>
        <v>4</v>
      </c>
    </row>
    <row r="2731" spans="1:5" x14ac:dyDescent="0.3">
      <c r="A2731" s="24" t="s">
        <v>16283</v>
      </c>
      <c r="B2731" s="93" t="s">
        <v>22226</v>
      </c>
      <c r="C2731" s="128">
        <v>85.7</v>
      </c>
      <c r="D2731" s="129">
        <v>2728</v>
      </c>
      <c r="E2731" s="130">
        <f t="shared" si="47"/>
        <v>4</v>
      </c>
    </row>
    <row r="2732" spans="1:5" x14ac:dyDescent="0.3">
      <c r="A2732" s="24" t="s">
        <v>15619</v>
      </c>
      <c r="B2732" s="93" t="s">
        <v>22227</v>
      </c>
      <c r="C2732" s="128">
        <v>85.8</v>
      </c>
      <c r="D2732" s="129">
        <v>2729</v>
      </c>
      <c r="E2732" s="130">
        <f t="shared" si="47"/>
        <v>4</v>
      </c>
    </row>
    <row r="2733" spans="1:5" x14ac:dyDescent="0.3">
      <c r="A2733" s="24" t="s">
        <v>16522</v>
      </c>
      <c r="B2733" s="93" t="s">
        <v>22228</v>
      </c>
      <c r="C2733" s="128">
        <v>85.8</v>
      </c>
      <c r="D2733" s="129">
        <v>2730</v>
      </c>
      <c r="E2733" s="130">
        <f t="shared" si="47"/>
        <v>4</v>
      </c>
    </row>
    <row r="2734" spans="1:5" x14ac:dyDescent="0.3">
      <c r="A2734" s="24" t="s">
        <v>17122</v>
      </c>
      <c r="B2734" s="93" t="s">
        <v>22229</v>
      </c>
      <c r="C2734" s="128">
        <v>85.8</v>
      </c>
      <c r="D2734" s="129">
        <v>2731</v>
      </c>
      <c r="E2734" s="130">
        <f t="shared" si="47"/>
        <v>4</v>
      </c>
    </row>
    <row r="2735" spans="1:5" x14ac:dyDescent="0.3">
      <c r="A2735" s="24" t="s">
        <v>16913</v>
      </c>
      <c r="B2735" s="93" t="s">
        <v>22230</v>
      </c>
      <c r="C2735" s="128">
        <v>85.8</v>
      </c>
      <c r="D2735" s="129">
        <v>2732</v>
      </c>
      <c r="E2735" s="130">
        <f t="shared" si="47"/>
        <v>4</v>
      </c>
    </row>
    <row r="2736" spans="1:5" x14ac:dyDescent="0.3">
      <c r="A2736" s="24" t="s">
        <v>15165</v>
      </c>
      <c r="B2736" s="93" t="s">
        <v>22231</v>
      </c>
      <c r="C2736" s="128">
        <v>85.8</v>
      </c>
      <c r="D2736" s="129">
        <v>2733</v>
      </c>
      <c r="E2736" s="130">
        <f t="shared" si="47"/>
        <v>4</v>
      </c>
    </row>
    <row r="2737" spans="1:5" x14ac:dyDescent="0.3">
      <c r="A2737" s="24" t="s">
        <v>15438</v>
      </c>
      <c r="B2737" s="93" t="s">
        <v>22232</v>
      </c>
      <c r="C2737" s="128">
        <v>85.8</v>
      </c>
      <c r="D2737" s="129">
        <v>2734</v>
      </c>
      <c r="E2737" s="130">
        <f t="shared" si="47"/>
        <v>4</v>
      </c>
    </row>
    <row r="2738" spans="1:5" x14ac:dyDescent="0.3">
      <c r="A2738" s="24" t="s">
        <v>15391</v>
      </c>
      <c r="B2738" s="93" t="s">
        <v>22233</v>
      </c>
      <c r="C2738" s="128">
        <v>85.8</v>
      </c>
      <c r="D2738" s="129">
        <v>2735</v>
      </c>
      <c r="E2738" s="130">
        <f t="shared" si="47"/>
        <v>4</v>
      </c>
    </row>
    <row r="2739" spans="1:5" x14ac:dyDescent="0.3">
      <c r="A2739" s="24" t="s">
        <v>18261</v>
      </c>
      <c r="B2739" s="93" t="s">
        <v>22234</v>
      </c>
      <c r="C2739" s="128">
        <v>85.9</v>
      </c>
      <c r="D2739" s="129">
        <v>2736</v>
      </c>
      <c r="E2739" s="130">
        <f t="shared" si="47"/>
        <v>5</v>
      </c>
    </row>
    <row r="2740" spans="1:5" x14ac:dyDescent="0.3">
      <c r="A2740" s="24" t="s">
        <v>15010</v>
      </c>
      <c r="B2740" s="93" t="s">
        <v>22235</v>
      </c>
      <c r="C2740" s="128">
        <v>85.9</v>
      </c>
      <c r="D2740" s="129">
        <v>2737</v>
      </c>
      <c r="E2740" s="130">
        <f t="shared" si="47"/>
        <v>5</v>
      </c>
    </row>
    <row r="2741" spans="1:5" x14ac:dyDescent="0.3">
      <c r="A2741" s="24" t="s">
        <v>14783</v>
      </c>
      <c r="B2741" s="93" t="s">
        <v>22236</v>
      </c>
      <c r="C2741" s="128">
        <v>85.9</v>
      </c>
      <c r="D2741" s="129">
        <v>2738</v>
      </c>
      <c r="E2741" s="130">
        <f t="shared" si="47"/>
        <v>5</v>
      </c>
    </row>
    <row r="2742" spans="1:5" x14ac:dyDescent="0.3">
      <c r="A2742" s="24" t="s">
        <v>14656</v>
      </c>
      <c r="B2742" s="93" t="s">
        <v>22237</v>
      </c>
      <c r="C2742" s="128">
        <v>85.9</v>
      </c>
      <c r="D2742" s="129">
        <v>2739</v>
      </c>
      <c r="E2742" s="130">
        <f t="shared" si="47"/>
        <v>5</v>
      </c>
    </row>
    <row r="2743" spans="1:5" x14ac:dyDescent="0.3">
      <c r="A2743" s="24" t="s">
        <v>15606</v>
      </c>
      <c r="B2743" s="93" t="s">
        <v>22238</v>
      </c>
      <c r="C2743" s="128">
        <v>85.9</v>
      </c>
      <c r="D2743" s="129">
        <v>2740</v>
      </c>
      <c r="E2743" s="130">
        <f t="shared" si="47"/>
        <v>5</v>
      </c>
    </row>
    <row r="2744" spans="1:5" x14ac:dyDescent="0.3">
      <c r="A2744" s="24" t="s">
        <v>16206</v>
      </c>
      <c r="B2744" s="93" t="s">
        <v>22239</v>
      </c>
      <c r="C2744" s="128">
        <v>85.9</v>
      </c>
      <c r="D2744" s="129">
        <v>2741</v>
      </c>
      <c r="E2744" s="130">
        <f t="shared" si="47"/>
        <v>5</v>
      </c>
    </row>
    <row r="2745" spans="1:5" x14ac:dyDescent="0.3">
      <c r="A2745" s="24" t="s">
        <v>16693</v>
      </c>
      <c r="B2745" s="93" t="s">
        <v>22240</v>
      </c>
      <c r="C2745" s="128">
        <v>86</v>
      </c>
      <c r="D2745" s="129">
        <v>2742</v>
      </c>
      <c r="E2745" s="130">
        <f t="shared" si="47"/>
        <v>5</v>
      </c>
    </row>
    <row r="2746" spans="1:5" x14ac:dyDescent="0.3">
      <c r="A2746" s="24" t="s">
        <v>14881</v>
      </c>
      <c r="B2746" s="93" t="s">
        <v>22241</v>
      </c>
      <c r="C2746" s="128">
        <v>86</v>
      </c>
      <c r="D2746" s="129">
        <v>2743</v>
      </c>
      <c r="E2746" s="130">
        <f t="shared" si="47"/>
        <v>5</v>
      </c>
    </row>
    <row r="2747" spans="1:5" x14ac:dyDescent="0.3">
      <c r="A2747" s="24" t="s">
        <v>14903</v>
      </c>
      <c r="B2747" s="93" t="s">
        <v>22242</v>
      </c>
      <c r="C2747" s="128">
        <v>86</v>
      </c>
      <c r="D2747" s="129">
        <v>2744</v>
      </c>
      <c r="E2747" s="130">
        <f t="shared" si="47"/>
        <v>5</v>
      </c>
    </row>
    <row r="2748" spans="1:5" x14ac:dyDescent="0.3">
      <c r="A2748" s="24" t="s">
        <v>16984</v>
      </c>
      <c r="B2748" s="93" t="s">
        <v>22243</v>
      </c>
      <c r="C2748" s="128">
        <v>86</v>
      </c>
      <c r="D2748" s="129">
        <v>2745</v>
      </c>
      <c r="E2748" s="130">
        <f t="shared" si="47"/>
        <v>5</v>
      </c>
    </row>
    <row r="2749" spans="1:5" x14ac:dyDescent="0.3">
      <c r="A2749" s="24" t="s">
        <v>16292</v>
      </c>
      <c r="B2749" s="93" t="s">
        <v>22244</v>
      </c>
      <c r="C2749" s="128">
        <v>86</v>
      </c>
      <c r="D2749" s="129">
        <v>2746</v>
      </c>
      <c r="E2749" s="130">
        <f t="shared" si="47"/>
        <v>5</v>
      </c>
    </row>
    <row r="2750" spans="1:5" x14ac:dyDescent="0.3">
      <c r="A2750" s="24" t="s">
        <v>16321</v>
      </c>
      <c r="B2750" s="93" t="s">
        <v>22245</v>
      </c>
      <c r="C2750" s="128">
        <v>86</v>
      </c>
      <c r="D2750" s="129">
        <v>2747</v>
      </c>
      <c r="E2750" s="130">
        <f t="shared" si="47"/>
        <v>5</v>
      </c>
    </row>
    <row r="2751" spans="1:5" x14ac:dyDescent="0.3">
      <c r="A2751" s="24" t="s">
        <v>16161</v>
      </c>
      <c r="B2751" s="93" t="s">
        <v>22246</v>
      </c>
      <c r="C2751" s="128">
        <v>86</v>
      </c>
      <c r="D2751" s="129">
        <v>2748</v>
      </c>
      <c r="E2751" s="130">
        <f t="shared" si="47"/>
        <v>5</v>
      </c>
    </row>
    <row r="2752" spans="1:5" x14ac:dyDescent="0.3">
      <c r="A2752" s="24" t="s">
        <v>22247</v>
      </c>
      <c r="B2752" s="93" t="s">
        <v>22248</v>
      </c>
      <c r="C2752" s="128">
        <v>86</v>
      </c>
      <c r="D2752" s="129">
        <v>2749</v>
      </c>
      <c r="E2752" s="130">
        <f t="shared" si="47"/>
        <v>5</v>
      </c>
    </row>
    <row r="2753" spans="1:5" x14ac:dyDescent="0.3">
      <c r="A2753" s="24" t="s">
        <v>17502</v>
      </c>
      <c r="B2753" s="93" t="s">
        <v>22249</v>
      </c>
      <c r="C2753" s="128">
        <v>86.1</v>
      </c>
      <c r="D2753" s="129">
        <v>2750</v>
      </c>
      <c r="E2753" s="130">
        <f t="shared" si="47"/>
        <v>5</v>
      </c>
    </row>
    <row r="2754" spans="1:5" x14ac:dyDescent="0.3">
      <c r="A2754" s="24" t="s">
        <v>15827</v>
      </c>
      <c r="B2754" s="93" t="s">
        <v>22250</v>
      </c>
      <c r="C2754" s="128">
        <v>86.1</v>
      </c>
      <c r="D2754" s="129">
        <v>2751</v>
      </c>
      <c r="E2754" s="130">
        <f t="shared" si="47"/>
        <v>5</v>
      </c>
    </row>
    <row r="2755" spans="1:5" x14ac:dyDescent="0.3">
      <c r="A2755" s="24" t="s">
        <v>17604</v>
      </c>
      <c r="B2755" s="93" t="s">
        <v>22251</v>
      </c>
      <c r="C2755" s="128">
        <v>86.1</v>
      </c>
      <c r="D2755" s="129">
        <v>2752</v>
      </c>
      <c r="E2755" s="130">
        <f t="shared" si="47"/>
        <v>5</v>
      </c>
    </row>
    <row r="2756" spans="1:5" x14ac:dyDescent="0.3">
      <c r="A2756" s="24" t="s">
        <v>16244</v>
      </c>
      <c r="B2756" s="93" t="s">
        <v>22252</v>
      </c>
      <c r="C2756" s="128">
        <v>86.1</v>
      </c>
      <c r="D2756" s="129">
        <v>2753</v>
      </c>
      <c r="E2756" s="130">
        <f t="shared" si="47"/>
        <v>5</v>
      </c>
    </row>
    <row r="2757" spans="1:5" x14ac:dyDescent="0.3">
      <c r="A2757" s="24" t="s">
        <v>15806</v>
      </c>
      <c r="B2757" s="93" t="s">
        <v>22253</v>
      </c>
      <c r="C2757" s="128">
        <v>86.1</v>
      </c>
      <c r="D2757" s="129">
        <v>2754</v>
      </c>
      <c r="E2757" s="130">
        <f t="shared" ref="E2757:E2820" si="48">VLOOKUP(C2757,$I$4:$O$19,7, TRUE)</f>
        <v>5</v>
      </c>
    </row>
    <row r="2758" spans="1:5" x14ac:dyDescent="0.3">
      <c r="A2758" s="24" t="s">
        <v>16723</v>
      </c>
      <c r="B2758" s="93" t="s">
        <v>22254</v>
      </c>
      <c r="C2758" s="128">
        <v>86.1</v>
      </c>
      <c r="D2758" s="129">
        <v>2755</v>
      </c>
      <c r="E2758" s="130">
        <f t="shared" si="48"/>
        <v>5</v>
      </c>
    </row>
    <row r="2759" spans="1:5" x14ac:dyDescent="0.3">
      <c r="A2759" s="24" t="s">
        <v>15909</v>
      </c>
      <c r="B2759" s="93" t="s">
        <v>22255</v>
      </c>
      <c r="C2759" s="128">
        <v>86.1</v>
      </c>
      <c r="D2759" s="129">
        <v>2756</v>
      </c>
      <c r="E2759" s="130">
        <f t="shared" si="48"/>
        <v>5</v>
      </c>
    </row>
    <row r="2760" spans="1:5" x14ac:dyDescent="0.3">
      <c r="A2760" s="24" t="s">
        <v>15757</v>
      </c>
      <c r="B2760" s="93" t="s">
        <v>22256</v>
      </c>
      <c r="C2760" s="128">
        <v>86.1</v>
      </c>
      <c r="D2760" s="129">
        <v>2757</v>
      </c>
      <c r="E2760" s="130">
        <f t="shared" si="48"/>
        <v>5</v>
      </c>
    </row>
    <row r="2761" spans="1:5" x14ac:dyDescent="0.3">
      <c r="A2761" s="24" t="s">
        <v>17842</v>
      </c>
      <c r="B2761" s="93" t="s">
        <v>22257</v>
      </c>
      <c r="C2761" s="128">
        <v>86.2</v>
      </c>
      <c r="D2761" s="129">
        <v>2758</v>
      </c>
      <c r="E2761" s="130">
        <f t="shared" si="48"/>
        <v>5</v>
      </c>
    </row>
    <row r="2762" spans="1:5" x14ac:dyDescent="0.3">
      <c r="A2762" s="24" t="s">
        <v>17217</v>
      </c>
      <c r="B2762" s="93" t="s">
        <v>22258</v>
      </c>
      <c r="C2762" s="128">
        <v>86.2</v>
      </c>
      <c r="D2762" s="129">
        <v>2759</v>
      </c>
      <c r="E2762" s="130">
        <f t="shared" si="48"/>
        <v>5</v>
      </c>
    </row>
    <row r="2763" spans="1:5" x14ac:dyDescent="0.3">
      <c r="A2763" s="24" t="s">
        <v>14735</v>
      </c>
      <c r="B2763" s="93" t="s">
        <v>22259</v>
      </c>
      <c r="C2763" s="128">
        <v>86.2</v>
      </c>
      <c r="D2763" s="129">
        <v>2760</v>
      </c>
      <c r="E2763" s="130">
        <f t="shared" si="48"/>
        <v>5</v>
      </c>
    </row>
    <row r="2764" spans="1:5" x14ac:dyDescent="0.3">
      <c r="A2764" s="24" t="s">
        <v>16747</v>
      </c>
      <c r="B2764" s="93" t="s">
        <v>22260</v>
      </c>
      <c r="C2764" s="128">
        <v>86.2</v>
      </c>
      <c r="D2764" s="129">
        <v>2761</v>
      </c>
      <c r="E2764" s="130">
        <f t="shared" si="48"/>
        <v>5</v>
      </c>
    </row>
    <row r="2765" spans="1:5" x14ac:dyDescent="0.3">
      <c r="A2765" s="24" t="s">
        <v>22261</v>
      </c>
      <c r="B2765" s="93" t="s">
        <v>22262</v>
      </c>
      <c r="C2765" s="128">
        <v>86.2</v>
      </c>
      <c r="D2765" s="129">
        <v>2762</v>
      </c>
      <c r="E2765" s="130">
        <f t="shared" si="48"/>
        <v>5</v>
      </c>
    </row>
    <row r="2766" spans="1:5" x14ac:dyDescent="0.3">
      <c r="A2766" s="24" t="s">
        <v>22263</v>
      </c>
      <c r="B2766" s="93" t="s">
        <v>22264</v>
      </c>
      <c r="C2766" s="128">
        <v>86.2</v>
      </c>
      <c r="D2766" s="129">
        <v>2763</v>
      </c>
      <c r="E2766" s="130">
        <f t="shared" si="48"/>
        <v>5</v>
      </c>
    </row>
    <row r="2767" spans="1:5" x14ac:dyDescent="0.3">
      <c r="A2767" s="24" t="s">
        <v>16676</v>
      </c>
      <c r="B2767" s="93" t="s">
        <v>22265</v>
      </c>
      <c r="C2767" s="128">
        <v>86.3</v>
      </c>
      <c r="D2767" s="129">
        <v>2764</v>
      </c>
      <c r="E2767" s="130">
        <f t="shared" si="48"/>
        <v>5</v>
      </c>
    </row>
    <row r="2768" spans="1:5" x14ac:dyDescent="0.3">
      <c r="A2768" s="24" t="s">
        <v>16190</v>
      </c>
      <c r="B2768" s="93" t="s">
        <v>22266</v>
      </c>
      <c r="C2768" s="128">
        <v>86.3</v>
      </c>
      <c r="D2768" s="129">
        <v>2765</v>
      </c>
      <c r="E2768" s="130">
        <f t="shared" si="48"/>
        <v>5</v>
      </c>
    </row>
    <row r="2769" spans="1:5" x14ac:dyDescent="0.3">
      <c r="A2769" s="24" t="s">
        <v>16318</v>
      </c>
      <c r="B2769" s="93" t="s">
        <v>22267</v>
      </c>
      <c r="C2769" s="128">
        <v>86.3</v>
      </c>
      <c r="D2769" s="129">
        <v>2766</v>
      </c>
      <c r="E2769" s="130">
        <f t="shared" si="48"/>
        <v>5</v>
      </c>
    </row>
    <row r="2770" spans="1:5" x14ac:dyDescent="0.3">
      <c r="A2770" s="24" t="s">
        <v>16299</v>
      </c>
      <c r="B2770" s="93" t="s">
        <v>22268</v>
      </c>
      <c r="C2770" s="128">
        <v>86.3</v>
      </c>
      <c r="D2770" s="129">
        <v>2767</v>
      </c>
      <c r="E2770" s="130">
        <f t="shared" si="48"/>
        <v>5</v>
      </c>
    </row>
    <row r="2771" spans="1:5" x14ac:dyDescent="0.3">
      <c r="A2771" s="24" t="s">
        <v>17014</v>
      </c>
      <c r="B2771" s="93" t="s">
        <v>22269</v>
      </c>
      <c r="C2771" s="128">
        <v>86.3</v>
      </c>
      <c r="D2771" s="129">
        <v>2768</v>
      </c>
      <c r="E2771" s="130">
        <f t="shared" si="48"/>
        <v>5</v>
      </c>
    </row>
    <row r="2772" spans="1:5" x14ac:dyDescent="0.3">
      <c r="A2772" s="24" t="s">
        <v>15019</v>
      </c>
      <c r="B2772" s="93" t="s">
        <v>22270</v>
      </c>
      <c r="C2772" s="128">
        <v>86.3</v>
      </c>
      <c r="D2772" s="129">
        <v>2769</v>
      </c>
      <c r="E2772" s="130">
        <f t="shared" si="48"/>
        <v>5</v>
      </c>
    </row>
    <row r="2773" spans="1:5" x14ac:dyDescent="0.3">
      <c r="A2773" s="24" t="s">
        <v>17257</v>
      </c>
      <c r="B2773" s="93" t="s">
        <v>22271</v>
      </c>
      <c r="C2773" s="128">
        <v>86.3</v>
      </c>
      <c r="D2773" s="129">
        <v>2770</v>
      </c>
      <c r="E2773" s="130">
        <f t="shared" si="48"/>
        <v>5</v>
      </c>
    </row>
    <row r="2774" spans="1:5" x14ac:dyDescent="0.3">
      <c r="A2774" s="24" t="s">
        <v>16369</v>
      </c>
      <c r="B2774" s="93" t="s">
        <v>22272</v>
      </c>
      <c r="C2774" s="128">
        <v>86.3</v>
      </c>
      <c r="D2774" s="129">
        <v>2771</v>
      </c>
      <c r="E2774" s="130">
        <f t="shared" si="48"/>
        <v>5</v>
      </c>
    </row>
    <row r="2775" spans="1:5" x14ac:dyDescent="0.3">
      <c r="A2775" s="24" t="s">
        <v>16398</v>
      </c>
      <c r="B2775" s="93" t="s">
        <v>22273</v>
      </c>
      <c r="C2775" s="128">
        <v>86.4</v>
      </c>
      <c r="D2775" s="129">
        <v>2772</v>
      </c>
      <c r="E2775" s="130">
        <f t="shared" si="48"/>
        <v>5</v>
      </c>
    </row>
    <row r="2776" spans="1:5" x14ac:dyDescent="0.3">
      <c r="A2776" s="24" t="s">
        <v>15753</v>
      </c>
      <c r="B2776" s="93" t="s">
        <v>22274</v>
      </c>
      <c r="C2776" s="128">
        <v>86.4</v>
      </c>
      <c r="D2776" s="129">
        <v>2773</v>
      </c>
      <c r="E2776" s="130">
        <f t="shared" si="48"/>
        <v>5</v>
      </c>
    </row>
    <row r="2777" spans="1:5" x14ac:dyDescent="0.3">
      <c r="A2777" s="24" t="s">
        <v>17169</v>
      </c>
      <c r="B2777" s="93" t="s">
        <v>22275</v>
      </c>
      <c r="C2777" s="128">
        <v>86.4</v>
      </c>
      <c r="D2777" s="129">
        <v>2774</v>
      </c>
      <c r="E2777" s="130">
        <f t="shared" si="48"/>
        <v>5</v>
      </c>
    </row>
    <row r="2778" spans="1:5" x14ac:dyDescent="0.3">
      <c r="A2778" s="24" t="s">
        <v>15498</v>
      </c>
      <c r="B2778" s="93" t="s">
        <v>22276</v>
      </c>
      <c r="C2778" s="128">
        <v>86.4</v>
      </c>
      <c r="D2778" s="129">
        <v>2775</v>
      </c>
      <c r="E2778" s="130">
        <f t="shared" si="48"/>
        <v>5</v>
      </c>
    </row>
    <row r="2779" spans="1:5" x14ac:dyDescent="0.3">
      <c r="A2779" s="24" t="s">
        <v>14590</v>
      </c>
      <c r="B2779" s="93" t="s">
        <v>22277</v>
      </c>
      <c r="C2779" s="128">
        <v>86.4</v>
      </c>
      <c r="D2779" s="129">
        <v>2776</v>
      </c>
      <c r="E2779" s="130">
        <f t="shared" si="48"/>
        <v>5</v>
      </c>
    </row>
    <row r="2780" spans="1:5" x14ac:dyDescent="0.3">
      <c r="A2780" s="24" t="s">
        <v>15519</v>
      </c>
      <c r="B2780" s="93" t="s">
        <v>22278</v>
      </c>
      <c r="C2780" s="128">
        <v>86.4</v>
      </c>
      <c r="D2780" s="129">
        <v>2777</v>
      </c>
      <c r="E2780" s="130">
        <f t="shared" si="48"/>
        <v>5</v>
      </c>
    </row>
    <row r="2781" spans="1:5" x14ac:dyDescent="0.3">
      <c r="A2781" s="24" t="s">
        <v>15902</v>
      </c>
      <c r="B2781" s="93" t="s">
        <v>22279</v>
      </c>
      <c r="C2781" s="128">
        <v>86.4</v>
      </c>
      <c r="D2781" s="129">
        <v>2778</v>
      </c>
      <c r="E2781" s="130">
        <f t="shared" si="48"/>
        <v>5</v>
      </c>
    </row>
    <row r="2782" spans="1:5" x14ac:dyDescent="0.3">
      <c r="A2782" s="24" t="s">
        <v>15908</v>
      </c>
      <c r="B2782" s="93" t="s">
        <v>22280</v>
      </c>
      <c r="C2782" s="128">
        <v>86.4</v>
      </c>
      <c r="D2782" s="129">
        <v>2779</v>
      </c>
      <c r="E2782" s="130">
        <f t="shared" si="48"/>
        <v>5</v>
      </c>
    </row>
    <row r="2783" spans="1:5" x14ac:dyDescent="0.3">
      <c r="A2783" s="24" t="s">
        <v>17390</v>
      </c>
      <c r="B2783" s="93" t="s">
        <v>22281</v>
      </c>
      <c r="C2783" s="128">
        <v>86.4</v>
      </c>
      <c r="D2783" s="129">
        <v>2780</v>
      </c>
      <c r="E2783" s="130">
        <f t="shared" si="48"/>
        <v>5</v>
      </c>
    </row>
    <row r="2784" spans="1:5" x14ac:dyDescent="0.3">
      <c r="A2784" s="24" t="s">
        <v>15215</v>
      </c>
      <c r="B2784" s="93" t="s">
        <v>22282</v>
      </c>
      <c r="C2784" s="128">
        <v>86.5</v>
      </c>
      <c r="D2784" s="129">
        <v>2781</v>
      </c>
      <c r="E2784" s="130">
        <f t="shared" si="48"/>
        <v>5</v>
      </c>
    </row>
    <row r="2785" spans="1:5" x14ac:dyDescent="0.3">
      <c r="A2785" s="24" t="s">
        <v>17457</v>
      </c>
      <c r="B2785" s="93" t="s">
        <v>22283</v>
      </c>
      <c r="C2785" s="128">
        <v>86.5</v>
      </c>
      <c r="D2785" s="129">
        <v>2782</v>
      </c>
      <c r="E2785" s="130">
        <f t="shared" si="48"/>
        <v>5</v>
      </c>
    </row>
    <row r="2786" spans="1:5" x14ac:dyDescent="0.3">
      <c r="A2786" s="24" t="s">
        <v>14430</v>
      </c>
      <c r="B2786" s="93" t="s">
        <v>22284</v>
      </c>
      <c r="C2786" s="128">
        <v>86.5</v>
      </c>
      <c r="D2786" s="129">
        <v>2783</v>
      </c>
      <c r="E2786" s="130">
        <f t="shared" si="48"/>
        <v>5</v>
      </c>
    </row>
    <row r="2787" spans="1:5" x14ac:dyDescent="0.3">
      <c r="A2787" s="24" t="s">
        <v>15449</v>
      </c>
      <c r="B2787" s="93" t="s">
        <v>22285</v>
      </c>
      <c r="C2787" s="128">
        <v>86.5</v>
      </c>
      <c r="D2787" s="129">
        <v>2784</v>
      </c>
      <c r="E2787" s="130">
        <f t="shared" si="48"/>
        <v>5</v>
      </c>
    </row>
    <row r="2788" spans="1:5" x14ac:dyDescent="0.3">
      <c r="A2788" s="24" t="s">
        <v>15406</v>
      </c>
      <c r="B2788" s="93" t="s">
        <v>22286</v>
      </c>
      <c r="C2788" s="128">
        <v>86.5</v>
      </c>
      <c r="D2788" s="129">
        <v>2785</v>
      </c>
      <c r="E2788" s="130">
        <f t="shared" si="48"/>
        <v>5</v>
      </c>
    </row>
    <row r="2789" spans="1:5" x14ac:dyDescent="0.3">
      <c r="A2789" s="24" t="s">
        <v>15570</v>
      </c>
      <c r="B2789" s="93" t="s">
        <v>22287</v>
      </c>
      <c r="C2789" s="128">
        <v>86.5</v>
      </c>
      <c r="D2789" s="129">
        <v>2786</v>
      </c>
      <c r="E2789" s="130">
        <f t="shared" si="48"/>
        <v>5</v>
      </c>
    </row>
    <row r="2790" spans="1:5" x14ac:dyDescent="0.3">
      <c r="A2790" s="24" t="s">
        <v>15291</v>
      </c>
      <c r="B2790" s="93" t="s">
        <v>22288</v>
      </c>
      <c r="C2790" s="128">
        <v>86.5</v>
      </c>
      <c r="D2790" s="129">
        <v>2787</v>
      </c>
      <c r="E2790" s="130">
        <f t="shared" si="48"/>
        <v>5</v>
      </c>
    </row>
    <row r="2791" spans="1:5" x14ac:dyDescent="0.3">
      <c r="A2791" s="24" t="s">
        <v>15369</v>
      </c>
      <c r="B2791" s="93" t="s">
        <v>22289</v>
      </c>
      <c r="C2791" s="128">
        <v>86.5</v>
      </c>
      <c r="D2791" s="129">
        <v>2788</v>
      </c>
      <c r="E2791" s="130">
        <f t="shared" si="48"/>
        <v>5</v>
      </c>
    </row>
    <row r="2792" spans="1:5" x14ac:dyDescent="0.3">
      <c r="A2792" s="24" t="s">
        <v>15470</v>
      </c>
      <c r="B2792" s="93" t="s">
        <v>22290</v>
      </c>
      <c r="C2792" s="128">
        <v>86.5</v>
      </c>
      <c r="D2792" s="129">
        <v>2789</v>
      </c>
      <c r="E2792" s="130">
        <f t="shared" si="48"/>
        <v>5</v>
      </c>
    </row>
    <row r="2793" spans="1:5" x14ac:dyDescent="0.3">
      <c r="A2793" s="24" t="s">
        <v>16074</v>
      </c>
      <c r="B2793" s="93" t="s">
        <v>22291</v>
      </c>
      <c r="C2793" s="128">
        <v>86.5</v>
      </c>
      <c r="D2793" s="129">
        <v>2790</v>
      </c>
      <c r="E2793" s="130">
        <f t="shared" si="48"/>
        <v>5</v>
      </c>
    </row>
    <row r="2794" spans="1:5" x14ac:dyDescent="0.3">
      <c r="A2794" s="24" t="s">
        <v>15358</v>
      </c>
      <c r="B2794" s="93" t="s">
        <v>22292</v>
      </c>
      <c r="C2794" s="128">
        <v>86.5</v>
      </c>
      <c r="D2794" s="129">
        <v>2791</v>
      </c>
      <c r="E2794" s="130">
        <f t="shared" si="48"/>
        <v>5</v>
      </c>
    </row>
    <row r="2795" spans="1:5" x14ac:dyDescent="0.3">
      <c r="A2795" s="24" t="s">
        <v>16436</v>
      </c>
      <c r="B2795" s="93" t="s">
        <v>22293</v>
      </c>
      <c r="C2795" s="128">
        <v>86.6</v>
      </c>
      <c r="D2795" s="129">
        <v>2792</v>
      </c>
      <c r="E2795" s="130">
        <f t="shared" si="48"/>
        <v>5</v>
      </c>
    </row>
    <row r="2796" spans="1:5" x14ac:dyDescent="0.3">
      <c r="A2796" s="24" t="s">
        <v>15785</v>
      </c>
      <c r="B2796" s="93" t="s">
        <v>22294</v>
      </c>
      <c r="C2796" s="128">
        <v>86.6</v>
      </c>
      <c r="D2796" s="129">
        <v>2793</v>
      </c>
      <c r="E2796" s="130">
        <f t="shared" si="48"/>
        <v>5</v>
      </c>
    </row>
    <row r="2797" spans="1:5" x14ac:dyDescent="0.3">
      <c r="A2797" s="24" t="s">
        <v>15736</v>
      </c>
      <c r="B2797" s="93" t="s">
        <v>22295</v>
      </c>
      <c r="C2797" s="128">
        <v>86.6</v>
      </c>
      <c r="D2797" s="129">
        <v>2794</v>
      </c>
      <c r="E2797" s="130">
        <f t="shared" si="48"/>
        <v>5</v>
      </c>
    </row>
    <row r="2798" spans="1:5" x14ac:dyDescent="0.3">
      <c r="A2798" s="24" t="s">
        <v>16375</v>
      </c>
      <c r="B2798" s="93" t="s">
        <v>22296</v>
      </c>
      <c r="C2798" s="128">
        <v>86.6</v>
      </c>
      <c r="D2798" s="129">
        <v>2795</v>
      </c>
      <c r="E2798" s="130">
        <f t="shared" si="48"/>
        <v>5</v>
      </c>
    </row>
    <row r="2799" spans="1:5" x14ac:dyDescent="0.3">
      <c r="A2799" s="24" t="s">
        <v>15903</v>
      </c>
      <c r="B2799" s="93" t="s">
        <v>22297</v>
      </c>
      <c r="C2799" s="128">
        <v>86.6</v>
      </c>
      <c r="D2799" s="129">
        <v>2796</v>
      </c>
      <c r="E2799" s="130">
        <f t="shared" si="48"/>
        <v>5</v>
      </c>
    </row>
    <row r="2800" spans="1:5" x14ac:dyDescent="0.3">
      <c r="A2800" s="24" t="s">
        <v>16432</v>
      </c>
      <c r="B2800" s="93" t="s">
        <v>22298</v>
      </c>
      <c r="C2800" s="128">
        <v>86.6</v>
      </c>
      <c r="D2800" s="129">
        <v>2797</v>
      </c>
      <c r="E2800" s="130">
        <f t="shared" si="48"/>
        <v>5</v>
      </c>
    </row>
    <row r="2801" spans="1:5" x14ac:dyDescent="0.3">
      <c r="A2801" s="24" t="s">
        <v>17976</v>
      </c>
      <c r="B2801" s="93" t="s">
        <v>22299</v>
      </c>
      <c r="C2801" s="128">
        <v>86.6</v>
      </c>
      <c r="D2801" s="129">
        <v>2798</v>
      </c>
      <c r="E2801" s="130">
        <f t="shared" si="48"/>
        <v>5</v>
      </c>
    </row>
    <row r="2802" spans="1:5" x14ac:dyDescent="0.3">
      <c r="A2802" s="24" t="s">
        <v>16363</v>
      </c>
      <c r="B2802" s="93" t="s">
        <v>22300</v>
      </c>
      <c r="C2802" s="128">
        <v>86.6</v>
      </c>
      <c r="D2802" s="129">
        <v>2799</v>
      </c>
      <c r="E2802" s="130">
        <f t="shared" si="48"/>
        <v>5</v>
      </c>
    </row>
    <row r="2803" spans="1:5" x14ac:dyDescent="0.3">
      <c r="A2803" s="24" t="s">
        <v>15545</v>
      </c>
      <c r="B2803" s="93" t="s">
        <v>22301</v>
      </c>
      <c r="C2803" s="128">
        <v>86.6</v>
      </c>
      <c r="D2803" s="129">
        <v>2800</v>
      </c>
      <c r="E2803" s="130">
        <f t="shared" si="48"/>
        <v>5</v>
      </c>
    </row>
    <row r="2804" spans="1:5" x14ac:dyDescent="0.3">
      <c r="A2804" s="24" t="s">
        <v>15978</v>
      </c>
      <c r="B2804" s="93" t="s">
        <v>22302</v>
      </c>
      <c r="C2804" s="128">
        <v>86.6</v>
      </c>
      <c r="D2804" s="129">
        <v>2801</v>
      </c>
      <c r="E2804" s="130">
        <f t="shared" si="48"/>
        <v>5</v>
      </c>
    </row>
    <row r="2805" spans="1:5" x14ac:dyDescent="0.3">
      <c r="A2805" s="24" t="s">
        <v>15769</v>
      </c>
      <c r="B2805" s="93" t="s">
        <v>22303</v>
      </c>
      <c r="C2805" s="128">
        <v>86.6</v>
      </c>
      <c r="D2805" s="129">
        <v>2802</v>
      </c>
      <c r="E2805" s="130">
        <f t="shared" si="48"/>
        <v>5</v>
      </c>
    </row>
    <row r="2806" spans="1:5" x14ac:dyDescent="0.3">
      <c r="A2806" s="24" t="s">
        <v>16006</v>
      </c>
      <c r="B2806" s="93" t="s">
        <v>22304</v>
      </c>
      <c r="C2806" s="128">
        <v>86.7</v>
      </c>
      <c r="D2806" s="129">
        <v>2803</v>
      </c>
      <c r="E2806" s="130">
        <f t="shared" si="48"/>
        <v>5</v>
      </c>
    </row>
    <row r="2807" spans="1:5" x14ac:dyDescent="0.3">
      <c r="A2807" s="24" t="s">
        <v>15235</v>
      </c>
      <c r="B2807" s="93" t="s">
        <v>22305</v>
      </c>
      <c r="C2807" s="128">
        <v>86.7</v>
      </c>
      <c r="D2807" s="129">
        <v>2804</v>
      </c>
      <c r="E2807" s="130">
        <f t="shared" si="48"/>
        <v>5</v>
      </c>
    </row>
    <row r="2808" spans="1:5" x14ac:dyDescent="0.3">
      <c r="A2808" s="24" t="s">
        <v>15919</v>
      </c>
      <c r="B2808" s="93" t="s">
        <v>22306</v>
      </c>
      <c r="C2808" s="128">
        <v>86.7</v>
      </c>
      <c r="D2808" s="129">
        <v>2805</v>
      </c>
      <c r="E2808" s="130">
        <f t="shared" si="48"/>
        <v>5</v>
      </c>
    </row>
    <row r="2809" spans="1:5" x14ac:dyDescent="0.3">
      <c r="A2809" s="24" t="s">
        <v>16147</v>
      </c>
      <c r="B2809" s="93" t="s">
        <v>22307</v>
      </c>
      <c r="C2809" s="128">
        <v>86.7</v>
      </c>
      <c r="D2809" s="129">
        <v>2806</v>
      </c>
      <c r="E2809" s="130">
        <f t="shared" si="48"/>
        <v>5</v>
      </c>
    </row>
    <row r="2810" spans="1:5" x14ac:dyDescent="0.3">
      <c r="A2810" s="24" t="s">
        <v>16510</v>
      </c>
      <c r="B2810" s="93" t="s">
        <v>22308</v>
      </c>
      <c r="C2810" s="128">
        <v>86.7</v>
      </c>
      <c r="D2810" s="129">
        <v>2807</v>
      </c>
      <c r="E2810" s="130">
        <f t="shared" si="48"/>
        <v>5</v>
      </c>
    </row>
    <row r="2811" spans="1:5" x14ac:dyDescent="0.3">
      <c r="A2811" s="24" t="s">
        <v>15870</v>
      </c>
      <c r="B2811" s="93" t="s">
        <v>22309</v>
      </c>
      <c r="C2811" s="128">
        <v>86.7</v>
      </c>
      <c r="D2811" s="129">
        <v>2808</v>
      </c>
      <c r="E2811" s="130">
        <f t="shared" si="48"/>
        <v>5</v>
      </c>
    </row>
    <row r="2812" spans="1:5" x14ac:dyDescent="0.3">
      <c r="A2812" s="24" t="s">
        <v>15306</v>
      </c>
      <c r="B2812" s="93" t="s">
        <v>22310</v>
      </c>
      <c r="C2812" s="128">
        <v>86.7</v>
      </c>
      <c r="D2812" s="129">
        <v>2809</v>
      </c>
      <c r="E2812" s="130">
        <f t="shared" si="48"/>
        <v>5</v>
      </c>
    </row>
    <row r="2813" spans="1:5" x14ac:dyDescent="0.3">
      <c r="A2813" s="24" t="s">
        <v>16320</v>
      </c>
      <c r="B2813" s="93" t="s">
        <v>22311</v>
      </c>
      <c r="C2813" s="128">
        <v>86.8</v>
      </c>
      <c r="D2813" s="129">
        <v>2810</v>
      </c>
      <c r="E2813" s="130">
        <f t="shared" si="48"/>
        <v>5</v>
      </c>
    </row>
    <row r="2814" spans="1:5" x14ac:dyDescent="0.3">
      <c r="A2814" s="24" t="s">
        <v>16125</v>
      </c>
      <c r="B2814" s="93" t="s">
        <v>22312</v>
      </c>
      <c r="C2814" s="128">
        <v>86.8</v>
      </c>
      <c r="D2814" s="129">
        <v>2811</v>
      </c>
      <c r="E2814" s="130">
        <f t="shared" si="48"/>
        <v>5</v>
      </c>
    </row>
    <row r="2815" spans="1:5" x14ac:dyDescent="0.3">
      <c r="A2815" s="24" t="s">
        <v>15745</v>
      </c>
      <c r="B2815" s="93" t="s">
        <v>22313</v>
      </c>
      <c r="C2815" s="128">
        <v>86.8</v>
      </c>
      <c r="D2815" s="129">
        <v>2812</v>
      </c>
      <c r="E2815" s="130">
        <f t="shared" si="48"/>
        <v>5</v>
      </c>
    </row>
    <row r="2816" spans="1:5" x14ac:dyDescent="0.3">
      <c r="A2816" s="24" t="s">
        <v>16499</v>
      </c>
      <c r="B2816" s="93" t="s">
        <v>22314</v>
      </c>
      <c r="C2816" s="128">
        <v>86.8</v>
      </c>
      <c r="D2816" s="129">
        <v>2813</v>
      </c>
      <c r="E2816" s="130">
        <f t="shared" si="48"/>
        <v>5</v>
      </c>
    </row>
    <row r="2817" spans="1:5" x14ac:dyDescent="0.3">
      <c r="A2817" s="24" t="s">
        <v>16405</v>
      </c>
      <c r="B2817" s="93" t="s">
        <v>22315</v>
      </c>
      <c r="C2817" s="128">
        <v>86.8</v>
      </c>
      <c r="D2817" s="129">
        <v>2814</v>
      </c>
      <c r="E2817" s="130">
        <f t="shared" si="48"/>
        <v>5</v>
      </c>
    </row>
    <row r="2818" spans="1:5" x14ac:dyDescent="0.3">
      <c r="A2818" s="24" t="s">
        <v>15465</v>
      </c>
      <c r="B2818" s="93" t="s">
        <v>22316</v>
      </c>
      <c r="C2818" s="128">
        <v>86.8</v>
      </c>
      <c r="D2818" s="129">
        <v>2815</v>
      </c>
      <c r="E2818" s="130">
        <f t="shared" si="48"/>
        <v>5</v>
      </c>
    </row>
    <row r="2819" spans="1:5" x14ac:dyDescent="0.3">
      <c r="A2819" s="24" t="s">
        <v>16540</v>
      </c>
      <c r="B2819" s="93" t="s">
        <v>22317</v>
      </c>
      <c r="C2819" s="128">
        <v>86.8</v>
      </c>
      <c r="D2819" s="129">
        <v>2816</v>
      </c>
      <c r="E2819" s="130">
        <f t="shared" si="48"/>
        <v>5</v>
      </c>
    </row>
    <row r="2820" spans="1:5" x14ac:dyDescent="0.3">
      <c r="A2820" s="24" t="s">
        <v>16467</v>
      </c>
      <c r="B2820" s="93" t="s">
        <v>22318</v>
      </c>
      <c r="C2820" s="128">
        <v>86.8</v>
      </c>
      <c r="D2820" s="129">
        <v>2817</v>
      </c>
      <c r="E2820" s="130">
        <f t="shared" si="48"/>
        <v>5</v>
      </c>
    </row>
    <row r="2821" spans="1:5" x14ac:dyDescent="0.3">
      <c r="A2821" s="24" t="s">
        <v>15486</v>
      </c>
      <c r="B2821" s="93" t="s">
        <v>22319</v>
      </c>
      <c r="C2821" s="128">
        <v>86.8</v>
      </c>
      <c r="D2821" s="129">
        <v>2818</v>
      </c>
      <c r="E2821" s="130">
        <f t="shared" ref="E2821:E2884" si="49">VLOOKUP(C2821,$I$4:$O$19,7, TRUE)</f>
        <v>5</v>
      </c>
    </row>
    <row r="2822" spans="1:5" x14ac:dyDescent="0.3">
      <c r="A2822" s="24" t="s">
        <v>22320</v>
      </c>
      <c r="B2822" s="93" t="s">
        <v>22321</v>
      </c>
      <c r="C2822" s="128">
        <v>86.8</v>
      </c>
      <c r="D2822" s="129">
        <v>2819</v>
      </c>
      <c r="E2822" s="130">
        <f t="shared" si="49"/>
        <v>5</v>
      </c>
    </row>
    <row r="2823" spans="1:5" x14ac:dyDescent="0.3">
      <c r="A2823" s="24" t="s">
        <v>15733</v>
      </c>
      <c r="B2823" s="93" t="s">
        <v>22322</v>
      </c>
      <c r="C2823" s="128">
        <v>86.9</v>
      </c>
      <c r="D2823" s="129">
        <v>2820</v>
      </c>
      <c r="E2823" s="130">
        <f t="shared" si="49"/>
        <v>5</v>
      </c>
    </row>
    <row r="2824" spans="1:5" x14ac:dyDescent="0.3">
      <c r="A2824" s="24" t="s">
        <v>16145</v>
      </c>
      <c r="B2824" s="93" t="s">
        <v>22323</v>
      </c>
      <c r="C2824" s="128">
        <v>86.9</v>
      </c>
      <c r="D2824" s="129">
        <v>2821</v>
      </c>
      <c r="E2824" s="130">
        <f t="shared" si="49"/>
        <v>5</v>
      </c>
    </row>
    <row r="2825" spans="1:5" x14ac:dyDescent="0.3">
      <c r="A2825" s="24" t="s">
        <v>17224</v>
      </c>
      <c r="B2825" s="93" t="s">
        <v>22324</v>
      </c>
      <c r="C2825" s="128">
        <v>86.9</v>
      </c>
      <c r="D2825" s="129">
        <v>2822</v>
      </c>
      <c r="E2825" s="130">
        <f t="shared" si="49"/>
        <v>5</v>
      </c>
    </row>
    <row r="2826" spans="1:5" x14ac:dyDescent="0.3">
      <c r="A2826" s="24" t="s">
        <v>22325</v>
      </c>
      <c r="B2826" s="93" t="s">
        <v>22326</v>
      </c>
      <c r="C2826" s="128">
        <v>86.9</v>
      </c>
      <c r="D2826" s="129">
        <v>2823</v>
      </c>
      <c r="E2826" s="130">
        <f t="shared" si="49"/>
        <v>5</v>
      </c>
    </row>
    <row r="2827" spans="1:5" x14ac:dyDescent="0.3">
      <c r="A2827" s="24" t="s">
        <v>16328</v>
      </c>
      <c r="B2827" s="93" t="s">
        <v>22327</v>
      </c>
      <c r="C2827" s="128">
        <v>87</v>
      </c>
      <c r="D2827" s="129">
        <v>2824</v>
      </c>
      <c r="E2827" s="130">
        <f t="shared" si="49"/>
        <v>5</v>
      </c>
    </row>
    <row r="2828" spans="1:5" x14ac:dyDescent="0.3">
      <c r="A2828" s="24" t="s">
        <v>15846</v>
      </c>
      <c r="B2828" s="93" t="s">
        <v>22328</v>
      </c>
      <c r="C2828" s="128">
        <v>87</v>
      </c>
      <c r="D2828" s="129">
        <v>2825</v>
      </c>
      <c r="E2828" s="130">
        <f t="shared" si="49"/>
        <v>5</v>
      </c>
    </row>
    <row r="2829" spans="1:5" x14ac:dyDescent="0.3">
      <c r="A2829" s="24" t="s">
        <v>15608</v>
      </c>
      <c r="B2829" s="93" t="s">
        <v>22329</v>
      </c>
      <c r="C2829" s="128">
        <v>87</v>
      </c>
      <c r="D2829" s="129">
        <v>2826</v>
      </c>
      <c r="E2829" s="130">
        <f t="shared" si="49"/>
        <v>5</v>
      </c>
    </row>
    <row r="2830" spans="1:5" x14ac:dyDescent="0.3">
      <c r="A2830" s="24" t="s">
        <v>16722</v>
      </c>
      <c r="B2830" s="93" t="s">
        <v>22330</v>
      </c>
      <c r="C2830" s="128">
        <v>87</v>
      </c>
      <c r="D2830" s="129">
        <v>2827</v>
      </c>
      <c r="E2830" s="130">
        <f t="shared" si="49"/>
        <v>5</v>
      </c>
    </row>
    <row r="2831" spans="1:5" x14ac:dyDescent="0.3">
      <c r="A2831" s="24" t="s">
        <v>15569</v>
      </c>
      <c r="B2831" s="93" t="s">
        <v>22331</v>
      </c>
      <c r="C2831" s="128">
        <v>87</v>
      </c>
      <c r="D2831" s="129">
        <v>2828</v>
      </c>
      <c r="E2831" s="130">
        <f t="shared" si="49"/>
        <v>5</v>
      </c>
    </row>
    <row r="2832" spans="1:5" x14ac:dyDescent="0.3">
      <c r="A2832" s="24" t="s">
        <v>16230</v>
      </c>
      <c r="B2832" s="93" t="s">
        <v>22332</v>
      </c>
      <c r="C2832" s="128">
        <v>87</v>
      </c>
      <c r="D2832" s="129">
        <v>2829</v>
      </c>
      <c r="E2832" s="130">
        <f t="shared" si="49"/>
        <v>5</v>
      </c>
    </row>
    <row r="2833" spans="1:5" x14ac:dyDescent="0.3">
      <c r="A2833" s="24" t="s">
        <v>17724</v>
      </c>
      <c r="B2833" s="93" t="s">
        <v>22333</v>
      </c>
      <c r="C2833" s="128">
        <v>87</v>
      </c>
      <c r="D2833" s="129">
        <v>2830</v>
      </c>
      <c r="E2833" s="130">
        <f t="shared" si="49"/>
        <v>5</v>
      </c>
    </row>
    <row r="2834" spans="1:5" x14ac:dyDescent="0.3">
      <c r="A2834" s="24" t="s">
        <v>17800</v>
      </c>
      <c r="B2834" s="93" t="s">
        <v>22334</v>
      </c>
      <c r="C2834" s="128">
        <v>87</v>
      </c>
      <c r="D2834" s="129">
        <v>2831</v>
      </c>
      <c r="E2834" s="130">
        <f t="shared" si="49"/>
        <v>5</v>
      </c>
    </row>
    <row r="2835" spans="1:5" x14ac:dyDescent="0.3">
      <c r="A2835" s="24" t="s">
        <v>22335</v>
      </c>
      <c r="B2835" s="93" t="s">
        <v>22336</v>
      </c>
      <c r="C2835" s="128">
        <v>87</v>
      </c>
      <c r="D2835" s="129">
        <v>2832</v>
      </c>
      <c r="E2835" s="130">
        <f t="shared" si="49"/>
        <v>5</v>
      </c>
    </row>
    <row r="2836" spans="1:5" x14ac:dyDescent="0.3">
      <c r="A2836" s="24" t="s">
        <v>15471</v>
      </c>
      <c r="B2836" s="93" t="s">
        <v>22337</v>
      </c>
      <c r="C2836" s="128">
        <v>87.1</v>
      </c>
      <c r="D2836" s="129">
        <v>2833</v>
      </c>
      <c r="E2836" s="130">
        <f t="shared" si="49"/>
        <v>5</v>
      </c>
    </row>
    <row r="2837" spans="1:5" x14ac:dyDescent="0.3">
      <c r="A2837" s="24" t="s">
        <v>17159</v>
      </c>
      <c r="B2837" s="93" t="s">
        <v>22338</v>
      </c>
      <c r="C2837" s="128">
        <v>87.1</v>
      </c>
      <c r="D2837" s="129">
        <v>2834</v>
      </c>
      <c r="E2837" s="130">
        <f t="shared" si="49"/>
        <v>5</v>
      </c>
    </row>
    <row r="2838" spans="1:5" x14ac:dyDescent="0.3">
      <c r="A2838" s="24" t="s">
        <v>16167</v>
      </c>
      <c r="B2838" s="93" t="s">
        <v>22339</v>
      </c>
      <c r="C2838" s="128">
        <v>87.1</v>
      </c>
      <c r="D2838" s="129">
        <v>2835</v>
      </c>
      <c r="E2838" s="130">
        <f t="shared" si="49"/>
        <v>5</v>
      </c>
    </row>
    <row r="2839" spans="1:5" x14ac:dyDescent="0.3">
      <c r="A2839" s="24" t="s">
        <v>15573</v>
      </c>
      <c r="B2839" s="93" t="s">
        <v>22340</v>
      </c>
      <c r="C2839" s="128">
        <v>87.1</v>
      </c>
      <c r="D2839" s="129">
        <v>2836</v>
      </c>
      <c r="E2839" s="130">
        <f t="shared" si="49"/>
        <v>5</v>
      </c>
    </row>
    <row r="2840" spans="1:5" x14ac:dyDescent="0.3">
      <c r="A2840" s="24" t="s">
        <v>16908</v>
      </c>
      <c r="B2840" s="93" t="s">
        <v>22341</v>
      </c>
      <c r="C2840" s="128">
        <v>87.1</v>
      </c>
      <c r="D2840" s="129">
        <v>2837</v>
      </c>
      <c r="E2840" s="130">
        <f t="shared" si="49"/>
        <v>5</v>
      </c>
    </row>
    <row r="2841" spans="1:5" x14ac:dyDescent="0.3">
      <c r="A2841" s="24" t="s">
        <v>16461</v>
      </c>
      <c r="B2841" s="93" t="s">
        <v>22342</v>
      </c>
      <c r="C2841" s="128">
        <v>87.2</v>
      </c>
      <c r="D2841" s="129">
        <v>2838</v>
      </c>
      <c r="E2841" s="130">
        <f t="shared" si="49"/>
        <v>5</v>
      </c>
    </row>
    <row r="2842" spans="1:5" x14ac:dyDescent="0.3">
      <c r="A2842" s="24" t="s">
        <v>16191</v>
      </c>
      <c r="B2842" s="93" t="s">
        <v>22343</v>
      </c>
      <c r="C2842" s="128">
        <v>87.2</v>
      </c>
      <c r="D2842" s="129">
        <v>2839</v>
      </c>
      <c r="E2842" s="130">
        <f t="shared" si="49"/>
        <v>5</v>
      </c>
    </row>
    <row r="2843" spans="1:5" x14ac:dyDescent="0.3">
      <c r="A2843" s="24" t="s">
        <v>15859</v>
      </c>
      <c r="B2843" s="93" t="s">
        <v>22344</v>
      </c>
      <c r="C2843" s="128">
        <v>87.2</v>
      </c>
      <c r="D2843" s="129">
        <v>2840</v>
      </c>
      <c r="E2843" s="130">
        <f t="shared" si="49"/>
        <v>5</v>
      </c>
    </row>
    <row r="2844" spans="1:5" x14ac:dyDescent="0.3">
      <c r="A2844" s="24" t="s">
        <v>16926</v>
      </c>
      <c r="B2844" s="93" t="s">
        <v>22345</v>
      </c>
      <c r="C2844" s="128">
        <v>87.2</v>
      </c>
      <c r="D2844" s="129">
        <v>2841</v>
      </c>
      <c r="E2844" s="130">
        <f t="shared" si="49"/>
        <v>5</v>
      </c>
    </row>
    <row r="2845" spans="1:5" x14ac:dyDescent="0.3">
      <c r="A2845" s="24" t="s">
        <v>15770</v>
      </c>
      <c r="B2845" s="93" t="s">
        <v>22346</v>
      </c>
      <c r="C2845" s="128">
        <v>87.2</v>
      </c>
      <c r="D2845" s="129">
        <v>2842</v>
      </c>
      <c r="E2845" s="130">
        <f t="shared" si="49"/>
        <v>5</v>
      </c>
    </row>
    <row r="2846" spans="1:5" x14ac:dyDescent="0.3">
      <c r="A2846" s="24" t="s">
        <v>14960</v>
      </c>
      <c r="B2846" s="93" t="s">
        <v>22347</v>
      </c>
      <c r="C2846" s="128">
        <v>87.2</v>
      </c>
      <c r="D2846" s="129">
        <v>2843</v>
      </c>
      <c r="E2846" s="130">
        <f t="shared" si="49"/>
        <v>5</v>
      </c>
    </row>
    <row r="2847" spans="1:5" x14ac:dyDescent="0.3">
      <c r="A2847" s="24" t="s">
        <v>15704</v>
      </c>
      <c r="B2847" s="93" t="s">
        <v>22348</v>
      </c>
      <c r="C2847" s="128">
        <v>87.2</v>
      </c>
      <c r="D2847" s="129">
        <v>2844</v>
      </c>
      <c r="E2847" s="130">
        <f t="shared" si="49"/>
        <v>5</v>
      </c>
    </row>
    <row r="2848" spans="1:5" x14ac:dyDescent="0.3">
      <c r="A2848" s="24" t="s">
        <v>16342</v>
      </c>
      <c r="B2848" s="93" t="s">
        <v>22349</v>
      </c>
      <c r="C2848" s="128">
        <v>87.2</v>
      </c>
      <c r="D2848" s="129">
        <v>2845</v>
      </c>
      <c r="E2848" s="130">
        <f t="shared" si="49"/>
        <v>5</v>
      </c>
    </row>
    <row r="2849" spans="1:5" x14ac:dyDescent="0.3">
      <c r="A2849" s="24" t="s">
        <v>15238</v>
      </c>
      <c r="B2849" s="93" t="s">
        <v>22350</v>
      </c>
      <c r="C2849" s="128">
        <v>87.2</v>
      </c>
      <c r="D2849" s="129">
        <v>2846</v>
      </c>
      <c r="E2849" s="130">
        <f t="shared" si="49"/>
        <v>5</v>
      </c>
    </row>
    <row r="2850" spans="1:5" x14ac:dyDescent="0.3">
      <c r="A2850" s="24" t="s">
        <v>16108</v>
      </c>
      <c r="B2850" s="93" t="s">
        <v>22351</v>
      </c>
      <c r="C2850" s="128">
        <v>87.2</v>
      </c>
      <c r="D2850" s="129">
        <v>2847</v>
      </c>
      <c r="E2850" s="130">
        <f t="shared" si="49"/>
        <v>5</v>
      </c>
    </row>
    <row r="2851" spans="1:5" x14ac:dyDescent="0.3">
      <c r="A2851" s="24" t="s">
        <v>15114</v>
      </c>
      <c r="B2851" s="93" t="s">
        <v>22352</v>
      </c>
      <c r="C2851" s="128">
        <v>87.3</v>
      </c>
      <c r="D2851" s="129">
        <v>2848</v>
      </c>
      <c r="E2851" s="130">
        <f t="shared" si="49"/>
        <v>5</v>
      </c>
    </row>
    <row r="2852" spans="1:5" x14ac:dyDescent="0.3">
      <c r="A2852" s="24" t="s">
        <v>16469</v>
      </c>
      <c r="B2852" s="93" t="s">
        <v>22353</v>
      </c>
      <c r="C2852" s="128">
        <v>87.3</v>
      </c>
      <c r="D2852" s="129">
        <v>2849</v>
      </c>
      <c r="E2852" s="130">
        <f t="shared" si="49"/>
        <v>5</v>
      </c>
    </row>
    <row r="2853" spans="1:5" x14ac:dyDescent="0.3">
      <c r="A2853" s="24" t="s">
        <v>16367</v>
      </c>
      <c r="B2853" s="93" t="s">
        <v>22354</v>
      </c>
      <c r="C2853" s="128">
        <v>87.3</v>
      </c>
      <c r="D2853" s="129">
        <v>2850</v>
      </c>
      <c r="E2853" s="130">
        <f t="shared" si="49"/>
        <v>5</v>
      </c>
    </row>
    <row r="2854" spans="1:5" x14ac:dyDescent="0.3">
      <c r="A2854" s="24" t="s">
        <v>15972</v>
      </c>
      <c r="B2854" s="93" t="s">
        <v>22355</v>
      </c>
      <c r="C2854" s="128">
        <v>87.3</v>
      </c>
      <c r="D2854" s="129">
        <v>2851</v>
      </c>
      <c r="E2854" s="130">
        <f t="shared" si="49"/>
        <v>5</v>
      </c>
    </row>
    <row r="2855" spans="1:5" x14ac:dyDescent="0.3">
      <c r="A2855" s="24" t="s">
        <v>15920</v>
      </c>
      <c r="B2855" s="93" t="s">
        <v>22356</v>
      </c>
      <c r="C2855" s="128">
        <v>87.3</v>
      </c>
      <c r="D2855" s="129">
        <v>2852</v>
      </c>
      <c r="E2855" s="130">
        <f t="shared" si="49"/>
        <v>5</v>
      </c>
    </row>
    <row r="2856" spans="1:5" x14ac:dyDescent="0.3">
      <c r="A2856" s="24" t="s">
        <v>16639</v>
      </c>
      <c r="B2856" s="93" t="s">
        <v>22357</v>
      </c>
      <c r="C2856" s="128">
        <v>87.3</v>
      </c>
      <c r="D2856" s="129">
        <v>2853</v>
      </c>
      <c r="E2856" s="130">
        <f t="shared" si="49"/>
        <v>5</v>
      </c>
    </row>
    <row r="2857" spans="1:5" x14ac:dyDescent="0.3">
      <c r="A2857" s="24" t="s">
        <v>15911</v>
      </c>
      <c r="B2857" s="93" t="s">
        <v>22358</v>
      </c>
      <c r="C2857" s="128">
        <v>87.3</v>
      </c>
      <c r="D2857" s="129">
        <v>2854</v>
      </c>
      <c r="E2857" s="130">
        <f t="shared" si="49"/>
        <v>5</v>
      </c>
    </row>
    <row r="2858" spans="1:5" x14ac:dyDescent="0.3">
      <c r="A2858" s="24" t="s">
        <v>15473</v>
      </c>
      <c r="B2858" s="93" t="s">
        <v>22359</v>
      </c>
      <c r="C2858" s="128">
        <v>87.3</v>
      </c>
      <c r="D2858" s="129">
        <v>2855</v>
      </c>
      <c r="E2858" s="130">
        <f t="shared" si="49"/>
        <v>5</v>
      </c>
    </row>
    <row r="2859" spans="1:5" x14ac:dyDescent="0.3">
      <c r="A2859" s="24" t="s">
        <v>16940</v>
      </c>
      <c r="B2859" s="93" t="s">
        <v>22360</v>
      </c>
      <c r="C2859" s="128">
        <v>87.3</v>
      </c>
      <c r="D2859" s="129">
        <v>2856</v>
      </c>
      <c r="E2859" s="130">
        <f t="shared" si="49"/>
        <v>5</v>
      </c>
    </row>
    <row r="2860" spans="1:5" x14ac:dyDescent="0.3">
      <c r="A2860" s="24" t="s">
        <v>17568</v>
      </c>
      <c r="B2860" s="93" t="s">
        <v>22361</v>
      </c>
      <c r="C2860" s="128">
        <v>87.4</v>
      </c>
      <c r="D2860" s="129">
        <v>2857</v>
      </c>
      <c r="E2860" s="130">
        <f t="shared" si="49"/>
        <v>5</v>
      </c>
    </row>
    <row r="2861" spans="1:5" x14ac:dyDescent="0.3">
      <c r="A2861" s="24" t="s">
        <v>16859</v>
      </c>
      <c r="B2861" s="93" t="s">
        <v>22362</v>
      </c>
      <c r="C2861" s="128">
        <v>87.4</v>
      </c>
      <c r="D2861" s="129">
        <v>2858</v>
      </c>
      <c r="E2861" s="130">
        <f t="shared" si="49"/>
        <v>5</v>
      </c>
    </row>
    <row r="2862" spans="1:5" x14ac:dyDescent="0.3">
      <c r="A2862" s="24" t="s">
        <v>15707</v>
      </c>
      <c r="B2862" s="93" t="s">
        <v>22363</v>
      </c>
      <c r="C2862" s="128">
        <v>87.4</v>
      </c>
      <c r="D2862" s="129">
        <v>2859</v>
      </c>
      <c r="E2862" s="130">
        <f t="shared" si="49"/>
        <v>5</v>
      </c>
    </row>
    <row r="2863" spans="1:5" x14ac:dyDescent="0.3">
      <c r="A2863" s="24" t="s">
        <v>16518</v>
      </c>
      <c r="B2863" s="93" t="s">
        <v>22364</v>
      </c>
      <c r="C2863" s="128">
        <v>87.4</v>
      </c>
      <c r="D2863" s="129">
        <v>2860</v>
      </c>
      <c r="E2863" s="130">
        <f t="shared" si="49"/>
        <v>5</v>
      </c>
    </row>
    <row r="2864" spans="1:5" x14ac:dyDescent="0.3">
      <c r="A2864" s="24" t="s">
        <v>15654</v>
      </c>
      <c r="B2864" s="93" t="s">
        <v>22365</v>
      </c>
      <c r="C2864" s="128">
        <v>87.4</v>
      </c>
      <c r="D2864" s="129">
        <v>2861</v>
      </c>
      <c r="E2864" s="130">
        <f t="shared" si="49"/>
        <v>5</v>
      </c>
    </row>
    <row r="2865" spans="1:5" x14ac:dyDescent="0.3">
      <c r="A2865" s="24" t="s">
        <v>16626</v>
      </c>
      <c r="B2865" s="93" t="s">
        <v>22366</v>
      </c>
      <c r="C2865" s="128">
        <v>87.4</v>
      </c>
      <c r="D2865" s="129">
        <v>2862</v>
      </c>
      <c r="E2865" s="130">
        <f t="shared" si="49"/>
        <v>5</v>
      </c>
    </row>
    <row r="2866" spans="1:5" x14ac:dyDescent="0.3">
      <c r="A2866" s="24" t="s">
        <v>16666</v>
      </c>
      <c r="B2866" s="93" t="s">
        <v>22367</v>
      </c>
      <c r="C2866" s="128">
        <v>87.5</v>
      </c>
      <c r="D2866" s="129">
        <v>2863</v>
      </c>
      <c r="E2866" s="130">
        <f t="shared" si="49"/>
        <v>5</v>
      </c>
    </row>
    <row r="2867" spans="1:5" x14ac:dyDescent="0.3">
      <c r="A2867" s="24" t="s">
        <v>17074</v>
      </c>
      <c r="B2867" s="93" t="s">
        <v>22368</v>
      </c>
      <c r="C2867" s="128">
        <v>87.5</v>
      </c>
      <c r="D2867" s="129">
        <v>2864</v>
      </c>
      <c r="E2867" s="130">
        <f t="shared" si="49"/>
        <v>5</v>
      </c>
    </row>
    <row r="2868" spans="1:5" x14ac:dyDescent="0.3">
      <c r="A2868" s="24" t="s">
        <v>15875</v>
      </c>
      <c r="B2868" s="93" t="s">
        <v>22369</v>
      </c>
      <c r="C2868" s="128">
        <v>87.5</v>
      </c>
      <c r="D2868" s="129">
        <v>2865</v>
      </c>
      <c r="E2868" s="130">
        <f t="shared" si="49"/>
        <v>5</v>
      </c>
    </row>
    <row r="2869" spans="1:5" x14ac:dyDescent="0.3">
      <c r="A2869" s="24" t="s">
        <v>16705</v>
      </c>
      <c r="B2869" s="93" t="s">
        <v>22370</v>
      </c>
      <c r="C2869" s="128">
        <v>87.5</v>
      </c>
      <c r="D2869" s="129">
        <v>2866</v>
      </c>
      <c r="E2869" s="130">
        <f t="shared" si="49"/>
        <v>5</v>
      </c>
    </row>
    <row r="2870" spans="1:5" x14ac:dyDescent="0.3">
      <c r="A2870" s="24" t="s">
        <v>14982</v>
      </c>
      <c r="B2870" s="93" t="s">
        <v>22371</v>
      </c>
      <c r="C2870" s="128">
        <v>87.5</v>
      </c>
      <c r="D2870" s="129">
        <v>2867</v>
      </c>
      <c r="E2870" s="130">
        <f t="shared" si="49"/>
        <v>5</v>
      </c>
    </row>
    <row r="2871" spans="1:5" x14ac:dyDescent="0.3">
      <c r="A2871" s="24" t="s">
        <v>15643</v>
      </c>
      <c r="B2871" s="93" t="s">
        <v>22372</v>
      </c>
      <c r="C2871" s="128">
        <v>87.5</v>
      </c>
      <c r="D2871" s="129">
        <v>2868</v>
      </c>
      <c r="E2871" s="130">
        <f t="shared" si="49"/>
        <v>5</v>
      </c>
    </row>
    <row r="2872" spans="1:5" x14ac:dyDescent="0.3">
      <c r="A2872" s="24" t="s">
        <v>16839</v>
      </c>
      <c r="B2872" s="93" t="s">
        <v>22373</v>
      </c>
      <c r="C2872" s="128">
        <v>87.5</v>
      </c>
      <c r="D2872" s="129">
        <v>2869</v>
      </c>
      <c r="E2872" s="130">
        <f t="shared" si="49"/>
        <v>5</v>
      </c>
    </row>
    <row r="2873" spans="1:5" x14ac:dyDescent="0.3">
      <c r="A2873" s="24" t="s">
        <v>16028</v>
      </c>
      <c r="B2873" s="93" t="s">
        <v>22374</v>
      </c>
      <c r="C2873" s="128">
        <v>87.5</v>
      </c>
      <c r="D2873" s="129">
        <v>2870</v>
      </c>
      <c r="E2873" s="130">
        <f t="shared" si="49"/>
        <v>5</v>
      </c>
    </row>
    <row r="2874" spans="1:5" x14ac:dyDescent="0.3">
      <c r="A2874" s="24" t="s">
        <v>22375</v>
      </c>
      <c r="B2874" s="93" t="s">
        <v>22376</v>
      </c>
      <c r="C2874" s="128">
        <v>87.5</v>
      </c>
      <c r="D2874" s="129">
        <v>2871</v>
      </c>
      <c r="E2874" s="130">
        <f t="shared" si="49"/>
        <v>5</v>
      </c>
    </row>
    <row r="2875" spans="1:5" x14ac:dyDescent="0.3">
      <c r="A2875" s="24" t="s">
        <v>16015</v>
      </c>
      <c r="B2875" s="93" t="s">
        <v>22377</v>
      </c>
      <c r="C2875" s="128">
        <v>87.6</v>
      </c>
      <c r="D2875" s="129">
        <v>2872</v>
      </c>
      <c r="E2875" s="130">
        <f t="shared" si="49"/>
        <v>5</v>
      </c>
    </row>
    <row r="2876" spans="1:5" x14ac:dyDescent="0.3">
      <c r="A2876" s="24" t="s">
        <v>15610</v>
      </c>
      <c r="B2876" s="93" t="s">
        <v>22378</v>
      </c>
      <c r="C2876" s="128">
        <v>87.6</v>
      </c>
      <c r="D2876" s="129">
        <v>2873</v>
      </c>
      <c r="E2876" s="130">
        <f t="shared" si="49"/>
        <v>5</v>
      </c>
    </row>
    <row r="2877" spans="1:5" x14ac:dyDescent="0.3">
      <c r="A2877" s="24" t="s">
        <v>16711</v>
      </c>
      <c r="B2877" s="93" t="s">
        <v>22379</v>
      </c>
      <c r="C2877" s="128">
        <v>87.6</v>
      </c>
      <c r="D2877" s="129">
        <v>2874</v>
      </c>
      <c r="E2877" s="130">
        <f t="shared" si="49"/>
        <v>5</v>
      </c>
    </row>
    <row r="2878" spans="1:5" x14ac:dyDescent="0.3">
      <c r="A2878" s="24" t="s">
        <v>15340</v>
      </c>
      <c r="B2878" s="93" t="s">
        <v>22380</v>
      </c>
      <c r="C2878" s="128">
        <v>87.6</v>
      </c>
      <c r="D2878" s="129">
        <v>2875</v>
      </c>
      <c r="E2878" s="130">
        <f t="shared" si="49"/>
        <v>5</v>
      </c>
    </row>
    <row r="2879" spans="1:5" x14ac:dyDescent="0.3">
      <c r="A2879" s="24" t="s">
        <v>15521</v>
      </c>
      <c r="B2879" s="93" t="s">
        <v>22381</v>
      </c>
      <c r="C2879" s="128">
        <v>87.6</v>
      </c>
      <c r="D2879" s="129">
        <v>2876</v>
      </c>
      <c r="E2879" s="130">
        <f t="shared" si="49"/>
        <v>5</v>
      </c>
    </row>
    <row r="2880" spans="1:5" x14ac:dyDescent="0.3">
      <c r="A2880" s="24" t="s">
        <v>15193</v>
      </c>
      <c r="B2880" s="93" t="s">
        <v>22382</v>
      </c>
      <c r="C2880" s="128">
        <v>87.6</v>
      </c>
      <c r="D2880" s="129">
        <v>2877</v>
      </c>
      <c r="E2880" s="130">
        <f t="shared" si="49"/>
        <v>5</v>
      </c>
    </row>
    <row r="2881" spans="1:5" x14ac:dyDescent="0.3">
      <c r="A2881" s="24" t="s">
        <v>16222</v>
      </c>
      <c r="B2881" s="93" t="s">
        <v>22383</v>
      </c>
      <c r="C2881" s="128">
        <v>87.6</v>
      </c>
      <c r="D2881" s="129">
        <v>2878</v>
      </c>
      <c r="E2881" s="130">
        <f t="shared" si="49"/>
        <v>5</v>
      </c>
    </row>
    <row r="2882" spans="1:5" x14ac:dyDescent="0.3">
      <c r="A2882" s="24" t="s">
        <v>16463</v>
      </c>
      <c r="B2882" s="93" t="s">
        <v>22384</v>
      </c>
      <c r="C2882" s="128">
        <v>87.6</v>
      </c>
      <c r="D2882" s="129">
        <v>2879</v>
      </c>
      <c r="E2882" s="130">
        <f t="shared" si="49"/>
        <v>5</v>
      </c>
    </row>
    <row r="2883" spans="1:5" x14ac:dyDescent="0.3">
      <c r="A2883" s="24" t="s">
        <v>15897</v>
      </c>
      <c r="B2883" s="93" t="s">
        <v>22385</v>
      </c>
      <c r="C2883" s="128">
        <v>87.6</v>
      </c>
      <c r="D2883" s="129">
        <v>2880</v>
      </c>
      <c r="E2883" s="130">
        <f t="shared" si="49"/>
        <v>5</v>
      </c>
    </row>
    <row r="2884" spans="1:5" x14ac:dyDescent="0.3">
      <c r="A2884" s="24" t="s">
        <v>17687</v>
      </c>
      <c r="B2884" s="93" t="s">
        <v>22386</v>
      </c>
      <c r="C2884" s="128">
        <v>87.7</v>
      </c>
      <c r="D2884" s="129">
        <v>2881</v>
      </c>
      <c r="E2884" s="130">
        <f t="shared" si="49"/>
        <v>5</v>
      </c>
    </row>
    <row r="2885" spans="1:5" x14ac:dyDescent="0.3">
      <c r="A2885" s="24" t="s">
        <v>16710</v>
      </c>
      <c r="B2885" s="93" t="s">
        <v>22387</v>
      </c>
      <c r="C2885" s="128">
        <v>87.7</v>
      </c>
      <c r="D2885" s="129">
        <v>2882</v>
      </c>
      <c r="E2885" s="130">
        <f t="shared" ref="E2885:E2948" si="50">VLOOKUP(C2885,$I$4:$O$19,7, TRUE)</f>
        <v>5</v>
      </c>
    </row>
    <row r="2886" spans="1:5" x14ac:dyDescent="0.3">
      <c r="A2886" s="24" t="s">
        <v>16687</v>
      </c>
      <c r="B2886" s="93" t="s">
        <v>22388</v>
      </c>
      <c r="C2886" s="128">
        <v>87.7</v>
      </c>
      <c r="D2886" s="129">
        <v>2883</v>
      </c>
      <c r="E2886" s="130">
        <f t="shared" si="50"/>
        <v>5</v>
      </c>
    </row>
    <row r="2887" spans="1:5" x14ac:dyDescent="0.3">
      <c r="A2887" s="24" t="s">
        <v>15657</v>
      </c>
      <c r="B2887" s="93" t="s">
        <v>22389</v>
      </c>
      <c r="C2887" s="128">
        <v>87.8</v>
      </c>
      <c r="D2887" s="129">
        <v>2884</v>
      </c>
      <c r="E2887" s="130">
        <f t="shared" si="50"/>
        <v>5</v>
      </c>
    </row>
    <row r="2888" spans="1:5" x14ac:dyDescent="0.3">
      <c r="A2888" s="24" t="s">
        <v>16488</v>
      </c>
      <c r="B2888" s="93" t="s">
        <v>22390</v>
      </c>
      <c r="C2888" s="128">
        <v>87.8</v>
      </c>
      <c r="D2888" s="129">
        <v>2885</v>
      </c>
      <c r="E2888" s="130">
        <f t="shared" si="50"/>
        <v>5</v>
      </c>
    </row>
    <row r="2889" spans="1:5" x14ac:dyDescent="0.3">
      <c r="A2889" s="24" t="s">
        <v>15985</v>
      </c>
      <c r="B2889" s="93" t="s">
        <v>22391</v>
      </c>
      <c r="C2889" s="128">
        <v>87.8</v>
      </c>
      <c r="D2889" s="129">
        <v>2886</v>
      </c>
      <c r="E2889" s="130">
        <f t="shared" si="50"/>
        <v>5</v>
      </c>
    </row>
    <row r="2890" spans="1:5" x14ac:dyDescent="0.3">
      <c r="A2890" s="24" t="s">
        <v>16392</v>
      </c>
      <c r="B2890" s="93" t="s">
        <v>22392</v>
      </c>
      <c r="C2890" s="128">
        <v>87.8</v>
      </c>
      <c r="D2890" s="129">
        <v>2887</v>
      </c>
      <c r="E2890" s="130">
        <f t="shared" si="50"/>
        <v>5</v>
      </c>
    </row>
    <row r="2891" spans="1:5" x14ac:dyDescent="0.3">
      <c r="A2891" s="24" t="s">
        <v>16277</v>
      </c>
      <c r="B2891" s="93" t="s">
        <v>22393</v>
      </c>
      <c r="C2891" s="128">
        <v>87.8</v>
      </c>
      <c r="D2891" s="129">
        <v>2888</v>
      </c>
      <c r="E2891" s="130">
        <f t="shared" si="50"/>
        <v>5</v>
      </c>
    </row>
    <row r="2892" spans="1:5" x14ac:dyDescent="0.3">
      <c r="A2892" s="24" t="s">
        <v>16296</v>
      </c>
      <c r="B2892" s="93" t="s">
        <v>22394</v>
      </c>
      <c r="C2892" s="128">
        <v>87.8</v>
      </c>
      <c r="D2892" s="129">
        <v>2889</v>
      </c>
      <c r="E2892" s="130">
        <f t="shared" si="50"/>
        <v>5</v>
      </c>
    </row>
    <row r="2893" spans="1:5" x14ac:dyDescent="0.3">
      <c r="A2893" s="24" t="s">
        <v>17274</v>
      </c>
      <c r="B2893" s="93" t="s">
        <v>22395</v>
      </c>
      <c r="C2893" s="128">
        <v>87.8</v>
      </c>
      <c r="D2893" s="129">
        <v>2890</v>
      </c>
      <c r="E2893" s="130">
        <f t="shared" si="50"/>
        <v>5</v>
      </c>
    </row>
    <row r="2894" spans="1:5" x14ac:dyDescent="0.3">
      <c r="A2894" s="24" t="s">
        <v>22396</v>
      </c>
      <c r="B2894" s="93" t="s">
        <v>22397</v>
      </c>
      <c r="C2894" s="128">
        <v>87.8</v>
      </c>
      <c r="D2894" s="129">
        <v>2891</v>
      </c>
      <c r="E2894" s="130">
        <f t="shared" si="50"/>
        <v>5</v>
      </c>
    </row>
    <row r="2895" spans="1:5" x14ac:dyDescent="0.3">
      <c r="A2895" s="24" t="s">
        <v>22398</v>
      </c>
      <c r="B2895" s="93" t="s">
        <v>22399</v>
      </c>
      <c r="C2895" s="128">
        <v>87.8</v>
      </c>
      <c r="D2895" s="129">
        <v>2892</v>
      </c>
      <c r="E2895" s="130">
        <f t="shared" si="50"/>
        <v>5</v>
      </c>
    </row>
    <row r="2896" spans="1:5" x14ac:dyDescent="0.3">
      <c r="A2896" s="24" t="s">
        <v>17458</v>
      </c>
      <c r="B2896" s="93" t="s">
        <v>22400</v>
      </c>
      <c r="C2896" s="128">
        <v>87.9</v>
      </c>
      <c r="D2896" s="129">
        <v>2893</v>
      </c>
      <c r="E2896" s="130">
        <f t="shared" si="50"/>
        <v>5</v>
      </c>
    </row>
    <row r="2897" spans="1:5" x14ac:dyDescent="0.3">
      <c r="A2897" s="24" t="s">
        <v>17148</v>
      </c>
      <c r="B2897" s="93" t="s">
        <v>22401</v>
      </c>
      <c r="C2897" s="128">
        <v>87.9</v>
      </c>
      <c r="D2897" s="129">
        <v>2894</v>
      </c>
      <c r="E2897" s="130">
        <f t="shared" si="50"/>
        <v>5</v>
      </c>
    </row>
    <row r="2898" spans="1:5" x14ac:dyDescent="0.3">
      <c r="A2898" s="24" t="s">
        <v>15500</v>
      </c>
      <c r="B2898" s="93" t="s">
        <v>22402</v>
      </c>
      <c r="C2898" s="128">
        <v>87.9</v>
      </c>
      <c r="D2898" s="129">
        <v>2895</v>
      </c>
      <c r="E2898" s="130">
        <f t="shared" si="50"/>
        <v>5</v>
      </c>
    </row>
    <row r="2899" spans="1:5" x14ac:dyDescent="0.3">
      <c r="A2899" s="24" t="s">
        <v>15159</v>
      </c>
      <c r="B2899" s="93" t="s">
        <v>22403</v>
      </c>
      <c r="C2899" s="128">
        <v>87.9</v>
      </c>
      <c r="D2899" s="129">
        <v>2896</v>
      </c>
      <c r="E2899" s="130">
        <f t="shared" si="50"/>
        <v>5</v>
      </c>
    </row>
    <row r="2900" spans="1:5" x14ac:dyDescent="0.3">
      <c r="A2900" s="24" t="s">
        <v>17189</v>
      </c>
      <c r="B2900" s="93" t="s">
        <v>22404</v>
      </c>
      <c r="C2900" s="128">
        <v>87.9</v>
      </c>
      <c r="D2900" s="129">
        <v>2897</v>
      </c>
      <c r="E2900" s="130">
        <f t="shared" si="50"/>
        <v>5</v>
      </c>
    </row>
    <row r="2901" spans="1:5" x14ac:dyDescent="0.3">
      <c r="A2901" s="24" t="s">
        <v>17227</v>
      </c>
      <c r="B2901" s="93" t="s">
        <v>22405</v>
      </c>
      <c r="C2901" s="128">
        <v>87.9</v>
      </c>
      <c r="D2901" s="129">
        <v>2898</v>
      </c>
      <c r="E2901" s="130">
        <f t="shared" si="50"/>
        <v>5</v>
      </c>
    </row>
    <row r="2902" spans="1:5" x14ac:dyDescent="0.3">
      <c r="A2902" s="24" t="s">
        <v>15868</v>
      </c>
      <c r="B2902" s="93" t="s">
        <v>22406</v>
      </c>
      <c r="C2902" s="128">
        <v>87.9</v>
      </c>
      <c r="D2902" s="129">
        <v>2899</v>
      </c>
      <c r="E2902" s="130">
        <f t="shared" si="50"/>
        <v>5</v>
      </c>
    </row>
    <row r="2903" spans="1:5" x14ac:dyDescent="0.3">
      <c r="A2903" s="24" t="s">
        <v>17068</v>
      </c>
      <c r="B2903" s="93" t="s">
        <v>22407</v>
      </c>
      <c r="C2903" s="128">
        <v>87.9</v>
      </c>
      <c r="D2903" s="129">
        <v>2900</v>
      </c>
      <c r="E2903" s="130">
        <f t="shared" si="50"/>
        <v>5</v>
      </c>
    </row>
    <row r="2904" spans="1:5" x14ac:dyDescent="0.3">
      <c r="A2904" s="24" t="s">
        <v>16319</v>
      </c>
      <c r="B2904" s="93" t="s">
        <v>22408</v>
      </c>
      <c r="C2904" s="128">
        <v>87.9</v>
      </c>
      <c r="D2904" s="129">
        <v>2901</v>
      </c>
      <c r="E2904" s="130">
        <f t="shared" si="50"/>
        <v>5</v>
      </c>
    </row>
    <row r="2905" spans="1:5" x14ac:dyDescent="0.3">
      <c r="A2905" s="24" t="s">
        <v>15941</v>
      </c>
      <c r="B2905" s="93" t="s">
        <v>22409</v>
      </c>
      <c r="C2905" s="128">
        <v>87.9</v>
      </c>
      <c r="D2905" s="129">
        <v>2902</v>
      </c>
      <c r="E2905" s="130">
        <f t="shared" si="50"/>
        <v>5</v>
      </c>
    </row>
    <row r="2906" spans="1:5" x14ac:dyDescent="0.3">
      <c r="A2906" s="24" t="s">
        <v>15564</v>
      </c>
      <c r="B2906" s="93" t="s">
        <v>22410</v>
      </c>
      <c r="C2906" s="128">
        <v>87.9</v>
      </c>
      <c r="D2906" s="129">
        <v>2903</v>
      </c>
      <c r="E2906" s="130">
        <f t="shared" si="50"/>
        <v>5</v>
      </c>
    </row>
    <row r="2907" spans="1:5" x14ac:dyDescent="0.3">
      <c r="A2907" s="24" t="s">
        <v>15395</v>
      </c>
      <c r="B2907" s="93" t="s">
        <v>22411</v>
      </c>
      <c r="C2907" s="128">
        <v>87.9</v>
      </c>
      <c r="D2907" s="129">
        <v>2904</v>
      </c>
      <c r="E2907" s="130">
        <f t="shared" si="50"/>
        <v>5</v>
      </c>
    </row>
    <row r="2908" spans="1:5" x14ac:dyDescent="0.3">
      <c r="A2908" s="24" t="s">
        <v>15767</v>
      </c>
      <c r="B2908" s="93" t="s">
        <v>22412</v>
      </c>
      <c r="C2908" s="128">
        <v>87.9</v>
      </c>
      <c r="D2908" s="129">
        <v>2905</v>
      </c>
      <c r="E2908" s="130">
        <f t="shared" si="50"/>
        <v>5</v>
      </c>
    </row>
    <row r="2909" spans="1:5" x14ac:dyDescent="0.3">
      <c r="A2909" s="24" t="s">
        <v>16930</v>
      </c>
      <c r="B2909" s="93" t="s">
        <v>22413</v>
      </c>
      <c r="C2909" s="128">
        <v>87.9</v>
      </c>
      <c r="D2909" s="129">
        <v>2906</v>
      </c>
      <c r="E2909" s="130">
        <f t="shared" si="50"/>
        <v>5</v>
      </c>
    </row>
    <row r="2910" spans="1:5" x14ac:dyDescent="0.3">
      <c r="A2910" s="24" t="s">
        <v>16166</v>
      </c>
      <c r="B2910" s="93" t="s">
        <v>22414</v>
      </c>
      <c r="C2910" s="128">
        <v>87.9</v>
      </c>
      <c r="D2910" s="129">
        <v>2907</v>
      </c>
      <c r="E2910" s="130">
        <f t="shared" si="50"/>
        <v>5</v>
      </c>
    </row>
    <row r="2911" spans="1:5" x14ac:dyDescent="0.3">
      <c r="A2911" s="24" t="s">
        <v>15585</v>
      </c>
      <c r="B2911" s="93" t="s">
        <v>22415</v>
      </c>
      <c r="C2911" s="128">
        <v>87.9</v>
      </c>
      <c r="D2911" s="129">
        <v>2908</v>
      </c>
      <c r="E2911" s="130">
        <f t="shared" si="50"/>
        <v>5</v>
      </c>
    </row>
    <row r="2912" spans="1:5" x14ac:dyDescent="0.3">
      <c r="A2912" s="24" t="s">
        <v>22416</v>
      </c>
      <c r="B2912" s="93" t="s">
        <v>22417</v>
      </c>
      <c r="C2912" s="128">
        <v>87.9</v>
      </c>
      <c r="D2912" s="129">
        <v>2909</v>
      </c>
      <c r="E2912" s="130">
        <f t="shared" si="50"/>
        <v>5</v>
      </c>
    </row>
    <row r="2913" spans="1:5" x14ac:dyDescent="0.3">
      <c r="A2913" s="24" t="s">
        <v>14738</v>
      </c>
      <c r="B2913" s="93" t="s">
        <v>22418</v>
      </c>
      <c r="C2913" s="128">
        <v>88</v>
      </c>
      <c r="D2913" s="129">
        <v>2910</v>
      </c>
      <c r="E2913" s="130">
        <f t="shared" si="50"/>
        <v>5</v>
      </c>
    </row>
    <row r="2914" spans="1:5" x14ac:dyDescent="0.3">
      <c r="A2914" s="24" t="s">
        <v>15762</v>
      </c>
      <c r="B2914" s="93" t="s">
        <v>22419</v>
      </c>
      <c r="C2914" s="128">
        <v>88</v>
      </c>
      <c r="D2914" s="129">
        <v>2911</v>
      </c>
      <c r="E2914" s="130">
        <f t="shared" si="50"/>
        <v>5</v>
      </c>
    </row>
    <row r="2915" spans="1:5" x14ac:dyDescent="0.3">
      <c r="A2915" s="24" t="s">
        <v>17601</v>
      </c>
      <c r="B2915" s="93" t="s">
        <v>22420</v>
      </c>
      <c r="C2915" s="128">
        <v>88</v>
      </c>
      <c r="D2915" s="129">
        <v>2912</v>
      </c>
      <c r="E2915" s="130">
        <f t="shared" si="50"/>
        <v>5</v>
      </c>
    </row>
    <row r="2916" spans="1:5" x14ac:dyDescent="0.3">
      <c r="A2916" s="24" t="s">
        <v>15644</v>
      </c>
      <c r="B2916" s="93" t="s">
        <v>22421</v>
      </c>
      <c r="C2916" s="128">
        <v>88</v>
      </c>
      <c r="D2916" s="129">
        <v>2913</v>
      </c>
      <c r="E2916" s="130">
        <f t="shared" si="50"/>
        <v>5</v>
      </c>
    </row>
    <row r="2917" spans="1:5" x14ac:dyDescent="0.3">
      <c r="A2917" s="24" t="s">
        <v>16249</v>
      </c>
      <c r="B2917" s="93" t="s">
        <v>22422</v>
      </c>
      <c r="C2917" s="128">
        <v>88</v>
      </c>
      <c r="D2917" s="129">
        <v>2914</v>
      </c>
      <c r="E2917" s="130">
        <f t="shared" si="50"/>
        <v>5</v>
      </c>
    </row>
    <row r="2918" spans="1:5" x14ac:dyDescent="0.3">
      <c r="A2918" s="24" t="s">
        <v>16136</v>
      </c>
      <c r="B2918" s="93" t="s">
        <v>22423</v>
      </c>
      <c r="C2918" s="128">
        <v>88</v>
      </c>
      <c r="D2918" s="129">
        <v>2915</v>
      </c>
      <c r="E2918" s="130">
        <f t="shared" si="50"/>
        <v>5</v>
      </c>
    </row>
    <row r="2919" spans="1:5" x14ac:dyDescent="0.3">
      <c r="A2919" s="24" t="s">
        <v>15916</v>
      </c>
      <c r="B2919" s="93" t="s">
        <v>22424</v>
      </c>
      <c r="C2919" s="128">
        <v>88</v>
      </c>
      <c r="D2919" s="129">
        <v>2916</v>
      </c>
      <c r="E2919" s="130">
        <f t="shared" si="50"/>
        <v>5</v>
      </c>
    </row>
    <row r="2920" spans="1:5" x14ac:dyDescent="0.3">
      <c r="A2920" s="24" t="s">
        <v>16175</v>
      </c>
      <c r="B2920" s="93" t="s">
        <v>22425</v>
      </c>
      <c r="C2920" s="128">
        <v>88</v>
      </c>
      <c r="D2920" s="129">
        <v>2917</v>
      </c>
      <c r="E2920" s="130">
        <f t="shared" si="50"/>
        <v>5</v>
      </c>
    </row>
    <row r="2921" spans="1:5" x14ac:dyDescent="0.3">
      <c r="A2921" s="24" t="s">
        <v>16684</v>
      </c>
      <c r="B2921" s="93" t="s">
        <v>22426</v>
      </c>
      <c r="C2921" s="128">
        <v>88.1</v>
      </c>
      <c r="D2921" s="129">
        <v>2918</v>
      </c>
      <c r="E2921" s="130">
        <f t="shared" si="50"/>
        <v>5</v>
      </c>
    </row>
    <row r="2922" spans="1:5" x14ac:dyDescent="0.3">
      <c r="A2922" s="24" t="s">
        <v>15194</v>
      </c>
      <c r="B2922" s="93" t="s">
        <v>22427</v>
      </c>
      <c r="C2922" s="128">
        <v>88.1</v>
      </c>
      <c r="D2922" s="129">
        <v>2919</v>
      </c>
      <c r="E2922" s="130">
        <f t="shared" si="50"/>
        <v>5</v>
      </c>
    </row>
    <row r="2923" spans="1:5" x14ac:dyDescent="0.3">
      <c r="A2923" s="24" t="s">
        <v>14880</v>
      </c>
      <c r="B2923" s="93" t="s">
        <v>22428</v>
      </c>
      <c r="C2923" s="128">
        <v>88.1</v>
      </c>
      <c r="D2923" s="129">
        <v>2920</v>
      </c>
      <c r="E2923" s="130">
        <f t="shared" si="50"/>
        <v>5</v>
      </c>
    </row>
    <row r="2924" spans="1:5" x14ac:dyDescent="0.3">
      <c r="A2924" s="24" t="s">
        <v>16396</v>
      </c>
      <c r="B2924" s="93" t="s">
        <v>22429</v>
      </c>
      <c r="C2924" s="128">
        <v>88.1</v>
      </c>
      <c r="D2924" s="129">
        <v>2921</v>
      </c>
      <c r="E2924" s="130">
        <f t="shared" si="50"/>
        <v>5</v>
      </c>
    </row>
    <row r="2925" spans="1:5" x14ac:dyDescent="0.3">
      <c r="A2925" s="24" t="s">
        <v>17099</v>
      </c>
      <c r="B2925" s="93" t="s">
        <v>22430</v>
      </c>
      <c r="C2925" s="128">
        <v>88.1</v>
      </c>
      <c r="D2925" s="129">
        <v>2922</v>
      </c>
      <c r="E2925" s="130">
        <f t="shared" si="50"/>
        <v>5</v>
      </c>
    </row>
    <row r="2926" spans="1:5" x14ac:dyDescent="0.3">
      <c r="A2926" s="24" t="s">
        <v>15022</v>
      </c>
      <c r="B2926" s="93" t="s">
        <v>22431</v>
      </c>
      <c r="C2926" s="128">
        <v>88.1</v>
      </c>
      <c r="D2926" s="129">
        <v>2923</v>
      </c>
      <c r="E2926" s="130">
        <f t="shared" si="50"/>
        <v>5</v>
      </c>
    </row>
    <row r="2927" spans="1:5" x14ac:dyDescent="0.3">
      <c r="A2927" s="24" t="s">
        <v>15885</v>
      </c>
      <c r="B2927" s="93" t="s">
        <v>22432</v>
      </c>
      <c r="C2927" s="128">
        <v>88.2</v>
      </c>
      <c r="D2927" s="129">
        <v>2924</v>
      </c>
      <c r="E2927" s="130">
        <f t="shared" si="50"/>
        <v>5</v>
      </c>
    </row>
    <row r="2928" spans="1:5" x14ac:dyDescent="0.3">
      <c r="A2928" s="24" t="s">
        <v>16661</v>
      </c>
      <c r="B2928" s="93" t="s">
        <v>22433</v>
      </c>
      <c r="C2928" s="128">
        <v>88.2</v>
      </c>
      <c r="D2928" s="129">
        <v>2925</v>
      </c>
      <c r="E2928" s="130">
        <f t="shared" si="50"/>
        <v>5</v>
      </c>
    </row>
    <row r="2929" spans="1:5" x14ac:dyDescent="0.3">
      <c r="A2929" s="24" t="s">
        <v>16123</v>
      </c>
      <c r="B2929" s="93" t="s">
        <v>22434</v>
      </c>
      <c r="C2929" s="128">
        <v>88.2</v>
      </c>
      <c r="D2929" s="129">
        <v>2926</v>
      </c>
      <c r="E2929" s="130">
        <f t="shared" si="50"/>
        <v>5</v>
      </c>
    </row>
    <row r="2930" spans="1:5" x14ac:dyDescent="0.3">
      <c r="A2930" s="24" t="s">
        <v>15450</v>
      </c>
      <c r="B2930" s="93" t="s">
        <v>22435</v>
      </c>
      <c r="C2930" s="128">
        <v>88.2</v>
      </c>
      <c r="D2930" s="129">
        <v>2927</v>
      </c>
      <c r="E2930" s="130">
        <f t="shared" si="50"/>
        <v>5</v>
      </c>
    </row>
    <row r="2931" spans="1:5" x14ac:dyDescent="0.3">
      <c r="A2931" s="24" t="s">
        <v>17056</v>
      </c>
      <c r="B2931" s="93" t="s">
        <v>22436</v>
      </c>
      <c r="C2931" s="128">
        <v>88.2</v>
      </c>
      <c r="D2931" s="129">
        <v>2928</v>
      </c>
      <c r="E2931" s="130">
        <f t="shared" si="50"/>
        <v>5</v>
      </c>
    </row>
    <row r="2932" spans="1:5" x14ac:dyDescent="0.3">
      <c r="A2932" s="24" t="s">
        <v>16348</v>
      </c>
      <c r="B2932" s="93" t="s">
        <v>22437</v>
      </c>
      <c r="C2932" s="128">
        <v>88.2</v>
      </c>
      <c r="D2932" s="129">
        <v>2929</v>
      </c>
      <c r="E2932" s="130">
        <f t="shared" si="50"/>
        <v>5</v>
      </c>
    </row>
    <row r="2933" spans="1:5" x14ac:dyDescent="0.3">
      <c r="A2933" s="24" t="s">
        <v>16144</v>
      </c>
      <c r="B2933" s="93" t="s">
        <v>22438</v>
      </c>
      <c r="C2933" s="128">
        <v>88.2</v>
      </c>
      <c r="D2933" s="129">
        <v>2930</v>
      </c>
      <c r="E2933" s="130">
        <f t="shared" si="50"/>
        <v>5</v>
      </c>
    </row>
    <row r="2934" spans="1:5" x14ac:dyDescent="0.3">
      <c r="A2934" s="24" t="s">
        <v>15422</v>
      </c>
      <c r="B2934" s="93" t="s">
        <v>22439</v>
      </c>
      <c r="C2934" s="128">
        <v>88.2</v>
      </c>
      <c r="D2934" s="129">
        <v>2931</v>
      </c>
      <c r="E2934" s="130">
        <f t="shared" si="50"/>
        <v>5</v>
      </c>
    </row>
    <row r="2935" spans="1:5" x14ac:dyDescent="0.3">
      <c r="A2935" s="24" t="s">
        <v>15721</v>
      </c>
      <c r="B2935" s="93" t="s">
        <v>22440</v>
      </c>
      <c r="C2935" s="128">
        <v>88.2</v>
      </c>
      <c r="D2935" s="129">
        <v>2932</v>
      </c>
      <c r="E2935" s="130">
        <f t="shared" si="50"/>
        <v>5</v>
      </c>
    </row>
    <row r="2936" spans="1:5" x14ac:dyDescent="0.3">
      <c r="A2936" s="24" t="s">
        <v>15540</v>
      </c>
      <c r="B2936" s="93" t="s">
        <v>22441</v>
      </c>
      <c r="C2936" s="128">
        <v>88.2</v>
      </c>
      <c r="D2936" s="129">
        <v>2933</v>
      </c>
      <c r="E2936" s="130">
        <f t="shared" si="50"/>
        <v>5</v>
      </c>
    </row>
    <row r="2937" spans="1:5" x14ac:dyDescent="0.3">
      <c r="A2937" s="24" t="s">
        <v>15954</v>
      </c>
      <c r="B2937" s="93" t="s">
        <v>22442</v>
      </c>
      <c r="C2937" s="128">
        <v>88.2</v>
      </c>
      <c r="D2937" s="129">
        <v>2934</v>
      </c>
      <c r="E2937" s="130">
        <f t="shared" si="50"/>
        <v>5</v>
      </c>
    </row>
    <row r="2938" spans="1:5" x14ac:dyDescent="0.3">
      <c r="A2938" s="24" t="s">
        <v>22443</v>
      </c>
      <c r="B2938" s="93" t="s">
        <v>22444</v>
      </c>
      <c r="C2938" s="128">
        <v>88.2</v>
      </c>
      <c r="D2938" s="129">
        <v>2935</v>
      </c>
      <c r="E2938" s="130">
        <f t="shared" si="50"/>
        <v>5</v>
      </c>
    </row>
    <row r="2939" spans="1:5" x14ac:dyDescent="0.3">
      <c r="A2939" s="24" t="s">
        <v>14895</v>
      </c>
      <c r="B2939" s="93" t="s">
        <v>22445</v>
      </c>
      <c r="C2939" s="128">
        <v>88.3</v>
      </c>
      <c r="D2939" s="129">
        <v>2936</v>
      </c>
      <c r="E2939" s="130">
        <f t="shared" si="50"/>
        <v>5</v>
      </c>
    </row>
    <row r="2940" spans="1:5" x14ac:dyDescent="0.3">
      <c r="A2940" s="24" t="s">
        <v>15771</v>
      </c>
      <c r="B2940" s="93" t="s">
        <v>22446</v>
      </c>
      <c r="C2940" s="128">
        <v>88.3</v>
      </c>
      <c r="D2940" s="129">
        <v>2937</v>
      </c>
      <c r="E2940" s="130">
        <f t="shared" si="50"/>
        <v>5</v>
      </c>
    </row>
    <row r="2941" spans="1:5" x14ac:dyDescent="0.3">
      <c r="A2941" s="24" t="s">
        <v>16688</v>
      </c>
      <c r="B2941" s="93" t="s">
        <v>22447</v>
      </c>
      <c r="C2941" s="128">
        <v>88.3</v>
      </c>
      <c r="D2941" s="129">
        <v>2938</v>
      </c>
      <c r="E2941" s="130">
        <f t="shared" si="50"/>
        <v>5</v>
      </c>
    </row>
    <row r="2942" spans="1:5" x14ac:dyDescent="0.3">
      <c r="A2942" s="24" t="s">
        <v>15623</v>
      </c>
      <c r="B2942" s="93" t="s">
        <v>22448</v>
      </c>
      <c r="C2942" s="128">
        <v>88.3</v>
      </c>
      <c r="D2942" s="129">
        <v>2939</v>
      </c>
      <c r="E2942" s="130">
        <f t="shared" si="50"/>
        <v>5</v>
      </c>
    </row>
    <row r="2943" spans="1:5" x14ac:dyDescent="0.3">
      <c r="A2943" s="24" t="s">
        <v>15448</v>
      </c>
      <c r="B2943" s="93" t="s">
        <v>22449</v>
      </c>
      <c r="C2943" s="128">
        <v>88.3</v>
      </c>
      <c r="D2943" s="129">
        <v>2940</v>
      </c>
      <c r="E2943" s="130">
        <f t="shared" si="50"/>
        <v>5</v>
      </c>
    </row>
    <row r="2944" spans="1:5" x14ac:dyDescent="0.3">
      <c r="A2944" s="24" t="s">
        <v>15542</v>
      </c>
      <c r="B2944" s="93" t="s">
        <v>22450</v>
      </c>
      <c r="C2944" s="128">
        <v>88.3</v>
      </c>
      <c r="D2944" s="129">
        <v>2941</v>
      </c>
      <c r="E2944" s="130">
        <f t="shared" si="50"/>
        <v>5</v>
      </c>
    </row>
    <row r="2945" spans="1:5" x14ac:dyDescent="0.3">
      <c r="A2945" s="24" t="s">
        <v>15237</v>
      </c>
      <c r="B2945" s="93" t="s">
        <v>22451</v>
      </c>
      <c r="C2945" s="128">
        <v>88.4</v>
      </c>
      <c r="D2945" s="129">
        <v>2942</v>
      </c>
      <c r="E2945" s="130">
        <f t="shared" si="50"/>
        <v>5</v>
      </c>
    </row>
    <row r="2946" spans="1:5" x14ac:dyDescent="0.3">
      <c r="A2946" s="24" t="s">
        <v>14382</v>
      </c>
      <c r="B2946" s="93" t="s">
        <v>22452</v>
      </c>
      <c r="C2946" s="128">
        <v>88.4</v>
      </c>
      <c r="D2946" s="129">
        <v>2943</v>
      </c>
      <c r="E2946" s="130">
        <f t="shared" si="50"/>
        <v>5</v>
      </c>
    </row>
    <row r="2947" spans="1:5" x14ac:dyDescent="0.3">
      <c r="A2947" s="24" t="s">
        <v>15461</v>
      </c>
      <c r="B2947" s="93" t="s">
        <v>22453</v>
      </c>
      <c r="C2947" s="128">
        <v>88.4</v>
      </c>
      <c r="D2947" s="129">
        <v>2944</v>
      </c>
      <c r="E2947" s="130">
        <f t="shared" si="50"/>
        <v>5</v>
      </c>
    </row>
    <row r="2948" spans="1:5" x14ac:dyDescent="0.3">
      <c r="A2948" s="24" t="s">
        <v>15678</v>
      </c>
      <c r="B2948" s="93" t="s">
        <v>22454</v>
      </c>
      <c r="C2948" s="128">
        <v>88.4</v>
      </c>
      <c r="D2948" s="129">
        <v>2945</v>
      </c>
      <c r="E2948" s="130">
        <f t="shared" si="50"/>
        <v>5</v>
      </c>
    </row>
    <row r="2949" spans="1:5" x14ac:dyDescent="0.3">
      <c r="A2949" s="24" t="s">
        <v>16963</v>
      </c>
      <c r="B2949" s="93" t="s">
        <v>22455</v>
      </c>
      <c r="C2949" s="128">
        <v>88.4</v>
      </c>
      <c r="D2949" s="129">
        <v>2946</v>
      </c>
      <c r="E2949" s="130">
        <f t="shared" ref="E2949:E3012" si="51">VLOOKUP(C2949,$I$4:$O$19,7, TRUE)</f>
        <v>5</v>
      </c>
    </row>
    <row r="2950" spans="1:5" x14ac:dyDescent="0.3">
      <c r="A2950" s="24" t="s">
        <v>17011</v>
      </c>
      <c r="B2950" s="93" t="s">
        <v>22456</v>
      </c>
      <c r="C2950" s="128">
        <v>88.4</v>
      </c>
      <c r="D2950" s="129">
        <v>2947</v>
      </c>
      <c r="E2950" s="130">
        <f t="shared" si="51"/>
        <v>5</v>
      </c>
    </row>
    <row r="2951" spans="1:5" x14ac:dyDescent="0.3">
      <c r="A2951" s="24" t="s">
        <v>16186</v>
      </c>
      <c r="B2951" s="93" t="s">
        <v>22457</v>
      </c>
      <c r="C2951" s="128">
        <v>88.4</v>
      </c>
      <c r="D2951" s="129">
        <v>2948</v>
      </c>
      <c r="E2951" s="130">
        <f t="shared" si="51"/>
        <v>5</v>
      </c>
    </row>
    <row r="2952" spans="1:5" x14ac:dyDescent="0.3">
      <c r="A2952" s="24" t="s">
        <v>15828</v>
      </c>
      <c r="B2952" s="93" t="s">
        <v>22458</v>
      </c>
      <c r="C2952" s="128">
        <v>88.4</v>
      </c>
      <c r="D2952" s="129">
        <v>2949</v>
      </c>
      <c r="E2952" s="130">
        <f t="shared" si="51"/>
        <v>5</v>
      </c>
    </row>
    <row r="2953" spans="1:5" x14ac:dyDescent="0.3">
      <c r="A2953" s="24" t="s">
        <v>15794</v>
      </c>
      <c r="B2953" s="93" t="s">
        <v>22459</v>
      </c>
      <c r="C2953" s="128">
        <v>88.5</v>
      </c>
      <c r="D2953" s="129">
        <v>2950</v>
      </c>
      <c r="E2953" s="130">
        <f t="shared" si="51"/>
        <v>5</v>
      </c>
    </row>
    <row r="2954" spans="1:5" x14ac:dyDescent="0.3">
      <c r="A2954" s="24" t="s">
        <v>15820</v>
      </c>
      <c r="B2954" s="93" t="s">
        <v>22460</v>
      </c>
      <c r="C2954" s="128">
        <v>88.6</v>
      </c>
      <c r="D2954" s="129">
        <v>2951</v>
      </c>
      <c r="E2954" s="130">
        <f t="shared" si="51"/>
        <v>5</v>
      </c>
    </row>
    <row r="2955" spans="1:5" x14ac:dyDescent="0.3">
      <c r="A2955" s="24" t="s">
        <v>16452</v>
      </c>
      <c r="B2955" s="93" t="s">
        <v>22461</v>
      </c>
      <c r="C2955" s="128">
        <v>88.6</v>
      </c>
      <c r="D2955" s="129">
        <v>2952</v>
      </c>
      <c r="E2955" s="130">
        <f t="shared" si="51"/>
        <v>5</v>
      </c>
    </row>
    <row r="2956" spans="1:5" x14ac:dyDescent="0.3">
      <c r="A2956" s="24" t="s">
        <v>15559</v>
      </c>
      <c r="B2956" s="93" t="s">
        <v>22462</v>
      </c>
      <c r="C2956" s="128">
        <v>88.6</v>
      </c>
      <c r="D2956" s="129">
        <v>2953</v>
      </c>
      <c r="E2956" s="130">
        <f t="shared" si="51"/>
        <v>5</v>
      </c>
    </row>
    <row r="2957" spans="1:5" x14ac:dyDescent="0.3">
      <c r="A2957" s="24" t="s">
        <v>16114</v>
      </c>
      <c r="B2957" s="93" t="s">
        <v>22463</v>
      </c>
      <c r="C2957" s="128">
        <v>88.6</v>
      </c>
      <c r="D2957" s="129">
        <v>2954</v>
      </c>
      <c r="E2957" s="130">
        <f t="shared" si="51"/>
        <v>5</v>
      </c>
    </row>
    <row r="2958" spans="1:5" x14ac:dyDescent="0.3">
      <c r="A2958" s="24" t="s">
        <v>15308</v>
      </c>
      <c r="B2958" s="93" t="s">
        <v>22464</v>
      </c>
      <c r="C2958" s="128">
        <v>88.6</v>
      </c>
      <c r="D2958" s="129">
        <v>2955</v>
      </c>
      <c r="E2958" s="130">
        <f t="shared" si="51"/>
        <v>5</v>
      </c>
    </row>
    <row r="2959" spans="1:5" x14ac:dyDescent="0.3">
      <c r="A2959" s="24" t="s">
        <v>15907</v>
      </c>
      <c r="B2959" s="93" t="s">
        <v>22465</v>
      </c>
      <c r="C2959" s="128">
        <v>88.6</v>
      </c>
      <c r="D2959" s="129">
        <v>2956</v>
      </c>
      <c r="E2959" s="130">
        <f t="shared" si="51"/>
        <v>5</v>
      </c>
    </row>
    <row r="2960" spans="1:5" x14ac:dyDescent="0.3">
      <c r="A2960" s="24" t="s">
        <v>14929</v>
      </c>
      <c r="B2960" s="93" t="s">
        <v>22466</v>
      </c>
      <c r="C2960" s="128">
        <v>88.6</v>
      </c>
      <c r="D2960" s="129">
        <v>2957</v>
      </c>
      <c r="E2960" s="130">
        <f t="shared" si="51"/>
        <v>5</v>
      </c>
    </row>
    <row r="2961" spans="1:5" x14ac:dyDescent="0.3">
      <c r="A2961" s="24" t="s">
        <v>15315</v>
      </c>
      <c r="B2961" s="93" t="s">
        <v>22467</v>
      </c>
      <c r="C2961" s="128">
        <v>88.6</v>
      </c>
      <c r="D2961" s="129">
        <v>2958</v>
      </c>
      <c r="E2961" s="130">
        <f t="shared" si="51"/>
        <v>5</v>
      </c>
    </row>
    <row r="2962" spans="1:5" x14ac:dyDescent="0.3">
      <c r="A2962" s="24" t="s">
        <v>22468</v>
      </c>
      <c r="B2962" s="93" t="s">
        <v>22469</v>
      </c>
      <c r="C2962" s="128">
        <v>88.6</v>
      </c>
      <c r="D2962" s="129">
        <v>2959</v>
      </c>
      <c r="E2962" s="130">
        <f t="shared" si="51"/>
        <v>5</v>
      </c>
    </row>
    <row r="2963" spans="1:5" x14ac:dyDescent="0.3">
      <c r="A2963" s="24" t="s">
        <v>16408</v>
      </c>
      <c r="B2963" s="93" t="s">
        <v>22470</v>
      </c>
      <c r="C2963" s="128">
        <v>88.7</v>
      </c>
      <c r="D2963" s="129">
        <v>2960</v>
      </c>
      <c r="E2963" s="130">
        <f t="shared" si="51"/>
        <v>5</v>
      </c>
    </row>
    <row r="2964" spans="1:5" x14ac:dyDescent="0.3">
      <c r="A2964" s="24" t="s">
        <v>15944</v>
      </c>
      <c r="B2964" s="93" t="s">
        <v>22471</v>
      </c>
      <c r="C2964" s="128">
        <v>88.7</v>
      </c>
      <c r="D2964" s="129">
        <v>2961</v>
      </c>
      <c r="E2964" s="130">
        <f t="shared" si="51"/>
        <v>5</v>
      </c>
    </row>
    <row r="2965" spans="1:5" x14ac:dyDescent="0.3">
      <c r="A2965" s="24" t="s">
        <v>15547</v>
      </c>
      <c r="B2965" s="93" t="s">
        <v>22472</v>
      </c>
      <c r="C2965" s="128">
        <v>88.7</v>
      </c>
      <c r="D2965" s="129">
        <v>2962</v>
      </c>
      <c r="E2965" s="130">
        <f t="shared" si="51"/>
        <v>5</v>
      </c>
    </row>
    <row r="2966" spans="1:5" x14ac:dyDescent="0.3">
      <c r="A2966" s="24" t="s">
        <v>15646</v>
      </c>
      <c r="B2966" s="93" t="s">
        <v>22473</v>
      </c>
      <c r="C2966" s="128">
        <v>88.7</v>
      </c>
      <c r="D2966" s="129">
        <v>2963</v>
      </c>
      <c r="E2966" s="130">
        <f t="shared" si="51"/>
        <v>5</v>
      </c>
    </row>
    <row r="2967" spans="1:5" x14ac:dyDescent="0.3">
      <c r="A2967" s="24" t="s">
        <v>16809</v>
      </c>
      <c r="B2967" s="93" t="s">
        <v>22474</v>
      </c>
      <c r="C2967" s="128">
        <v>88.7</v>
      </c>
      <c r="D2967" s="129">
        <v>2964</v>
      </c>
      <c r="E2967" s="130">
        <f t="shared" si="51"/>
        <v>5</v>
      </c>
    </row>
    <row r="2968" spans="1:5" x14ac:dyDescent="0.3">
      <c r="A2968" s="24" t="s">
        <v>16138</v>
      </c>
      <c r="B2968" s="93" t="s">
        <v>22475</v>
      </c>
      <c r="C2968" s="128">
        <v>88.7</v>
      </c>
      <c r="D2968" s="129">
        <v>2965</v>
      </c>
      <c r="E2968" s="130">
        <f t="shared" si="51"/>
        <v>5</v>
      </c>
    </row>
    <row r="2969" spans="1:5" x14ac:dyDescent="0.3">
      <c r="A2969" s="24" t="s">
        <v>16127</v>
      </c>
      <c r="B2969" s="93" t="s">
        <v>22476</v>
      </c>
      <c r="C2969" s="128">
        <v>88.7</v>
      </c>
      <c r="D2969" s="129">
        <v>2966</v>
      </c>
      <c r="E2969" s="130">
        <f t="shared" si="51"/>
        <v>5</v>
      </c>
    </row>
    <row r="2970" spans="1:5" x14ac:dyDescent="0.3">
      <c r="A2970" s="24" t="s">
        <v>15248</v>
      </c>
      <c r="B2970" s="93" t="s">
        <v>22477</v>
      </c>
      <c r="C2970" s="128">
        <v>88.7</v>
      </c>
      <c r="D2970" s="129">
        <v>2967</v>
      </c>
      <c r="E2970" s="130">
        <f t="shared" si="51"/>
        <v>5</v>
      </c>
    </row>
    <row r="2971" spans="1:5" x14ac:dyDescent="0.3">
      <c r="A2971" s="24" t="s">
        <v>16400</v>
      </c>
      <c r="B2971" s="93" t="s">
        <v>22478</v>
      </c>
      <c r="C2971" s="128">
        <v>88.7</v>
      </c>
      <c r="D2971" s="129">
        <v>2968</v>
      </c>
      <c r="E2971" s="130">
        <f t="shared" si="51"/>
        <v>5</v>
      </c>
    </row>
    <row r="2972" spans="1:5" x14ac:dyDescent="0.3">
      <c r="A2972" s="24" t="s">
        <v>16205</v>
      </c>
      <c r="B2972" s="93" t="s">
        <v>22479</v>
      </c>
      <c r="C2972" s="128">
        <v>88.7</v>
      </c>
      <c r="D2972" s="129">
        <v>2969</v>
      </c>
      <c r="E2972" s="130">
        <f t="shared" si="51"/>
        <v>5</v>
      </c>
    </row>
    <row r="2973" spans="1:5" x14ac:dyDescent="0.3">
      <c r="A2973" s="24" t="s">
        <v>15915</v>
      </c>
      <c r="B2973" s="93" t="s">
        <v>22480</v>
      </c>
      <c r="C2973" s="128">
        <v>88.7</v>
      </c>
      <c r="D2973" s="129">
        <v>2970</v>
      </c>
      <c r="E2973" s="130">
        <f t="shared" si="51"/>
        <v>5</v>
      </c>
    </row>
    <row r="2974" spans="1:5" x14ac:dyDescent="0.3">
      <c r="A2974" s="24" t="s">
        <v>16622</v>
      </c>
      <c r="B2974" s="93" t="s">
        <v>22481</v>
      </c>
      <c r="C2974" s="128">
        <v>88.8</v>
      </c>
      <c r="D2974" s="129">
        <v>2971</v>
      </c>
      <c r="E2974" s="130">
        <f t="shared" si="51"/>
        <v>5</v>
      </c>
    </row>
    <row r="2975" spans="1:5" x14ac:dyDescent="0.3">
      <c r="A2975" s="24" t="s">
        <v>15254</v>
      </c>
      <c r="B2975" s="93" t="s">
        <v>22482</v>
      </c>
      <c r="C2975" s="128">
        <v>88.8</v>
      </c>
      <c r="D2975" s="129">
        <v>2972</v>
      </c>
      <c r="E2975" s="130">
        <f t="shared" si="51"/>
        <v>5</v>
      </c>
    </row>
    <row r="2976" spans="1:5" x14ac:dyDescent="0.3">
      <c r="A2976" s="24" t="s">
        <v>14979</v>
      </c>
      <c r="B2976" s="93" t="s">
        <v>22483</v>
      </c>
      <c r="C2976" s="128">
        <v>88.8</v>
      </c>
      <c r="D2976" s="129">
        <v>2973</v>
      </c>
      <c r="E2976" s="130">
        <f t="shared" si="51"/>
        <v>5</v>
      </c>
    </row>
    <row r="2977" spans="1:5" x14ac:dyDescent="0.3">
      <c r="A2977" s="24" t="s">
        <v>16009</v>
      </c>
      <c r="B2977" s="93" t="s">
        <v>22484</v>
      </c>
      <c r="C2977" s="128">
        <v>88.8</v>
      </c>
      <c r="D2977" s="129">
        <v>2974</v>
      </c>
      <c r="E2977" s="130">
        <f t="shared" si="51"/>
        <v>5</v>
      </c>
    </row>
    <row r="2978" spans="1:5" x14ac:dyDescent="0.3">
      <c r="A2978" s="24" t="s">
        <v>15773</v>
      </c>
      <c r="B2978" s="93" t="s">
        <v>22485</v>
      </c>
      <c r="C2978" s="128">
        <v>88.8</v>
      </c>
      <c r="D2978" s="129">
        <v>2975</v>
      </c>
      <c r="E2978" s="130">
        <f t="shared" si="51"/>
        <v>5</v>
      </c>
    </row>
    <row r="2979" spans="1:5" x14ac:dyDescent="0.3">
      <c r="A2979" s="24" t="s">
        <v>16420</v>
      </c>
      <c r="B2979" s="93" t="s">
        <v>22486</v>
      </c>
      <c r="C2979" s="128">
        <v>88.9</v>
      </c>
      <c r="D2979" s="129">
        <v>2976</v>
      </c>
      <c r="E2979" s="130">
        <f t="shared" si="51"/>
        <v>5</v>
      </c>
    </row>
    <row r="2980" spans="1:5" x14ac:dyDescent="0.3">
      <c r="A2980" s="24" t="s">
        <v>15428</v>
      </c>
      <c r="B2980" s="93" t="s">
        <v>22487</v>
      </c>
      <c r="C2980" s="128">
        <v>88.9</v>
      </c>
      <c r="D2980" s="129">
        <v>2977</v>
      </c>
      <c r="E2980" s="130">
        <f t="shared" si="51"/>
        <v>5</v>
      </c>
    </row>
    <row r="2981" spans="1:5" x14ac:dyDescent="0.3">
      <c r="A2981" s="24" t="s">
        <v>16844</v>
      </c>
      <c r="B2981" s="93" t="s">
        <v>22488</v>
      </c>
      <c r="C2981" s="128">
        <v>88.9</v>
      </c>
      <c r="D2981" s="129">
        <v>2978</v>
      </c>
      <c r="E2981" s="130">
        <f t="shared" si="51"/>
        <v>5</v>
      </c>
    </row>
    <row r="2982" spans="1:5" x14ac:dyDescent="0.3">
      <c r="A2982" s="24" t="s">
        <v>14615</v>
      </c>
      <c r="B2982" s="93" t="s">
        <v>22489</v>
      </c>
      <c r="C2982" s="128">
        <v>88.9</v>
      </c>
      <c r="D2982" s="129">
        <v>2979</v>
      </c>
      <c r="E2982" s="130">
        <f t="shared" si="51"/>
        <v>5</v>
      </c>
    </row>
    <row r="2983" spans="1:5" x14ac:dyDescent="0.3">
      <c r="A2983" s="24" t="s">
        <v>16117</v>
      </c>
      <c r="B2983" s="93" t="s">
        <v>22490</v>
      </c>
      <c r="C2983" s="128">
        <v>88.9</v>
      </c>
      <c r="D2983" s="129">
        <v>2980</v>
      </c>
      <c r="E2983" s="130">
        <f t="shared" si="51"/>
        <v>5</v>
      </c>
    </row>
    <row r="2984" spans="1:5" x14ac:dyDescent="0.3">
      <c r="A2984" s="24" t="s">
        <v>16972</v>
      </c>
      <c r="B2984" s="93" t="s">
        <v>22491</v>
      </c>
      <c r="C2984" s="128">
        <v>88.9</v>
      </c>
      <c r="D2984" s="129">
        <v>2981</v>
      </c>
      <c r="E2984" s="130">
        <f t="shared" si="51"/>
        <v>5</v>
      </c>
    </row>
    <row r="2985" spans="1:5" x14ac:dyDescent="0.3">
      <c r="A2985" s="24" t="s">
        <v>17710</v>
      </c>
      <c r="B2985" s="93" t="s">
        <v>22492</v>
      </c>
      <c r="C2985" s="128">
        <v>88.9</v>
      </c>
      <c r="D2985" s="129">
        <v>2982</v>
      </c>
      <c r="E2985" s="130">
        <f t="shared" si="51"/>
        <v>5</v>
      </c>
    </row>
    <row r="2986" spans="1:5" x14ac:dyDescent="0.3">
      <c r="A2986" s="24" t="s">
        <v>15503</v>
      </c>
      <c r="B2986" s="93" t="s">
        <v>22493</v>
      </c>
      <c r="C2986" s="128">
        <v>88.9</v>
      </c>
      <c r="D2986" s="129">
        <v>2983</v>
      </c>
      <c r="E2986" s="130">
        <f t="shared" si="51"/>
        <v>5</v>
      </c>
    </row>
    <row r="2987" spans="1:5" x14ac:dyDescent="0.3">
      <c r="A2987" s="24" t="s">
        <v>16239</v>
      </c>
      <c r="B2987" s="93" t="s">
        <v>22494</v>
      </c>
      <c r="C2987" s="128">
        <v>88.9</v>
      </c>
      <c r="D2987" s="129">
        <v>2984</v>
      </c>
      <c r="E2987" s="130">
        <f t="shared" si="51"/>
        <v>5</v>
      </c>
    </row>
    <row r="2988" spans="1:5" x14ac:dyDescent="0.3">
      <c r="A2988" s="24" t="s">
        <v>16163</v>
      </c>
      <c r="B2988" s="93" t="s">
        <v>22495</v>
      </c>
      <c r="C2988" s="128">
        <v>88.9</v>
      </c>
      <c r="D2988" s="129">
        <v>2985</v>
      </c>
      <c r="E2988" s="130">
        <f t="shared" si="51"/>
        <v>5</v>
      </c>
    </row>
    <row r="2989" spans="1:5" x14ac:dyDescent="0.3">
      <c r="A2989" s="24" t="s">
        <v>22496</v>
      </c>
      <c r="B2989" s="93" t="s">
        <v>22497</v>
      </c>
      <c r="C2989" s="128">
        <v>88.9</v>
      </c>
      <c r="D2989" s="129">
        <v>2986</v>
      </c>
      <c r="E2989" s="130">
        <f t="shared" si="51"/>
        <v>5</v>
      </c>
    </row>
    <row r="2990" spans="1:5" x14ac:dyDescent="0.3">
      <c r="A2990" s="24" t="s">
        <v>16374</v>
      </c>
      <c r="B2990" s="93" t="s">
        <v>22498</v>
      </c>
      <c r="C2990" s="128">
        <v>89</v>
      </c>
      <c r="D2990" s="129">
        <v>2987</v>
      </c>
      <c r="E2990" s="130">
        <f t="shared" si="51"/>
        <v>5</v>
      </c>
    </row>
    <row r="2991" spans="1:5" x14ac:dyDescent="0.3">
      <c r="A2991" s="24" t="s">
        <v>14878</v>
      </c>
      <c r="B2991" s="93" t="s">
        <v>22499</v>
      </c>
      <c r="C2991" s="128">
        <v>89</v>
      </c>
      <c r="D2991" s="129">
        <v>2988</v>
      </c>
      <c r="E2991" s="130">
        <f t="shared" si="51"/>
        <v>5</v>
      </c>
    </row>
    <row r="2992" spans="1:5" x14ac:dyDescent="0.3">
      <c r="A2992" s="24" t="s">
        <v>16113</v>
      </c>
      <c r="B2992" s="93" t="s">
        <v>22500</v>
      </c>
      <c r="C2992" s="128">
        <v>89</v>
      </c>
      <c r="D2992" s="129">
        <v>2989</v>
      </c>
      <c r="E2992" s="130">
        <f t="shared" si="51"/>
        <v>5</v>
      </c>
    </row>
    <row r="2993" spans="1:5" x14ac:dyDescent="0.3">
      <c r="A2993" s="24" t="s">
        <v>15818</v>
      </c>
      <c r="B2993" s="93" t="s">
        <v>22501</v>
      </c>
      <c r="C2993" s="128">
        <v>89</v>
      </c>
      <c r="D2993" s="129">
        <v>2990</v>
      </c>
      <c r="E2993" s="130">
        <f t="shared" si="51"/>
        <v>5</v>
      </c>
    </row>
    <row r="2994" spans="1:5" x14ac:dyDescent="0.3">
      <c r="A2994" s="24" t="s">
        <v>17455</v>
      </c>
      <c r="B2994" s="93" t="s">
        <v>22502</v>
      </c>
      <c r="C2994" s="128">
        <v>89</v>
      </c>
      <c r="D2994" s="129">
        <v>2991</v>
      </c>
      <c r="E2994" s="130">
        <f t="shared" si="51"/>
        <v>5</v>
      </c>
    </row>
    <row r="2995" spans="1:5" x14ac:dyDescent="0.3">
      <c r="A2995" s="24" t="s">
        <v>15409</v>
      </c>
      <c r="B2995" s="93" t="s">
        <v>22503</v>
      </c>
      <c r="C2995" s="128">
        <v>89</v>
      </c>
      <c r="D2995" s="129">
        <v>2992</v>
      </c>
      <c r="E2995" s="130">
        <f t="shared" si="51"/>
        <v>5</v>
      </c>
    </row>
    <row r="2996" spans="1:5" x14ac:dyDescent="0.3">
      <c r="A2996" s="24" t="s">
        <v>16899</v>
      </c>
      <c r="B2996" s="93" t="s">
        <v>22504</v>
      </c>
      <c r="C2996" s="128">
        <v>89</v>
      </c>
      <c r="D2996" s="129">
        <v>2993</v>
      </c>
      <c r="E2996" s="130">
        <f t="shared" si="51"/>
        <v>5</v>
      </c>
    </row>
    <row r="2997" spans="1:5" x14ac:dyDescent="0.3">
      <c r="A2997" s="24" t="s">
        <v>15852</v>
      </c>
      <c r="B2997" s="93" t="s">
        <v>22505</v>
      </c>
      <c r="C2997" s="128">
        <v>89</v>
      </c>
      <c r="D2997" s="129">
        <v>2994</v>
      </c>
      <c r="E2997" s="130">
        <f t="shared" si="51"/>
        <v>5</v>
      </c>
    </row>
    <row r="2998" spans="1:5" x14ac:dyDescent="0.3">
      <c r="A2998" s="24" t="s">
        <v>14795</v>
      </c>
      <c r="B2998" s="93" t="s">
        <v>22506</v>
      </c>
      <c r="C2998" s="128">
        <v>89</v>
      </c>
      <c r="D2998" s="129">
        <v>2995</v>
      </c>
      <c r="E2998" s="130">
        <f t="shared" si="51"/>
        <v>5</v>
      </c>
    </row>
    <row r="2999" spans="1:5" x14ac:dyDescent="0.3">
      <c r="A2999" s="24" t="s">
        <v>15620</v>
      </c>
      <c r="B2999" s="93" t="s">
        <v>22507</v>
      </c>
      <c r="C2999" s="128">
        <v>89.1</v>
      </c>
      <c r="D2999" s="129">
        <v>2996</v>
      </c>
      <c r="E2999" s="130">
        <f t="shared" si="51"/>
        <v>5</v>
      </c>
    </row>
    <row r="3000" spans="1:5" x14ac:dyDescent="0.3">
      <c r="A3000" s="24" t="s">
        <v>16451</v>
      </c>
      <c r="B3000" s="93" t="s">
        <v>22508</v>
      </c>
      <c r="C3000" s="128">
        <v>89.1</v>
      </c>
      <c r="D3000" s="129">
        <v>2997</v>
      </c>
      <c r="E3000" s="130">
        <f t="shared" si="51"/>
        <v>5</v>
      </c>
    </row>
    <row r="3001" spans="1:5" x14ac:dyDescent="0.3">
      <c r="A3001" s="24" t="s">
        <v>16280</v>
      </c>
      <c r="B3001" s="93" t="s">
        <v>22509</v>
      </c>
      <c r="C3001" s="128">
        <v>89.1</v>
      </c>
      <c r="D3001" s="129">
        <v>2998</v>
      </c>
      <c r="E3001" s="130">
        <f t="shared" si="51"/>
        <v>5</v>
      </c>
    </row>
    <row r="3002" spans="1:5" x14ac:dyDescent="0.3">
      <c r="A3002" s="24" t="s">
        <v>15176</v>
      </c>
      <c r="B3002" s="93" t="s">
        <v>22510</v>
      </c>
      <c r="C3002" s="128">
        <v>89.1</v>
      </c>
      <c r="D3002" s="129">
        <v>2999</v>
      </c>
      <c r="E3002" s="130">
        <f t="shared" si="51"/>
        <v>5</v>
      </c>
    </row>
    <row r="3003" spans="1:5" x14ac:dyDescent="0.3">
      <c r="A3003" s="24" t="s">
        <v>15599</v>
      </c>
      <c r="B3003" s="93" t="s">
        <v>22511</v>
      </c>
      <c r="C3003" s="128">
        <v>89.1</v>
      </c>
      <c r="D3003" s="129">
        <v>3000</v>
      </c>
      <c r="E3003" s="130">
        <f t="shared" si="51"/>
        <v>5</v>
      </c>
    </row>
    <row r="3004" spans="1:5" x14ac:dyDescent="0.3">
      <c r="A3004" s="24" t="s">
        <v>15571</v>
      </c>
      <c r="B3004" s="93" t="s">
        <v>22512</v>
      </c>
      <c r="C3004" s="128">
        <v>89.1</v>
      </c>
      <c r="D3004" s="129">
        <v>3001</v>
      </c>
      <c r="E3004" s="130">
        <f t="shared" si="51"/>
        <v>5</v>
      </c>
    </row>
    <row r="3005" spans="1:5" x14ac:dyDescent="0.3">
      <c r="A3005" s="24" t="s">
        <v>15703</v>
      </c>
      <c r="B3005" s="93" t="s">
        <v>22513</v>
      </c>
      <c r="C3005" s="128">
        <v>89.1</v>
      </c>
      <c r="D3005" s="129">
        <v>3002</v>
      </c>
      <c r="E3005" s="130">
        <f t="shared" si="51"/>
        <v>5</v>
      </c>
    </row>
    <row r="3006" spans="1:5" x14ac:dyDescent="0.3">
      <c r="A3006" s="24" t="s">
        <v>15886</v>
      </c>
      <c r="B3006" s="93" t="s">
        <v>22514</v>
      </c>
      <c r="C3006" s="128">
        <v>89.1</v>
      </c>
      <c r="D3006" s="129">
        <v>3003</v>
      </c>
      <c r="E3006" s="130">
        <f t="shared" si="51"/>
        <v>5</v>
      </c>
    </row>
    <row r="3007" spans="1:5" x14ac:dyDescent="0.3">
      <c r="A3007" s="24" t="s">
        <v>15819</v>
      </c>
      <c r="B3007" s="93" t="s">
        <v>22515</v>
      </c>
      <c r="C3007" s="128">
        <v>89.2</v>
      </c>
      <c r="D3007" s="129">
        <v>3004</v>
      </c>
      <c r="E3007" s="130">
        <f t="shared" si="51"/>
        <v>5</v>
      </c>
    </row>
    <row r="3008" spans="1:5" x14ac:dyDescent="0.3">
      <c r="A3008" s="24" t="s">
        <v>15582</v>
      </c>
      <c r="B3008" s="93" t="s">
        <v>22516</v>
      </c>
      <c r="C3008" s="128">
        <v>89.2</v>
      </c>
      <c r="D3008" s="129">
        <v>3005</v>
      </c>
      <c r="E3008" s="130">
        <f t="shared" si="51"/>
        <v>5</v>
      </c>
    </row>
    <row r="3009" spans="1:5" x14ac:dyDescent="0.3">
      <c r="A3009" s="24" t="s">
        <v>16045</v>
      </c>
      <c r="B3009" s="93" t="s">
        <v>22517</v>
      </c>
      <c r="C3009" s="128">
        <v>89.2</v>
      </c>
      <c r="D3009" s="129">
        <v>3006</v>
      </c>
      <c r="E3009" s="130">
        <f t="shared" si="51"/>
        <v>5</v>
      </c>
    </row>
    <row r="3010" spans="1:5" x14ac:dyDescent="0.3">
      <c r="A3010" s="24" t="s">
        <v>15452</v>
      </c>
      <c r="B3010" s="93" t="s">
        <v>22518</v>
      </c>
      <c r="C3010" s="128">
        <v>89.2</v>
      </c>
      <c r="D3010" s="129">
        <v>3007</v>
      </c>
      <c r="E3010" s="130">
        <f t="shared" si="51"/>
        <v>5</v>
      </c>
    </row>
    <row r="3011" spans="1:5" x14ac:dyDescent="0.3">
      <c r="A3011" s="24" t="s">
        <v>15337</v>
      </c>
      <c r="B3011" s="93" t="s">
        <v>22519</v>
      </c>
      <c r="C3011" s="128">
        <v>89.2</v>
      </c>
      <c r="D3011" s="129">
        <v>3008</v>
      </c>
      <c r="E3011" s="130">
        <f t="shared" si="51"/>
        <v>5</v>
      </c>
    </row>
    <row r="3012" spans="1:5" x14ac:dyDescent="0.3">
      <c r="A3012" s="24" t="s">
        <v>16267</v>
      </c>
      <c r="B3012" s="93" t="s">
        <v>22520</v>
      </c>
      <c r="C3012" s="128">
        <v>89.2</v>
      </c>
      <c r="D3012" s="129">
        <v>3009</v>
      </c>
      <c r="E3012" s="130">
        <f t="shared" si="51"/>
        <v>5</v>
      </c>
    </row>
    <row r="3013" spans="1:5" x14ac:dyDescent="0.3">
      <c r="A3013" s="24" t="s">
        <v>15945</v>
      </c>
      <c r="B3013" s="93" t="s">
        <v>22521</v>
      </c>
      <c r="C3013" s="128">
        <v>89.3</v>
      </c>
      <c r="D3013" s="129">
        <v>3010</v>
      </c>
      <c r="E3013" s="130">
        <f t="shared" ref="E3013:E3076" si="52">VLOOKUP(C3013,$I$4:$O$19,7, TRUE)</f>
        <v>5</v>
      </c>
    </row>
    <row r="3014" spans="1:5" x14ac:dyDescent="0.3">
      <c r="A3014" s="24" t="s">
        <v>16269</v>
      </c>
      <c r="B3014" s="93" t="s">
        <v>22522</v>
      </c>
      <c r="C3014" s="128">
        <v>89.3</v>
      </c>
      <c r="D3014" s="129">
        <v>3011</v>
      </c>
      <c r="E3014" s="130">
        <f t="shared" si="52"/>
        <v>5</v>
      </c>
    </row>
    <row r="3015" spans="1:5" x14ac:dyDescent="0.3">
      <c r="A3015" s="24" t="s">
        <v>16604</v>
      </c>
      <c r="B3015" s="93" t="s">
        <v>22523</v>
      </c>
      <c r="C3015" s="128">
        <v>89.3</v>
      </c>
      <c r="D3015" s="129">
        <v>3012</v>
      </c>
      <c r="E3015" s="130">
        <f t="shared" si="52"/>
        <v>5</v>
      </c>
    </row>
    <row r="3016" spans="1:5" x14ac:dyDescent="0.3">
      <c r="A3016" s="24" t="s">
        <v>17043</v>
      </c>
      <c r="B3016" s="93" t="s">
        <v>22524</v>
      </c>
      <c r="C3016" s="128">
        <v>89.3</v>
      </c>
      <c r="D3016" s="129">
        <v>3013</v>
      </c>
      <c r="E3016" s="130">
        <f t="shared" si="52"/>
        <v>5</v>
      </c>
    </row>
    <row r="3017" spans="1:5" x14ac:dyDescent="0.3">
      <c r="A3017" s="24" t="s">
        <v>15354</v>
      </c>
      <c r="B3017" s="93" t="s">
        <v>22525</v>
      </c>
      <c r="C3017" s="128">
        <v>89.3</v>
      </c>
      <c r="D3017" s="129">
        <v>3014</v>
      </c>
      <c r="E3017" s="130">
        <f t="shared" si="52"/>
        <v>5</v>
      </c>
    </row>
    <row r="3018" spans="1:5" x14ac:dyDescent="0.3">
      <c r="A3018" s="24" t="s">
        <v>16281</v>
      </c>
      <c r="B3018" s="93" t="s">
        <v>22526</v>
      </c>
      <c r="C3018" s="128">
        <v>89.3</v>
      </c>
      <c r="D3018" s="129">
        <v>3015</v>
      </c>
      <c r="E3018" s="130">
        <f t="shared" si="52"/>
        <v>5</v>
      </c>
    </row>
    <row r="3019" spans="1:5" x14ac:dyDescent="0.3">
      <c r="A3019" s="24" t="s">
        <v>16450</v>
      </c>
      <c r="B3019" s="93" t="s">
        <v>22527</v>
      </c>
      <c r="C3019" s="128">
        <v>89.3</v>
      </c>
      <c r="D3019" s="129">
        <v>3016</v>
      </c>
      <c r="E3019" s="130">
        <f t="shared" si="52"/>
        <v>5</v>
      </c>
    </row>
    <row r="3020" spans="1:5" x14ac:dyDescent="0.3">
      <c r="A3020" s="24" t="s">
        <v>14807</v>
      </c>
      <c r="B3020" s="93" t="s">
        <v>22528</v>
      </c>
      <c r="C3020" s="128">
        <v>89.3</v>
      </c>
      <c r="D3020" s="129">
        <v>3017</v>
      </c>
      <c r="E3020" s="130">
        <f t="shared" si="52"/>
        <v>5</v>
      </c>
    </row>
    <row r="3021" spans="1:5" x14ac:dyDescent="0.3">
      <c r="A3021" s="24" t="s">
        <v>15665</v>
      </c>
      <c r="B3021" s="93" t="s">
        <v>22529</v>
      </c>
      <c r="C3021" s="128">
        <v>89.3</v>
      </c>
      <c r="D3021" s="129">
        <v>3018</v>
      </c>
      <c r="E3021" s="130">
        <f t="shared" si="52"/>
        <v>5</v>
      </c>
    </row>
    <row r="3022" spans="1:5" x14ac:dyDescent="0.3">
      <c r="A3022" s="24" t="s">
        <v>16527</v>
      </c>
      <c r="B3022" s="93" t="s">
        <v>22530</v>
      </c>
      <c r="C3022" s="128">
        <v>89.3</v>
      </c>
      <c r="D3022" s="129">
        <v>3019</v>
      </c>
      <c r="E3022" s="130">
        <f t="shared" si="52"/>
        <v>5</v>
      </c>
    </row>
    <row r="3023" spans="1:5" x14ac:dyDescent="0.3">
      <c r="A3023" s="24" t="s">
        <v>14754</v>
      </c>
      <c r="B3023" s="93" t="s">
        <v>22531</v>
      </c>
      <c r="C3023" s="128">
        <v>89.3</v>
      </c>
      <c r="D3023" s="129">
        <v>3020</v>
      </c>
      <c r="E3023" s="130">
        <f t="shared" si="52"/>
        <v>5</v>
      </c>
    </row>
    <row r="3024" spans="1:5" x14ac:dyDescent="0.3">
      <c r="A3024" s="24" t="s">
        <v>16658</v>
      </c>
      <c r="B3024" s="93" t="s">
        <v>22532</v>
      </c>
      <c r="C3024" s="128">
        <v>89.3</v>
      </c>
      <c r="D3024" s="129">
        <v>3021</v>
      </c>
      <c r="E3024" s="130">
        <f t="shared" si="52"/>
        <v>5</v>
      </c>
    </row>
    <row r="3025" spans="1:5" x14ac:dyDescent="0.3">
      <c r="A3025" s="24" t="s">
        <v>15922</v>
      </c>
      <c r="B3025" s="93" t="s">
        <v>22533</v>
      </c>
      <c r="C3025" s="128">
        <v>89.4</v>
      </c>
      <c r="D3025" s="129">
        <v>3022</v>
      </c>
      <c r="E3025" s="130">
        <f t="shared" si="52"/>
        <v>5</v>
      </c>
    </row>
    <row r="3026" spans="1:5" x14ac:dyDescent="0.3">
      <c r="A3026" s="24" t="s">
        <v>13925</v>
      </c>
      <c r="B3026" s="93" t="s">
        <v>22534</v>
      </c>
      <c r="C3026" s="128">
        <v>89.4</v>
      </c>
      <c r="D3026" s="129">
        <v>3023</v>
      </c>
      <c r="E3026" s="130">
        <f t="shared" si="52"/>
        <v>5</v>
      </c>
    </row>
    <row r="3027" spans="1:5" x14ac:dyDescent="0.3">
      <c r="A3027" s="24" t="s">
        <v>17172</v>
      </c>
      <c r="B3027" s="93" t="s">
        <v>22535</v>
      </c>
      <c r="C3027" s="128">
        <v>89.4</v>
      </c>
      <c r="D3027" s="129">
        <v>3024</v>
      </c>
      <c r="E3027" s="130">
        <f t="shared" si="52"/>
        <v>5</v>
      </c>
    </row>
    <row r="3028" spans="1:5" x14ac:dyDescent="0.3">
      <c r="A3028" s="24" t="s">
        <v>15091</v>
      </c>
      <c r="B3028" s="93" t="s">
        <v>22536</v>
      </c>
      <c r="C3028" s="128">
        <v>89.4</v>
      </c>
      <c r="D3028" s="129">
        <v>3025</v>
      </c>
      <c r="E3028" s="130">
        <f t="shared" si="52"/>
        <v>5</v>
      </c>
    </row>
    <row r="3029" spans="1:5" x14ac:dyDescent="0.3">
      <c r="A3029" s="24" t="s">
        <v>16825</v>
      </c>
      <c r="B3029" s="93" t="s">
        <v>22537</v>
      </c>
      <c r="C3029" s="128">
        <v>89.4</v>
      </c>
      <c r="D3029" s="129">
        <v>3026</v>
      </c>
      <c r="E3029" s="130">
        <f t="shared" si="52"/>
        <v>5</v>
      </c>
    </row>
    <row r="3030" spans="1:5" x14ac:dyDescent="0.3">
      <c r="A3030" s="24" t="s">
        <v>15260</v>
      </c>
      <c r="B3030" s="93" t="s">
        <v>22538</v>
      </c>
      <c r="C3030" s="128">
        <v>89.4</v>
      </c>
      <c r="D3030" s="129">
        <v>3027</v>
      </c>
      <c r="E3030" s="130">
        <f t="shared" si="52"/>
        <v>5</v>
      </c>
    </row>
    <row r="3031" spans="1:5" x14ac:dyDescent="0.3">
      <c r="A3031" s="24" t="s">
        <v>14765</v>
      </c>
      <c r="B3031" s="93" t="s">
        <v>22539</v>
      </c>
      <c r="C3031" s="128">
        <v>89.4</v>
      </c>
      <c r="D3031" s="129">
        <v>3028</v>
      </c>
      <c r="E3031" s="130">
        <f t="shared" si="52"/>
        <v>5</v>
      </c>
    </row>
    <row r="3032" spans="1:5" x14ac:dyDescent="0.3">
      <c r="A3032" s="24" t="s">
        <v>15992</v>
      </c>
      <c r="B3032" s="93" t="s">
        <v>22540</v>
      </c>
      <c r="C3032" s="128">
        <v>89.4</v>
      </c>
      <c r="D3032" s="129">
        <v>3029</v>
      </c>
      <c r="E3032" s="130">
        <f t="shared" si="52"/>
        <v>5</v>
      </c>
    </row>
    <row r="3033" spans="1:5" x14ac:dyDescent="0.3">
      <c r="A3033" s="24" t="s">
        <v>22541</v>
      </c>
      <c r="B3033" s="93" t="s">
        <v>22542</v>
      </c>
      <c r="C3033" s="128">
        <v>89.4</v>
      </c>
      <c r="D3033" s="129">
        <v>3030</v>
      </c>
      <c r="E3033" s="130">
        <f t="shared" si="52"/>
        <v>5</v>
      </c>
    </row>
    <row r="3034" spans="1:5" x14ac:dyDescent="0.3">
      <c r="A3034" s="24" t="s">
        <v>17889</v>
      </c>
      <c r="B3034" s="93" t="s">
        <v>22543</v>
      </c>
      <c r="C3034" s="128">
        <v>89.5</v>
      </c>
      <c r="D3034" s="129">
        <v>3031</v>
      </c>
      <c r="E3034" s="130">
        <f t="shared" si="52"/>
        <v>5</v>
      </c>
    </row>
    <row r="3035" spans="1:5" x14ac:dyDescent="0.3">
      <c r="A3035" s="24" t="s">
        <v>15583</v>
      </c>
      <c r="B3035" s="93" t="s">
        <v>22544</v>
      </c>
      <c r="C3035" s="128">
        <v>89.5</v>
      </c>
      <c r="D3035" s="129">
        <v>3032</v>
      </c>
      <c r="E3035" s="130">
        <f t="shared" si="52"/>
        <v>5</v>
      </c>
    </row>
    <row r="3036" spans="1:5" x14ac:dyDescent="0.3">
      <c r="A3036" s="24" t="s">
        <v>16031</v>
      </c>
      <c r="B3036" s="93" t="s">
        <v>22545</v>
      </c>
      <c r="C3036" s="128">
        <v>89.5</v>
      </c>
      <c r="D3036" s="129">
        <v>3033</v>
      </c>
      <c r="E3036" s="130">
        <f t="shared" si="52"/>
        <v>5</v>
      </c>
    </row>
    <row r="3037" spans="1:5" x14ac:dyDescent="0.3">
      <c r="A3037" s="24" t="s">
        <v>15008</v>
      </c>
      <c r="B3037" s="93" t="s">
        <v>22546</v>
      </c>
      <c r="C3037" s="128">
        <v>89.5</v>
      </c>
      <c r="D3037" s="129">
        <v>3034</v>
      </c>
      <c r="E3037" s="130">
        <f t="shared" si="52"/>
        <v>5</v>
      </c>
    </row>
    <row r="3038" spans="1:5" x14ac:dyDescent="0.3">
      <c r="A3038" s="24" t="s">
        <v>16840</v>
      </c>
      <c r="B3038" s="93" t="s">
        <v>22547</v>
      </c>
      <c r="C3038" s="128">
        <v>89.5</v>
      </c>
      <c r="D3038" s="129">
        <v>3035</v>
      </c>
      <c r="E3038" s="130">
        <f t="shared" si="52"/>
        <v>5</v>
      </c>
    </row>
    <row r="3039" spans="1:5" x14ac:dyDescent="0.3">
      <c r="A3039" s="24" t="s">
        <v>16291</v>
      </c>
      <c r="B3039" s="93" t="s">
        <v>22548</v>
      </c>
      <c r="C3039" s="128">
        <v>89.5</v>
      </c>
      <c r="D3039" s="129">
        <v>3036</v>
      </c>
      <c r="E3039" s="130">
        <f t="shared" si="52"/>
        <v>5</v>
      </c>
    </row>
    <row r="3040" spans="1:5" x14ac:dyDescent="0.3">
      <c r="A3040" s="24" t="s">
        <v>15179</v>
      </c>
      <c r="B3040" s="93" t="s">
        <v>22549</v>
      </c>
      <c r="C3040" s="128">
        <v>89.6</v>
      </c>
      <c r="D3040" s="129">
        <v>3037</v>
      </c>
      <c r="E3040" s="130">
        <f t="shared" si="52"/>
        <v>5</v>
      </c>
    </row>
    <row r="3041" spans="1:5" x14ac:dyDescent="0.3">
      <c r="A3041" s="24" t="s">
        <v>16519</v>
      </c>
      <c r="B3041" s="93" t="s">
        <v>22550</v>
      </c>
      <c r="C3041" s="128">
        <v>89.6</v>
      </c>
      <c r="D3041" s="129">
        <v>3038</v>
      </c>
      <c r="E3041" s="130">
        <f t="shared" si="52"/>
        <v>5</v>
      </c>
    </row>
    <row r="3042" spans="1:5" x14ac:dyDescent="0.3">
      <c r="A3042" s="24" t="s">
        <v>15952</v>
      </c>
      <c r="B3042" s="93" t="s">
        <v>22551</v>
      </c>
      <c r="C3042" s="128">
        <v>89.6</v>
      </c>
      <c r="D3042" s="129">
        <v>3039</v>
      </c>
      <c r="E3042" s="130">
        <f t="shared" si="52"/>
        <v>5</v>
      </c>
    </row>
    <row r="3043" spans="1:5" x14ac:dyDescent="0.3">
      <c r="A3043" s="24" t="s">
        <v>15496</v>
      </c>
      <c r="B3043" s="93" t="s">
        <v>22552</v>
      </c>
      <c r="C3043" s="128">
        <v>89.6</v>
      </c>
      <c r="D3043" s="129">
        <v>3040</v>
      </c>
      <c r="E3043" s="130">
        <f t="shared" si="52"/>
        <v>5</v>
      </c>
    </row>
    <row r="3044" spans="1:5" x14ac:dyDescent="0.3">
      <c r="A3044" s="24" t="s">
        <v>16592</v>
      </c>
      <c r="B3044" s="93" t="s">
        <v>22553</v>
      </c>
      <c r="C3044" s="128">
        <v>89.6</v>
      </c>
      <c r="D3044" s="129">
        <v>3041</v>
      </c>
      <c r="E3044" s="130">
        <f t="shared" si="52"/>
        <v>5</v>
      </c>
    </row>
    <row r="3045" spans="1:5" x14ac:dyDescent="0.3">
      <c r="A3045" s="24" t="s">
        <v>15614</v>
      </c>
      <c r="B3045" s="93" t="s">
        <v>22554</v>
      </c>
      <c r="C3045" s="128">
        <v>89.6</v>
      </c>
      <c r="D3045" s="129">
        <v>3042</v>
      </c>
      <c r="E3045" s="130">
        <f t="shared" si="52"/>
        <v>5</v>
      </c>
    </row>
    <row r="3046" spans="1:5" x14ac:dyDescent="0.3">
      <c r="A3046" s="24" t="s">
        <v>17084</v>
      </c>
      <c r="B3046" s="93" t="s">
        <v>22555</v>
      </c>
      <c r="C3046" s="128">
        <v>89.6</v>
      </c>
      <c r="D3046" s="129">
        <v>3043</v>
      </c>
      <c r="E3046" s="130">
        <f t="shared" si="52"/>
        <v>5</v>
      </c>
    </row>
    <row r="3047" spans="1:5" x14ac:dyDescent="0.3">
      <c r="A3047" s="24" t="s">
        <v>16262</v>
      </c>
      <c r="B3047" s="93" t="s">
        <v>22556</v>
      </c>
      <c r="C3047" s="128">
        <v>89.7</v>
      </c>
      <c r="D3047" s="129">
        <v>3044</v>
      </c>
      <c r="E3047" s="130">
        <f t="shared" si="52"/>
        <v>5</v>
      </c>
    </row>
    <row r="3048" spans="1:5" x14ac:dyDescent="0.3">
      <c r="A3048" s="24" t="s">
        <v>16468</v>
      </c>
      <c r="B3048" s="93" t="s">
        <v>22557</v>
      </c>
      <c r="C3048" s="128">
        <v>89.7</v>
      </c>
      <c r="D3048" s="129">
        <v>3045</v>
      </c>
      <c r="E3048" s="130">
        <f t="shared" si="52"/>
        <v>5</v>
      </c>
    </row>
    <row r="3049" spans="1:5" x14ac:dyDescent="0.3">
      <c r="A3049" s="24" t="s">
        <v>15600</v>
      </c>
      <c r="B3049" s="93" t="s">
        <v>22558</v>
      </c>
      <c r="C3049" s="128">
        <v>89.7</v>
      </c>
      <c r="D3049" s="129">
        <v>3046</v>
      </c>
      <c r="E3049" s="130">
        <f t="shared" si="52"/>
        <v>5</v>
      </c>
    </row>
    <row r="3050" spans="1:5" x14ac:dyDescent="0.3">
      <c r="A3050" s="24" t="s">
        <v>15842</v>
      </c>
      <c r="B3050" s="93" t="s">
        <v>22559</v>
      </c>
      <c r="C3050" s="128">
        <v>89.7</v>
      </c>
      <c r="D3050" s="129">
        <v>3047</v>
      </c>
      <c r="E3050" s="130">
        <f t="shared" si="52"/>
        <v>5</v>
      </c>
    </row>
    <row r="3051" spans="1:5" x14ac:dyDescent="0.3">
      <c r="A3051" s="24" t="s">
        <v>15879</v>
      </c>
      <c r="B3051" s="93" t="s">
        <v>22560</v>
      </c>
      <c r="C3051" s="128">
        <v>89.7</v>
      </c>
      <c r="D3051" s="129">
        <v>3048</v>
      </c>
      <c r="E3051" s="130">
        <f t="shared" si="52"/>
        <v>5</v>
      </c>
    </row>
    <row r="3052" spans="1:5" x14ac:dyDescent="0.3">
      <c r="A3052" s="24" t="s">
        <v>17127</v>
      </c>
      <c r="B3052" s="93" t="s">
        <v>22561</v>
      </c>
      <c r="C3052" s="128">
        <v>89.7</v>
      </c>
      <c r="D3052" s="129">
        <v>3049</v>
      </c>
      <c r="E3052" s="130">
        <f t="shared" si="52"/>
        <v>5</v>
      </c>
    </row>
    <row r="3053" spans="1:5" x14ac:dyDescent="0.3">
      <c r="A3053" s="24" t="s">
        <v>15512</v>
      </c>
      <c r="B3053" s="93" t="s">
        <v>22562</v>
      </c>
      <c r="C3053" s="128">
        <v>89.7</v>
      </c>
      <c r="D3053" s="129">
        <v>3050</v>
      </c>
      <c r="E3053" s="130">
        <f t="shared" si="52"/>
        <v>5</v>
      </c>
    </row>
    <row r="3054" spans="1:5" x14ac:dyDescent="0.3">
      <c r="A3054" s="24" t="s">
        <v>14185</v>
      </c>
      <c r="B3054" s="93" t="s">
        <v>22563</v>
      </c>
      <c r="C3054" s="128">
        <v>89.7</v>
      </c>
      <c r="D3054" s="129">
        <v>3051</v>
      </c>
      <c r="E3054" s="130">
        <f t="shared" si="52"/>
        <v>5</v>
      </c>
    </row>
    <row r="3055" spans="1:5" x14ac:dyDescent="0.3">
      <c r="A3055" s="24" t="s">
        <v>15294</v>
      </c>
      <c r="B3055" s="93" t="s">
        <v>22564</v>
      </c>
      <c r="C3055" s="128">
        <v>89.7</v>
      </c>
      <c r="D3055" s="129">
        <v>3052</v>
      </c>
      <c r="E3055" s="130">
        <f t="shared" si="52"/>
        <v>5</v>
      </c>
    </row>
    <row r="3056" spans="1:5" x14ac:dyDescent="0.3">
      <c r="A3056" s="24" t="s">
        <v>15381</v>
      </c>
      <c r="B3056" s="93" t="s">
        <v>22565</v>
      </c>
      <c r="C3056" s="128">
        <v>89.7</v>
      </c>
      <c r="D3056" s="129">
        <v>3053</v>
      </c>
      <c r="E3056" s="130">
        <f t="shared" si="52"/>
        <v>5</v>
      </c>
    </row>
    <row r="3057" spans="1:5" x14ac:dyDescent="0.3">
      <c r="A3057" s="24" t="s">
        <v>17001</v>
      </c>
      <c r="B3057" s="93" t="s">
        <v>22566</v>
      </c>
      <c r="C3057" s="128">
        <v>89.7</v>
      </c>
      <c r="D3057" s="129">
        <v>3054</v>
      </c>
      <c r="E3057" s="130">
        <f t="shared" si="52"/>
        <v>5</v>
      </c>
    </row>
    <row r="3058" spans="1:5" x14ac:dyDescent="0.3">
      <c r="A3058" s="24" t="s">
        <v>16649</v>
      </c>
      <c r="B3058" s="93" t="s">
        <v>22567</v>
      </c>
      <c r="C3058" s="128">
        <v>89.8</v>
      </c>
      <c r="D3058" s="129">
        <v>3055</v>
      </c>
      <c r="E3058" s="130">
        <f t="shared" si="52"/>
        <v>5</v>
      </c>
    </row>
    <row r="3059" spans="1:5" x14ac:dyDescent="0.3">
      <c r="A3059" s="24" t="s">
        <v>15617</v>
      </c>
      <c r="B3059" s="93" t="s">
        <v>22568</v>
      </c>
      <c r="C3059" s="128">
        <v>89.8</v>
      </c>
      <c r="D3059" s="129">
        <v>3056</v>
      </c>
      <c r="E3059" s="130">
        <f t="shared" si="52"/>
        <v>5</v>
      </c>
    </row>
    <row r="3060" spans="1:5" x14ac:dyDescent="0.3">
      <c r="A3060" s="24" t="s">
        <v>16490</v>
      </c>
      <c r="B3060" s="93" t="s">
        <v>22569</v>
      </c>
      <c r="C3060" s="128">
        <v>89.8</v>
      </c>
      <c r="D3060" s="129">
        <v>3057</v>
      </c>
      <c r="E3060" s="130">
        <f t="shared" si="52"/>
        <v>5</v>
      </c>
    </row>
    <row r="3061" spans="1:5" x14ac:dyDescent="0.3">
      <c r="A3061" s="24" t="s">
        <v>16654</v>
      </c>
      <c r="B3061" s="93" t="s">
        <v>22570</v>
      </c>
      <c r="C3061" s="128">
        <v>89.8</v>
      </c>
      <c r="D3061" s="129">
        <v>3058</v>
      </c>
      <c r="E3061" s="130">
        <f t="shared" si="52"/>
        <v>5</v>
      </c>
    </row>
    <row r="3062" spans="1:5" x14ac:dyDescent="0.3">
      <c r="A3062" s="24" t="s">
        <v>16647</v>
      </c>
      <c r="B3062" s="93" t="s">
        <v>22571</v>
      </c>
      <c r="C3062" s="128">
        <v>89.8</v>
      </c>
      <c r="D3062" s="129">
        <v>3059</v>
      </c>
      <c r="E3062" s="130">
        <f t="shared" si="52"/>
        <v>5</v>
      </c>
    </row>
    <row r="3063" spans="1:5" x14ac:dyDescent="0.3">
      <c r="A3063" s="24" t="s">
        <v>16130</v>
      </c>
      <c r="B3063" s="93" t="s">
        <v>22572</v>
      </c>
      <c r="C3063" s="128">
        <v>89.8</v>
      </c>
      <c r="D3063" s="129">
        <v>3060</v>
      </c>
      <c r="E3063" s="130">
        <f t="shared" si="52"/>
        <v>5</v>
      </c>
    </row>
    <row r="3064" spans="1:5" x14ac:dyDescent="0.3">
      <c r="A3064" s="24" t="s">
        <v>15513</v>
      </c>
      <c r="B3064" s="93" t="s">
        <v>22573</v>
      </c>
      <c r="C3064" s="128">
        <v>89.8</v>
      </c>
      <c r="D3064" s="129">
        <v>3061</v>
      </c>
      <c r="E3064" s="130">
        <f t="shared" si="52"/>
        <v>5</v>
      </c>
    </row>
    <row r="3065" spans="1:5" x14ac:dyDescent="0.3">
      <c r="A3065" s="24" t="s">
        <v>16142</v>
      </c>
      <c r="B3065" s="93" t="s">
        <v>22574</v>
      </c>
      <c r="C3065" s="128">
        <v>89.8</v>
      </c>
      <c r="D3065" s="129">
        <v>3062</v>
      </c>
      <c r="E3065" s="130">
        <f t="shared" si="52"/>
        <v>5</v>
      </c>
    </row>
    <row r="3066" spans="1:5" x14ac:dyDescent="0.3">
      <c r="A3066" s="24" t="s">
        <v>15663</v>
      </c>
      <c r="B3066" s="93" t="s">
        <v>22575</v>
      </c>
      <c r="C3066" s="128">
        <v>89.8</v>
      </c>
      <c r="D3066" s="129">
        <v>3063</v>
      </c>
      <c r="E3066" s="130">
        <f t="shared" si="52"/>
        <v>5</v>
      </c>
    </row>
    <row r="3067" spans="1:5" x14ac:dyDescent="0.3">
      <c r="A3067" s="24" t="s">
        <v>15348</v>
      </c>
      <c r="B3067" s="93" t="s">
        <v>22576</v>
      </c>
      <c r="C3067" s="128">
        <v>89.8</v>
      </c>
      <c r="D3067" s="129">
        <v>3064</v>
      </c>
      <c r="E3067" s="130">
        <f t="shared" si="52"/>
        <v>5</v>
      </c>
    </row>
    <row r="3068" spans="1:5" x14ac:dyDescent="0.3">
      <c r="A3068" s="24" t="s">
        <v>17605</v>
      </c>
      <c r="B3068" s="93" t="s">
        <v>22577</v>
      </c>
      <c r="C3068" s="128">
        <v>89.8</v>
      </c>
      <c r="D3068" s="129">
        <v>3065</v>
      </c>
      <c r="E3068" s="130">
        <f t="shared" si="52"/>
        <v>5</v>
      </c>
    </row>
    <row r="3069" spans="1:5" x14ac:dyDescent="0.3">
      <c r="A3069" s="24" t="s">
        <v>17841</v>
      </c>
      <c r="B3069" s="93" t="s">
        <v>22578</v>
      </c>
      <c r="C3069" s="128">
        <v>89.9</v>
      </c>
      <c r="D3069" s="129">
        <v>3066</v>
      </c>
      <c r="E3069" s="130">
        <f t="shared" si="52"/>
        <v>5</v>
      </c>
    </row>
    <row r="3070" spans="1:5" x14ac:dyDescent="0.3">
      <c r="A3070" s="24" t="s">
        <v>17524</v>
      </c>
      <c r="B3070" s="93" t="s">
        <v>22579</v>
      </c>
      <c r="C3070" s="128">
        <v>89.9</v>
      </c>
      <c r="D3070" s="129">
        <v>3067</v>
      </c>
      <c r="E3070" s="130">
        <f t="shared" si="52"/>
        <v>5</v>
      </c>
    </row>
    <row r="3071" spans="1:5" x14ac:dyDescent="0.3">
      <c r="A3071" s="24" t="s">
        <v>16530</v>
      </c>
      <c r="B3071" s="93" t="s">
        <v>22580</v>
      </c>
      <c r="C3071" s="128">
        <v>89.9</v>
      </c>
      <c r="D3071" s="129">
        <v>3068</v>
      </c>
      <c r="E3071" s="130">
        <f t="shared" si="52"/>
        <v>5</v>
      </c>
    </row>
    <row r="3072" spans="1:5" x14ac:dyDescent="0.3">
      <c r="A3072" s="24" t="s">
        <v>16372</v>
      </c>
      <c r="B3072" s="93" t="s">
        <v>22581</v>
      </c>
      <c r="C3072" s="128">
        <v>89.9</v>
      </c>
      <c r="D3072" s="129">
        <v>3069</v>
      </c>
      <c r="E3072" s="130">
        <f t="shared" si="52"/>
        <v>5</v>
      </c>
    </row>
    <row r="3073" spans="1:5" x14ac:dyDescent="0.3">
      <c r="A3073" s="24" t="s">
        <v>16162</v>
      </c>
      <c r="B3073" s="93" t="s">
        <v>22582</v>
      </c>
      <c r="C3073" s="128">
        <v>89.9</v>
      </c>
      <c r="D3073" s="129">
        <v>3070</v>
      </c>
      <c r="E3073" s="130">
        <f t="shared" si="52"/>
        <v>5</v>
      </c>
    </row>
    <row r="3074" spans="1:5" x14ac:dyDescent="0.3">
      <c r="A3074" s="24" t="s">
        <v>15974</v>
      </c>
      <c r="B3074" s="93" t="s">
        <v>22583</v>
      </c>
      <c r="C3074" s="128">
        <v>89.9</v>
      </c>
      <c r="D3074" s="129">
        <v>3071</v>
      </c>
      <c r="E3074" s="130">
        <f t="shared" si="52"/>
        <v>5</v>
      </c>
    </row>
    <row r="3075" spans="1:5" x14ac:dyDescent="0.3">
      <c r="A3075" s="24" t="s">
        <v>14891</v>
      </c>
      <c r="B3075" s="93" t="s">
        <v>22584</v>
      </c>
      <c r="C3075" s="128">
        <v>90</v>
      </c>
      <c r="D3075" s="129">
        <v>3072</v>
      </c>
      <c r="E3075" s="130">
        <f t="shared" si="52"/>
        <v>5</v>
      </c>
    </row>
    <row r="3076" spans="1:5" x14ac:dyDescent="0.3">
      <c r="A3076" s="24" t="s">
        <v>17007</v>
      </c>
      <c r="B3076" s="93" t="s">
        <v>22585</v>
      </c>
      <c r="C3076" s="128">
        <v>90</v>
      </c>
      <c r="D3076" s="129">
        <v>3073</v>
      </c>
      <c r="E3076" s="130">
        <f t="shared" si="52"/>
        <v>5</v>
      </c>
    </row>
    <row r="3077" spans="1:5" x14ac:dyDescent="0.3">
      <c r="A3077" s="24" t="s">
        <v>17077</v>
      </c>
      <c r="B3077" s="93" t="s">
        <v>22586</v>
      </c>
      <c r="C3077" s="128">
        <v>90</v>
      </c>
      <c r="D3077" s="129">
        <v>3074</v>
      </c>
      <c r="E3077" s="130">
        <f t="shared" ref="E3077:E3140" si="53">VLOOKUP(C3077,$I$4:$O$19,7, TRUE)</f>
        <v>5</v>
      </c>
    </row>
    <row r="3078" spans="1:5" x14ac:dyDescent="0.3">
      <c r="A3078" s="24" t="s">
        <v>15892</v>
      </c>
      <c r="B3078" s="93" t="s">
        <v>22587</v>
      </c>
      <c r="C3078" s="128">
        <v>90</v>
      </c>
      <c r="D3078" s="129">
        <v>3075</v>
      </c>
      <c r="E3078" s="130">
        <f t="shared" si="53"/>
        <v>5</v>
      </c>
    </row>
    <row r="3079" spans="1:5" x14ac:dyDescent="0.3">
      <c r="A3079" s="24" t="s">
        <v>15478</v>
      </c>
      <c r="B3079" s="93" t="s">
        <v>22588</v>
      </c>
      <c r="C3079" s="128">
        <v>90</v>
      </c>
      <c r="D3079" s="129">
        <v>3076</v>
      </c>
      <c r="E3079" s="130">
        <f t="shared" si="53"/>
        <v>5</v>
      </c>
    </row>
    <row r="3080" spans="1:5" x14ac:dyDescent="0.3">
      <c r="A3080" s="24" t="s">
        <v>16131</v>
      </c>
      <c r="B3080" s="93" t="s">
        <v>22589</v>
      </c>
      <c r="C3080" s="128">
        <v>90</v>
      </c>
      <c r="D3080" s="129">
        <v>3077</v>
      </c>
      <c r="E3080" s="130">
        <f t="shared" si="53"/>
        <v>5</v>
      </c>
    </row>
    <row r="3081" spans="1:5" x14ac:dyDescent="0.3">
      <c r="A3081" s="24" t="s">
        <v>15126</v>
      </c>
      <c r="B3081" s="93" t="s">
        <v>22590</v>
      </c>
      <c r="C3081" s="128">
        <v>90</v>
      </c>
      <c r="D3081" s="129">
        <v>3078</v>
      </c>
      <c r="E3081" s="130">
        <f t="shared" si="53"/>
        <v>5</v>
      </c>
    </row>
    <row r="3082" spans="1:5" x14ac:dyDescent="0.3">
      <c r="A3082" s="24" t="s">
        <v>16076</v>
      </c>
      <c r="B3082" s="93" t="s">
        <v>22591</v>
      </c>
      <c r="C3082" s="128">
        <v>90</v>
      </c>
      <c r="D3082" s="129">
        <v>3079</v>
      </c>
      <c r="E3082" s="130">
        <f t="shared" si="53"/>
        <v>5</v>
      </c>
    </row>
    <row r="3083" spans="1:5" x14ac:dyDescent="0.3">
      <c r="A3083" s="24" t="s">
        <v>15368</v>
      </c>
      <c r="B3083" s="93" t="s">
        <v>22592</v>
      </c>
      <c r="C3083" s="128">
        <v>90</v>
      </c>
      <c r="D3083" s="129">
        <v>3080</v>
      </c>
      <c r="E3083" s="130">
        <f t="shared" si="53"/>
        <v>5</v>
      </c>
    </row>
    <row r="3084" spans="1:5" x14ac:dyDescent="0.3">
      <c r="A3084" s="24" t="s">
        <v>16474</v>
      </c>
      <c r="B3084" s="93" t="s">
        <v>22593</v>
      </c>
      <c r="C3084" s="128">
        <v>90</v>
      </c>
      <c r="D3084" s="129">
        <v>3081</v>
      </c>
      <c r="E3084" s="130">
        <f t="shared" si="53"/>
        <v>5</v>
      </c>
    </row>
    <row r="3085" spans="1:5" x14ac:dyDescent="0.3">
      <c r="A3085" s="24" t="s">
        <v>17760</v>
      </c>
      <c r="B3085" s="93" t="s">
        <v>22594</v>
      </c>
      <c r="C3085" s="128">
        <v>90.1</v>
      </c>
      <c r="D3085" s="129">
        <v>3082</v>
      </c>
      <c r="E3085" s="130">
        <f t="shared" si="53"/>
        <v>5</v>
      </c>
    </row>
    <row r="3086" spans="1:5" x14ac:dyDescent="0.3">
      <c r="A3086" s="24" t="s">
        <v>15068</v>
      </c>
      <c r="B3086" s="93" t="s">
        <v>22595</v>
      </c>
      <c r="C3086" s="128">
        <v>90.1</v>
      </c>
      <c r="D3086" s="129">
        <v>3083</v>
      </c>
      <c r="E3086" s="130">
        <f t="shared" si="53"/>
        <v>5</v>
      </c>
    </row>
    <row r="3087" spans="1:5" x14ac:dyDescent="0.3">
      <c r="A3087" s="24" t="s">
        <v>16761</v>
      </c>
      <c r="B3087" s="93" t="s">
        <v>22596</v>
      </c>
      <c r="C3087" s="128">
        <v>90.1</v>
      </c>
      <c r="D3087" s="129">
        <v>3084</v>
      </c>
      <c r="E3087" s="130">
        <f t="shared" si="53"/>
        <v>5</v>
      </c>
    </row>
    <row r="3088" spans="1:5" x14ac:dyDescent="0.3">
      <c r="A3088" s="24" t="s">
        <v>15594</v>
      </c>
      <c r="B3088" s="93" t="s">
        <v>22597</v>
      </c>
      <c r="C3088" s="128">
        <v>90.1</v>
      </c>
      <c r="D3088" s="129">
        <v>3085</v>
      </c>
      <c r="E3088" s="130">
        <f t="shared" si="53"/>
        <v>5</v>
      </c>
    </row>
    <row r="3089" spans="1:5" x14ac:dyDescent="0.3">
      <c r="A3089" s="24" t="s">
        <v>15924</v>
      </c>
      <c r="B3089" s="93" t="s">
        <v>22598</v>
      </c>
      <c r="C3089" s="128">
        <v>90.1</v>
      </c>
      <c r="D3089" s="129">
        <v>3086</v>
      </c>
      <c r="E3089" s="130">
        <f t="shared" si="53"/>
        <v>5</v>
      </c>
    </row>
    <row r="3090" spans="1:5" x14ac:dyDescent="0.3">
      <c r="A3090" s="24" t="s">
        <v>16220</v>
      </c>
      <c r="B3090" s="93" t="s">
        <v>22599</v>
      </c>
      <c r="C3090" s="128">
        <v>90.1</v>
      </c>
      <c r="D3090" s="129">
        <v>3087</v>
      </c>
      <c r="E3090" s="130">
        <f t="shared" si="53"/>
        <v>5</v>
      </c>
    </row>
    <row r="3091" spans="1:5" x14ac:dyDescent="0.3">
      <c r="A3091" s="24" t="s">
        <v>16357</v>
      </c>
      <c r="B3091" s="93" t="s">
        <v>22600</v>
      </c>
      <c r="C3091" s="128">
        <v>90.1</v>
      </c>
      <c r="D3091" s="129">
        <v>3088</v>
      </c>
      <c r="E3091" s="130">
        <f t="shared" si="53"/>
        <v>5</v>
      </c>
    </row>
    <row r="3092" spans="1:5" x14ac:dyDescent="0.3">
      <c r="A3092" s="24" t="s">
        <v>15201</v>
      </c>
      <c r="B3092" s="93" t="s">
        <v>22601</v>
      </c>
      <c r="C3092" s="128">
        <v>90.1</v>
      </c>
      <c r="D3092" s="129">
        <v>3089</v>
      </c>
      <c r="E3092" s="130">
        <f t="shared" si="53"/>
        <v>5</v>
      </c>
    </row>
    <row r="3093" spans="1:5" x14ac:dyDescent="0.3">
      <c r="A3093" s="24" t="s">
        <v>16756</v>
      </c>
      <c r="B3093" s="93" t="s">
        <v>22602</v>
      </c>
      <c r="C3093" s="128">
        <v>90.1</v>
      </c>
      <c r="D3093" s="129">
        <v>3090</v>
      </c>
      <c r="E3093" s="130">
        <f t="shared" si="53"/>
        <v>5</v>
      </c>
    </row>
    <row r="3094" spans="1:5" x14ac:dyDescent="0.3">
      <c r="A3094" s="24" t="s">
        <v>17120</v>
      </c>
      <c r="B3094" s="93" t="s">
        <v>22603</v>
      </c>
      <c r="C3094" s="128">
        <v>90.2</v>
      </c>
      <c r="D3094" s="129">
        <v>3091</v>
      </c>
      <c r="E3094" s="130">
        <f t="shared" si="53"/>
        <v>5</v>
      </c>
    </row>
    <row r="3095" spans="1:5" x14ac:dyDescent="0.3">
      <c r="A3095" s="24" t="s">
        <v>15495</v>
      </c>
      <c r="B3095" s="93" t="s">
        <v>22604</v>
      </c>
      <c r="C3095" s="128">
        <v>90.2</v>
      </c>
      <c r="D3095" s="129">
        <v>3092</v>
      </c>
      <c r="E3095" s="130">
        <f t="shared" si="53"/>
        <v>5</v>
      </c>
    </row>
    <row r="3096" spans="1:5" x14ac:dyDescent="0.3">
      <c r="A3096" s="24" t="s">
        <v>14779</v>
      </c>
      <c r="B3096" s="93" t="s">
        <v>22605</v>
      </c>
      <c r="C3096" s="128">
        <v>90.2</v>
      </c>
      <c r="D3096" s="129">
        <v>3093</v>
      </c>
      <c r="E3096" s="130">
        <f t="shared" si="53"/>
        <v>5</v>
      </c>
    </row>
    <row r="3097" spans="1:5" x14ac:dyDescent="0.3">
      <c r="A3097" s="24" t="s">
        <v>14276</v>
      </c>
      <c r="B3097" s="93" t="s">
        <v>22606</v>
      </c>
      <c r="C3097" s="128">
        <v>90.2</v>
      </c>
      <c r="D3097" s="129">
        <v>3094</v>
      </c>
      <c r="E3097" s="130">
        <f t="shared" si="53"/>
        <v>5</v>
      </c>
    </row>
    <row r="3098" spans="1:5" x14ac:dyDescent="0.3">
      <c r="A3098" s="24" t="s">
        <v>17474</v>
      </c>
      <c r="B3098" s="93" t="s">
        <v>22607</v>
      </c>
      <c r="C3098" s="128">
        <v>90.2</v>
      </c>
      <c r="D3098" s="129">
        <v>3095</v>
      </c>
      <c r="E3098" s="130">
        <f t="shared" si="53"/>
        <v>5</v>
      </c>
    </row>
    <row r="3099" spans="1:5" x14ac:dyDescent="0.3">
      <c r="A3099" s="24" t="s">
        <v>16082</v>
      </c>
      <c r="B3099" s="93" t="s">
        <v>22608</v>
      </c>
      <c r="C3099" s="128">
        <v>90.2</v>
      </c>
      <c r="D3099" s="129">
        <v>3096</v>
      </c>
      <c r="E3099" s="130">
        <f t="shared" si="53"/>
        <v>5</v>
      </c>
    </row>
    <row r="3100" spans="1:5" x14ac:dyDescent="0.3">
      <c r="A3100" s="24" t="s">
        <v>15421</v>
      </c>
      <c r="B3100" s="93" t="s">
        <v>22609</v>
      </c>
      <c r="C3100" s="128">
        <v>90.2</v>
      </c>
      <c r="D3100" s="129">
        <v>3097</v>
      </c>
      <c r="E3100" s="130">
        <f t="shared" si="53"/>
        <v>5</v>
      </c>
    </row>
    <row r="3101" spans="1:5" x14ac:dyDescent="0.3">
      <c r="A3101" s="24" t="s">
        <v>15508</v>
      </c>
      <c r="B3101" s="93" t="s">
        <v>22610</v>
      </c>
      <c r="C3101" s="128">
        <v>90.3</v>
      </c>
      <c r="D3101" s="129">
        <v>3098</v>
      </c>
      <c r="E3101" s="130">
        <f t="shared" si="53"/>
        <v>5</v>
      </c>
    </row>
    <row r="3102" spans="1:5" x14ac:dyDescent="0.3">
      <c r="A3102" s="24" t="s">
        <v>15092</v>
      </c>
      <c r="B3102" s="93" t="s">
        <v>22611</v>
      </c>
      <c r="C3102" s="128">
        <v>90.3</v>
      </c>
      <c r="D3102" s="129">
        <v>3099</v>
      </c>
      <c r="E3102" s="130">
        <f t="shared" si="53"/>
        <v>5</v>
      </c>
    </row>
    <row r="3103" spans="1:5" x14ac:dyDescent="0.3">
      <c r="A3103" s="24" t="s">
        <v>16203</v>
      </c>
      <c r="B3103" s="93" t="s">
        <v>22612</v>
      </c>
      <c r="C3103" s="128">
        <v>90.3</v>
      </c>
      <c r="D3103" s="129">
        <v>3100</v>
      </c>
      <c r="E3103" s="130">
        <f t="shared" si="53"/>
        <v>5</v>
      </c>
    </row>
    <row r="3104" spans="1:5" x14ac:dyDescent="0.3">
      <c r="A3104" s="24" t="s">
        <v>14988</v>
      </c>
      <c r="B3104" s="93" t="s">
        <v>22613</v>
      </c>
      <c r="C3104" s="128">
        <v>90.3</v>
      </c>
      <c r="D3104" s="129">
        <v>3101</v>
      </c>
      <c r="E3104" s="130">
        <f t="shared" si="53"/>
        <v>5</v>
      </c>
    </row>
    <row r="3105" spans="1:5" x14ac:dyDescent="0.3">
      <c r="A3105" s="24" t="s">
        <v>15163</v>
      </c>
      <c r="B3105" s="93" t="s">
        <v>22614</v>
      </c>
      <c r="C3105" s="128">
        <v>90.3</v>
      </c>
      <c r="D3105" s="129">
        <v>3102</v>
      </c>
      <c r="E3105" s="130">
        <f t="shared" si="53"/>
        <v>5</v>
      </c>
    </row>
    <row r="3106" spans="1:5" x14ac:dyDescent="0.3">
      <c r="A3106" s="24" t="s">
        <v>16378</v>
      </c>
      <c r="B3106" s="93" t="s">
        <v>22615</v>
      </c>
      <c r="C3106" s="128">
        <v>90.4</v>
      </c>
      <c r="D3106" s="129">
        <v>3103</v>
      </c>
      <c r="E3106" s="130">
        <f t="shared" si="53"/>
        <v>5</v>
      </c>
    </row>
    <row r="3107" spans="1:5" x14ac:dyDescent="0.3">
      <c r="A3107" s="24" t="s">
        <v>16124</v>
      </c>
      <c r="B3107" s="93" t="s">
        <v>22616</v>
      </c>
      <c r="C3107" s="128">
        <v>90.4</v>
      </c>
      <c r="D3107" s="129">
        <v>3104</v>
      </c>
      <c r="E3107" s="130">
        <f t="shared" si="53"/>
        <v>5</v>
      </c>
    </row>
    <row r="3108" spans="1:5" x14ac:dyDescent="0.3">
      <c r="A3108" s="24" t="s">
        <v>16739</v>
      </c>
      <c r="B3108" s="93" t="s">
        <v>22617</v>
      </c>
      <c r="C3108" s="128">
        <v>90.4</v>
      </c>
      <c r="D3108" s="129">
        <v>3105</v>
      </c>
      <c r="E3108" s="130">
        <f t="shared" si="53"/>
        <v>5</v>
      </c>
    </row>
    <row r="3109" spans="1:5" x14ac:dyDescent="0.3">
      <c r="A3109" s="24" t="s">
        <v>15218</v>
      </c>
      <c r="B3109" s="93" t="s">
        <v>22618</v>
      </c>
      <c r="C3109" s="128">
        <v>90.4</v>
      </c>
      <c r="D3109" s="129">
        <v>3106</v>
      </c>
      <c r="E3109" s="130">
        <f t="shared" si="53"/>
        <v>5</v>
      </c>
    </row>
    <row r="3110" spans="1:5" x14ac:dyDescent="0.3">
      <c r="A3110" s="24" t="s">
        <v>16077</v>
      </c>
      <c r="B3110" s="93" t="s">
        <v>22619</v>
      </c>
      <c r="C3110" s="128">
        <v>90.4</v>
      </c>
      <c r="D3110" s="129">
        <v>3107</v>
      </c>
      <c r="E3110" s="130">
        <f t="shared" si="53"/>
        <v>5</v>
      </c>
    </row>
    <row r="3111" spans="1:5" x14ac:dyDescent="0.3">
      <c r="A3111" s="24" t="s">
        <v>15479</v>
      </c>
      <c r="B3111" s="93" t="s">
        <v>22620</v>
      </c>
      <c r="C3111" s="128">
        <v>90.4</v>
      </c>
      <c r="D3111" s="129">
        <v>3108</v>
      </c>
      <c r="E3111" s="130">
        <f t="shared" si="53"/>
        <v>5</v>
      </c>
    </row>
    <row r="3112" spans="1:5" x14ac:dyDescent="0.3">
      <c r="A3112" s="24" t="s">
        <v>15742</v>
      </c>
      <c r="B3112" s="93" t="s">
        <v>22621</v>
      </c>
      <c r="C3112" s="128">
        <v>90.4</v>
      </c>
      <c r="D3112" s="129">
        <v>3109</v>
      </c>
      <c r="E3112" s="130">
        <f t="shared" si="53"/>
        <v>5</v>
      </c>
    </row>
    <row r="3113" spans="1:5" x14ac:dyDescent="0.3">
      <c r="A3113" s="24" t="s">
        <v>16323</v>
      </c>
      <c r="B3113" s="93" t="s">
        <v>22622</v>
      </c>
      <c r="C3113" s="128">
        <v>90.4</v>
      </c>
      <c r="D3113" s="129">
        <v>3110</v>
      </c>
      <c r="E3113" s="130">
        <f t="shared" si="53"/>
        <v>5</v>
      </c>
    </row>
    <row r="3114" spans="1:5" x14ac:dyDescent="0.3">
      <c r="A3114" s="24" t="s">
        <v>15384</v>
      </c>
      <c r="B3114" s="93" t="s">
        <v>22623</v>
      </c>
      <c r="C3114" s="128">
        <v>90.4</v>
      </c>
      <c r="D3114" s="129">
        <v>3111</v>
      </c>
      <c r="E3114" s="130">
        <f t="shared" si="53"/>
        <v>5</v>
      </c>
    </row>
    <row r="3115" spans="1:5" x14ac:dyDescent="0.3">
      <c r="A3115" s="24" t="s">
        <v>16979</v>
      </c>
      <c r="B3115" s="93" t="s">
        <v>22624</v>
      </c>
      <c r="C3115" s="128">
        <v>90.4</v>
      </c>
      <c r="D3115" s="129">
        <v>3112</v>
      </c>
      <c r="E3115" s="130">
        <f t="shared" si="53"/>
        <v>5</v>
      </c>
    </row>
    <row r="3116" spans="1:5" x14ac:dyDescent="0.3">
      <c r="A3116" s="24" t="s">
        <v>14762</v>
      </c>
      <c r="B3116" s="93" t="s">
        <v>22625</v>
      </c>
      <c r="C3116" s="128">
        <v>90.4</v>
      </c>
      <c r="D3116" s="129">
        <v>3113</v>
      </c>
      <c r="E3116" s="130">
        <f t="shared" si="53"/>
        <v>5</v>
      </c>
    </row>
    <row r="3117" spans="1:5" x14ac:dyDescent="0.3">
      <c r="A3117" s="24" t="s">
        <v>16531</v>
      </c>
      <c r="B3117" s="93" t="s">
        <v>22626</v>
      </c>
      <c r="C3117" s="128">
        <v>90.5</v>
      </c>
      <c r="D3117" s="129">
        <v>3114</v>
      </c>
      <c r="E3117" s="130">
        <f t="shared" si="53"/>
        <v>5</v>
      </c>
    </row>
    <row r="3118" spans="1:5" x14ac:dyDescent="0.3">
      <c r="A3118" s="24" t="s">
        <v>16595</v>
      </c>
      <c r="B3118" s="93" t="s">
        <v>22627</v>
      </c>
      <c r="C3118" s="128">
        <v>90.5</v>
      </c>
      <c r="D3118" s="129">
        <v>3115</v>
      </c>
      <c r="E3118" s="130">
        <f t="shared" si="53"/>
        <v>5</v>
      </c>
    </row>
    <row r="3119" spans="1:5" x14ac:dyDescent="0.3">
      <c r="A3119" s="24" t="s">
        <v>15524</v>
      </c>
      <c r="B3119" s="93" t="s">
        <v>22628</v>
      </c>
      <c r="C3119" s="128">
        <v>90.5</v>
      </c>
      <c r="D3119" s="129">
        <v>3116</v>
      </c>
      <c r="E3119" s="130">
        <f t="shared" si="53"/>
        <v>5</v>
      </c>
    </row>
    <row r="3120" spans="1:5" x14ac:dyDescent="0.3">
      <c r="A3120" s="24" t="s">
        <v>14758</v>
      </c>
      <c r="B3120" s="93" t="s">
        <v>22629</v>
      </c>
      <c r="C3120" s="128">
        <v>90.5</v>
      </c>
      <c r="D3120" s="129">
        <v>3117</v>
      </c>
      <c r="E3120" s="130">
        <f t="shared" si="53"/>
        <v>5</v>
      </c>
    </row>
    <row r="3121" spans="1:5" x14ac:dyDescent="0.3">
      <c r="A3121" s="24" t="s">
        <v>16352</v>
      </c>
      <c r="B3121" s="93" t="s">
        <v>22630</v>
      </c>
      <c r="C3121" s="128">
        <v>90.5</v>
      </c>
      <c r="D3121" s="129">
        <v>3118</v>
      </c>
      <c r="E3121" s="130">
        <f t="shared" si="53"/>
        <v>5</v>
      </c>
    </row>
    <row r="3122" spans="1:5" x14ac:dyDescent="0.3">
      <c r="A3122" s="24" t="s">
        <v>17144</v>
      </c>
      <c r="B3122" s="93" t="s">
        <v>22631</v>
      </c>
      <c r="C3122" s="128">
        <v>90.5</v>
      </c>
      <c r="D3122" s="129">
        <v>3119</v>
      </c>
      <c r="E3122" s="130">
        <f t="shared" si="53"/>
        <v>5</v>
      </c>
    </row>
    <row r="3123" spans="1:5" x14ac:dyDescent="0.3">
      <c r="A3123" s="24" t="s">
        <v>15107</v>
      </c>
      <c r="B3123" s="93" t="s">
        <v>22632</v>
      </c>
      <c r="C3123" s="128">
        <v>90.5</v>
      </c>
      <c r="D3123" s="129">
        <v>3120</v>
      </c>
      <c r="E3123" s="130">
        <f t="shared" si="53"/>
        <v>5</v>
      </c>
    </row>
    <row r="3124" spans="1:5" x14ac:dyDescent="0.3">
      <c r="A3124" s="24" t="s">
        <v>15336</v>
      </c>
      <c r="B3124" s="93" t="s">
        <v>22633</v>
      </c>
      <c r="C3124" s="128">
        <v>90.5</v>
      </c>
      <c r="D3124" s="129">
        <v>3121</v>
      </c>
      <c r="E3124" s="130">
        <f t="shared" si="53"/>
        <v>5</v>
      </c>
    </row>
    <row r="3125" spans="1:5" x14ac:dyDescent="0.3">
      <c r="A3125" s="24" t="s">
        <v>16758</v>
      </c>
      <c r="B3125" s="93" t="s">
        <v>22634</v>
      </c>
      <c r="C3125" s="128">
        <v>90.5</v>
      </c>
      <c r="D3125" s="129">
        <v>3122</v>
      </c>
      <c r="E3125" s="130">
        <f t="shared" si="53"/>
        <v>5</v>
      </c>
    </row>
    <row r="3126" spans="1:5" x14ac:dyDescent="0.3">
      <c r="A3126" s="24" t="s">
        <v>15956</v>
      </c>
      <c r="B3126" s="93" t="s">
        <v>22635</v>
      </c>
      <c r="C3126" s="128">
        <v>90.5</v>
      </c>
      <c r="D3126" s="129">
        <v>3123</v>
      </c>
      <c r="E3126" s="130">
        <f t="shared" si="53"/>
        <v>5</v>
      </c>
    </row>
    <row r="3127" spans="1:5" x14ac:dyDescent="0.3">
      <c r="A3127" s="24" t="s">
        <v>15537</v>
      </c>
      <c r="B3127" s="93" t="s">
        <v>22636</v>
      </c>
      <c r="C3127" s="128">
        <v>90.5</v>
      </c>
      <c r="D3127" s="129">
        <v>3124</v>
      </c>
      <c r="E3127" s="130">
        <f t="shared" si="53"/>
        <v>5</v>
      </c>
    </row>
    <row r="3128" spans="1:5" x14ac:dyDescent="0.3">
      <c r="A3128" s="24" t="s">
        <v>15511</v>
      </c>
      <c r="B3128" s="93" t="s">
        <v>22637</v>
      </c>
      <c r="C3128" s="128">
        <v>90.5</v>
      </c>
      <c r="D3128" s="129">
        <v>3125</v>
      </c>
      <c r="E3128" s="130">
        <f t="shared" si="53"/>
        <v>5</v>
      </c>
    </row>
    <row r="3129" spans="1:5" x14ac:dyDescent="0.3">
      <c r="A3129" s="24" t="s">
        <v>16413</v>
      </c>
      <c r="B3129" s="93" t="s">
        <v>22638</v>
      </c>
      <c r="C3129" s="128">
        <v>90.6</v>
      </c>
      <c r="D3129" s="129">
        <v>3126</v>
      </c>
      <c r="E3129" s="130">
        <f t="shared" si="53"/>
        <v>5</v>
      </c>
    </row>
    <row r="3130" spans="1:5" x14ac:dyDescent="0.3">
      <c r="A3130" s="24" t="s">
        <v>15093</v>
      </c>
      <c r="B3130" s="93" t="s">
        <v>22639</v>
      </c>
      <c r="C3130" s="128">
        <v>90.6</v>
      </c>
      <c r="D3130" s="129">
        <v>3127</v>
      </c>
      <c r="E3130" s="130">
        <f t="shared" si="53"/>
        <v>5</v>
      </c>
    </row>
    <row r="3131" spans="1:5" x14ac:dyDescent="0.3">
      <c r="A3131" s="24" t="s">
        <v>14746</v>
      </c>
      <c r="B3131" s="93" t="s">
        <v>22640</v>
      </c>
      <c r="C3131" s="128">
        <v>90.6</v>
      </c>
      <c r="D3131" s="129">
        <v>3128</v>
      </c>
      <c r="E3131" s="130">
        <f t="shared" si="53"/>
        <v>5</v>
      </c>
    </row>
    <row r="3132" spans="1:5" x14ac:dyDescent="0.3">
      <c r="A3132" s="24" t="s">
        <v>15399</v>
      </c>
      <c r="B3132" s="93" t="s">
        <v>22641</v>
      </c>
      <c r="C3132" s="128">
        <v>90.6</v>
      </c>
      <c r="D3132" s="129">
        <v>3129</v>
      </c>
      <c r="E3132" s="130">
        <f t="shared" si="53"/>
        <v>5</v>
      </c>
    </row>
    <row r="3133" spans="1:5" x14ac:dyDescent="0.3">
      <c r="A3133" s="24" t="s">
        <v>15516</v>
      </c>
      <c r="B3133" s="93" t="s">
        <v>22642</v>
      </c>
      <c r="C3133" s="128">
        <v>90.6</v>
      </c>
      <c r="D3133" s="129">
        <v>3130</v>
      </c>
      <c r="E3133" s="130">
        <f t="shared" si="53"/>
        <v>5</v>
      </c>
    </row>
    <row r="3134" spans="1:5" x14ac:dyDescent="0.3">
      <c r="A3134" s="24" t="s">
        <v>16411</v>
      </c>
      <c r="B3134" s="93" t="s">
        <v>22643</v>
      </c>
      <c r="C3134" s="128">
        <v>90.6</v>
      </c>
      <c r="D3134" s="129">
        <v>3131</v>
      </c>
      <c r="E3134" s="130">
        <f t="shared" si="53"/>
        <v>5</v>
      </c>
    </row>
    <row r="3135" spans="1:5" x14ac:dyDescent="0.3">
      <c r="A3135" s="24" t="s">
        <v>16680</v>
      </c>
      <c r="B3135" s="93" t="s">
        <v>22644</v>
      </c>
      <c r="C3135" s="128">
        <v>90.6</v>
      </c>
      <c r="D3135" s="129">
        <v>3132</v>
      </c>
      <c r="E3135" s="130">
        <f t="shared" si="53"/>
        <v>5</v>
      </c>
    </row>
    <row r="3136" spans="1:5" x14ac:dyDescent="0.3">
      <c r="A3136" s="24" t="s">
        <v>14898</v>
      </c>
      <c r="B3136" s="93" t="s">
        <v>22645</v>
      </c>
      <c r="C3136" s="128">
        <v>90.6</v>
      </c>
      <c r="D3136" s="129">
        <v>3133</v>
      </c>
      <c r="E3136" s="130">
        <f t="shared" si="53"/>
        <v>5</v>
      </c>
    </row>
    <row r="3137" spans="1:5" x14ac:dyDescent="0.3">
      <c r="A3137" s="24" t="s">
        <v>16237</v>
      </c>
      <c r="B3137" s="93" t="s">
        <v>22646</v>
      </c>
      <c r="C3137" s="128">
        <v>90.7</v>
      </c>
      <c r="D3137" s="129">
        <v>3134</v>
      </c>
      <c r="E3137" s="130">
        <f t="shared" si="53"/>
        <v>5</v>
      </c>
    </row>
    <row r="3138" spans="1:5" x14ac:dyDescent="0.3">
      <c r="A3138" s="24" t="s">
        <v>15667</v>
      </c>
      <c r="B3138" s="93" t="s">
        <v>22647</v>
      </c>
      <c r="C3138" s="128">
        <v>90.7</v>
      </c>
      <c r="D3138" s="129">
        <v>3135</v>
      </c>
      <c r="E3138" s="130">
        <f t="shared" si="53"/>
        <v>5</v>
      </c>
    </row>
    <row r="3139" spans="1:5" x14ac:dyDescent="0.3">
      <c r="A3139" s="24" t="s">
        <v>16278</v>
      </c>
      <c r="B3139" s="93" t="s">
        <v>22648</v>
      </c>
      <c r="C3139" s="128">
        <v>90.7</v>
      </c>
      <c r="D3139" s="129">
        <v>3136</v>
      </c>
      <c r="E3139" s="130">
        <f t="shared" si="53"/>
        <v>5</v>
      </c>
    </row>
    <row r="3140" spans="1:5" x14ac:dyDescent="0.3">
      <c r="A3140" s="24" t="s">
        <v>16285</v>
      </c>
      <c r="B3140" s="93" t="s">
        <v>22649</v>
      </c>
      <c r="C3140" s="128">
        <v>90.7</v>
      </c>
      <c r="D3140" s="129">
        <v>3137</v>
      </c>
      <c r="E3140" s="130">
        <f t="shared" si="53"/>
        <v>5</v>
      </c>
    </row>
    <row r="3141" spans="1:5" x14ac:dyDescent="0.3">
      <c r="A3141" s="24" t="s">
        <v>15732</v>
      </c>
      <c r="B3141" s="93" t="s">
        <v>22650</v>
      </c>
      <c r="C3141" s="128">
        <v>90.7</v>
      </c>
      <c r="D3141" s="129">
        <v>3138</v>
      </c>
      <c r="E3141" s="130">
        <f t="shared" ref="E3141:E3204" si="54">VLOOKUP(C3141,$I$4:$O$19,7, TRUE)</f>
        <v>5</v>
      </c>
    </row>
    <row r="3142" spans="1:5" x14ac:dyDescent="0.3">
      <c r="A3142" s="24" t="s">
        <v>16143</v>
      </c>
      <c r="B3142" s="93" t="s">
        <v>22651</v>
      </c>
      <c r="C3142" s="128">
        <v>90.7</v>
      </c>
      <c r="D3142" s="129">
        <v>3139</v>
      </c>
      <c r="E3142" s="130">
        <f t="shared" si="54"/>
        <v>5</v>
      </c>
    </row>
    <row r="3143" spans="1:5" x14ac:dyDescent="0.3">
      <c r="A3143" s="24" t="s">
        <v>15968</v>
      </c>
      <c r="B3143" s="93" t="s">
        <v>22652</v>
      </c>
      <c r="C3143" s="128">
        <v>90.7</v>
      </c>
      <c r="D3143" s="129">
        <v>3140</v>
      </c>
      <c r="E3143" s="130">
        <f t="shared" si="54"/>
        <v>5</v>
      </c>
    </row>
    <row r="3144" spans="1:5" x14ac:dyDescent="0.3">
      <c r="A3144" s="24" t="s">
        <v>15702</v>
      </c>
      <c r="B3144" s="93" t="s">
        <v>22653</v>
      </c>
      <c r="C3144" s="128">
        <v>90.7</v>
      </c>
      <c r="D3144" s="129">
        <v>3141</v>
      </c>
      <c r="E3144" s="130">
        <f t="shared" si="54"/>
        <v>5</v>
      </c>
    </row>
    <row r="3145" spans="1:5" x14ac:dyDescent="0.3">
      <c r="A3145" s="24" t="s">
        <v>16706</v>
      </c>
      <c r="B3145" s="93" t="s">
        <v>22654</v>
      </c>
      <c r="C3145" s="128">
        <v>90.8</v>
      </c>
      <c r="D3145" s="129">
        <v>3142</v>
      </c>
      <c r="E3145" s="130">
        <f t="shared" si="54"/>
        <v>5</v>
      </c>
    </row>
    <row r="3146" spans="1:5" x14ac:dyDescent="0.3">
      <c r="A3146" s="24" t="s">
        <v>15156</v>
      </c>
      <c r="B3146" s="93" t="s">
        <v>22655</v>
      </c>
      <c r="C3146" s="128">
        <v>90.8</v>
      </c>
      <c r="D3146" s="129">
        <v>3143</v>
      </c>
      <c r="E3146" s="130">
        <f t="shared" si="54"/>
        <v>5</v>
      </c>
    </row>
    <row r="3147" spans="1:5" x14ac:dyDescent="0.3">
      <c r="A3147" s="24" t="s">
        <v>17776</v>
      </c>
      <c r="B3147" s="93" t="s">
        <v>22656</v>
      </c>
      <c r="C3147" s="128">
        <v>90.8</v>
      </c>
      <c r="D3147" s="129">
        <v>3144</v>
      </c>
      <c r="E3147" s="130">
        <f t="shared" si="54"/>
        <v>5</v>
      </c>
    </row>
    <row r="3148" spans="1:5" x14ac:dyDescent="0.3">
      <c r="A3148" s="24" t="s">
        <v>16182</v>
      </c>
      <c r="B3148" s="93" t="s">
        <v>22657</v>
      </c>
      <c r="C3148" s="128">
        <v>90.8</v>
      </c>
      <c r="D3148" s="129">
        <v>3145</v>
      </c>
      <c r="E3148" s="130">
        <f t="shared" si="54"/>
        <v>5</v>
      </c>
    </row>
    <row r="3149" spans="1:5" x14ac:dyDescent="0.3">
      <c r="A3149" s="24" t="s">
        <v>15688</v>
      </c>
      <c r="B3149" s="93" t="s">
        <v>22658</v>
      </c>
      <c r="C3149" s="128">
        <v>90.8</v>
      </c>
      <c r="D3149" s="129">
        <v>3146</v>
      </c>
      <c r="E3149" s="130">
        <f t="shared" si="54"/>
        <v>5</v>
      </c>
    </row>
    <row r="3150" spans="1:5" x14ac:dyDescent="0.3">
      <c r="A3150" s="24" t="s">
        <v>15858</v>
      </c>
      <c r="B3150" s="93" t="s">
        <v>22659</v>
      </c>
      <c r="C3150" s="128">
        <v>90.8</v>
      </c>
      <c r="D3150" s="129">
        <v>3147</v>
      </c>
      <c r="E3150" s="130">
        <f t="shared" si="54"/>
        <v>5</v>
      </c>
    </row>
    <row r="3151" spans="1:5" x14ac:dyDescent="0.3">
      <c r="A3151" s="24" t="s">
        <v>15283</v>
      </c>
      <c r="B3151" s="93" t="s">
        <v>22660</v>
      </c>
      <c r="C3151" s="128">
        <v>90.8</v>
      </c>
      <c r="D3151" s="129">
        <v>3148</v>
      </c>
      <c r="E3151" s="130">
        <f t="shared" si="54"/>
        <v>5</v>
      </c>
    </row>
    <row r="3152" spans="1:5" x14ac:dyDescent="0.3">
      <c r="A3152" s="24" t="s">
        <v>22661</v>
      </c>
      <c r="B3152" s="93" t="s">
        <v>22662</v>
      </c>
      <c r="C3152" s="128">
        <v>90.8</v>
      </c>
      <c r="D3152" s="129">
        <v>3149</v>
      </c>
      <c r="E3152" s="130">
        <f t="shared" si="54"/>
        <v>5</v>
      </c>
    </row>
    <row r="3153" spans="1:5" x14ac:dyDescent="0.3">
      <c r="A3153" s="24" t="s">
        <v>15807</v>
      </c>
      <c r="B3153" s="93" t="s">
        <v>22663</v>
      </c>
      <c r="C3153" s="128">
        <v>90.9</v>
      </c>
      <c r="D3153" s="129">
        <v>3150</v>
      </c>
      <c r="E3153" s="130">
        <f t="shared" si="54"/>
        <v>5</v>
      </c>
    </row>
    <row r="3154" spans="1:5" x14ac:dyDescent="0.3">
      <c r="A3154" s="24" t="s">
        <v>14720</v>
      </c>
      <c r="B3154" s="93" t="s">
        <v>22664</v>
      </c>
      <c r="C3154" s="128">
        <v>90.9</v>
      </c>
      <c r="D3154" s="129">
        <v>3151</v>
      </c>
      <c r="E3154" s="130">
        <f t="shared" si="54"/>
        <v>5</v>
      </c>
    </row>
    <row r="3155" spans="1:5" x14ac:dyDescent="0.3">
      <c r="A3155" s="24" t="s">
        <v>15544</v>
      </c>
      <c r="B3155" s="93" t="s">
        <v>22665</v>
      </c>
      <c r="C3155" s="128">
        <v>90.9</v>
      </c>
      <c r="D3155" s="129">
        <v>3152</v>
      </c>
      <c r="E3155" s="130">
        <f t="shared" si="54"/>
        <v>5</v>
      </c>
    </row>
    <row r="3156" spans="1:5" x14ac:dyDescent="0.3">
      <c r="A3156" s="24" t="s">
        <v>16846</v>
      </c>
      <c r="B3156" s="93" t="s">
        <v>22666</v>
      </c>
      <c r="C3156" s="128">
        <v>90.9</v>
      </c>
      <c r="D3156" s="129">
        <v>3153</v>
      </c>
      <c r="E3156" s="130">
        <f t="shared" si="54"/>
        <v>5</v>
      </c>
    </row>
    <row r="3157" spans="1:5" x14ac:dyDescent="0.3">
      <c r="A3157" s="24" t="s">
        <v>15295</v>
      </c>
      <c r="B3157" s="93" t="s">
        <v>22667</v>
      </c>
      <c r="C3157" s="128">
        <v>90.9</v>
      </c>
      <c r="D3157" s="129">
        <v>3154</v>
      </c>
      <c r="E3157" s="130">
        <f t="shared" si="54"/>
        <v>5</v>
      </c>
    </row>
    <row r="3158" spans="1:5" x14ac:dyDescent="0.3">
      <c r="A3158" s="24" t="s">
        <v>14930</v>
      </c>
      <c r="B3158" s="93" t="s">
        <v>22668</v>
      </c>
      <c r="C3158" s="128">
        <v>90.9</v>
      </c>
      <c r="D3158" s="129">
        <v>3155</v>
      </c>
      <c r="E3158" s="130">
        <f t="shared" si="54"/>
        <v>5</v>
      </c>
    </row>
    <row r="3159" spans="1:5" x14ac:dyDescent="0.3">
      <c r="A3159" s="24" t="s">
        <v>15803</v>
      </c>
      <c r="B3159" s="93" t="s">
        <v>22669</v>
      </c>
      <c r="C3159" s="128">
        <v>90.9</v>
      </c>
      <c r="D3159" s="129">
        <v>3156</v>
      </c>
      <c r="E3159" s="130">
        <f t="shared" si="54"/>
        <v>5</v>
      </c>
    </row>
    <row r="3160" spans="1:5" x14ac:dyDescent="0.3">
      <c r="A3160" s="24" t="s">
        <v>16273</v>
      </c>
      <c r="B3160" s="93" t="s">
        <v>22670</v>
      </c>
      <c r="C3160" s="128">
        <v>90.9</v>
      </c>
      <c r="D3160" s="129">
        <v>3157</v>
      </c>
      <c r="E3160" s="130">
        <f t="shared" si="54"/>
        <v>5</v>
      </c>
    </row>
    <row r="3161" spans="1:5" x14ac:dyDescent="0.3">
      <c r="A3161" s="24" t="s">
        <v>14950</v>
      </c>
      <c r="B3161" s="93" t="s">
        <v>22671</v>
      </c>
      <c r="C3161" s="128">
        <v>90.9</v>
      </c>
      <c r="D3161" s="129">
        <v>3158</v>
      </c>
      <c r="E3161" s="130">
        <f t="shared" si="54"/>
        <v>5</v>
      </c>
    </row>
    <row r="3162" spans="1:5" x14ac:dyDescent="0.3">
      <c r="A3162" s="24" t="s">
        <v>14968</v>
      </c>
      <c r="B3162" s="93" t="s">
        <v>22672</v>
      </c>
      <c r="C3162" s="128">
        <v>90.9</v>
      </c>
      <c r="D3162" s="129">
        <v>3159</v>
      </c>
      <c r="E3162" s="130">
        <f t="shared" si="54"/>
        <v>5</v>
      </c>
    </row>
    <row r="3163" spans="1:5" x14ac:dyDescent="0.3">
      <c r="A3163" s="24" t="s">
        <v>14676</v>
      </c>
      <c r="B3163" s="93" t="s">
        <v>22673</v>
      </c>
      <c r="C3163" s="128">
        <v>91</v>
      </c>
      <c r="D3163" s="129">
        <v>3160</v>
      </c>
      <c r="E3163" s="130">
        <f t="shared" si="54"/>
        <v>5</v>
      </c>
    </row>
    <row r="3164" spans="1:5" x14ac:dyDescent="0.3">
      <c r="A3164" s="24" t="s">
        <v>16016</v>
      </c>
      <c r="B3164" s="93" t="s">
        <v>22674</v>
      </c>
      <c r="C3164" s="128">
        <v>91</v>
      </c>
      <c r="D3164" s="129">
        <v>3161</v>
      </c>
      <c r="E3164" s="130">
        <f t="shared" si="54"/>
        <v>5</v>
      </c>
    </row>
    <row r="3165" spans="1:5" x14ac:dyDescent="0.3">
      <c r="A3165" s="24" t="s">
        <v>15286</v>
      </c>
      <c r="B3165" s="93" t="s">
        <v>22675</v>
      </c>
      <c r="C3165" s="128">
        <v>91</v>
      </c>
      <c r="D3165" s="129">
        <v>3162</v>
      </c>
      <c r="E3165" s="130">
        <f t="shared" si="54"/>
        <v>5</v>
      </c>
    </row>
    <row r="3166" spans="1:5" x14ac:dyDescent="0.3">
      <c r="A3166" s="24" t="s">
        <v>15060</v>
      </c>
      <c r="B3166" s="93" t="s">
        <v>22676</v>
      </c>
      <c r="C3166" s="128">
        <v>91</v>
      </c>
      <c r="D3166" s="129">
        <v>3163</v>
      </c>
      <c r="E3166" s="130">
        <f t="shared" si="54"/>
        <v>5</v>
      </c>
    </row>
    <row r="3167" spans="1:5" x14ac:dyDescent="0.3">
      <c r="A3167" s="24" t="s">
        <v>16572</v>
      </c>
      <c r="B3167" s="93" t="s">
        <v>22677</v>
      </c>
      <c r="C3167" s="128">
        <v>91</v>
      </c>
      <c r="D3167" s="129">
        <v>3164</v>
      </c>
      <c r="E3167" s="130">
        <f t="shared" si="54"/>
        <v>5</v>
      </c>
    </row>
    <row r="3168" spans="1:5" x14ac:dyDescent="0.3">
      <c r="A3168" s="24" t="s">
        <v>15130</v>
      </c>
      <c r="B3168" s="93" t="s">
        <v>22678</v>
      </c>
      <c r="C3168" s="128">
        <v>91</v>
      </c>
      <c r="D3168" s="129">
        <v>3165</v>
      </c>
      <c r="E3168" s="130">
        <f t="shared" si="54"/>
        <v>5</v>
      </c>
    </row>
    <row r="3169" spans="1:5" x14ac:dyDescent="0.3">
      <c r="A3169" s="24" t="s">
        <v>16248</v>
      </c>
      <c r="B3169" s="93" t="s">
        <v>22679</v>
      </c>
      <c r="C3169" s="128">
        <v>91</v>
      </c>
      <c r="D3169" s="129">
        <v>3166</v>
      </c>
      <c r="E3169" s="130">
        <f t="shared" si="54"/>
        <v>5</v>
      </c>
    </row>
    <row r="3170" spans="1:5" x14ac:dyDescent="0.3">
      <c r="A3170" s="24" t="s">
        <v>15271</v>
      </c>
      <c r="B3170" s="93" t="s">
        <v>22680</v>
      </c>
      <c r="C3170" s="128">
        <v>91</v>
      </c>
      <c r="D3170" s="129">
        <v>3167</v>
      </c>
      <c r="E3170" s="130">
        <f t="shared" si="54"/>
        <v>5</v>
      </c>
    </row>
    <row r="3171" spans="1:5" x14ac:dyDescent="0.3">
      <c r="A3171" s="24" t="s">
        <v>15269</v>
      </c>
      <c r="B3171" s="93" t="s">
        <v>22681</v>
      </c>
      <c r="C3171" s="128">
        <v>91</v>
      </c>
      <c r="D3171" s="129">
        <v>3168</v>
      </c>
      <c r="E3171" s="130">
        <f t="shared" si="54"/>
        <v>5</v>
      </c>
    </row>
    <row r="3172" spans="1:5" x14ac:dyDescent="0.3">
      <c r="A3172" s="24" t="s">
        <v>16542</v>
      </c>
      <c r="B3172" s="93" t="s">
        <v>22682</v>
      </c>
      <c r="C3172" s="128">
        <v>91.1</v>
      </c>
      <c r="D3172" s="129">
        <v>3169</v>
      </c>
      <c r="E3172" s="130">
        <f t="shared" si="54"/>
        <v>5</v>
      </c>
    </row>
    <row r="3173" spans="1:5" x14ac:dyDescent="0.3">
      <c r="A3173" s="24" t="s">
        <v>16017</v>
      </c>
      <c r="B3173" s="93" t="s">
        <v>22683</v>
      </c>
      <c r="C3173" s="128">
        <v>91.1</v>
      </c>
      <c r="D3173" s="129">
        <v>3170</v>
      </c>
      <c r="E3173" s="130">
        <f t="shared" si="54"/>
        <v>5</v>
      </c>
    </row>
    <row r="3174" spans="1:5" x14ac:dyDescent="0.3">
      <c r="A3174" s="24" t="s">
        <v>15691</v>
      </c>
      <c r="B3174" s="93" t="s">
        <v>22684</v>
      </c>
      <c r="C3174" s="128">
        <v>91.1</v>
      </c>
      <c r="D3174" s="129">
        <v>3171</v>
      </c>
      <c r="E3174" s="130">
        <f t="shared" si="54"/>
        <v>5</v>
      </c>
    </row>
    <row r="3175" spans="1:5" x14ac:dyDescent="0.3">
      <c r="A3175" s="24" t="s">
        <v>16646</v>
      </c>
      <c r="B3175" s="93" t="s">
        <v>22685</v>
      </c>
      <c r="C3175" s="128">
        <v>91.1</v>
      </c>
      <c r="D3175" s="129">
        <v>3172</v>
      </c>
      <c r="E3175" s="130">
        <f t="shared" si="54"/>
        <v>5</v>
      </c>
    </row>
    <row r="3176" spans="1:5" x14ac:dyDescent="0.3">
      <c r="A3176" s="24" t="s">
        <v>16079</v>
      </c>
      <c r="B3176" s="93" t="s">
        <v>22686</v>
      </c>
      <c r="C3176" s="128">
        <v>91.1</v>
      </c>
      <c r="D3176" s="129">
        <v>3173</v>
      </c>
      <c r="E3176" s="130">
        <f t="shared" si="54"/>
        <v>5</v>
      </c>
    </row>
    <row r="3177" spans="1:5" x14ac:dyDescent="0.3">
      <c r="A3177" s="24" t="s">
        <v>16302</v>
      </c>
      <c r="B3177" s="93" t="s">
        <v>22687</v>
      </c>
      <c r="C3177" s="128">
        <v>91.1</v>
      </c>
      <c r="D3177" s="129">
        <v>3174</v>
      </c>
      <c r="E3177" s="130">
        <f t="shared" si="54"/>
        <v>5</v>
      </c>
    </row>
    <row r="3178" spans="1:5" x14ac:dyDescent="0.3">
      <c r="A3178" s="24" t="s">
        <v>15529</v>
      </c>
      <c r="B3178" s="93" t="s">
        <v>22688</v>
      </c>
      <c r="C3178" s="128">
        <v>91.2</v>
      </c>
      <c r="D3178" s="129">
        <v>3175</v>
      </c>
      <c r="E3178" s="130">
        <f t="shared" si="54"/>
        <v>5</v>
      </c>
    </row>
    <row r="3179" spans="1:5" x14ac:dyDescent="0.3">
      <c r="A3179" s="24" t="s">
        <v>15636</v>
      </c>
      <c r="B3179" s="93" t="s">
        <v>22689</v>
      </c>
      <c r="C3179" s="128">
        <v>91.2</v>
      </c>
      <c r="D3179" s="129">
        <v>3176</v>
      </c>
      <c r="E3179" s="130">
        <f t="shared" si="54"/>
        <v>5</v>
      </c>
    </row>
    <row r="3180" spans="1:5" x14ac:dyDescent="0.3">
      <c r="A3180" s="24" t="s">
        <v>15601</v>
      </c>
      <c r="B3180" s="93" t="s">
        <v>22690</v>
      </c>
      <c r="C3180" s="128">
        <v>91.2</v>
      </c>
      <c r="D3180" s="129">
        <v>3177</v>
      </c>
      <c r="E3180" s="130">
        <f t="shared" si="54"/>
        <v>5</v>
      </c>
    </row>
    <row r="3181" spans="1:5" x14ac:dyDescent="0.3">
      <c r="A3181" s="24" t="s">
        <v>14678</v>
      </c>
      <c r="B3181" s="93" t="s">
        <v>22691</v>
      </c>
      <c r="C3181" s="128">
        <v>91.2</v>
      </c>
      <c r="D3181" s="129">
        <v>3178</v>
      </c>
      <c r="E3181" s="130">
        <f t="shared" si="54"/>
        <v>5</v>
      </c>
    </row>
    <row r="3182" spans="1:5" x14ac:dyDescent="0.3">
      <c r="A3182" s="24" t="s">
        <v>15275</v>
      </c>
      <c r="B3182" s="93" t="s">
        <v>22692</v>
      </c>
      <c r="C3182" s="128">
        <v>91.2</v>
      </c>
      <c r="D3182" s="129">
        <v>3179</v>
      </c>
      <c r="E3182" s="130">
        <f t="shared" si="54"/>
        <v>5</v>
      </c>
    </row>
    <row r="3183" spans="1:5" x14ac:dyDescent="0.3">
      <c r="A3183" s="24" t="s">
        <v>15670</v>
      </c>
      <c r="B3183" s="93" t="s">
        <v>22693</v>
      </c>
      <c r="C3183" s="128">
        <v>91.2</v>
      </c>
      <c r="D3183" s="129">
        <v>3180</v>
      </c>
      <c r="E3183" s="130">
        <f t="shared" si="54"/>
        <v>5</v>
      </c>
    </row>
    <row r="3184" spans="1:5" x14ac:dyDescent="0.3">
      <c r="A3184" s="24" t="s">
        <v>15153</v>
      </c>
      <c r="B3184" s="93" t="s">
        <v>22694</v>
      </c>
      <c r="C3184" s="128">
        <v>91.3</v>
      </c>
      <c r="D3184" s="129">
        <v>3181</v>
      </c>
      <c r="E3184" s="130">
        <f t="shared" si="54"/>
        <v>5</v>
      </c>
    </row>
    <row r="3185" spans="1:5" x14ac:dyDescent="0.3">
      <c r="A3185" s="24" t="s">
        <v>15849</v>
      </c>
      <c r="B3185" s="93" t="s">
        <v>22695</v>
      </c>
      <c r="C3185" s="128">
        <v>91.3</v>
      </c>
      <c r="D3185" s="129">
        <v>3182</v>
      </c>
      <c r="E3185" s="130">
        <f t="shared" si="54"/>
        <v>5</v>
      </c>
    </row>
    <row r="3186" spans="1:5" x14ac:dyDescent="0.3">
      <c r="A3186" s="24" t="s">
        <v>17015</v>
      </c>
      <c r="B3186" s="93" t="s">
        <v>22696</v>
      </c>
      <c r="C3186" s="128">
        <v>91.3</v>
      </c>
      <c r="D3186" s="129">
        <v>3183</v>
      </c>
      <c r="E3186" s="130">
        <f t="shared" si="54"/>
        <v>5</v>
      </c>
    </row>
    <row r="3187" spans="1:5" x14ac:dyDescent="0.3">
      <c r="A3187" s="24" t="s">
        <v>16085</v>
      </c>
      <c r="B3187" s="93" t="s">
        <v>22697</v>
      </c>
      <c r="C3187" s="128">
        <v>91.3</v>
      </c>
      <c r="D3187" s="129">
        <v>3184</v>
      </c>
      <c r="E3187" s="130">
        <f t="shared" si="54"/>
        <v>5</v>
      </c>
    </row>
    <row r="3188" spans="1:5" x14ac:dyDescent="0.3">
      <c r="A3188" s="24" t="s">
        <v>14902</v>
      </c>
      <c r="B3188" s="93" t="s">
        <v>22698</v>
      </c>
      <c r="C3188" s="128">
        <v>91.3</v>
      </c>
      <c r="D3188" s="129">
        <v>3185</v>
      </c>
      <c r="E3188" s="130">
        <f t="shared" si="54"/>
        <v>5</v>
      </c>
    </row>
    <row r="3189" spans="1:5" x14ac:dyDescent="0.3">
      <c r="A3189" s="24" t="s">
        <v>15917</v>
      </c>
      <c r="B3189" s="93" t="s">
        <v>22699</v>
      </c>
      <c r="C3189" s="128">
        <v>91.3</v>
      </c>
      <c r="D3189" s="129">
        <v>3186</v>
      </c>
      <c r="E3189" s="130">
        <f t="shared" si="54"/>
        <v>5</v>
      </c>
    </row>
    <row r="3190" spans="1:5" x14ac:dyDescent="0.3">
      <c r="A3190" s="24" t="s">
        <v>16213</v>
      </c>
      <c r="B3190" s="93" t="s">
        <v>22700</v>
      </c>
      <c r="C3190" s="128">
        <v>91.3</v>
      </c>
      <c r="D3190" s="129">
        <v>3187</v>
      </c>
      <c r="E3190" s="130">
        <f t="shared" si="54"/>
        <v>5</v>
      </c>
    </row>
    <row r="3191" spans="1:5" x14ac:dyDescent="0.3">
      <c r="A3191" s="24" t="s">
        <v>15847</v>
      </c>
      <c r="B3191" s="93" t="s">
        <v>22701</v>
      </c>
      <c r="C3191" s="128">
        <v>91.4</v>
      </c>
      <c r="D3191" s="129">
        <v>3188</v>
      </c>
      <c r="E3191" s="130">
        <f t="shared" si="54"/>
        <v>5</v>
      </c>
    </row>
    <row r="3192" spans="1:5" x14ac:dyDescent="0.3">
      <c r="A3192" s="24" t="s">
        <v>15996</v>
      </c>
      <c r="B3192" s="93" t="s">
        <v>22702</v>
      </c>
      <c r="C3192" s="128">
        <v>91.4</v>
      </c>
      <c r="D3192" s="129">
        <v>3189</v>
      </c>
      <c r="E3192" s="130">
        <f t="shared" si="54"/>
        <v>5</v>
      </c>
    </row>
    <row r="3193" spans="1:5" x14ac:dyDescent="0.3">
      <c r="A3193" s="24" t="s">
        <v>15934</v>
      </c>
      <c r="B3193" s="93" t="s">
        <v>22703</v>
      </c>
      <c r="C3193" s="128">
        <v>91.4</v>
      </c>
      <c r="D3193" s="129">
        <v>3190</v>
      </c>
      <c r="E3193" s="130">
        <f t="shared" si="54"/>
        <v>5</v>
      </c>
    </row>
    <row r="3194" spans="1:5" x14ac:dyDescent="0.3">
      <c r="A3194" s="24" t="s">
        <v>16231</v>
      </c>
      <c r="B3194" s="93" t="s">
        <v>22704</v>
      </c>
      <c r="C3194" s="128">
        <v>91.4</v>
      </c>
      <c r="D3194" s="129">
        <v>3191</v>
      </c>
      <c r="E3194" s="130">
        <f t="shared" si="54"/>
        <v>5</v>
      </c>
    </row>
    <row r="3195" spans="1:5" x14ac:dyDescent="0.3">
      <c r="A3195" s="24" t="s">
        <v>15393</v>
      </c>
      <c r="B3195" s="93" t="s">
        <v>22705</v>
      </c>
      <c r="C3195" s="128">
        <v>91.4</v>
      </c>
      <c r="D3195" s="129">
        <v>3192</v>
      </c>
      <c r="E3195" s="130">
        <f t="shared" si="54"/>
        <v>5</v>
      </c>
    </row>
    <row r="3196" spans="1:5" x14ac:dyDescent="0.3">
      <c r="A3196" s="24" t="s">
        <v>14873</v>
      </c>
      <c r="B3196" s="93" t="s">
        <v>22706</v>
      </c>
      <c r="C3196" s="128">
        <v>91.5</v>
      </c>
      <c r="D3196" s="129">
        <v>3193</v>
      </c>
      <c r="E3196" s="130">
        <f t="shared" si="54"/>
        <v>5</v>
      </c>
    </row>
    <row r="3197" spans="1:5" x14ac:dyDescent="0.3">
      <c r="A3197" s="24" t="s">
        <v>15497</v>
      </c>
      <c r="B3197" s="93" t="s">
        <v>22707</v>
      </c>
      <c r="C3197" s="128">
        <v>91.5</v>
      </c>
      <c r="D3197" s="129">
        <v>3194</v>
      </c>
      <c r="E3197" s="130">
        <f t="shared" si="54"/>
        <v>5</v>
      </c>
    </row>
    <row r="3198" spans="1:5" x14ac:dyDescent="0.3">
      <c r="A3198" s="24" t="s">
        <v>15211</v>
      </c>
      <c r="B3198" s="93" t="s">
        <v>22708</v>
      </c>
      <c r="C3198" s="128">
        <v>91.5</v>
      </c>
      <c r="D3198" s="129">
        <v>3195</v>
      </c>
      <c r="E3198" s="130">
        <f t="shared" si="54"/>
        <v>5</v>
      </c>
    </row>
    <row r="3199" spans="1:5" x14ac:dyDescent="0.3">
      <c r="A3199" s="24" t="s">
        <v>15169</v>
      </c>
      <c r="B3199" s="93" t="s">
        <v>22709</v>
      </c>
      <c r="C3199" s="128">
        <v>91.5</v>
      </c>
      <c r="D3199" s="129">
        <v>3196</v>
      </c>
      <c r="E3199" s="130">
        <f t="shared" si="54"/>
        <v>5</v>
      </c>
    </row>
    <row r="3200" spans="1:5" x14ac:dyDescent="0.3">
      <c r="A3200" s="24" t="s">
        <v>15615</v>
      </c>
      <c r="B3200" s="93" t="s">
        <v>22710</v>
      </c>
      <c r="C3200" s="128">
        <v>91.5</v>
      </c>
      <c r="D3200" s="129">
        <v>3197</v>
      </c>
      <c r="E3200" s="130">
        <f t="shared" si="54"/>
        <v>5</v>
      </c>
    </row>
    <row r="3201" spans="1:5" x14ac:dyDescent="0.3">
      <c r="A3201" s="24" t="s">
        <v>15816</v>
      </c>
      <c r="B3201" s="93" t="s">
        <v>22711</v>
      </c>
      <c r="C3201" s="128">
        <v>91.5</v>
      </c>
      <c r="D3201" s="129">
        <v>3198</v>
      </c>
      <c r="E3201" s="130">
        <f t="shared" si="54"/>
        <v>5</v>
      </c>
    </row>
    <row r="3202" spans="1:5" x14ac:dyDescent="0.3">
      <c r="A3202" s="24" t="s">
        <v>15882</v>
      </c>
      <c r="B3202" s="93" t="s">
        <v>22712</v>
      </c>
      <c r="C3202" s="128">
        <v>91.5</v>
      </c>
      <c r="D3202" s="129">
        <v>3199</v>
      </c>
      <c r="E3202" s="130">
        <f t="shared" si="54"/>
        <v>5</v>
      </c>
    </row>
    <row r="3203" spans="1:5" x14ac:dyDescent="0.3">
      <c r="A3203" s="24" t="s">
        <v>15539</v>
      </c>
      <c r="B3203" s="93" t="s">
        <v>22713</v>
      </c>
      <c r="C3203" s="128">
        <v>91.5</v>
      </c>
      <c r="D3203" s="129">
        <v>3200</v>
      </c>
      <c r="E3203" s="130">
        <f t="shared" si="54"/>
        <v>5</v>
      </c>
    </row>
    <row r="3204" spans="1:5" x14ac:dyDescent="0.3">
      <c r="A3204" s="24" t="s">
        <v>16631</v>
      </c>
      <c r="B3204" s="93" t="s">
        <v>22714</v>
      </c>
      <c r="C3204" s="128">
        <v>91.5</v>
      </c>
      <c r="D3204" s="129">
        <v>3201</v>
      </c>
      <c r="E3204" s="130">
        <f t="shared" si="54"/>
        <v>5</v>
      </c>
    </row>
    <row r="3205" spans="1:5" x14ac:dyDescent="0.3">
      <c r="A3205" s="24" t="s">
        <v>15347</v>
      </c>
      <c r="B3205" s="93" t="s">
        <v>22715</v>
      </c>
      <c r="C3205" s="128">
        <v>91.6</v>
      </c>
      <c r="D3205" s="129">
        <v>3202</v>
      </c>
      <c r="E3205" s="130">
        <f t="shared" ref="E3205:E3268" si="55">VLOOKUP(C3205,$I$4:$O$19,7, TRUE)</f>
        <v>5</v>
      </c>
    </row>
    <row r="3206" spans="1:5" x14ac:dyDescent="0.3">
      <c r="A3206" s="24" t="s">
        <v>15411</v>
      </c>
      <c r="B3206" s="93" t="s">
        <v>22716</v>
      </c>
      <c r="C3206" s="128">
        <v>91.6</v>
      </c>
      <c r="D3206" s="129">
        <v>3203</v>
      </c>
      <c r="E3206" s="130">
        <f t="shared" si="55"/>
        <v>5</v>
      </c>
    </row>
    <row r="3207" spans="1:5" x14ac:dyDescent="0.3">
      <c r="A3207" s="24" t="s">
        <v>14695</v>
      </c>
      <c r="B3207" s="93" t="s">
        <v>22717</v>
      </c>
      <c r="C3207" s="128">
        <v>91.6</v>
      </c>
      <c r="D3207" s="129">
        <v>3204</v>
      </c>
      <c r="E3207" s="130">
        <f t="shared" si="55"/>
        <v>5</v>
      </c>
    </row>
    <row r="3208" spans="1:5" x14ac:dyDescent="0.3">
      <c r="A3208" s="24" t="s">
        <v>22718</v>
      </c>
      <c r="B3208" s="93" t="s">
        <v>22719</v>
      </c>
      <c r="C3208" s="128">
        <v>91.6</v>
      </c>
      <c r="D3208" s="129">
        <v>3205</v>
      </c>
      <c r="E3208" s="130">
        <f t="shared" si="55"/>
        <v>5</v>
      </c>
    </row>
    <row r="3209" spans="1:5" x14ac:dyDescent="0.3">
      <c r="A3209" s="24" t="s">
        <v>15840</v>
      </c>
      <c r="B3209" s="93" t="s">
        <v>22720</v>
      </c>
      <c r="C3209" s="128">
        <v>91.7</v>
      </c>
      <c r="D3209" s="129">
        <v>3206</v>
      </c>
      <c r="E3209" s="130">
        <f t="shared" si="55"/>
        <v>5</v>
      </c>
    </row>
    <row r="3210" spans="1:5" x14ac:dyDescent="0.3">
      <c r="A3210" s="24" t="s">
        <v>15155</v>
      </c>
      <c r="B3210" s="93" t="s">
        <v>22721</v>
      </c>
      <c r="C3210" s="128">
        <v>91.7</v>
      </c>
      <c r="D3210" s="129">
        <v>3207</v>
      </c>
      <c r="E3210" s="130">
        <f t="shared" si="55"/>
        <v>5</v>
      </c>
    </row>
    <row r="3211" spans="1:5" x14ac:dyDescent="0.3">
      <c r="A3211" s="24" t="s">
        <v>15567</v>
      </c>
      <c r="B3211" s="93" t="s">
        <v>22722</v>
      </c>
      <c r="C3211" s="128">
        <v>91.7</v>
      </c>
      <c r="D3211" s="129">
        <v>3208</v>
      </c>
      <c r="E3211" s="130">
        <f t="shared" si="55"/>
        <v>5</v>
      </c>
    </row>
    <row r="3212" spans="1:5" x14ac:dyDescent="0.3">
      <c r="A3212" s="24" t="s">
        <v>16389</v>
      </c>
      <c r="B3212" s="93" t="s">
        <v>22723</v>
      </c>
      <c r="C3212" s="128">
        <v>91.7</v>
      </c>
      <c r="D3212" s="129">
        <v>3209</v>
      </c>
      <c r="E3212" s="130">
        <f t="shared" si="55"/>
        <v>5</v>
      </c>
    </row>
    <row r="3213" spans="1:5" x14ac:dyDescent="0.3">
      <c r="A3213" s="24" t="s">
        <v>15719</v>
      </c>
      <c r="B3213" s="93" t="s">
        <v>22724</v>
      </c>
      <c r="C3213" s="128">
        <v>91.8</v>
      </c>
      <c r="D3213" s="129">
        <v>3210</v>
      </c>
      <c r="E3213" s="130">
        <f t="shared" si="55"/>
        <v>5</v>
      </c>
    </row>
    <row r="3214" spans="1:5" x14ac:dyDescent="0.3">
      <c r="A3214" s="24" t="s">
        <v>14698</v>
      </c>
      <c r="B3214" s="93" t="s">
        <v>22725</v>
      </c>
      <c r="C3214" s="128">
        <v>91.8</v>
      </c>
      <c r="D3214" s="129">
        <v>3211</v>
      </c>
      <c r="E3214" s="130">
        <f t="shared" si="55"/>
        <v>5</v>
      </c>
    </row>
    <row r="3215" spans="1:5" x14ac:dyDescent="0.3">
      <c r="A3215" s="24" t="s">
        <v>16179</v>
      </c>
      <c r="B3215" s="93" t="s">
        <v>22726</v>
      </c>
      <c r="C3215" s="128">
        <v>91.8</v>
      </c>
      <c r="D3215" s="129">
        <v>3212</v>
      </c>
      <c r="E3215" s="130">
        <f t="shared" si="55"/>
        <v>5</v>
      </c>
    </row>
    <row r="3216" spans="1:5" x14ac:dyDescent="0.3">
      <c r="A3216" s="24" t="s">
        <v>15595</v>
      </c>
      <c r="B3216" s="93" t="s">
        <v>22727</v>
      </c>
      <c r="C3216" s="128">
        <v>91.8</v>
      </c>
      <c r="D3216" s="129">
        <v>3213</v>
      </c>
      <c r="E3216" s="130">
        <f t="shared" si="55"/>
        <v>5</v>
      </c>
    </row>
    <row r="3217" spans="1:5" x14ac:dyDescent="0.3">
      <c r="A3217" s="24" t="s">
        <v>15910</v>
      </c>
      <c r="B3217" s="93" t="s">
        <v>22728</v>
      </c>
      <c r="C3217" s="128">
        <v>91.8</v>
      </c>
      <c r="D3217" s="129">
        <v>3214</v>
      </c>
      <c r="E3217" s="130">
        <f t="shared" si="55"/>
        <v>5</v>
      </c>
    </row>
    <row r="3218" spans="1:5" x14ac:dyDescent="0.3">
      <c r="A3218" s="24" t="s">
        <v>15829</v>
      </c>
      <c r="B3218" s="93" t="s">
        <v>22729</v>
      </c>
      <c r="C3218" s="128">
        <v>91.8</v>
      </c>
      <c r="D3218" s="129">
        <v>3215</v>
      </c>
      <c r="E3218" s="130">
        <f t="shared" si="55"/>
        <v>5</v>
      </c>
    </row>
    <row r="3219" spans="1:5" x14ac:dyDescent="0.3">
      <c r="A3219" s="24" t="s">
        <v>17355</v>
      </c>
      <c r="B3219" s="93" t="s">
        <v>22730</v>
      </c>
      <c r="C3219" s="128">
        <v>91.8</v>
      </c>
      <c r="D3219" s="129">
        <v>3216</v>
      </c>
      <c r="E3219" s="130">
        <f t="shared" si="55"/>
        <v>5</v>
      </c>
    </row>
    <row r="3220" spans="1:5" x14ac:dyDescent="0.3">
      <c r="A3220" s="24" t="s">
        <v>16426</v>
      </c>
      <c r="B3220" s="93" t="s">
        <v>22731</v>
      </c>
      <c r="C3220" s="128">
        <v>91.8</v>
      </c>
      <c r="D3220" s="129">
        <v>3217</v>
      </c>
      <c r="E3220" s="130">
        <f t="shared" si="55"/>
        <v>5</v>
      </c>
    </row>
    <row r="3221" spans="1:5" x14ac:dyDescent="0.3">
      <c r="A3221" s="24" t="s">
        <v>15869</v>
      </c>
      <c r="B3221" s="93" t="s">
        <v>22732</v>
      </c>
      <c r="C3221" s="128">
        <v>91.9</v>
      </c>
      <c r="D3221" s="129">
        <v>3218</v>
      </c>
      <c r="E3221" s="130">
        <f t="shared" si="55"/>
        <v>5</v>
      </c>
    </row>
    <row r="3222" spans="1:5" x14ac:dyDescent="0.3">
      <c r="A3222" s="24" t="s">
        <v>16275</v>
      </c>
      <c r="B3222" s="93" t="s">
        <v>22733</v>
      </c>
      <c r="C3222" s="128">
        <v>91.9</v>
      </c>
      <c r="D3222" s="129">
        <v>3219</v>
      </c>
      <c r="E3222" s="130">
        <f t="shared" si="55"/>
        <v>5</v>
      </c>
    </row>
    <row r="3223" spans="1:5" x14ac:dyDescent="0.3">
      <c r="A3223" s="24" t="s">
        <v>15715</v>
      </c>
      <c r="B3223" s="93" t="s">
        <v>22734</v>
      </c>
      <c r="C3223" s="128">
        <v>91.9</v>
      </c>
      <c r="D3223" s="129">
        <v>3220</v>
      </c>
      <c r="E3223" s="130">
        <f t="shared" si="55"/>
        <v>5</v>
      </c>
    </row>
    <row r="3224" spans="1:5" x14ac:dyDescent="0.3">
      <c r="A3224" s="24" t="s">
        <v>14901</v>
      </c>
      <c r="B3224" s="93" t="s">
        <v>22735</v>
      </c>
      <c r="C3224" s="128">
        <v>91.9</v>
      </c>
      <c r="D3224" s="129">
        <v>3221</v>
      </c>
      <c r="E3224" s="130">
        <f t="shared" si="55"/>
        <v>5</v>
      </c>
    </row>
    <row r="3225" spans="1:5" x14ac:dyDescent="0.3">
      <c r="A3225" s="24" t="s">
        <v>16515</v>
      </c>
      <c r="B3225" s="93" t="s">
        <v>22736</v>
      </c>
      <c r="C3225" s="128">
        <v>92</v>
      </c>
      <c r="D3225" s="129">
        <v>3222</v>
      </c>
      <c r="E3225" s="130">
        <f t="shared" si="55"/>
        <v>5</v>
      </c>
    </row>
    <row r="3226" spans="1:5" x14ac:dyDescent="0.3">
      <c r="A3226" s="24" t="s">
        <v>17494</v>
      </c>
      <c r="B3226" s="93" t="s">
        <v>22737</v>
      </c>
      <c r="C3226" s="128">
        <v>92</v>
      </c>
      <c r="D3226" s="129">
        <v>3223</v>
      </c>
      <c r="E3226" s="130">
        <f t="shared" si="55"/>
        <v>5</v>
      </c>
    </row>
    <row r="3227" spans="1:5" x14ac:dyDescent="0.3">
      <c r="A3227" s="24" t="s">
        <v>15893</v>
      </c>
      <c r="B3227" s="93" t="s">
        <v>22738</v>
      </c>
      <c r="C3227" s="128">
        <v>92</v>
      </c>
      <c r="D3227" s="129">
        <v>3224</v>
      </c>
      <c r="E3227" s="130">
        <f t="shared" si="55"/>
        <v>5</v>
      </c>
    </row>
    <row r="3228" spans="1:5" x14ac:dyDescent="0.3">
      <c r="A3228" s="24" t="s">
        <v>16511</v>
      </c>
      <c r="B3228" s="93" t="s">
        <v>22739</v>
      </c>
      <c r="C3228" s="128">
        <v>92</v>
      </c>
      <c r="D3228" s="129">
        <v>3225</v>
      </c>
      <c r="E3228" s="130">
        <f t="shared" si="55"/>
        <v>5</v>
      </c>
    </row>
    <row r="3229" spans="1:5" x14ac:dyDescent="0.3">
      <c r="A3229" s="24" t="s">
        <v>15526</v>
      </c>
      <c r="B3229" s="93" t="s">
        <v>22740</v>
      </c>
      <c r="C3229" s="128">
        <v>92</v>
      </c>
      <c r="D3229" s="129">
        <v>3226</v>
      </c>
      <c r="E3229" s="130">
        <f t="shared" si="55"/>
        <v>5</v>
      </c>
    </row>
    <row r="3230" spans="1:5" x14ac:dyDescent="0.3">
      <c r="A3230" s="24" t="s">
        <v>16294</v>
      </c>
      <c r="B3230" s="93" t="s">
        <v>22741</v>
      </c>
      <c r="C3230" s="128">
        <v>92</v>
      </c>
      <c r="D3230" s="129">
        <v>3227</v>
      </c>
      <c r="E3230" s="130">
        <f t="shared" si="55"/>
        <v>5</v>
      </c>
    </row>
    <row r="3231" spans="1:5" x14ac:dyDescent="0.3">
      <c r="A3231" s="24" t="s">
        <v>16525</v>
      </c>
      <c r="B3231" s="93" t="s">
        <v>22742</v>
      </c>
      <c r="C3231" s="128">
        <v>92</v>
      </c>
      <c r="D3231" s="129">
        <v>3228</v>
      </c>
      <c r="E3231" s="130">
        <f t="shared" si="55"/>
        <v>5</v>
      </c>
    </row>
    <row r="3232" spans="1:5" x14ac:dyDescent="0.3">
      <c r="A3232" s="24" t="s">
        <v>16008</v>
      </c>
      <c r="B3232" s="93" t="s">
        <v>22743</v>
      </c>
      <c r="C3232" s="128">
        <v>92</v>
      </c>
      <c r="D3232" s="129">
        <v>3229</v>
      </c>
      <c r="E3232" s="130">
        <f t="shared" si="55"/>
        <v>5</v>
      </c>
    </row>
    <row r="3233" spans="1:5" x14ac:dyDescent="0.3">
      <c r="A3233" s="24" t="s">
        <v>15140</v>
      </c>
      <c r="B3233" s="93" t="s">
        <v>22744</v>
      </c>
      <c r="C3233" s="128">
        <v>92</v>
      </c>
      <c r="D3233" s="129">
        <v>3230</v>
      </c>
      <c r="E3233" s="130">
        <f t="shared" si="55"/>
        <v>5</v>
      </c>
    </row>
    <row r="3234" spans="1:5" x14ac:dyDescent="0.3">
      <c r="A3234" s="24" t="s">
        <v>14599</v>
      </c>
      <c r="B3234" s="93" t="s">
        <v>22745</v>
      </c>
      <c r="C3234" s="128">
        <v>92.1</v>
      </c>
      <c r="D3234" s="129">
        <v>3231</v>
      </c>
      <c r="E3234" s="130">
        <f t="shared" si="55"/>
        <v>5</v>
      </c>
    </row>
    <row r="3235" spans="1:5" x14ac:dyDescent="0.3">
      <c r="A3235" s="24" t="s">
        <v>15587</v>
      </c>
      <c r="B3235" s="93" t="s">
        <v>22746</v>
      </c>
      <c r="C3235" s="128">
        <v>92.1</v>
      </c>
      <c r="D3235" s="129">
        <v>3232</v>
      </c>
      <c r="E3235" s="130">
        <f t="shared" si="55"/>
        <v>5</v>
      </c>
    </row>
    <row r="3236" spans="1:5" x14ac:dyDescent="0.3">
      <c r="A3236" s="24" t="s">
        <v>13451</v>
      </c>
      <c r="B3236" s="93" t="s">
        <v>22747</v>
      </c>
      <c r="C3236" s="128">
        <v>92.1</v>
      </c>
      <c r="D3236" s="129">
        <v>3233</v>
      </c>
      <c r="E3236" s="130">
        <f t="shared" si="55"/>
        <v>5</v>
      </c>
    </row>
    <row r="3237" spans="1:5" x14ac:dyDescent="0.3">
      <c r="A3237" s="24" t="s">
        <v>15890</v>
      </c>
      <c r="B3237" s="93" t="s">
        <v>22748</v>
      </c>
      <c r="C3237" s="128">
        <v>92.1</v>
      </c>
      <c r="D3237" s="129">
        <v>3234</v>
      </c>
      <c r="E3237" s="130">
        <f t="shared" si="55"/>
        <v>5</v>
      </c>
    </row>
    <row r="3238" spans="1:5" x14ac:dyDescent="0.3">
      <c r="A3238" s="24" t="s">
        <v>14835</v>
      </c>
      <c r="B3238" s="93" t="s">
        <v>22749</v>
      </c>
      <c r="C3238" s="128">
        <v>92.1</v>
      </c>
      <c r="D3238" s="129">
        <v>3235</v>
      </c>
      <c r="E3238" s="130">
        <f t="shared" si="55"/>
        <v>5</v>
      </c>
    </row>
    <row r="3239" spans="1:5" x14ac:dyDescent="0.3">
      <c r="A3239" s="24" t="s">
        <v>16184</v>
      </c>
      <c r="B3239" s="93" t="s">
        <v>22750</v>
      </c>
      <c r="C3239" s="128">
        <v>92.1</v>
      </c>
      <c r="D3239" s="129">
        <v>3236</v>
      </c>
      <c r="E3239" s="130">
        <f t="shared" si="55"/>
        <v>5</v>
      </c>
    </row>
    <row r="3240" spans="1:5" x14ac:dyDescent="0.3">
      <c r="A3240" s="24" t="s">
        <v>15128</v>
      </c>
      <c r="B3240" s="93" t="s">
        <v>22751</v>
      </c>
      <c r="C3240" s="128">
        <v>92.1</v>
      </c>
      <c r="D3240" s="129">
        <v>3237</v>
      </c>
      <c r="E3240" s="130">
        <f t="shared" si="55"/>
        <v>5</v>
      </c>
    </row>
    <row r="3241" spans="1:5" x14ac:dyDescent="0.3">
      <c r="A3241" s="24" t="s">
        <v>16692</v>
      </c>
      <c r="B3241" s="93" t="s">
        <v>22752</v>
      </c>
      <c r="C3241" s="128">
        <v>92.2</v>
      </c>
      <c r="D3241" s="129">
        <v>3238</v>
      </c>
      <c r="E3241" s="130">
        <f t="shared" si="55"/>
        <v>5</v>
      </c>
    </row>
    <row r="3242" spans="1:5" x14ac:dyDescent="0.3">
      <c r="A3242" s="24" t="s">
        <v>16424</v>
      </c>
      <c r="B3242" s="93" t="s">
        <v>22753</v>
      </c>
      <c r="C3242" s="128">
        <v>92.2</v>
      </c>
      <c r="D3242" s="129">
        <v>3239</v>
      </c>
      <c r="E3242" s="130">
        <f t="shared" si="55"/>
        <v>5</v>
      </c>
    </row>
    <row r="3243" spans="1:5" x14ac:dyDescent="0.3">
      <c r="A3243" s="24" t="s">
        <v>15178</v>
      </c>
      <c r="B3243" s="93" t="s">
        <v>22754</v>
      </c>
      <c r="C3243" s="128">
        <v>92.2</v>
      </c>
      <c r="D3243" s="129">
        <v>3240</v>
      </c>
      <c r="E3243" s="130">
        <f t="shared" si="55"/>
        <v>5</v>
      </c>
    </row>
    <row r="3244" spans="1:5" x14ac:dyDescent="0.3">
      <c r="A3244" s="24" t="s">
        <v>15362</v>
      </c>
      <c r="B3244" s="93" t="s">
        <v>22755</v>
      </c>
      <c r="C3244" s="128">
        <v>92.2</v>
      </c>
      <c r="D3244" s="129">
        <v>3241</v>
      </c>
      <c r="E3244" s="130">
        <f t="shared" si="55"/>
        <v>5</v>
      </c>
    </row>
    <row r="3245" spans="1:5" x14ac:dyDescent="0.3">
      <c r="A3245" s="24" t="s">
        <v>15076</v>
      </c>
      <c r="B3245" s="93" t="s">
        <v>22756</v>
      </c>
      <c r="C3245" s="128">
        <v>92.2</v>
      </c>
      <c r="D3245" s="129">
        <v>3242</v>
      </c>
      <c r="E3245" s="130">
        <f t="shared" si="55"/>
        <v>5</v>
      </c>
    </row>
    <row r="3246" spans="1:5" x14ac:dyDescent="0.3">
      <c r="A3246" s="24" t="s">
        <v>16233</v>
      </c>
      <c r="B3246" s="93" t="s">
        <v>22757</v>
      </c>
      <c r="C3246" s="128">
        <v>92.2</v>
      </c>
      <c r="D3246" s="129">
        <v>3243</v>
      </c>
      <c r="E3246" s="130">
        <f t="shared" si="55"/>
        <v>5</v>
      </c>
    </row>
    <row r="3247" spans="1:5" x14ac:dyDescent="0.3">
      <c r="A3247" s="24" t="s">
        <v>16439</v>
      </c>
      <c r="B3247" s="93" t="s">
        <v>22758</v>
      </c>
      <c r="C3247" s="128">
        <v>92.2</v>
      </c>
      <c r="D3247" s="129">
        <v>3244</v>
      </c>
      <c r="E3247" s="130">
        <f t="shared" si="55"/>
        <v>5</v>
      </c>
    </row>
    <row r="3248" spans="1:5" x14ac:dyDescent="0.3">
      <c r="A3248" s="24" t="s">
        <v>15502</v>
      </c>
      <c r="B3248" s="93" t="s">
        <v>22759</v>
      </c>
      <c r="C3248" s="128">
        <v>92.2</v>
      </c>
      <c r="D3248" s="129">
        <v>3245</v>
      </c>
      <c r="E3248" s="130">
        <f t="shared" si="55"/>
        <v>5</v>
      </c>
    </row>
    <row r="3249" spans="1:5" x14ac:dyDescent="0.3">
      <c r="A3249" s="24" t="s">
        <v>15100</v>
      </c>
      <c r="B3249" s="93" t="s">
        <v>22760</v>
      </c>
      <c r="C3249" s="128">
        <v>92.2</v>
      </c>
      <c r="D3249" s="129">
        <v>3246</v>
      </c>
      <c r="E3249" s="130">
        <f t="shared" si="55"/>
        <v>5</v>
      </c>
    </row>
    <row r="3250" spans="1:5" x14ac:dyDescent="0.3">
      <c r="A3250" s="24" t="s">
        <v>14888</v>
      </c>
      <c r="B3250" s="93" t="s">
        <v>22761</v>
      </c>
      <c r="C3250" s="128">
        <v>92.2</v>
      </c>
      <c r="D3250" s="129">
        <v>3247</v>
      </c>
      <c r="E3250" s="130">
        <f t="shared" si="55"/>
        <v>5</v>
      </c>
    </row>
    <row r="3251" spans="1:5" x14ac:dyDescent="0.3">
      <c r="A3251" s="24" t="s">
        <v>16149</v>
      </c>
      <c r="B3251" s="93" t="s">
        <v>22762</v>
      </c>
      <c r="C3251" s="128">
        <v>92.3</v>
      </c>
      <c r="D3251" s="129">
        <v>3248</v>
      </c>
      <c r="E3251" s="130">
        <f t="shared" si="55"/>
        <v>5</v>
      </c>
    </row>
    <row r="3252" spans="1:5" x14ac:dyDescent="0.3">
      <c r="A3252" s="24" t="s">
        <v>15788</v>
      </c>
      <c r="B3252" s="93" t="s">
        <v>22763</v>
      </c>
      <c r="C3252" s="128">
        <v>92.3</v>
      </c>
      <c r="D3252" s="129">
        <v>3249</v>
      </c>
      <c r="E3252" s="130">
        <f t="shared" si="55"/>
        <v>5</v>
      </c>
    </row>
    <row r="3253" spans="1:5" x14ac:dyDescent="0.3">
      <c r="A3253" s="24" t="s">
        <v>15414</v>
      </c>
      <c r="B3253" s="93" t="s">
        <v>22764</v>
      </c>
      <c r="C3253" s="128">
        <v>92.3</v>
      </c>
      <c r="D3253" s="129">
        <v>3250</v>
      </c>
      <c r="E3253" s="130">
        <f t="shared" si="55"/>
        <v>5</v>
      </c>
    </row>
    <row r="3254" spans="1:5" x14ac:dyDescent="0.3">
      <c r="A3254" s="24" t="s">
        <v>15457</v>
      </c>
      <c r="B3254" s="93" t="s">
        <v>22765</v>
      </c>
      <c r="C3254" s="128">
        <v>92.3</v>
      </c>
      <c r="D3254" s="129">
        <v>3251</v>
      </c>
      <c r="E3254" s="130">
        <f t="shared" si="55"/>
        <v>5</v>
      </c>
    </row>
    <row r="3255" spans="1:5" x14ac:dyDescent="0.3">
      <c r="A3255" s="24" t="s">
        <v>14610</v>
      </c>
      <c r="B3255" s="93" t="s">
        <v>22766</v>
      </c>
      <c r="C3255" s="128">
        <v>92.3</v>
      </c>
      <c r="D3255" s="129">
        <v>3252</v>
      </c>
      <c r="E3255" s="130">
        <f t="shared" si="55"/>
        <v>5</v>
      </c>
    </row>
    <row r="3256" spans="1:5" x14ac:dyDescent="0.3">
      <c r="A3256" s="24" t="s">
        <v>16444</v>
      </c>
      <c r="B3256" s="93" t="s">
        <v>22767</v>
      </c>
      <c r="C3256" s="128">
        <v>92.3</v>
      </c>
      <c r="D3256" s="129">
        <v>3253</v>
      </c>
      <c r="E3256" s="130">
        <f t="shared" si="55"/>
        <v>5</v>
      </c>
    </row>
    <row r="3257" spans="1:5" x14ac:dyDescent="0.3">
      <c r="A3257" s="24" t="s">
        <v>15590</v>
      </c>
      <c r="B3257" s="93" t="s">
        <v>22768</v>
      </c>
      <c r="C3257" s="128">
        <v>92.3</v>
      </c>
      <c r="D3257" s="129">
        <v>3254</v>
      </c>
      <c r="E3257" s="130">
        <f t="shared" si="55"/>
        <v>5</v>
      </c>
    </row>
    <row r="3258" spans="1:5" x14ac:dyDescent="0.3">
      <c r="A3258" s="24" t="s">
        <v>16071</v>
      </c>
      <c r="B3258" s="93" t="s">
        <v>22769</v>
      </c>
      <c r="C3258" s="128">
        <v>92.4</v>
      </c>
      <c r="D3258" s="129">
        <v>3255</v>
      </c>
      <c r="E3258" s="130">
        <f t="shared" si="55"/>
        <v>5</v>
      </c>
    </row>
    <row r="3259" spans="1:5" x14ac:dyDescent="0.3">
      <c r="A3259" s="24" t="s">
        <v>15648</v>
      </c>
      <c r="B3259" s="93" t="s">
        <v>22770</v>
      </c>
      <c r="C3259" s="128">
        <v>92.4</v>
      </c>
      <c r="D3259" s="129">
        <v>3256</v>
      </c>
      <c r="E3259" s="130">
        <f t="shared" si="55"/>
        <v>5</v>
      </c>
    </row>
    <row r="3260" spans="1:5" x14ac:dyDescent="0.3">
      <c r="A3260" s="24" t="s">
        <v>15245</v>
      </c>
      <c r="B3260" s="93" t="s">
        <v>22771</v>
      </c>
      <c r="C3260" s="128">
        <v>92.4</v>
      </c>
      <c r="D3260" s="129">
        <v>3257</v>
      </c>
      <c r="E3260" s="130">
        <f t="shared" si="55"/>
        <v>5</v>
      </c>
    </row>
    <row r="3261" spans="1:5" x14ac:dyDescent="0.3">
      <c r="A3261" s="24" t="s">
        <v>16717</v>
      </c>
      <c r="B3261" s="93" t="s">
        <v>22772</v>
      </c>
      <c r="C3261" s="128">
        <v>92.4</v>
      </c>
      <c r="D3261" s="129">
        <v>3258</v>
      </c>
      <c r="E3261" s="130">
        <f t="shared" si="55"/>
        <v>5</v>
      </c>
    </row>
    <row r="3262" spans="1:5" x14ac:dyDescent="0.3">
      <c r="A3262" s="24" t="s">
        <v>16535</v>
      </c>
      <c r="B3262" s="93" t="s">
        <v>22773</v>
      </c>
      <c r="C3262" s="128">
        <v>92.4</v>
      </c>
      <c r="D3262" s="129">
        <v>3259</v>
      </c>
      <c r="E3262" s="130">
        <f t="shared" si="55"/>
        <v>5</v>
      </c>
    </row>
    <row r="3263" spans="1:5" x14ac:dyDescent="0.3">
      <c r="A3263" s="24" t="s">
        <v>14663</v>
      </c>
      <c r="B3263" s="93" t="s">
        <v>22774</v>
      </c>
      <c r="C3263" s="128">
        <v>92.4</v>
      </c>
      <c r="D3263" s="129">
        <v>3260</v>
      </c>
      <c r="E3263" s="130">
        <f t="shared" si="55"/>
        <v>5</v>
      </c>
    </row>
    <row r="3264" spans="1:5" x14ac:dyDescent="0.3">
      <c r="A3264" s="24" t="s">
        <v>15813</v>
      </c>
      <c r="B3264" s="93" t="s">
        <v>22775</v>
      </c>
      <c r="C3264" s="128">
        <v>92.4</v>
      </c>
      <c r="D3264" s="129">
        <v>3261</v>
      </c>
      <c r="E3264" s="130">
        <f t="shared" si="55"/>
        <v>5</v>
      </c>
    </row>
    <row r="3265" spans="1:5" x14ac:dyDescent="0.3">
      <c r="A3265" s="24" t="s">
        <v>15602</v>
      </c>
      <c r="B3265" s="93" t="s">
        <v>22776</v>
      </c>
      <c r="C3265" s="128">
        <v>92.4</v>
      </c>
      <c r="D3265" s="129">
        <v>3262</v>
      </c>
      <c r="E3265" s="130">
        <f t="shared" si="55"/>
        <v>5</v>
      </c>
    </row>
    <row r="3266" spans="1:5" x14ac:dyDescent="0.3">
      <c r="A3266" s="24" t="s">
        <v>15133</v>
      </c>
      <c r="B3266" s="93" t="s">
        <v>22777</v>
      </c>
      <c r="C3266" s="128">
        <v>92.5</v>
      </c>
      <c r="D3266" s="129">
        <v>3263</v>
      </c>
      <c r="E3266" s="130">
        <f t="shared" si="55"/>
        <v>5</v>
      </c>
    </row>
    <row r="3267" spans="1:5" x14ac:dyDescent="0.3">
      <c r="A3267" s="24" t="s">
        <v>16036</v>
      </c>
      <c r="B3267" s="93" t="s">
        <v>22778</v>
      </c>
      <c r="C3267" s="128">
        <v>92.5</v>
      </c>
      <c r="D3267" s="129">
        <v>3264</v>
      </c>
      <c r="E3267" s="130">
        <f t="shared" si="55"/>
        <v>5</v>
      </c>
    </row>
    <row r="3268" spans="1:5" x14ac:dyDescent="0.3">
      <c r="A3268" s="24" t="s">
        <v>15222</v>
      </c>
      <c r="B3268" s="93" t="s">
        <v>22779</v>
      </c>
      <c r="C3268" s="128">
        <v>92.6</v>
      </c>
      <c r="D3268" s="129">
        <v>3265</v>
      </c>
      <c r="E3268" s="130">
        <f t="shared" si="55"/>
        <v>5</v>
      </c>
    </row>
    <row r="3269" spans="1:5" x14ac:dyDescent="0.3">
      <c r="A3269" s="24" t="s">
        <v>15983</v>
      </c>
      <c r="B3269" s="93" t="s">
        <v>22780</v>
      </c>
      <c r="C3269" s="128">
        <v>92.6</v>
      </c>
      <c r="D3269" s="129">
        <v>3266</v>
      </c>
      <c r="E3269" s="130">
        <f t="shared" ref="E3269:E3332" si="56">VLOOKUP(C3269,$I$4:$O$19,7, TRUE)</f>
        <v>5</v>
      </c>
    </row>
    <row r="3270" spans="1:5" x14ac:dyDescent="0.3">
      <c r="A3270" s="24" t="s">
        <v>15864</v>
      </c>
      <c r="B3270" s="93" t="s">
        <v>22781</v>
      </c>
      <c r="C3270" s="128">
        <v>92.6</v>
      </c>
      <c r="D3270" s="129">
        <v>3267</v>
      </c>
      <c r="E3270" s="130">
        <f t="shared" si="56"/>
        <v>5</v>
      </c>
    </row>
    <row r="3271" spans="1:5" x14ac:dyDescent="0.3">
      <c r="A3271" s="24" t="s">
        <v>15976</v>
      </c>
      <c r="B3271" s="93" t="s">
        <v>22782</v>
      </c>
      <c r="C3271" s="128">
        <v>92.6</v>
      </c>
      <c r="D3271" s="129">
        <v>3268</v>
      </c>
      <c r="E3271" s="130">
        <f t="shared" si="56"/>
        <v>5</v>
      </c>
    </row>
    <row r="3272" spans="1:5" x14ac:dyDescent="0.3">
      <c r="A3272" s="24" t="s">
        <v>15888</v>
      </c>
      <c r="B3272" s="93" t="s">
        <v>22783</v>
      </c>
      <c r="C3272" s="128">
        <v>92.6</v>
      </c>
      <c r="D3272" s="129">
        <v>3269</v>
      </c>
      <c r="E3272" s="130">
        <f t="shared" si="56"/>
        <v>5</v>
      </c>
    </row>
    <row r="3273" spans="1:5" x14ac:dyDescent="0.3">
      <c r="A3273" s="24" t="s">
        <v>15413</v>
      </c>
      <c r="B3273" s="93" t="s">
        <v>22784</v>
      </c>
      <c r="C3273" s="128">
        <v>92.6</v>
      </c>
      <c r="D3273" s="129">
        <v>3270</v>
      </c>
      <c r="E3273" s="130">
        <f t="shared" si="56"/>
        <v>5</v>
      </c>
    </row>
    <row r="3274" spans="1:5" x14ac:dyDescent="0.3">
      <c r="A3274" s="24" t="s">
        <v>15426</v>
      </c>
      <c r="B3274" s="93" t="s">
        <v>22785</v>
      </c>
      <c r="C3274" s="128">
        <v>92.7</v>
      </c>
      <c r="D3274" s="129">
        <v>3271</v>
      </c>
      <c r="E3274" s="130">
        <f t="shared" si="56"/>
        <v>5</v>
      </c>
    </row>
    <row r="3275" spans="1:5" x14ac:dyDescent="0.3">
      <c r="A3275" s="24" t="s">
        <v>15855</v>
      </c>
      <c r="B3275" s="93" t="s">
        <v>22786</v>
      </c>
      <c r="C3275" s="128">
        <v>92.7</v>
      </c>
      <c r="D3275" s="129">
        <v>3272</v>
      </c>
      <c r="E3275" s="130">
        <f t="shared" si="56"/>
        <v>5</v>
      </c>
    </row>
    <row r="3276" spans="1:5" x14ac:dyDescent="0.3">
      <c r="A3276" s="24" t="s">
        <v>15930</v>
      </c>
      <c r="B3276" s="93" t="s">
        <v>22787</v>
      </c>
      <c r="C3276" s="128">
        <v>92.8</v>
      </c>
      <c r="D3276" s="129">
        <v>3273</v>
      </c>
      <c r="E3276" s="130">
        <f t="shared" si="56"/>
        <v>5</v>
      </c>
    </row>
    <row r="3277" spans="1:5" x14ac:dyDescent="0.3">
      <c r="A3277" s="24" t="s">
        <v>16056</v>
      </c>
      <c r="B3277" s="93" t="s">
        <v>22788</v>
      </c>
      <c r="C3277" s="128">
        <v>92.8</v>
      </c>
      <c r="D3277" s="129">
        <v>3274</v>
      </c>
      <c r="E3277" s="130">
        <f t="shared" si="56"/>
        <v>5</v>
      </c>
    </row>
    <row r="3278" spans="1:5" x14ac:dyDescent="0.3">
      <c r="A3278" s="24" t="s">
        <v>15219</v>
      </c>
      <c r="B3278" s="93" t="s">
        <v>22789</v>
      </c>
      <c r="C3278" s="128">
        <v>92.8</v>
      </c>
      <c r="D3278" s="129">
        <v>3275</v>
      </c>
      <c r="E3278" s="130">
        <f t="shared" si="56"/>
        <v>5</v>
      </c>
    </row>
    <row r="3279" spans="1:5" x14ac:dyDescent="0.3">
      <c r="A3279" s="24" t="s">
        <v>16005</v>
      </c>
      <c r="B3279" s="93" t="s">
        <v>22790</v>
      </c>
      <c r="C3279" s="128">
        <v>92.8</v>
      </c>
      <c r="D3279" s="129">
        <v>3276</v>
      </c>
      <c r="E3279" s="130">
        <f t="shared" si="56"/>
        <v>5</v>
      </c>
    </row>
    <row r="3280" spans="1:5" x14ac:dyDescent="0.3">
      <c r="A3280" s="24" t="s">
        <v>14623</v>
      </c>
      <c r="B3280" s="93" t="s">
        <v>22791</v>
      </c>
      <c r="C3280" s="128">
        <v>92.8</v>
      </c>
      <c r="D3280" s="129">
        <v>3277</v>
      </c>
      <c r="E3280" s="130">
        <f t="shared" si="56"/>
        <v>5</v>
      </c>
    </row>
    <row r="3281" spans="1:5" x14ac:dyDescent="0.3">
      <c r="A3281" s="24" t="s">
        <v>15122</v>
      </c>
      <c r="B3281" s="93" t="s">
        <v>22792</v>
      </c>
      <c r="C3281" s="128">
        <v>92.8</v>
      </c>
      <c r="D3281" s="129">
        <v>3278</v>
      </c>
      <c r="E3281" s="130">
        <f t="shared" si="56"/>
        <v>5</v>
      </c>
    </row>
    <row r="3282" spans="1:5" x14ac:dyDescent="0.3">
      <c r="A3282" s="24" t="s">
        <v>15772</v>
      </c>
      <c r="B3282" s="93" t="s">
        <v>22793</v>
      </c>
      <c r="C3282" s="128">
        <v>92.8</v>
      </c>
      <c r="D3282" s="129">
        <v>3279</v>
      </c>
      <c r="E3282" s="130">
        <f t="shared" si="56"/>
        <v>5</v>
      </c>
    </row>
    <row r="3283" spans="1:5" x14ac:dyDescent="0.3">
      <c r="A3283" s="24" t="s">
        <v>14715</v>
      </c>
      <c r="B3283" s="93" t="s">
        <v>22794</v>
      </c>
      <c r="C3283" s="128">
        <v>92.9</v>
      </c>
      <c r="D3283" s="129">
        <v>3280</v>
      </c>
      <c r="E3283" s="130">
        <f t="shared" si="56"/>
        <v>5</v>
      </c>
    </row>
    <row r="3284" spans="1:5" x14ac:dyDescent="0.3">
      <c r="A3284" s="24" t="s">
        <v>16023</v>
      </c>
      <c r="B3284" s="93" t="s">
        <v>22795</v>
      </c>
      <c r="C3284" s="128">
        <v>92.9</v>
      </c>
      <c r="D3284" s="129">
        <v>3281</v>
      </c>
      <c r="E3284" s="130">
        <f t="shared" si="56"/>
        <v>5</v>
      </c>
    </row>
    <row r="3285" spans="1:5" x14ac:dyDescent="0.3">
      <c r="A3285" s="24" t="s">
        <v>15349</v>
      </c>
      <c r="B3285" s="93" t="s">
        <v>22796</v>
      </c>
      <c r="C3285" s="128">
        <v>92.9</v>
      </c>
      <c r="D3285" s="129">
        <v>3282</v>
      </c>
      <c r="E3285" s="130">
        <f t="shared" si="56"/>
        <v>5</v>
      </c>
    </row>
    <row r="3286" spans="1:5" x14ac:dyDescent="0.3">
      <c r="A3286" s="24" t="s">
        <v>15876</v>
      </c>
      <c r="B3286" s="93" t="s">
        <v>22797</v>
      </c>
      <c r="C3286" s="128">
        <v>92.9</v>
      </c>
      <c r="D3286" s="129">
        <v>3283</v>
      </c>
      <c r="E3286" s="130">
        <f t="shared" si="56"/>
        <v>5</v>
      </c>
    </row>
    <row r="3287" spans="1:5" x14ac:dyDescent="0.3">
      <c r="A3287" s="24" t="s">
        <v>15754</v>
      </c>
      <c r="B3287" s="93" t="s">
        <v>22798</v>
      </c>
      <c r="C3287" s="128">
        <v>93</v>
      </c>
      <c r="D3287" s="129">
        <v>3284</v>
      </c>
      <c r="E3287" s="130">
        <f t="shared" si="56"/>
        <v>5</v>
      </c>
    </row>
    <row r="3288" spans="1:5" x14ac:dyDescent="0.3">
      <c r="A3288" s="24" t="s">
        <v>16832</v>
      </c>
      <c r="B3288" s="93" t="s">
        <v>22799</v>
      </c>
      <c r="C3288" s="128">
        <v>93</v>
      </c>
      <c r="D3288" s="129">
        <v>3285</v>
      </c>
      <c r="E3288" s="130">
        <f t="shared" si="56"/>
        <v>5</v>
      </c>
    </row>
    <row r="3289" spans="1:5" x14ac:dyDescent="0.3">
      <c r="A3289" s="24" t="s">
        <v>16192</v>
      </c>
      <c r="B3289" s="93" t="s">
        <v>22800</v>
      </c>
      <c r="C3289" s="128">
        <v>93</v>
      </c>
      <c r="D3289" s="129">
        <v>3286</v>
      </c>
      <c r="E3289" s="130">
        <f t="shared" si="56"/>
        <v>5</v>
      </c>
    </row>
    <row r="3290" spans="1:5" x14ac:dyDescent="0.3">
      <c r="A3290" s="24" t="s">
        <v>15061</v>
      </c>
      <c r="B3290" s="93" t="s">
        <v>22801</v>
      </c>
      <c r="C3290" s="128">
        <v>93</v>
      </c>
      <c r="D3290" s="129">
        <v>3287</v>
      </c>
      <c r="E3290" s="130">
        <f t="shared" si="56"/>
        <v>5</v>
      </c>
    </row>
    <row r="3291" spans="1:5" x14ac:dyDescent="0.3">
      <c r="A3291" s="24" t="s">
        <v>14578</v>
      </c>
      <c r="B3291" s="93" t="s">
        <v>22802</v>
      </c>
      <c r="C3291" s="128">
        <v>93</v>
      </c>
      <c r="D3291" s="129">
        <v>3288</v>
      </c>
      <c r="E3291" s="130">
        <f t="shared" si="56"/>
        <v>5</v>
      </c>
    </row>
    <row r="3292" spans="1:5" x14ac:dyDescent="0.3">
      <c r="A3292" s="24" t="s">
        <v>15257</v>
      </c>
      <c r="B3292" s="93" t="s">
        <v>22803</v>
      </c>
      <c r="C3292" s="128">
        <v>93</v>
      </c>
      <c r="D3292" s="129">
        <v>3289</v>
      </c>
      <c r="E3292" s="130">
        <f t="shared" si="56"/>
        <v>5</v>
      </c>
    </row>
    <row r="3293" spans="1:5" x14ac:dyDescent="0.3">
      <c r="A3293" s="24" t="s">
        <v>16010</v>
      </c>
      <c r="B3293" s="93" t="s">
        <v>22804</v>
      </c>
      <c r="C3293" s="128">
        <v>93</v>
      </c>
      <c r="D3293" s="129">
        <v>3290</v>
      </c>
      <c r="E3293" s="130">
        <f t="shared" si="56"/>
        <v>5</v>
      </c>
    </row>
    <row r="3294" spans="1:5" x14ac:dyDescent="0.3">
      <c r="A3294" s="24" t="s">
        <v>16941</v>
      </c>
      <c r="B3294" s="93" t="s">
        <v>22805</v>
      </c>
      <c r="C3294" s="128">
        <v>93</v>
      </c>
      <c r="D3294" s="129">
        <v>3291</v>
      </c>
      <c r="E3294" s="130">
        <f t="shared" si="56"/>
        <v>5</v>
      </c>
    </row>
    <row r="3295" spans="1:5" x14ac:dyDescent="0.3">
      <c r="A3295" s="24" t="s">
        <v>15618</v>
      </c>
      <c r="B3295" s="93" t="s">
        <v>22806</v>
      </c>
      <c r="C3295" s="128">
        <v>93.1</v>
      </c>
      <c r="D3295" s="129">
        <v>3292</v>
      </c>
      <c r="E3295" s="130">
        <f t="shared" si="56"/>
        <v>5</v>
      </c>
    </row>
    <row r="3296" spans="1:5" x14ac:dyDescent="0.3">
      <c r="A3296" s="24" t="s">
        <v>14858</v>
      </c>
      <c r="B3296" s="93" t="s">
        <v>22807</v>
      </c>
      <c r="C3296" s="128">
        <v>93.1</v>
      </c>
      <c r="D3296" s="129">
        <v>3293</v>
      </c>
      <c r="E3296" s="130">
        <f t="shared" si="56"/>
        <v>5</v>
      </c>
    </row>
    <row r="3297" spans="1:5" x14ac:dyDescent="0.3">
      <c r="A3297" s="24" t="s">
        <v>15681</v>
      </c>
      <c r="B3297" s="93" t="s">
        <v>22808</v>
      </c>
      <c r="C3297" s="128">
        <v>93.1</v>
      </c>
      <c r="D3297" s="129">
        <v>3294</v>
      </c>
      <c r="E3297" s="130">
        <f t="shared" si="56"/>
        <v>5</v>
      </c>
    </row>
    <row r="3298" spans="1:5" x14ac:dyDescent="0.3">
      <c r="A3298" s="24" t="s">
        <v>16791</v>
      </c>
      <c r="B3298" s="93" t="s">
        <v>22809</v>
      </c>
      <c r="C3298" s="128">
        <v>93.1</v>
      </c>
      <c r="D3298" s="129">
        <v>3295</v>
      </c>
      <c r="E3298" s="130">
        <f t="shared" si="56"/>
        <v>5</v>
      </c>
    </row>
    <row r="3299" spans="1:5" x14ac:dyDescent="0.3">
      <c r="A3299" s="24" t="s">
        <v>15970</v>
      </c>
      <c r="B3299" s="93" t="s">
        <v>22810</v>
      </c>
      <c r="C3299" s="128">
        <v>93.1</v>
      </c>
      <c r="D3299" s="129">
        <v>3296</v>
      </c>
      <c r="E3299" s="130">
        <f t="shared" si="56"/>
        <v>5</v>
      </c>
    </row>
    <row r="3300" spans="1:5" x14ac:dyDescent="0.3">
      <c r="A3300" s="24" t="s">
        <v>16119</v>
      </c>
      <c r="B3300" s="93" t="s">
        <v>22811</v>
      </c>
      <c r="C3300" s="128">
        <v>93.1</v>
      </c>
      <c r="D3300" s="129">
        <v>3297</v>
      </c>
      <c r="E3300" s="130">
        <f t="shared" si="56"/>
        <v>5</v>
      </c>
    </row>
    <row r="3301" spans="1:5" x14ac:dyDescent="0.3">
      <c r="A3301" s="24" t="s">
        <v>16217</v>
      </c>
      <c r="B3301" s="93" t="s">
        <v>22812</v>
      </c>
      <c r="C3301" s="128">
        <v>93.2</v>
      </c>
      <c r="D3301" s="129">
        <v>3298</v>
      </c>
      <c r="E3301" s="130">
        <f t="shared" si="56"/>
        <v>5</v>
      </c>
    </row>
    <row r="3302" spans="1:5" x14ac:dyDescent="0.3">
      <c r="A3302" s="24" t="s">
        <v>16225</v>
      </c>
      <c r="B3302" s="93" t="s">
        <v>22813</v>
      </c>
      <c r="C3302" s="128">
        <v>93.2</v>
      </c>
      <c r="D3302" s="129">
        <v>3299</v>
      </c>
      <c r="E3302" s="130">
        <f t="shared" si="56"/>
        <v>5</v>
      </c>
    </row>
    <row r="3303" spans="1:5" x14ac:dyDescent="0.3">
      <c r="A3303" s="24" t="s">
        <v>14750</v>
      </c>
      <c r="B3303" s="93" t="s">
        <v>22814</v>
      </c>
      <c r="C3303" s="128">
        <v>93.2</v>
      </c>
      <c r="D3303" s="129">
        <v>3300</v>
      </c>
      <c r="E3303" s="130">
        <f t="shared" si="56"/>
        <v>5</v>
      </c>
    </row>
    <row r="3304" spans="1:5" x14ac:dyDescent="0.3">
      <c r="A3304" s="24" t="s">
        <v>14657</v>
      </c>
      <c r="B3304" s="93" t="s">
        <v>22815</v>
      </c>
      <c r="C3304" s="128">
        <v>93.2</v>
      </c>
      <c r="D3304" s="129">
        <v>3301</v>
      </c>
      <c r="E3304" s="130">
        <f t="shared" si="56"/>
        <v>5</v>
      </c>
    </row>
    <row r="3305" spans="1:5" x14ac:dyDescent="0.3">
      <c r="A3305" s="24" t="s">
        <v>16011</v>
      </c>
      <c r="B3305" s="93" t="s">
        <v>22816</v>
      </c>
      <c r="C3305" s="128">
        <v>93.2</v>
      </c>
      <c r="D3305" s="129">
        <v>3302</v>
      </c>
      <c r="E3305" s="130">
        <f t="shared" si="56"/>
        <v>5</v>
      </c>
    </row>
    <row r="3306" spans="1:5" x14ac:dyDescent="0.3">
      <c r="A3306" s="24" t="s">
        <v>15192</v>
      </c>
      <c r="B3306" s="93" t="s">
        <v>22817</v>
      </c>
      <c r="C3306" s="128">
        <v>93.2</v>
      </c>
      <c r="D3306" s="129">
        <v>3303</v>
      </c>
      <c r="E3306" s="130">
        <f t="shared" si="56"/>
        <v>5</v>
      </c>
    </row>
    <row r="3307" spans="1:5" x14ac:dyDescent="0.3">
      <c r="A3307" s="24" t="s">
        <v>16792</v>
      </c>
      <c r="B3307" s="93" t="s">
        <v>22818</v>
      </c>
      <c r="C3307" s="128">
        <v>93.3</v>
      </c>
      <c r="D3307" s="129">
        <v>3304</v>
      </c>
      <c r="E3307" s="130">
        <f t="shared" si="56"/>
        <v>5</v>
      </c>
    </row>
    <row r="3308" spans="1:5" x14ac:dyDescent="0.3">
      <c r="A3308" s="24" t="s">
        <v>16013</v>
      </c>
      <c r="B3308" s="93" t="s">
        <v>22819</v>
      </c>
      <c r="C3308" s="128">
        <v>93.3</v>
      </c>
      <c r="D3308" s="129">
        <v>3305</v>
      </c>
      <c r="E3308" s="130">
        <f t="shared" si="56"/>
        <v>5</v>
      </c>
    </row>
    <row r="3309" spans="1:5" x14ac:dyDescent="0.3">
      <c r="A3309" s="24" t="s">
        <v>15838</v>
      </c>
      <c r="B3309" s="93" t="s">
        <v>22820</v>
      </c>
      <c r="C3309" s="128">
        <v>93.3</v>
      </c>
      <c r="D3309" s="129">
        <v>3306</v>
      </c>
      <c r="E3309" s="130">
        <f t="shared" si="56"/>
        <v>5</v>
      </c>
    </row>
    <row r="3310" spans="1:5" x14ac:dyDescent="0.3">
      <c r="A3310" s="24" t="s">
        <v>14889</v>
      </c>
      <c r="B3310" s="93" t="s">
        <v>22821</v>
      </c>
      <c r="C3310" s="128">
        <v>93.3</v>
      </c>
      <c r="D3310" s="129">
        <v>3307</v>
      </c>
      <c r="E3310" s="130">
        <f t="shared" si="56"/>
        <v>5</v>
      </c>
    </row>
    <row r="3311" spans="1:5" x14ac:dyDescent="0.3">
      <c r="A3311" s="24" t="s">
        <v>16526</v>
      </c>
      <c r="B3311" s="93" t="s">
        <v>22822</v>
      </c>
      <c r="C3311" s="128">
        <v>93.3</v>
      </c>
      <c r="D3311" s="129">
        <v>3308</v>
      </c>
      <c r="E3311" s="130">
        <f t="shared" si="56"/>
        <v>5</v>
      </c>
    </row>
    <row r="3312" spans="1:5" x14ac:dyDescent="0.3">
      <c r="A3312" s="24" t="s">
        <v>16298</v>
      </c>
      <c r="B3312" s="93" t="s">
        <v>22823</v>
      </c>
      <c r="C3312" s="128">
        <v>93.3</v>
      </c>
      <c r="D3312" s="129">
        <v>3309</v>
      </c>
      <c r="E3312" s="130">
        <f t="shared" si="56"/>
        <v>5</v>
      </c>
    </row>
    <row r="3313" spans="1:5" x14ac:dyDescent="0.3">
      <c r="A3313" s="24" t="s">
        <v>14899</v>
      </c>
      <c r="B3313" s="93" t="s">
        <v>22824</v>
      </c>
      <c r="C3313" s="128">
        <v>93.3</v>
      </c>
      <c r="D3313" s="129">
        <v>3310</v>
      </c>
      <c r="E3313" s="130">
        <f t="shared" si="56"/>
        <v>5</v>
      </c>
    </row>
    <row r="3314" spans="1:5" x14ac:dyDescent="0.3">
      <c r="A3314" s="24" t="s">
        <v>16586</v>
      </c>
      <c r="B3314" s="93" t="s">
        <v>22825</v>
      </c>
      <c r="C3314" s="128">
        <v>93.4</v>
      </c>
      <c r="D3314" s="129">
        <v>3311</v>
      </c>
      <c r="E3314" s="130">
        <f t="shared" si="56"/>
        <v>5</v>
      </c>
    </row>
    <row r="3315" spans="1:5" x14ac:dyDescent="0.3">
      <c r="A3315" s="24" t="s">
        <v>15054</v>
      </c>
      <c r="B3315" s="93" t="s">
        <v>22826</v>
      </c>
      <c r="C3315" s="128">
        <v>93.4</v>
      </c>
      <c r="D3315" s="129">
        <v>3312</v>
      </c>
      <c r="E3315" s="130">
        <f t="shared" si="56"/>
        <v>5</v>
      </c>
    </row>
    <row r="3316" spans="1:5" x14ac:dyDescent="0.3">
      <c r="A3316" s="24" t="s">
        <v>15444</v>
      </c>
      <c r="B3316" s="93" t="s">
        <v>22827</v>
      </c>
      <c r="C3316" s="128">
        <v>93.4</v>
      </c>
      <c r="D3316" s="129">
        <v>3313</v>
      </c>
      <c r="E3316" s="130">
        <f t="shared" si="56"/>
        <v>5</v>
      </c>
    </row>
    <row r="3317" spans="1:5" x14ac:dyDescent="0.3">
      <c r="A3317" s="24" t="s">
        <v>16259</v>
      </c>
      <c r="B3317" s="93" t="s">
        <v>22828</v>
      </c>
      <c r="C3317" s="128">
        <v>93.4</v>
      </c>
      <c r="D3317" s="129">
        <v>3314</v>
      </c>
      <c r="E3317" s="130">
        <f t="shared" si="56"/>
        <v>5</v>
      </c>
    </row>
    <row r="3318" spans="1:5" x14ac:dyDescent="0.3">
      <c r="A3318" s="24" t="s">
        <v>14792</v>
      </c>
      <c r="B3318" s="93" t="s">
        <v>22829</v>
      </c>
      <c r="C3318" s="128">
        <v>93.4</v>
      </c>
      <c r="D3318" s="129">
        <v>3315</v>
      </c>
      <c r="E3318" s="130">
        <f t="shared" si="56"/>
        <v>5</v>
      </c>
    </row>
    <row r="3319" spans="1:5" x14ac:dyDescent="0.3">
      <c r="A3319" s="24" t="s">
        <v>15677</v>
      </c>
      <c r="B3319" s="93" t="s">
        <v>22830</v>
      </c>
      <c r="C3319" s="128">
        <v>93.4</v>
      </c>
      <c r="D3319" s="129">
        <v>3316</v>
      </c>
      <c r="E3319" s="130">
        <f t="shared" si="56"/>
        <v>5</v>
      </c>
    </row>
    <row r="3320" spans="1:5" x14ac:dyDescent="0.3">
      <c r="A3320" s="24" t="s">
        <v>15940</v>
      </c>
      <c r="B3320" s="93" t="s">
        <v>22831</v>
      </c>
      <c r="C3320" s="128">
        <v>93.4</v>
      </c>
      <c r="D3320" s="129">
        <v>3317</v>
      </c>
      <c r="E3320" s="130">
        <f t="shared" si="56"/>
        <v>5</v>
      </c>
    </row>
    <row r="3321" spans="1:5" x14ac:dyDescent="0.3">
      <c r="A3321" s="24" t="s">
        <v>14947</v>
      </c>
      <c r="B3321" s="93" t="s">
        <v>22832</v>
      </c>
      <c r="C3321" s="128">
        <v>93.4</v>
      </c>
      <c r="D3321" s="129">
        <v>3318</v>
      </c>
      <c r="E3321" s="130">
        <f t="shared" si="56"/>
        <v>5</v>
      </c>
    </row>
    <row r="3322" spans="1:5" x14ac:dyDescent="0.3">
      <c r="A3322" s="24" t="s">
        <v>16419</v>
      </c>
      <c r="B3322" s="93" t="s">
        <v>22833</v>
      </c>
      <c r="C3322" s="128">
        <v>93.5</v>
      </c>
      <c r="D3322" s="129">
        <v>3319</v>
      </c>
      <c r="E3322" s="130">
        <f t="shared" si="56"/>
        <v>5</v>
      </c>
    </row>
    <row r="3323" spans="1:5" x14ac:dyDescent="0.3">
      <c r="A3323" s="24" t="s">
        <v>14661</v>
      </c>
      <c r="B3323" s="93" t="s">
        <v>22834</v>
      </c>
      <c r="C3323" s="128">
        <v>93.5</v>
      </c>
      <c r="D3323" s="129">
        <v>3320</v>
      </c>
      <c r="E3323" s="130">
        <f t="shared" si="56"/>
        <v>5</v>
      </c>
    </row>
    <row r="3324" spans="1:5" x14ac:dyDescent="0.3">
      <c r="A3324" s="24" t="s">
        <v>15296</v>
      </c>
      <c r="B3324" s="93" t="s">
        <v>22835</v>
      </c>
      <c r="C3324" s="128">
        <v>93.5</v>
      </c>
      <c r="D3324" s="129">
        <v>3321</v>
      </c>
      <c r="E3324" s="130">
        <f t="shared" si="56"/>
        <v>5</v>
      </c>
    </row>
    <row r="3325" spans="1:5" x14ac:dyDescent="0.3">
      <c r="A3325" s="24" t="s">
        <v>16284</v>
      </c>
      <c r="B3325" s="93" t="s">
        <v>22836</v>
      </c>
      <c r="C3325" s="128">
        <v>93.5</v>
      </c>
      <c r="D3325" s="129">
        <v>3322</v>
      </c>
      <c r="E3325" s="130">
        <f t="shared" si="56"/>
        <v>5</v>
      </c>
    </row>
    <row r="3326" spans="1:5" x14ac:dyDescent="0.3">
      <c r="A3326" s="24" t="s">
        <v>15555</v>
      </c>
      <c r="B3326" s="93" t="s">
        <v>22837</v>
      </c>
      <c r="C3326" s="128">
        <v>93.5</v>
      </c>
      <c r="D3326" s="129">
        <v>3323</v>
      </c>
      <c r="E3326" s="130">
        <f t="shared" si="56"/>
        <v>5</v>
      </c>
    </row>
    <row r="3327" spans="1:5" x14ac:dyDescent="0.3">
      <c r="A3327" s="24" t="s">
        <v>16141</v>
      </c>
      <c r="B3327" s="93" t="s">
        <v>22838</v>
      </c>
      <c r="C3327" s="128">
        <v>93.5</v>
      </c>
      <c r="D3327" s="129">
        <v>3324</v>
      </c>
      <c r="E3327" s="130">
        <f t="shared" si="56"/>
        <v>5</v>
      </c>
    </row>
    <row r="3328" spans="1:5" x14ac:dyDescent="0.3">
      <c r="A3328" s="24" t="s">
        <v>15955</v>
      </c>
      <c r="B3328" s="93" t="s">
        <v>22839</v>
      </c>
      <c r="C3328" s="128">
        <v>93.5</v>
      </c>
      <c r="D3328" s="129">
        <v>3325</v>
      </c>
      <c r="E3328" s="130">
        <f t="shared" si="56"/>
        <v>5</v>
      </c>
    </row>
    <row r="3329" spans="1:5" x14ac:dyDescent="0.3">
      <c r="A3329" s="24" t="s">
        <v>14330</v>
      </c>
      <c r="B3329" s="93" t="s">
        <v>22840</v>
      </c>
      <c r="C3329" s="128">
        <v>93.6</v>
      </c>
      <c r="D3329" s="129">
        <v>3326</v>
      </c>
      <c r="E3329" s="130">
        <f t="shared" si="56"/>
        <v>5</v>
      </c>
    </row>
    <row r="3330" spans="1:5" x14ac:dyDescent="0.3">
      <c r="A3330" s="24" t="s">
        <v>16588</v>
      </c>
      <c r="B3330" s="93" t="s">
        <v>22841</v>
      </c>
      <c r="C3330" s="128">
        <v>93.6</v>
      </c>
      <c r="D3330" s="129">
        <v>3327</v>
      </c>
      <c r="E3330" s="130">
        <f t="shared" si="56"/>
        <v>5</v>
      </c>
    </row>
    <row r="3331" spans="1:5" x14ac:dyDescent="0.3">
      <c r="A3331" s="24" t="s">
        <v>16890</v>
      </c>
      <c r="B3331" s="93" t="s">
        <v>22842</v>
      </c>
      <c r="C3331" s="128">
        <v>93.6</v>
      </c>
      <c r="D3331" s="129">
        <v>3328</v>
      </c>
      <c r="E3331" s="130">
        <f t="shared" si="56"/>
        <v>5</v>
      </c>
    </row>
    <row r="3332" spans="1:5" x14ac:dyDescent="0.3">
      <c r="A3332" s="24" t="s">
        <v>16391</v>
      </c>
      <c r="B3332" s="93" t="s">
        <v>22843</v>
      </c>
      <c r="C3332" s="128">
        <v>93.6</v>
      </c>
      <c r="D3332" s="129">
        <v>3329</v>
      </c>
      <c r="E3332" s="130">
        <f t="shared" si="56"/>
        <v>5</v>
      </c>
    </row>
    <row r="3333" spans="1:5" x14ac:dyDescent="0.3">
      <c r="A3333" s="24" t="s">
        <v>15160</v>
      </c>
      <c r="B3333" s="93" t="s">
        <v>22844</v>
      </c>
      <c r="C3333" s="128">
        <v>93.6</v>
      </c>
      <c r="D3333" s="129">
        <v>3330</v>
      </c>
      <c r="E3333" s="130">
        <f t="shared" ref="E3333:E3396" si="57">VLOOKUP(C3333,$I$4:$O$19,7, TRUE)</f>
        <v>5</v>
      </c>
    </row>
    <row r="3334" spans="1:5" x14ac:dyDescent="0.3">
      <c r="A3334" s="24" t="s">
        <v>17123</v>
      </c>
      <c r="B3334" s="93" t="s">
        <v>22845</v>
      </c>
      <c r="C3334" s="128">
        <v>93.6</v>
      </c>
      <c r="D3334" s="129">
        <v>3331</v>
      </c>
      <c r="E3334" s="130">
        <f t="shared" si="57"/>
        <v>5</v>
      </c>
    </row>
    <row r="3335" spans="1:5" x14ac:dyDescent="0.3">
      <c r="A3335" s="24" t="s">
        <v>15898</v>
      </c>
      <c r="B3335" s="93" t="s">
        <v>22846</v>
      </c>
      <c r="C3335" s="128">
        <v>93.6</v>
      </c>
      <c r="D3335" s="129">
        <v>3332</v>
      </c>
      <c r="E3335" s="130">
        <f t="shared" si="57"/>
        <v>5</v>
      </c>
    </row>
    <row r="3336" spans="1:5" x14ac:dyDescent="0.3">
      <c r="A3336" s="24" t="s">
        <v>22847</v>
      </c>
      <c r="B3336" s="93" t="s">
        <v>22848</v>
      </c>
      <c r="C3336" s="128">
        <v>93.6</v>
      </c>
      <c r="D3336" s="129">
        <v>3333</v>
      </c>
      <c r="E3336" s="130">
        <f t="shared" si="57"/>
        <v>5</v>
      </c>
    </row>
    <row r="3337" spans="1:5" x14ac:dyDescent="0.3">
      <c r="A3337" s="24" t="s">
        <v>15036</v>
      </c>
      <c r="B3337" s="93" t="s">
        <v>22849</v>
      </c>
      <c r="C3337" s="128">
        <v>93.7</v>
      </c>
      <c r="D3337" s="129">
        <v>3334</v>
      </c>
      <c r="E3337" s="130">
        <f t="shared" si="57"/>
        <v>5</v>
      </c>
    </row>
    <row r="3338" spans="1:5" x14ac:dyDescent="0.3">
      <c r="A3338" s="24" t="s">
        <v>15053</v>
      </c>
      <c r="B3338" s="93" t="s">
        <v>22850</v>
      </c>
      <c r="C3338" s="128">
        <v>93.7</v>
      </c>
      <c r="D3338" s="129">
        <v>3335</v>
      </c>
      <c r="E3338" s="130">
        <f t="shared" si="57"/>
        <v>5</v>
      </c>
    </row>
    <row r="3339" spans="1:5" x14ac:dyDescent="0.3">
      <c r="A3339" s="24" t="s">
        <v>15274</v>
      </c>
      <c r="B3339" s="93" t="s">
        <v>22851</v>
      </c>
      <c r="C3339" s="128">
        <v>93.7</v>
      </c>
      <c r="D3339" s="129">
        <v>3336</v>
      </c>
      <c r="E3339" s="130">
        <f t="shared" si="57"/>
        <v>5</v>
      </c>
    </row>
    <row r="3340" spans="1:5" x14ac:dyDescent="0.3">
      <c r="A3340" s="24" t="s">
        <v>14917</v>
      </c>
      <c r="B3340" s="93" t="s">
        <v>22852</v>
      </c>
      <c r="C3340" s="128">
        <v>93.7</v>
      </c>
      <c r="D3340" s="129">
        <v>3337</v>
      </c>
      <c r="E3340" s="130">
        <f t="shared" si="57"/>
        <v>5</v>
      </c>
    </row>
    <row r="3341" spans="1:5" x14ac:dyDescent="0.3">
      <c r="A3341" s="24" t="s">
        <v>14494</v>
      </c>
      <c r="B3341" s="93" t="s">
        <v>22853</v>
      </c>
      <c r="C3341" s="128">
        <v>93.7</v>
      </c>
      <c r="D3341" s="129">
        <v>3338</v>
      </c>
      <c r="E3341" s="130">
        <f t="shared" si="57"/>
        <v>5</v>
      </c>
    </row>
    <row r="3342" spans="1:5" x14ac:dyDescent="0.3">
      <c r="A3342" s="24" t="s">
        <v>16070</v>
      </c>
      <c r="B3342" s="93" t="s">
        <v>22854</v>
      </c>
      <c r="C3342" s="128">
        <v>93.7</v>
      </c>
      <c r="D3342" s="129">
        <v>3339</v>
      </c>
      <c r="E3342" s="130">
        <f t="shared" si="57"/>
        <v>5</v>
      </c>
    </row>
    <row r="3343" spans="1:5" x14ac:dyDescent="0.3">
      <c r="A3343" s="24" t="s">
        <v>14805</v>
      </c>
      <c r="B3343" s="93" t="s">
        <v>22855</v>
      </c>
      <c r="C3343" s="128">
        <v>93.7</v>
      </c>
      <c r="D3343" s="129">
        <v>3340</v>
      </c>
      <c r="E3343" s="130">
        <f t="shared" si="57"/>
        <v>5</v>
      </c>
    </row>
    <row r="3344" spans="1:5" x14ac:dyDescent="0.3">
      <c r="A3344" s="24" t="s">
        <v>16211</v>
      </c>
      <c r="B3344" s="93" t="s">
        <v>22856</v>
      </c>
      <c r="C3344" s="128">
        <v>93.7</v>
      </c>
      <c r="D3344" s="129">
        <v>3341</v>
      </c>
      <c r="E3344" s="130">
        <f t="shared" si="57"/>
        <v>5</v>
      </c>
    </row>
    <row r="3345" spans="1:5" x14ac:dyDescent="0.3">
      <c r="A3345" s="24" t="s">
        <v>15939</v>
      </c>
      <c r="B3345" s="93" t="s">
        <v>22857</v>
      </c>
      <c r="C3345" s="128">
        <v>93.7</v>
      </c>
      <c r="D3345" s="129">
        <v>3342</v>
      </c>
      <c r="E3345" s="130">
        <f t="shared" si="57"/>
        <v>5</v>
      </c>
    </row>
    <row r="3346" spans="1:5" x14ac:dyDescent="0.3">
      <c r="A3346" s="24" t="s">
        <v>15477</v>
      </c>
      <c r="B3346" s="93" t="s">
        <v>22858</v>
      </c>
      <c r="C3346" s="128">
        <v>93.7</v>
      </c>
      <c r="D3346" s="129">
        <v>3343</v>
      </c>
      <c r="E3346" s="130">
        <f t="shared" si="57"/>
        <v>5</v>
      </c>
    </row>
    <row r="3347" spans="1:5" x14ac:dyDescent="0.3">
      <c r="A3347" s="24" t="s">
        <v>15117</v>
      </c>
      <c r="B3347" s="93" t="s">
        <v>22859</v>
      </c>
      <c r="C3347" s="128">
        <v>93.7</v>
      </c>
      <c r="D3347" s="129">
        <v>3344</v>
      </c>
      <c r="E3347" s="130">
        <f t="shared" si="57"/>
        <v>5</v>
      </c>
    </row>
    <row r="3348" spans="1:5" x14ac:dyDescent="0.3">
      <c r="A3348" s="24" t="s">
        <v>15263</v>
      </c>
      <c r="B3348" s="93" t="s">
        <v>22860</v>
      </c>
      <c r="C3348" s="128">
        <v>93.7</v>
      </c>
      <c r="D3348" s="129">
        <v>3345</v>
      </c>
      <c r="E3348" s="130">
        <f t="shared" si="57"/>
        <v>5</v>
      </c>
    </row>
    <row r="3349" spans="1:5" x14ac:dyDescent="0.3">
      <c r="A3349" s="24" t="s">
        <v>15931</v>
      </c>
      <c r="B3349" s="93" t="s">
        <v>22861</v>
      </c>
      <c r="C3349" s="128">
        <v>93.7</v>
      </c>
      <c r="D3349" s="129">
        <v>3346</v>
      </c>
      <c r="E3349" s="130">
        <f t="shared" si="57"/>
        <v>5</v>
      </c>
    </row>
    <row r="3350" spans="1:5" x14ac:dyDescent="0.3">
      <c r="A3350" s="24" t="s">
        <v>14935</v>
      </c>
      <c r="B3350" s="93" t="s">
        <v>22862</v>
      </c>
      <c r="C3350" s="128">
        <v>93.8</v>
      </c>
      <c r="D3350" s="129">
        <v>3347</v>
      </c>
      <c r="E3350" s="130">
        <f t="shared" si="57"/>
        <v>5</v>
      </c>
    </row>
    <row r="3351" spans="1:5" x14ac:dyDescent="0.3">
      <c r="A3351" s="24" t="s">
        <v>16947</v>
      </c>
      <c r="B3351" s="93" t="s">
        <v>22863</v>
      </c>
      <c r="C3351" s="128">
        <v>93.8</v>
      </c>
      <c r="D3351" s="129">
        <v>3348</v>
      </c>
      <c r="E3351" s="130">
        <f t="shared" si="57"/>
        <v>5</v>
      </c>
    </row>
    <row r="3352" spans="1:5" x14ac:dyDescent="0.3">
      <c r="A3352" s="24" t="s">
        <v>14804</v>
      </c>
      <c r="B3352" s="93" t="s">
        <v>22864</v>
      </c>
      <c r="C3352" s="128">
        <v>93.8</v>
      </c>
      <c r="D3352" s="129">
        <v>3349</v>
      </c>
      <c r="E3352" s="130">
        <f t="shared" si="57"/>
        <v>5</v>
      </c>
    </row>
    <row r="3353" spans="1:5" x14ac:dyDescent="0.3">
      <c r="A3353" s="24" t="s">
        <v>15814</v>
      </c>
      <c r="B3353" s="93" t="s">
        <v>22865</v>
      </c>
      <c r="C3353" s="128">
        <v>93.8</v>
      </c>
      <c r="D3353" s="129">
        <v>3350</v>
      </c>
      <c r="E3353" s="130">
        <f t="shared" si="57"/>
        <v>5</v>
      </c>
    </row>
    <row r="3354" spans="1:5" x14ac:dyDescent="0.3">
      <c r="A3354" s="24" t="s">
        <v>15533</v>
      </c>
      <c r="B3354" s="93" t="s">
        <v>22866</v>
      </c>
      <c r="C3354" s="128">
        <v>93.8</v>
      </c>
      <c r="D3354" s="129">
        <v>3351</v>
      </c>
      <c r="E3354" s="130">
        <f t="shared" si="57"/>
        <v>5</v>
      </c>
    </row>
    <row r="3355" spans="1:5" x14ac:dyDescent="0.3">
      <c r="A3355" s="24" t="s">
        <v>14946</v>
      </c>
      <c r="B3355" s="93" t="s">
        <v>22867</v>
      </c>
      <c r="C3355" s="128">
        <v>93.8</v>
      </c>
      <c r="D3355" s="129">
        <v>3352</v>
      </c>
      <c r="E3355" s="130">
        <f t="shared" si="57"/>
        <v>5</v>
      </c>
    </row>
    <row r="3356" spans="1:5" x14ac:dyDescent="0.3">
      <c r="A3356" s="24" t="s">
        <v>16051</v>
      </c>
      <c r="B3356" s="93" t="s">
        <v>22868</v>
      </c>
      <c r="C3356" s="128">
        <v>93.8</v>
      </c>
      <c r="D3356" s="129">
        <v>3353</v>
      </c>
      <c r="E3356" s="130">
        <f t="shared" si="57"/>
        <v>5</v>
      </c>
    </row>
    <row r="3357" spans="1:5" x14ac:dyDescent="0.3">
      <c r="A3357" s="24" t="s">
        <v>15435</v>
      </c>
      <c r="B3357" s="93" t="s">
        <v>22869</v>
      </c>
      <c r="C3357" s="128">
        <v>93.8</v>
      </c>
      <c r="D3357" s="129">
        <v>3354</v>
      </c>
      <c r="E3357" s="130">
        <f t="shared" si="57"/>
        <v>5</v>
      </c>
    </row>
    <row r="3358" spans="1:5" x14ac:dyDescent="0.3">
      <c r="A3358" s="24" t="s">
        <v>15740</v>
      </c>
      <c r="B3358" s="93" t="s">
        <v>22870</v>
      </c>
      <c r="C3358" s="128">
        <v>93.9</v>
      </c>
      <c r="D3358" s="129">
        <v>3355</v>
      </c>
      <c r="E3358" s="130">
        <f t="shared" si="57"/>
        <v>5</v>
      </c>
    </row>
    <row r="3359" spans="1:5" x14ac:dyDescent="0.3">
      <c r="A3359" s="24" t="s">
        <v>14852</v>
      </c>
      <c r="B3359" s="93" t="s">
        <v>22871</v>
      </c>
      <c r="C3359" s="128">
        <v>93.9</v>
      </c>
      <c r="D3359" s="129">
        <v>3356</v>
      </c>
      <c r="E3359" s="130">
        <f t="shared" si="57"/>
        <v>5</v>
      </c>
    </row>
    <row r="3360" spans="1:5" x14ac:dyDescent="0.3">
      <c r="A3360" s="24" t="s">
        <v>15861</v>
      </c>
      <c r="B3360" s="93" t="s">
        <v>22872</v>
      </c>
      <c r="C3360" s="128">
        <v>93.9</v>
      </c>
      <c r="D3360" s="129">
        <v>3357</v>
      </c>
      <c r="E3360" s="130">
        <f t="shared" si="57"/>
        <v>5</v>
      </c>
    </row>
    <row r="3361" spans="1:5" x14ac:dyDescent="0.3">
      <c r="A3361" s="24" t="s">
        <v>15633</v>
      </c>
      <c r="B3361" s="93" t="s">
        <v>22873</v>
      </c>
      <c r="C3361" s="128">
        <v>93.9</v>
      </c>
      <c r="D3361" s="129">
        <v>3358</v>
      </c>
      <c r="E3361" s="130">
        <f t="shared" si="57"/>
        <v>5</v>
      </c>
    </row>
    <row r="3362" spans="1:5" x14ac:dyDescent="0.3">
      <c r="A3362" s="24" t="s">
        <v>15937</v>
      </c>
      <c r="B3362" s="93" t="s">
        <v>22874</v>
      </c>
      <c r="C3362" s="128">
        <v>93.9</v>
      </c>
      <c r="D3362" s="129">
        <v>3359</v>
      </c>
      <c r="E3362" s="130">
        <f t="shared" si="57"/>
        <v>5</v>
      </c>
    </row>
    <row r="3363" spans="1:5" x14ac:dyDescent="0.3">
      <c r="A3363" s="24" t="s">
        <v>16266</v>
      </c>
      <c r="B3363" s="93" t="s">
        <v>22875</v>
      </c>
      <c r="C3363" s="128">
        <v>93.9</v>
      </c>
      <c r="D3363" s="129">
        <v>3360</v>
      </c>
      <c r="E3363" s="130">
        <f t="shared" si="57"/>
        <v>5</v>
      </c>
    </row>
    <row r="3364" spans="1:5" x14ac:dyDescent="0.3">
      <c r="A3364" s="24" t="s">
        <v>16567</v>
      </c>
      <c r="B3364" s="93" t="s">
        <v>22876</v>
      </c>
      <c r="C3364" s="128">
        <v>94</v>
      </c>
      <c r="D3364" s="129">
        <v>3361</v>
      </c>
      <c r="E3364" s="130">
        <f t="shared" si="57"/>
        <v>5</v>
      </c>
    </row>
    <row r="3365" spans="1:5" x14ac:dyDescent="0.3">
      <c r="A3365" s="24" t="s">
        <v>15062</v>
      </c>
      <c r="B3365" s="93" t="s">
        <v>22877</v>
      </c>
      <c r="C3365" s="128">
        <v>94</v>
      </c>
      <c r="D3365" s="129">
        <v>3362</v>
      </c>
      <c r="E3365" s="130">
        <f t="shared" si="57"/>
        <v>5</v>
      </c>
    </row>
    <row r="3366" spans="1:5" x14ac:dyDescent="0.3">
      <c r="A3366" s="24" t="s">
        <v>15988</v>
      </c>
      <c r="B3366" s="93" t="s">
        <v>22878</v>
      </c>
      <c r="C3366" s="128">
        <v>94</v>
      </c>
      <c r="D3366" s="129">
        <v>3363</v>
      </c>
      <c r="E3366" s="130">
        <f t="shared" si="57"/>
        <v>5</v>
      </c>
    </row>
    <row r="3367" spans="1:5" x14ac:dyDescent="0.3">
      <c r="A3367" s="24" t="s">
        <v>15774</v>
      </c>
      <c r="B3367" s="93" t="s">
        <v>22879</v>
      </c>
      <c r="C3367" s="128">
        <v>94</v>
      </c>
      <c r="D3367" s="129">
        <v>3364</v>
      </c>
      <c r="E3367" s="130">
        <f t="shared" si="57"/>
        <v>5</v>
      </c>
    </row>
    <row r="3368" spans="1:5" x14ac:dyDescent="0.3">
      <c r="A3368" s="24" t="s">
        <v>15662</v>
      </c>
      <c r="B3368" s="93" t="s">
        <v>22880</v>
      </c>
      <c r="C3368" s="128">
        <v>94.1</v>
      </c>
      <c r="D3368" s="129">
        <v>3365</v>
      </c>
      <c r="E3368" s="130">
        <f t="shared" si="57"/>
        <v>5</v>
      </c>
    </row>
    <row r="3369" spans="1:5" x14ac:dyDescent="0.3">
      <c r="A3369" s="24" t="s">
        <v>16934</v>
      </c>
      <c r="B3369" s="93" t="s">
        <v>22881</v>
      </c>
      <c r="C3369" s="128">
        <v>94.1</v>
      </c>
      <c r="D3369" s="129">
        <v>3366</v>
      </c>
      <c r="E3369" s="130">
        <f t="shared" si="57"/>
        <v>5</v>
      </c>
    </row>
    <row r="3370" spans="1:5" x14ac:dyDescent="0.3">
      <c r="A3370" s="24" t="s">
        <v>15148</v>
      </c>
      <c r="B3370" s="93" t="s">
        <v>22882</v>
      </c>
      <c r="C3370" s="128">
        <v>94.1</v>
      </c>
      <c r="D3370" s="129">
        <v>3367</v>
      </c>
      <c r="E3370" s="130">
        <f t="shared" si="57"/>
        <v>5</v>
      </c>
    </row>
    <row r="3371" spans="1:5" x14ac:dyDescent="0.3">
      <c r="A3371" s="24" t="s">
        <v>15259</v>
      </c>
      <c r="B3371" s="93" t="s">
        <v>22883</v>
      </c>
      <c r="C3371" s="128">
        <v>94.1</v>
      </c>
      <c r="D3371" s="129">
        <v>3368</v>
      </c>
      <c r="E3371" s="130">
        <f t="shared" si="57"/>
        <v>5</v>
      </c>
    </row>
    <row r="3372" spans="1:5" x14ac:dyDescent="0.3">
      <c r="A3372" s="24" t="s">
        <v>15936</v>
      </c>
      <c r="B3372" s="93" t="s">
        <v>22884</v>
      </c>
      <c r="C3372" s="128">
        <v>94.2</v>
      </c>
      <c r="D3372" s="129">
        <v>3369</v>
      </c>
      <c r="E3372" s="130">
        <f t="shared" si="57"/>
        <v>5</v>
      </c>
    </row>
    <row r="3373" spans="1:5" x14ac:dyDescent="0.3">
      <c r="A3373" s="24" t="s">
        <v>16049</v>
      </c>
      <c r="B3373" s="93" t="s">
        <v>22885</v>
      </c>
      <c r="C3373" s="128">
        <v>94.2</v>
      </c>
      <c r="D3373" s="129">
        <v>3370</v>
      </c>
      <c r="E3373" s="130">
        <f t="shared" si="57"/>
        <v>5</v>
      </c>
    </row>
    <row r="3374" spans="1:5" x14ac:dyDescent="0.3">
      <c r="A3374" s="24" t="s">
        <v>17816</v>
      </c>
      <c r="B3374" s="93" t="s">
        <v>22886</v>
      </c>
      <c r="C3374" s="128">
        <v>94.2</v>
      </c>
      <c r="D3374" s="129">
        <v>3371</v>
      </c>
      <c r="E3374" s="130">
        <f t="shared" si="57"/>
        <v>5</v>
      </c>
    </row>
    <row r="3375" spans="1:5" x14ac:dyDescent="0.3">
      <c r="A3375" s="24" t="s">
        <v>14856</v>
      </c>
      <c r="B3375" s="93" t="s">
        <v>22887</v>
      </c>
      <c r="C3375" s="128">
        <v>94.2</v>
      </c>
      <c r="D3375" s="129">
        <v>3372</v>
      </c>
      <c r="E3375" s="130">
        <f t="shared" si="57"/>
        <v>5</v>
      </c>
    </row>
    <row r="3376" spans="1:5" x14ac:dyDescent="0.3">
      <c r="A3376" s="24" t="s">
        <v>15236</v>
      </c>
      <c r="B3376" s="93" t="s">
        <v>22888</v>
      </c>
      <c r="C3376" s="128">
        <v>94.2</v>
      </c>
      <c r="D3376" s="129">
        <v>3373</v>
      </c>
      <c r="E3376" s="130">
        <f t="shared" si="57"/>
        <v>5</v>
      </c>
    </row>
    <row r="3377" spans="1:5" x14ac:dyDescent="0.3">
      <c r="A3377" s="24" t="s">
        <v>16780</v>
      </c>
      <c r="B3377" s="93" t="s">
        <v>22889</v>
      </c>
      <c r="C3377" s="128">
        <v>94.2</v>
      </c>
      <c r="D3377" s="129">
        <v>3374</v>
      </c>
      <c r="E3377" s="130">
        <f t="shared" si="57"/>
        <v>5</v>
      </c>
    </row>
    <row r="3378" spans="1:5" x14ac:dyDescent="0.3">
      <c r="A3378" s="24" t="s">
        <v>16417</v>
      </c>
      <c r="B3378" s="93" t="s">
        <v>22890</v>
      </c>
      <c r="C3378" s="128">
        <v>94.2</v>
      </c>
      <c r="D3378" s="129">
        <v>3375</v>
      </c>
      <c r="E3378" s="130">
        <f t="shared" si="57"/>
        <v>5</v>
      </c>
    </row>
    <row r="3379" spans="1:5" x14ac:dyDescent="0.3">
      <c r="A3379" s="24" t="s">
        <v>15183</v>
      </c>
      <c r="B3379" s="93" t="s">
        <v>22891</v>
      </c>
      <c r="C3379" s="128">
        <v>94.2</v>
      </c>
      <c r="D3379" s="129">
        <v>3376</v>
      </c>
      <c r="E3379" s="130">
        <f t="shared" si="57"/>
        <v>5</v>
      </c>
    </row>
    <row r="3380" spans="1:5" x14ac:dyDescent="0.3">
      <c r="A3380" s="24" t="s">
        <v>15722</v>
      </c>
      <c r="B3380" s="93" t="s">
        <v>22892</v>
      </c>
      <c r="C3380" s="128">
        <v>94.2</v>
      </c>
      <c r="D3380" s="129">
        <v>3377</v>
      </c>
      <c r="E3380" s="130">
        <f t="shared" si="57"/>
        <v>5</v>
      </c>
    </row>
    <row r="3381" spans="1:5" x14ac:dyDescent="0.3">
      <c r="A3381" s="24" t="s">
        <v>14938</v>
      </c>
      <c r="B3381" s="93" t="s">
        <v>22893</v>
      </c>
      <c r="C3381" s="128">
        <v>94.2</v>
      </c>
      <c r="D3381" s="129">
        <v>3378</v>
      </c>
      <c r="E3381" s="130">
        <f t="shared" si="57"/>
        <v>5</v>
      </c>
    </row>
    <row r="3382" spans="1:5" x14ac:dyDescent="0.3">
      <c r="A3382" s="24" t="s">
        <v>15768</v>
      </c>
      <c r="B3382" s="93" t="s">
        <v>22894</v>
      </c>
      <c r="C3382" s="128">
        <v>94.2</v>
      </c>
      <c r="D3382" s="129">
        <v>3379</v>
      </c>
      <c r="E3382" s="130">
        <f t="shared" si="57"/>
        <v>5</v>
      </c>
    </row>
    <row r="3383" spans="1:5" x14ac:dyDescent="0.3">
      <c r="A3383" s="24" t="s">
        <v>15837</v>
      </c>
      <c r="B3383" s="93" t="s">
        <v>22895</v>
      </c>
      <c r="C3383" s="128">
        <v>94.2</v>
      </c>
      <c r="D3383" s="129">
        <v>3380</v>
      </c>
      <c r="E3383" s="130">
        <f t="shared" si="57"/>
        <v>5</v>
      </c>
    </row>
    <row r="3384" spans="1:5" x14ac:dyDescent="0.3">
      <c r="A3384" s="24" t="s">
        <v>15553</v>
      </c>
      <c r="B3384" s="93" t="s">
        <v>22896</v>
      </c>
      <c r="C3384" s="128">
        <v>94.2</v>
      </c>
      <c r="D3384" s="129">
        <v>3381</v>
      </c>
      <c r="E3384" s="130">
        <f t="shared" si="57"/>
        <v>5</v>
      </c>
    </row>
    <row r="3385" spans="1:5" x14ac:dyDescent="0.3">
      <c r="A3385" s="24" t="s">
        <v>15993</v>
      </c>
      <c r="B3385" s="93" t="s">
        <v>22897</v>
      </c>
      <c r="C3385" s="128">
        <v>94.2</v>
      </c>
      <c r="D3385" s="129">
        <v>3382</v>
      </c>
      <c r="E3385" s="130">
        <f t="shared" si="57"/>
        <v>5</v>
      </c>
    </row>
    <row r="3386" spans="1:5" x14ac:dyDescent="0.3">
      <c r="A3386" s="24" t="s">
        <v>14890</v>
      </c>
      <c r="B3386" s="93" t="s">
        <v>22898</v>
      </c>
      <c r="C3386" s="128">
        <v>94.3</v>
      </c>
      <c r="D3386" s="129">
        <v>3383</v>
      </c>
      <c r="E3386" s="130">
        <f t="shared" si="57"/>
        <v>5</v>
      </c>
    </row>
    <row r="3387" spans="1:5" x14ac:dyDescent="0.3">
      <c r="A3387" s="24" t="s">
        <v>16148</v>
      </c>
      <c r="B3387" s="93" t="s">
        <v>22899</v>
      </c>
      <c r="C3387" s="128">
        <v>94.3</v>
      </c>
      <c r="D3387" s="129">
        <v>3384</v>
      </c>
      <c r="E3387" s="130">
        <f t="shared" si="57"/>
        <v>5</v>
      </c>
    </row>
    <row r="3388" spans="1:5" x14ac:dyDescent="0.3">
      <c r="A3388" s="24" t="s">
        <v>16322</v>
      </c>
      <c r="B3388" s="93" t="s">
        <v>22900</v>
      </c>
      <c r="C3388" s="128">
        <v>94.3</v>
      </c>
      <c r="D3388" s="129">
        <v>3385</v>
      </c>
      <c r="E3388" s="130">
        <f t="shared" si="57"/>
        <v>5</v>
      </c>
    </row>
    <row r="3389" spans="1:5" x14ac:dyDescent="0.3">
      <c r="A3389" s="24" t="s">
        <v>15655</v>
      </c>
      <c r="B3389" s="93" t="s">
        <v>22901</v>
      </c>
      <c r="C3389" s="128">
        <v>94.3</v>
      </c>
      <c r="D3389" s="129">
        <v>3386</v>
      </c>
      <c r="E3389" s="130">
        <f t="shared" si="57"/>
        <v>5</v>
      </c>
    </row>
    <row r="3390" spans="1:5" x14ac:dyDescent="0.3">
      <c r="A3390" s="24" t="s">
        <v>22902</v>
      </c>
      <c r="B3390" s="93" t="s">
        <v>22903</v>
      </c>
      <c r="C3390" s="128">
        <v>94.3</v>
      </c>
      <c r="D3390" s="129">
        <v>3387</v>
      </c>
      <c r="E3390" s="130">
        <f t="shared" si="57"/>
        <v>5</v>
      </c>
    </row>
    <row r="3391" spans="1:5" x14ac:dyDescent="0.3">
      <c r="A3391" s="24" t="s">
        <v>15765</v>
      </c>
      <c r="B3391" s="93" t="s">
        <v>22904</v>
      </c>
      <c r="C3391" s="128">
        <v>94.4</v>
      </c>
      <c r="D3391" s="129">
        <v>3388</v>
      </c>
      <c r="E3391" s="130">
        <f t="shared" si="57"/>
        <v>5</v>
      </c>
    </row>
    <row r="3392" spans="1:5" x14ac:dyDescent="0.3">
      <c r="A3392" s="24" t="s">
        <v>16254</v>
      </c>
      <c r="B3392" s="93" t="s">
        <v>22905</v>
      </c>
      <c r="C3392" s="128">
        <v>94.4</v>
      </c>
      <c r="D3392" s="129">
        <v>3389</v>
      </c>
      <c r="E3392" s="130">
        <f t="shared" si="57"/>
        <v>5</v>
      </c>
    </row>
    <row r="3393" spans="1:5" x14ac:dyDescent="0.3">
      <c r="A3393" s="24" t="s">
        <v>14237</v>
      </c>
      <c r="B3393" s="93" t="s">
        <v>22906</v>
      </c>
      <c r="C3393" s="128">
        <v>94.4</v>
      </c>
      <c r="D3393" s="129">
        <v>3390</v>
      </c>
      <c r="E3393" s="130">
        <f t="shared" si="57"/>
        <v>5</v>
      </c>
    </row>
    <row r="3394" spans="1:5" x14ac:dyDescent="0.3">
      <c r="A3394" s="24" t="s">
        <v>14927</v>
      </c>
      <c r="B3394" s="93" t="s">
        <v>22907</v>
      </c>
      <c r="C3394" s="128">
        <v>94.4</v>
      </c>
      <c r="D3394" s="129">
        <v>3391</v>
      </c>
      <c r="E3394" s="130">
        <f t="shared" si="57"/>
        <v>5</v>
      </c>
    </row>
    <row r="3395" spans="1:5" x14ac:dyDescent="0.3">
      <c r="A3395" s="24" t="s">
        <v>15059</v>
      </c>
      <c r="B3395" s="93" t="s">
        <v>22908</v>
      </c>
      <c r="C3395" s="128">
        <v>94.5</v>
      </c>
      <c r="D3395" s="129">
        <v>3392</v>
      </c>
      <c r="E3395" s="130">
        <f t="shared" si="57"/>
        <v>5</v>
      </c>
    </row>
    <row r="3396" spans="1:5" x14ac:dyDescent="0.3">
      <c r="A3396" s="24" t="s">
        <v>17208</v>
      </c>
      <c r="B3396" s="93" t="s">
        <v>22909</v>
      </c>
      <c r="C3396" s="128">
        <v>94.5</v>
      </c>
      <c r="D3396" s="129">
        <v>3393</v>
      </c>
      <c r="E3396" s="130">
        <f t="shared" si="57"/>
        <v>5</v>
      </c>
    </row>
    <row r="3397" spans="1:5" x14ac:dyDescent="0.3">
      <c r="A3397" s="24" t="s">
        <v>16745</v>
      </c>
      <c r="B3397" s="93" t="s">
        <v>22910</v>
      </c>
      <c r="C3397" s="128">
        <v>94.5</v>
      </c>
      <c r="D3397" s="129">
        <v>3394</v>
      </c>
      <c r="E3397" s="130">
        <f t="shared" ref="E3397:E3460" si="58">VLOOKUP(C3397,$I$4:$O$19,7, TRUE)</f>
        <v>5</v>
      </c>
    </row>
    <row r="3398" spans="1:5" x14ac:dyDescent="0.3">
      <c r="A3398" s="24" t="s">
        <v>15866</v>
      </c>
      <c r="B3398" s="93" t="s">
        <v>22911</v>
      </c>
      <c r="C3398" s="128">
        <v>94.6</v>
      </c>
      <c r="D3398" s="129">
        <v>3395</v>
      </c>
      <c r="E3398" s="130">
        <f t="shared" si="58"/>
        <v>5</v>
      </c>
    </row>
    <row r="3399" spans="1:5" x14ac:dyDescent="0.3">
      <c r="A3399" s="24" t="s">
        <v>15423</v>
      </c>
      <c r="B3399" s="93" t="s">
        <v>22912</v>
      </c>
      <c r="C3399" s="128">
        <v>94.6</v>
      </c>
      <c r="D3399" s="129">
        <v>3396</v>
      </c>
      <c r="E3399" s="130">
        <f t="shared" si="58"/>
        <v>5</v>
      </c>
    </row>
    <row r="3400" spans="1:5" x14ac:dyDescent="0.3">
      <c r="A3400" s="24" t="s">
        <v>16243</v>
      </c>
      <c r="B3400" s="93" t="s">
        <v>22913</v>
      </c>
      <c r="C3400" s="128">
        <v>94.6</v>
      </c>
      <c r="D3400" s="129">
        <v>3397</v>
      </c>
      <c r="E3400" s="130">
        <f t="shared" si="58"/>
        <v>5</v>
      </c>
    </row>
    <row r="3401" spans="1:5" x14ac:dyDescent="0.3">
      <c r="A3401" s="24" t="s">
        <v>15603</v>
      </c>
      <c r="B3401" s="93" t="s">
        <v>22914</v>
      </c>
      <c r="C3401" s="128">
        <v>94.6</v>
      </c>
      <c r="D3401" s="129">
        <v>3398</v>
      </c>
      <c r="E3401" s="130">
        <f t="shared" si="58"/>
        <v>5</v>
      </c>
    </row>
    <row r="3402" spans="1:5" x14ac:dyDescent="0.3">
      <c r="A3402" s="24" t="s">
        <v>16695</v>
      </c>
      <c r="B3402" s="93" t="s">
        <v>22915</v>
      </c>
      <c r="C3402" s="128">
        <v>94.6</v>
      </c>
      <c r="D3402" s="129">
        <v>3399</v>
      </c>
      <c r="E3402" s="130">
        <f t="shared" si="58"/>
        <v>5</v>
      </c>
    </row>
    <row r="3403" spans="1:5" x14ac:dyDescent="0.3">
      <c r="A3403" s="24" t="s">
        <v>22916</v>
      </c>
      <c r="B3403" s="93" t="s">
        <v>22917</v>
      </c>
      <c r="C3403" s="128">
        <v>94.6</v>
      </c>
      <c r="D3403" s="129">
        <v>3400</v>
      </c>
      <c r="E3403" s="130">
        <f t="shared" si="58"/>
        <v>5</v>
      </c>
    </row>
    <row r="3404" spans="1:5" x14ac:dyDescent="0.3">
      <c r="A3404" s="24" t="s">
        <v>16247</v>
      </c>
      <c r="B3404" s="93" t="s">
        <v>22918</v>
      </c>
      <c r="C3404" s="128">
        <v>94.7</v>
      </c>
      <c r="D3404" s="129">
        <v>3401</v>
      </c>
      <c r="E3404" s="130">
        <f t="shared" si="58"/>
        <v>5</v>
      </c>
    </row>
    <row r="3405" spans="1:5" x14ac:dyDescent="0.3">
      <c r="A3405" s="24" t="s">
        <v>15279</v>
      </c>
      <c r="B3405" s="93" t="s">
        <v>22919</v>
      </c>
      <c r="C3405" s="128">
        <v>94.7</v>
      </c>
      <c r="D3405" s="129">
        <v>3402</v>
      </c>
      <c r="E3405" s="130">
        <f t="shared" si="58"/>
        <v>5</v>
      </c>
    </row>
    <row r="3406" spans="1:5" x14ac:dyDescent="0.3">
      <c r="A3406" s="24" t="s">
        <v>15515</v>
      </c>
      <c r="B3406" s="93" t="s">
        <v>22920</v>
      </c>
      <c r="C3406" s="128">
        <v>94.7</v>
      </c>
      <c r="D3406" s="129">
        <v>3403</v>
      </c>
      <c r="E3406" s="130">
        <f t="shared" si="58"/>
        <v>5</v>
      </c>
    </row>
    <row r="3407" spans="1:5" x14ac:dyDescent="0.3">
      <c r="A3407" s="24" t="s">
        <v>15723</v>
      </c>
      <c r="B3407" s="93" t="s">
        <v>22921</v>
      </c>
      <c r="C3407" s="128">
        <v>94.7</v>
      </c>
      <c r="D3407" s="129">
        <v>3404</v>
      </c>
      <c r="E3407" s="130">
        <f t="shared" si="58"/>
        <v>5</v>
      </c>
    </row>
    <row r="3408" spans="1:5" x14ac:dyDescent="0.3">
      <c r="A3408" s="24" t="s">
        <v>14208</v>
      </c>
      <c r="B3408" s="93" t="s">
        <v>22922</v>
      </c>
      <c r="C3408" s="128">
        <v>94.7</v>
      </c>
      <c r="D3408" s="129">
        <v>3405</v>
      </c>
      <c r="E3408" s="130">
        <f t="shared" si="58"/>
        <v>5</v>
      </c>
    </row>
    <row r="3409" spans="1:5" x14ac:dyDescent="0.3">
      <c r="A3409" s="24" t="s">
        <v>15460</v>
      </c>
      <c r="B3409" s="93" t="s">
        <v>22923</v>
      </c>
      <c r="C3409" s="128">
        <v>94.7</v>
      </c>
      <c r="D3409" s="129">
        <v>3406</v>
      </c>
      <c r="E3409" s="130">
        <f t="shared" si="58"/>
        <v>5</v>
      </c>
    </row>
    <row r="3410" spans="1:5" x14ac:dyDescent="0.3">
      <c r="A3410" s="24" t="s">
        <v>15725</v>
      </c>
      <c r="B3410" s="93" t="s">
        <v>22924</v>
      </c>
      <c r="C3410" s="128">
        <v>94.7</v>
      </c>
      <c r="D3410" s="129">
        <v>3407</v>
      </c>
      <c r="E3410" s="130">
        <f t="shared" si="58"/>
        <v>5</v>
      </c>
    </row>
    <row r="3411" spans="1:5" x14ac:dyDescent="0.3">
      <c r="A3411" s="24" t="s">
        <v>16368</v>
      </c>
      <c r="B3411" s="93" t="s">
        <v>22925</v>
      </c>
      <c r="C3411" s="128">
        <v>94.8</v>
      </c>
      <c r="D3411" s="129">
        <v>3408</v>
      </c>
      <c r="E3411" s="130">
        <f t="shared" si="58"/>
        <v>5</v>
      </c>
    </row>
    <row r="3412" spans="1:5" x14ac:dyDescent="0.3">
      <c r="A3412" s="24" t="s">
        <v>15433</v>
      </c>
      <c r="B3412" s="93" t="s">
        <v>22926</v>
      </c>
      <c r="C3412" s="128">
        <v>94.8</v>
      </c>
      <c r="D3412" s="129">
        <v>3409</v>
      </c>
      <c r="E3412" s="130">
        <f t="shared" si="58"/>
        <v>5</v>
      </c>
    </row>
    <row r="3413" spans="1:5" x14ac:dyDescent="0.3">
      <c r="A3413" s="24" t="s">
        <v>14255</v>
      </c>
      <c r="B3413" s="93" t="s">
        <v>22927</v>
      </c>
      <c r="C3413" s="128">
        <v>94.8</v>
      </c>
      <c r="D3413" s="129">
        <v>3410</v>
      </c>
      <c r="E3413" s="130">
        <f t="shared" si="58"/>
        <v>5</v>
      </c>
    </row>
    <row r="3414" spans="1:5" x14ac:dyDescent="0.3">
      <c r="A3414" s="24" t="s">
        <v>15698</v>
      </c>
      <c r="B3414" s="93" t="s">
        <v>22928</v>
      </c>
      <c r="C3414" s="128">
        <v>94.8</v>
      </c>
      <c r="D3414" s="129">
        <v>3411</v>
      </c>
      <c r="E3414" s="130">
        <f t="shared" si="58"/>
        <v>5</v>
      </c>
    </row>
    <row r="3415" spans="1:5" x14ac:dyDescent="0.3">
      <c r="A3415" s="24" t="s">
        <v>15040</v>
      </c>
      <c r="B3415" s="93" t="s">
        <v>22929</v>
      </c>
      <c r="C3415" s="128">
        <v>94.8</v>
      </c>
      <c r="D3415" s="129">
        <v>3412</v>
      </c>
      <c r="E3415" s="130">
        <f t="shared" si="58"/>
        <v>5</v>
      </c>
    </row>
    <row r="3416" spans="1:5" x14ac:dyDescent="0.3">
      <c r="A3416" s="24" t="s">
        <v>14530</v>
      </c>
      <c r="B3416" s="93" t="s">
        <v>22930</v>
      </c>
      <c r="C3416" s="128">
        <v>94.8</v>
      </c>
      <c r="D3416" s="129">
        <v>3413</v>
      </c>
      <c r="E3416" s="130">
        <f t="shared" si="58"/>
        <v>5</v>
      </c>
    </row>
    <row r="3417" spans="1:5" x14ac:dyDescent="0.3">
      <c r="A3417" s="24" t="s">
        <v>14810</v>
      </c>
      <c r="B3417" s="93" t="s">
        <v>22931</v>
      </c>
      <c r="C3417" s="128">
        <v>94.8</v>
      </c>
      <c r="D3417" s="129">
        <v>3414</v>
      </c>
      <c r="E3417" s="130">
        <f t="shared" si="58"/>
        <v>5</v>
      </c>
    </row>
    <row r="3418" spans="1:5" x14ac:dyDescent="0.3">
      <c r="A3418" s="24" t="s">
        <v>15095</v>
      </c>
      <c r="B3418" s="93" t="s">
        <v>22932</v>
      </c>
      <c r="C3418" s="128">
        <v>94.8</v>
      </c>
      <c r="D3418" s="129">
        <v>3415</v>
      </c>
      <c r="E3418" s="130">
        <f t="shared" si="58"/>
        <v>5</v>
      </c>
    </row>
    <row r="3419" spans="1:5" x14ac:dyDescent="0.3">
      <c r="A3419" s="24" t="s">
        <v>14113</v>
      </c>
      <c r="B3419" s="93" t="s">
        <v>22933</v>
      </c>
      <c r="C3419" s="128">
        <v>94.9</v>
      </c>
      <c r="D3419" s="129">
        <v>3416</v>
      </c>
      <c r="E3419" s="130">
        <f t="shared" si="58"/>
        <v>5</v>
      </c>
    </row>
    <row r="3420" spans="1:5" x14ac:dyDescent="0.3">
      <c r="A3420" s="24" t="s">
        <v>14379</v>
      </c>
      <c r="B3420" s="93" t="s">
        <v>22934</v>
      </c>
      <c r="C3420" s="128">
        <v>94.9</v>
      </c>
      <c r="D3420" s="129">
        <v>3417</v>
      </c>
      <c r="E3420" s="130">
        <f t="shared" si="58"/>
        <v>5</v>
      </c>
    </row>
    <row r="3421" spans="1:5" x14ac:dyDescent="0.3">
      <c r="A3421" s="24" t="s">
        <v>15651</v>
      </c>
      <c r="B3421" s="93" t="s">
        <v>22935</v>
      </c>
      <c r="C3421" s="128">
        <v>94.9</v>
      </c>
      <c r="D3421" s="129">
        <v>3418</v>
      </c>
      <c r="E3421" s="130">
        <f t="shared" si="58"/>
        <v>5</v>
      </c>
    </row>
    <row r="3422" spans="1:5" x14ac:dyDescent="0.3">
      <c r="A3422" s="24" t="s">
        <v>14884</v>
      </c>
      <c r="B3422" s="93" t="s">
        <v>22936</v>
      </c>
      <c r="C3422" s="128">
        <v>94.9</v>
      </c>
      <c r="D3422" s="129">
        <v>3419</v>
      </c>
      <c r="E3422" s="130">
        <f t="shared" si="58"/>
        <v>5</v>
      </c>
    </row>
    <row r="3423" spans="1:5" x14ac:dyDescent="0.3">
      <c r="A3423" s="24" t="s">
        <v>15480</v>
      </c>
      <c r="B3423" s="93" t="s">
        <v>22937</v>
      </c>
      <c r="C3423" s="128">
        <v>94.9</v>
      </c>
      <c r="D3423" s="129">
        <v>3420</v>
      </c>
      <c r="E3423" s="130">
        <f t="shared" si="58"/>
        <v>5</v>
      </c>
    </row>
    <row r="3424" spans="1:5" x14ac:dyDescent="0.3">
      <c r="A3424" s="24" t="s">
        <v>15977</v>
      </c>
      <c r="B3424" s="93" t="s">
        <v>22938</v>
      </c>
      <c r="C3424" s="128">
        <v>94.9</v>
      </c>
      <c r="D3424" s="129">
        <v>3421</v>
      </c>
      <c r="E3424" s="130">
        <f t="shared" si="58"/>
        <v>5</v>
      </c>
    </row>
    <row r="3425" spans="1:5" x14ac:dyDescent="0.3">
      <c r="A3425" s="24" t="s">
        <v>16553</v>
      </c>
      <c r="B3425" s="93" t="s">
        <v>22939</v>
      </c>
      <c r="C3425" s="128">
        <v>95</v>
      </c>
      <c r="D3425" s="129">
        <v>3422</v>
      </c>
      <c r="E3425" s="130">
        <f t="shared" si="58"/>
        <v>5</v>
      </c>
    </row>
    <row r="3426" spans="1:5" x14ac:dyDescent="0.3">
      <c r="A3426" s="24" t="s">
        <v>15738</v>
      </c>
      <c r="B3426" s="93" t="s">
        <v>22940</v>
      </c>
      <c r="C3426" s="128">
        <v>95</v>
      </c>
      <c r="D3426" s="129">
        <v>3423</v>
      </c>
      <c r="E3426" s="130">
        <f t="shared" si="58"/>
        <v>5</v>
      </c>
    </row>
    <row r="3427" spans="1:5" x14ac:dyDescent="0.3">
      <c r="A3427" s="24" t="s">
        <v>15528</v>
      </c>
      <c r="B3427" s="93" t="s">
        <v>22941</v>
      </c>
      <c r="C3427" s="128">
        <v>95</v>
      </c>
      <c r="D3427" s="129">
        <v>3424</v>
      </c>
      <c r="E3427" s="130">
        <f t="shared" si="58"/>
        <v>5</v>
      </c>
    </row>
    <row r="3428" spans="1:5" x14ac:dyDescent="0.3">
      <c r="A3428" s="24" t="s">
        <v>15198</v>
      </c>
      <c r="B3428" s="93" t="s">
        <v>22942</v>
      </c>
      <c r="C3428" s="128">
        <v>95</v>
      </c>
      <c r="D3428" s="129">
        <v>3425</v>
      </c>
      <c r="E3428" s="130">
        <f t="shared" si="58"/>
        <v>5</v>
      </c>
    </row>
    <row r="3429" spans="1:5" x14ac:dyDescent="0.3">
      <c r="A3429" s="24" t="s">
        <v>15240</v>
      </c>
      <c r="B3429" s="93" t="s">
        <v>22943</v>
      </c>
      <c r="C3429" s="128">
        <v>95</v>
      </c>
      <c r="D3429" s="129">
        <v>3426</v>
      </c>
      <c r="E3429" s="130">
        <f t="shared" si="58"/>
        <v>5</v>
      </c>
    </row>
    <row r="3430" spans="1:5" x14ac:dyDescent="0.3">
      <c r="A3430" s="24" t="s">
        <v>15994</v>
      </c>
      <c r="B3430" s="93" t="s">
        <v>22944</v>
      </c>
      <c r="C3430" s="128">
        <v>95</v>
      </c>
      <c r="D3430" s="129">
        <v>3427</v>
      </c>
      <c r="E3430" s="130">
        <f t="shared" si="58"/>
        <v>5</v>
      </c>
    </row>
    <row r="3431" spans="1:5" x14ac:dyDescent="0.3">
      <c r="A3431" s="24" t="s">
        <v>16409</v>
      </c>
      <c r="B3431" s="93" t="s">
        <v>22945</v>
      </c>
      <c r="C3431" s="128">
        <v>95</v>
      </c>
      <c r="D3431" s="129">
        <v>3428</v>
      </c>
      <c r="E3431" s="130">
        <f t="shared" si="58"/>
        <v>5</v>
      </c>
    </row>
    <row r="3432" spans="1:5" x14ac:dyDescent="0.3">
      <c r="A3432" s="24" t="s">
        <v>22946</v>
      </c>
      <c r="B3432" s="93" t="s">
        <v>22947</v>
      </c>
      <c r="C3432" s="128">
        <v>95</v>
      </c>
      <c r="D3432" s="129">
        <v>3429</v>
      </c>
      <c r="E3432" s="130">
        <f t="shared" si="58"/>
        <v>5</v>
      </c>
    </row>
    <row r="3433" spans="1:5" x14ac:dyDescent="0.3">
      <c r="A3433" s="24" t="s">
        <v>14975</v>
      </c>
      <c r="B3433" s="93" t="s">
        <v>22948</v>
      </c>
      <c r="C3433" s="128">
        <v>95.1</v>
      </c>
      <c r="D3433" s="129">
        <v>3430</v>
      </c>
      <c r="E3433" s="130">
        <f t="shared" si="58"/>
        <v>5</v>
      </c>
    </row>
    <row r="3434" spans="1:5" x14ac:dyDescent="0.3">
      <c r="A3434" s="24" t="s">
        <v>15083</v>
      </c>
      <c r="B3434" s="93" t="s">
        <v>22949</v>
      </c>
      <c r="C3434" s="128">
        <v>95.1</v>
      </c>
      <c r="D3434" s="129">
        <v>3431</v>
      </c>
      <c r="E3434" s="130">
        <f t="shared" si="58"/>
        <v>5</v>
      </c>
    </row>
    <row r="3435" spans="1:5" x14ac:dyDescent="0.3">
      <c r="A3435" s="24" t="s">
        <v>16387</v>
      </c>
      <c r="B3435" s="93" t="s">
        <v>22950</v>
      </c>
      <c r="C3435" s="128">
        <v>95.1</v>
      </c>
      <c r="D3435" s="129">
        <v>3432</v>
      </c>
      <c r="E3435" s="130">
        <f t="shared" si="58"/>
        <v>5</v>
      </c>
    </row>
    <row r="3436" spans="1:5" x14ac:dyDescent="0.3">
      <c r="A3436" s="24" t="s">
        <v>14722</v>
      </c>
      <c r="B3436" s="93" t="s">
        <v>22951</v>
      </c>
      <c r="C3436" s="128">
        <v>95.1</v>
      </c>
      <c r="D3436" s="129">
        <v>3433</v>
      </c>
      <c r="E3436" s="130">
        <f t="shared" si="58"/>
        <v>5</v>
      </c>
    </row>
    <row r="3437" spans="1:5" x14ac:dyDescent="0.3">
      <c r="A3437" s="24" t="s">
        <v>14993</v>
      </c>
      <c r="B3437" s="93" t="s">
        <v>22952</v>
      </c>
      <c r="C3437" s="128">
        <v>95.1</v>
      </c>
      <c r="D3437" s="129">
        <v>3434</v>
      </c>
      <c r="E3437" s="130">
        <f t="shared" si="58"/>
        <v>5</v>
      </c>
    </row>
    <row r="3438" spans="1:5" x14ac:dyDescent="0.3">
      <c r="A3438" s="24" t="s">
        <v>14969</v>
      </c>
      <c r="B3438" s="93" t="s">
        <v>22953</v>
      </c>
      <c r="C3438" s="128">
        <v>95.1</v>
      </c>
      <c r="D3438" s="129">
        <v>3435</v>
      </c>
      <c r="E3438" s="130">
        <f t="shared" si="58"/>
        <v>5</v>
      </c>
    </row>
    <row r="3439" spans="1:5" x14ac:dyDescent="0.3">
      <c r="A3439" s="24" t="s">
        <v>13993</v>
      </c>
      <c r="B3439" s="93" t="s">
        <v>22954</v>
      </c>
      <c r="C3439" s="128">
        <v>95.2</v>
      </c>
      <c r="D3439" s="129">
        <v>3436</v>
      </c>
      <c r="E3439" s="130">
        <f t="shared" si="58"/>
        <v>5</v>
      </c>
    </row>
    <row r="3440" spans="1:5" x14ac:dyDescent="0.3">
      <c r="A3440" s="24" t="s">
        <v>14609</v>
      </c>
      <c r="B3440" s="93" t="s">
        <v>22955</v>
      </c>
      <c r="C3440" s="128">
        <v>95.2</v>
      </c>
      <c r="D3440" s="129">
        <v>3437</v>
      </c>
      <c r="E3440" s="130">
        <f t="shared" si="58"/>
        <v>5</v>
      </c>
    </row>
    <row r="3441" spans="1:5" x14ac:dyDescent="0.3">
      <c r="A3441" s="24" t="s">
        <v>13554</v>
      </c>
      <c r="B3441" s="93" t="s">
        <v>22956</v>
      </c>
      <c r="C3441" s="128">
        <v>95.2</v>
      </c>
      <c r="D3441" s="129">
        <v>3438</v>
      </c>
      <c r="E3441" s="130">
        <f t="shared" si="58"/>
        <v>5</v>
      </c>
    </row>
    <row r="3442" spans="1:5" x14ac:dyDescent="0.3">
      <c r="A3442" s="24" t="s">
        <v>14575</v>
      </c>
      <c r="B3442" s="93" t="s">
        <v>22957</v>
      </c>
      <c r="C3442" s="128">
        <v>95.2</v>
      </c>
      <c r="D3442" s="129">
        <v>3439</v>
      </c>
      <c r="E3442" s="130">
        <f t="shared" si="58"/>
        <v>5</v>
      </c>
    </row>
    <row r="3443" spans="1:5" x14ac:dyDescent="0.3">
      <c r="A3443" s="24" t="s">
        <v>14834</v>
      </c>
      <c r="B3443" s="93" t="s">
        <v>22958</v>
      </c>
      <c r="C3443" s="128">
        <v>95.2</v>
      </c>
      <c r="D3443" s="129">
        <v>3440</v>
      </c>
      <c r="E3443" s="130">
        <f t="shared" si="58"/>
        <v>5</v>
      </c>
    </row>
    <row r="3444" spans="1:5" x14ac:dyDescent="0.3">
      <c r="A3444" s="24" t="s">
        <v>15552</v>
      </c>
      <c r="B3444" s="93" t="s">
        <v>22959</v>
      </c>
      <c r="C3444" s="128">
        <v>95.2</v>
      </c>
      <c r="D3444" s="129">
        <v>3441</v>
      </c>
      <c r="E3444" s="130">
        <f t="shared" si="58"/>
        <v>5</v>
      </c>
    </row>
    <row r="3445" spans="1:5" x14ac:dyDescent="0.3">
      <c r="A3445" s="24" t="s">
        <v>16107</v>
      </c>
      <c r="B3445" s="93" t="s">
        <v>22960</v>
      </c>
      <c r="C3445" s="128">
        <v>95.3</v>
      </c>
      <c r="D3445" s="129">
        <v>3442</v>
      </c>
      <c r="E3445" s="130">
        <f t="shared" si="58"/>
        <v>5</v>
      </c>
    </row>
    <row r="3446" spans="1:5" x14ac:dyDescent="0.3">
      <c r="A3446" s="24" t="s">
        <v>16397</v>
      </c>
      <c r="B3446" s="93" t="s">
        <v>22961</v>
      </c>
      <c r="C3446" s="128">
        <v>95.3</v>
      </c>
      <c r="D3446" s="129">
        <v>3443</v>
      </c>
      <c r="E3446" s="130">
        <f t="shared" si="58"/>
        <v>5</v>
      </c>
    </row>
    <row r="3447" spans="1:5" x14ac:dyDescent="0.3">
      <c r="A3447" s="24" t="s">
        <v>15182</v>
      </c>
      <c r="B3447" s="93" t="s">
        <v>22962</v>
      </c>
      <c r="C3447" s="128">
        <v>95.3</v>
      </c>
      <c r="D3447" s="129">
        <v>3444</v>
      </c>
      <c r="E3447" s="130">
        <f t="shared" si="58"/>
        <v>5</v>
      </c>
    </row>
    <row r="3448" spans="1:5" x14ac:dyDescent="0.3">
      <c r="A3448" s="24" t="s">
        <v>15780</v>
      </c>
      <c r="B3448" s="93" t="s">
        <v>22963</v>
      </c>
      <c r="C3448" s="128">
        <v>95.3</v>
      </c>
      <c r="D3448" s="129">
        <v>3445</v>
      </c>
      <c r="E3448" s="130">
        <f t="shared" si="58"/>
        <v>5</v>
      </c>
    </row>
    <row r="3449" spans="1:5" x14ac:dyDescent="0.3">
      <c r="A3449" s="24" t="s">
        <v>15568</v>
      </c>
      <c r="B3449" s="93" t="s">
        <v>22964</v>
      </c>
      <c r="C3449" s="128">
        <v>95.3</v>
      </c>
      <c r="D3449" s="129">
        <v>3446</v>
      </c>
      <c r="E3449" s="130">
        <f t="shared" si="58"/>
        <v>5</v>
      </c>
    </row>
    <row r="3450" spans="1:5" x14ac:dyDescent="0.3">
      <c r="A3450" s="24" t="s">
        <v>15811</v>
      </c>
      <c r="B3450" s="93" t="s">
        <v>22965</v>
      </c>
      <c r="C3450" s="128">
        <v>95.3</v>
      </c>
      <c r="D3450" s="129">
        <v>3447</v>
      </c>
      <c r="E3450" s="130">
        <f t="shared" si="58"/>
        <v>5</v>
      </c>
    </row>
    <row r="3451" spans="1:5" x14ac:dyDescent="0.3">
      <c r="A3451" s="24" t="s">
        <v>15018</v>
      </c>
      <c r="B3451" s="93" t="s">
        <v>22966</v>
      </c>
      <c r="C3451" s="128">
        <v>95.3</v>
      </c>
      <c r="D3451" s="129">
        <v>3448</v>
      </c>
      <c r="E3451" s="130">
        <f t="shared" si="58"/>
        <v>5</v>
      </c>
    </row>
    <row r="3452" spans="1:5" x14ac:dyDescent="0.3">
      <c r="A3452" s="24" t="s">
        <v>15258</v>
      </c>
      <c r="B3452" s="93" t="s">
        <v>22967</v>
      </c>
      <c r="C3452" s="128">
        <v>95.4</v>
      </c>
      <c r="D3452" s="129">
        <v>3449</v>
      </c>
      <c r="E3452" s="130">
        <f t="shared" si="58"/>
        <v>5</v>
      </c>
    </row>
    <row r="3453" spans="1:5" x14ac:dyDescent="0.3">
      <c r="A3453" s="24" t="s">
        <v>14069</v>
      </c>
      <c r="B3453" s="93" t="s">
        <v>22968</v>
      </c>
      <c r="C3453" s="128">
        <v>95.4</v>
      </c>
      <c r="D3453" s="129">
        <v>3450</v>
      </c>
      <c r="E3453" s="130">
        <f t="shared" si="58"/>
        <v>5</v>
      </c>
    </row>
    <row r="3454" spans="1:5" x14ac:dyDescent="0.3">
      <c r="A3454" s="24" t="s">
        <v>15298</v>
      </c>
      <c r="B3454" s="93" t="s">
        <v>22969</v>
      </c>
      <c r="C3454" s="128">
        <v>95.4</v>
      </c>
      <c r="D3454" s="129">
        <v>3451</v>
      </c>
      <c r="E3454" s="130">
        <f t="shared" si="58"/>
        <v>5</v>
      </c>
    </row>
    <row r="3455" spans="1:5" x14ac:dyDescent="0.3">
      <c r="A3455" s="24" t="s">
        <v>15044</v>
      </c>
      <c r="B3455" s="93" t="s">
        <v>22970</v>
      </c>
      <c r="C3455" s="128">
        <v>95.4</v>
      </c>
      <c r="D3455" s="129">
        <v>3452</v>
      </c>
      <c r="E3455" s="130">
        <f t="shared" si="58"/>
        <v>5</v>
      </c>
    </row>
    <row r="3456" spans="1:5" x14ac:dyDescent="0.3">
      <c r="A3456" s="24" t="s">
        <v>15250</v>
      </c>
      <c r="B3456" s="93" t="s">
        <v>22971</v>
      </c>
      <c r="C3456" s="128">
        <v>95.4</v>
      </c>
      <c r="D3456" s="129">
        <v>3453</v>
      </c>
      <c r="E3456" s="130">
        <f t="shared" si="58"/>
        <v>5</v>
      </c>
    </row>
    <row r="3457" spans="1:5" x14ac:dyDescent="0.3">
      <c r="A3457" s="24" t="s">
        <v>16295</v>
      </c>
      <c r="B3457" s="93" t="s">
        <v>22972</v>
      </c>
      <c r="C3457" s="128">
        <v>95.4</v>
      </c>
      <c r="D3457" s="129">
        <v>3454</v>
      </c>
      <c r="E3457" s="130">
        <f t="shared" si="58"/>
        <v>5</v>
      </c>
    </row>
    <row r="3458" spans="1:5" x14ac:dyDescent="0.3">
      <c r="A3458" s="24" t="s">
        <v>16133</v>
      </c>
      <c r="B3458" s="93" t="s">
        <v>22973</v>
      </c>
      <c r="C3458" s="128">
        <v>95.4</v>
      </c>
      <c r="D3458" s="129">
        <v>3455</v>
      </c>
      <c r="E3458" s="130">
        <f t="shared" si="58"/>
        <v>5</v>
      </c>
    </row>
    <row r="3459" spans="1:5" x14ac:dyDescent="0.3">
      <c r="A3459" s="24" t="s">
        <v>22974</v>
      </c>
      <c r="B3459" s="93" t="s">
        <v>22975</v>
      </c>
      <c r="C3459" s="128">
        <v>95.4</v>
      </c>
      <c r="D3459" s="129">
        <v>3456</v>
      </c>
      <c r="E3459" s="130">
        <f t="shared" si="58"/>
        <v>5</v>
      </c>
    </row>
    <row r="3460" spans="1:5" x14ac:dyDescent="0.3">
      <c r="A3460" s="24" t="s">
        <v>15224</v>
      </c>
      <c r="B3460" s="93" t="s">
        <v>22976</v>
      </c>
      <c r="C3460" s="128">
        <v>95.5</v>
      </c>
      <c r="D3460" s="129">
        <v>3457</v>
      </c>
      <c r="E3460" s="130">
        <f t="shared" si="58"/>
        <v>5</v>
      </c>
    </row>
    <row r="3461" spans="1:5" x14ac:dyDescent="0.3">
      <c r="A3461" s="24" t="s">
        <v>15244</v>
      </c>
      <c r="B3461" s="93" t="s">
        <v>22977</v>
      </c>
      <c r="C3461" s="128">
        <v>95.5</v>
      </c>
      <c r="D3461" s="129">
        <v>3458</v>
      </c>
      <c r="E3461" s="130">
        <f t="shared" ref="E3461:E3524" si="59">VLOOKUP(C3461,$I$4:$O$19,7, TRUE)</f>
        <v>5</v>
      </c>
    </row>
    <row r="3462" spans="1:5" x14ac:dyDescent="0.3">
      <c r="A3462" s="24" t="s">
        <v>15935</v>
      </c>
      <c r="B3462" s="93" t="s">
        <v>22978</v>
      </c>
      <c r="C3462" s="128">
        <v>95.5</v>
      </c>
      <c r="D3462" s="129">
        <v>3459</v>
      </c>
      <c r="E3462" s="130">
        <f t="shared" si="59"/>
        <v>5</v>
      </c>
    </row>
    <row r="3463" spans="1:5" x14ac:dyDescent="0.3">
      <c r="A3463" s="24" t="s">
        <v>14799</v>
      </c>
      <c r="B3463" s="93" t="s">
        <v>22979</v>
      </c>
      <c r="C3463" s="128">
        <v>95.5</v>
      </c>
      <c r="D3463" s="129">
        <v>3460</v>
      </c>
      <c r="E3463" s="130">
        <f t="shared" si="59"/>
        <v>5</v>
      </c>
    </row>
    <row r="3464" spans="1:5" x14ac:dyDescent="0.3">
      <c r="A3464" s="24" t="s">
        <v>14831</v>
      </c>
      <c r="B3464" s="93" t="s">
        <v>22980</v>
      </c>
      <c r="C3464" s="128">
        <v>95.5</v>
      </c>
      <c r="D3464" s="129">
        <v>3461</v>
      </c>
      <c r="E3464" s="130">
        <f t="shared" si="59"/>
        <v>5</v>
      </c>
    </row>
    <row r="3465" spans="1:5" x14ac:dyDescent="0.3">
      <c r="A3465" s="24" t="s">
        <v>15865</v>
      </c>
      <c r="B3465" s="93" t="s">
        <v>22981</v>
      </c>
      <c r="C3465" s="128">
        <v>95.5</v>
      </c>
      <c r="D3465" s="129">
        <v>3462</v>
      </c>
      <c r="E3465" s="130">
        <f t="shared" si="59"/>
        <v>5</v>
      </c>
    </row>
    <row r="3466" spans="1:5" x14ac:dyDescent="0.3">
      <c r="A3466" s="24" t="s">
        <v>15967</v>
      </c>
      <c r="B3466" s="93" t="s">
        <v>22982</v>
      </c>
      <c r="C3466" s="128">
        <v>95.6</v>
      </c>
      <c r="D3466" s="129">
        <v>3463</v>
      </c>
      <c r="E3466" s="130">
        <f t="shared" si="59"/>
        <v>5</v>
      </c>
    </row>
    <row r="3467" spans="1:5" x14ac:dyDescent="0.3">
      <c r="A3467" s="24" t="s">
        <v>14976</v>
      </c>
      <c r="B3467" s="93" t="s">
        <v>22983</v>
      </c>
      <c r="C3467" s="128">
        <v>95.6</v>
      </c>
      <c r="D3467" s="129">
        <v>3464</v>
      </c>
      <c r="E3467" s="130">
        <f t="shared" si="59"/>
        <v>5</v>
      </c>
    </row>
    <row r="3468" spans="1:5" x14ac:dyDescent="0.3">
      <c r="A3468" s="24" t="s">
        <v>15371</v>
      </c>
      <c r="B3468" s="93" t="s">
        <v>22984</v>
      </c>
      <c r="C3468" s="128">
        <v>95.6</v>
      </c>
      <c r="D3468" s="129">
        <v>3465</v>
      </c>
      <c r="E3468" s="130">
        <f t="shared" si="59"/>
        <v>5</v>
      </c>
    </row>
    <row r="3469" spans="1:5" x14ac:dyDescent="0.3">
      <c r="A3469" s="24" t="s">
        <v>15563</v>
      </c>
      <c r="B3469" s="93" t="s">
        <v>22985</v>
      </c>
      <c r="C3469" s="128">
        <v>95.6</v>
      </c>
      <c r="D3469" s="129">
        <v>3466</v>
      </c>
      <c r="E3469" s="130">
        <f t="shared" si="59"/>
        <v>5</v>
      </c>
    </row>
    <row r="3470" spans="1:5" x14ac:dyDescent="0.3">
      <c r="A3470" s="24" t="s">
        <v>14753</v>
      </c>
      <c r="B3470" s="93" t="s">
        <v>22986</v>
      </c>
      <c r="C3470" s="128">
        <v>95.7</v>
      </c>
      <c r="D3470" s="129">
        <v>3467</v>
      </c>
      <c r="E3470" s="130">
        <f t="shared" si="59"/>
        <v>5</v>
      </c>
    </row>
    <row r="3471" spans="1:5" x14ac:dyDescent="0.3">
      <c r="A3471" s="24" t="s">
        <v>15661</v>
      </c>
      <c r="B3471" s="93" t="s">
        <v>22987</v>
      </c>
      <c r="C3471" s="128">
        <v>95.7</v>
      </c>
      <c r="D3471" s="129">
        <v>3468</v>
      </c>
      <c r="E3471" s="130">
        <f t="shared" si="59"/>
        <v>5</v>
      </c>
    </row>
    <row r="3472" spans="1:5" x14ac:dyDescent="0.3">
      <c r="A3472" s="24" t="s">
        <v>16158</v>
      </c>
      <c r="B3472" s="93" t="s">
        <v>22988</v>
      </c>
      <c r="C3472" s="128">
        <v>95.7</v>
      </c>
      <c r="D3472" s="129">
        <v>3469</v>
      </c>
      <c r="E3472" s="130">
        <f t="shared" si="59"/>
        <v>5</v>
      </c>
    </row>
    <row r="3473" spans="1:5" x14ac:dyDescent="0.3">
      <c r="A3473" s="24" t="s">
        <v>15506</v>
      </c>
      <c r="B3473" s="93" t="s">
        <v>22989</v>
      </c>
      <c r="C3473" s="128">
        <v>95.7</v>
      </c>
      <c r="D3473" s="129">
        <v>3470</v>
      </c>
      <c r="E3473" s="130">
        <f t="shared" si="59"/>
        <v>5</v>
      </c>
    </row>
    <row r="3474" spans="1:5" x14ac:dyDescent="0.3">
      <c r="A3474" s="24" t="s">
        <v>15474</v>
      </c>
      <c r="B3474" s="93" t="s">
        <v>22990</v>
      </c>
      <c r="C3474" s="128">
        <v>95.7</v>
      </c>
      <c r="D3474" s="129">
        <v>3471</v>
      </c>
      <c r="E3474" s="130">
        <f t="shared" si="59"/>
        <v>5</v>
      </c>
    </row>
    <row r="3475" spans="1:5" x14ac:dyDescent="0.3">
      <c r="A3475" s="24" t="s">
        <v>15727</v>
      </c>
      <c r="B3475" s="93" t="s">
        <v>22991</v>
      </c>
      <c r="C3475" s="128">
        <v>95.7</v>
      </c>
      <c r="D3475" s="129">
        <v>3472</v>
      </c>
      <c r="E3475" s="130">
        <f t="shared" si="59"/>
        <v>5</v>
      </c>
    </row>
    <row r="3476" spans="1:5" x14ac:dyDescent="0.3">
      <c r="A3476" s="24" t="s">
        <v>15789</v>
      </c>
      <c r="B3476" s="93" t="s">
        <v>22992</v>
      </c>
      <c r="C3476" s="128">
        <v>95.7</v>
      </c>
      <c r="D3476" s="129">
        <v>3473</v>
      </c>
      <c r="E3476" s="130">
        <f t="shared" si="59"/>
        <v>5</v>
      </c>
    </row>
    <row r="3477" spans="1:5" x14ac:dyDescent="0.3">
      <c r="A3477" s="24" t="s">
        <v>15065</v>
      </c>
      <c r="B3477" s="93" t="s">
        <v>22993</v>
      </c>
      <c r="C3477" s="128">
        <v>95.7</v>
      </c>
      <c r="D3477" s="129">
        <v>3474</v>
      </c>
      <c r="E3477" s="130">
        <f t="shared" si="59"/>
        <v>5</v>
      </c>
    </row>
    <row r="3478" spans="1:5" x14ac:dyDescent="0.3">
      <c r="A3478" s="24" t="s">
        <v>16242</v>
      </c>
      <c r="B3478" s="93" t="s">
        <v>22994</v>
      </c>
      <c r="C3478" s="128">
        <v>95.7</v>
      </c>
      <c r="D3478" s="129">
        <v>3475</v>
      </c>
      <c r="E3478" s="130">
        <f t="shared" si="59"/>
        <v>5</v>
      </c>
    </row>
    <row r="3479" spans="1:5" x14ac:dyDescent="0.3">
      <c r="A3479" s="24" t="s">
        <v>15836</v>
      </c>
      <c r="B3479" s="93" t="s">
        <v>22995</v>
      </c>
      <c r="C3479" s="128">
        <v>95.7</v>
      </c>
      <c r="D3479" s="129">
        <v>3476</v>
      </c>
      <c r="E3479" s="130">
        <f t="shared" si="59"/>
        <v>5</v>
      </c>
    </row>
    <row r="3480" spans="1:5" x14ac:dyDescent="0.3">
      <c r="A3480" s="24" t="s">
        <v>17018</v>
      </c>
      <c r="B3480" s="93" t="s">
        <v>22996</v>
      </c>
      <c r="C3480" s="128">
        <v>95.7</v>
      </c>
      <c r="D3480" s="129">
        <v>3477</v>
      </c>
      <c r="E3480" s="130">
        <f t="shared" si="59"/>
        <v>5</v>
      </c>
    </row>
    <row r="3481" spans="1:5" x14ac:dyDescent="0.3">
      <c r="A3481" s="24" t="s">
        <v>14933</v>
      </c>
      <c r="B3481" s="93" t="s">
        <v>22997</v>
      </c>
      <c r="C3481" s="128">
        <v>95.8</v>
      </c>
      <c r="D3481" s="129">
        <v>3478</v>
      </c>
      <c r="E3481" s="130">
        <f t="shared" si="59"/>
        <v>5</v>
      </c>
    </row>
    <row r="3482" spans="1:5" x14ac:dyDescent="0.3">
      <c r="A3482" s="24" t="s">
        <v>16150</v>
      </c>
      <c r="B3482" s="93" t="s">
        <v>22998</v>
      </c>
      <c r="C3482" s="128">
        <v>95.8</v>
      </c>
      <c r="D3482" s="129">
        <v>3479</v>
      </c>
      <c r="E3482" s="130">
        <f t="shared" si="59"/>
        <v>5</v>
      </c>
    </row>
    <row r="3483" spans="1:5" x14ac:dyDescent="0.3">
      <c r="A3483" s="24" t="s">
        <v>15463</v>
      </c>
      <c r="B3483" s="93" t="s">
        <v>22999</v>
      </c>
      <c r="C3483" s="128">
        <v>95.9</v>
      </c>
      <c r="D3483" s="129">
        <v>3480</v>
      </c>
      <c r="E3483" s="130">
        <f t="shared" si="59"/>
        <v>5</v>
      </c>
    </row>
    <row r="3484" spans="1:5" x14ac:dyDescent="0.3">
      <c r="A3484" s="24" t="s">
        <v>15647</v>
      </c>
      <c r="B3484" s="93" t="s">
        <v>23000</v>
      </c>
      <c r="C3484" s="128">
        <v>95.9</v>
      </c>
      <c r="D3484" s="129">
        <v>3481</v>
      </c>
      <c r="E3484" s="130">
        <f t="shared" si="59"/>
        <v>5</v>
      </c>
    </row>
    <row r="3485" spans="1:5" x14ac:dyDescent="0.3">
      <c r="A3485" s="24" t="s">
        <v>15679</v>
      </c>
      <c r="B3485" s="93" t="s">
        <v>23001</v>
      </c>
      <c r="C3485" s="128">
        <v>95.9</v>
      </c>
      <c r="D3485" s="129">
        <v>3482</v>
      </c>
      <c r="E3485" s="130">
        <f t="shared" si="59"/>
        <v>5</v>
      </c>
    </row>
    <row r="3486" spans="1:5" x14ac:dyDescent="0.3">
      <c r="A3486" s="24" t="s">
        <v>14619</v>
      </c>
      <c r="B3486" s="93" t="s">
        <v>23002</v>
      </c>
      <c r="C3486" s="128">
        <v>95.9</v>
      </c>
      <c r="D3486" s="129">
        <v>3483</v>
      </c>
      <c r="E3486" s="130">
        <f t="shared" si="59"/>
        <v>5</v>
      </c>
    </row>
    <row r="3487" spans="1:5" x14ac:dyDescent="0.3">
      <c r="A3487" s="24" t="s">
        <v>13920</v>
      </c>
      <c r="B3487" s="93" t="s">
        <v>23003</v>
      </c>
      <c r="C3487" s="128">
        <v>95.9</v>
      </c>
      <c r="D3487" s="129">
        <v>3484</v>
      </c>
      <c r="E3487" s="130">
        <f t="shared" si="59"/>
        <v>5</v>
      </c>
    </row>
    <row r="3488" spans="1:5" x14ac:dyDescent="0.3">
      <c r="A3488" s="24" t="s">
        <v>15812</v>
      </c>
      <c r="B3488" s="93" t="s">
        <v>23004</v>
      </c>
      <c r="C3488" s="128">
        <v>95.9</v>
      </c>
      <c r="D3488" s="129">
        <v>3485</v>
      </c>
      <c r="E3488" s="130">
        <f t="shared" si="59"/>
        <v>5</v>
      </c>
    </row>
    <row r="3489" spans="1:5" x14ac:dyDescent="0.3">
      <c r="A3489" s="24" t="s">
        <v>15380</v>
      </c>
      <c r="B3489" s="93" t="s">
        <v>23005</v>
      </c>
      <c r="C3489" s="128">
        <v>95.9</v>
      </c>
      <c r="D3489" s="129">
        <v>3486</v>
      </c>
      <c r="E3489" s="130">
        <f t="shared" si="59"/>
        <v>5</v>
      </c>
    </row>
    <row r="3490" spans="1:5" x14ac:dyDescent="0.3">
      <c r="A3490" s="24" t="s">
        <v>15701</v>
      </c>
      <c r="B3490" s="93" t="s">
        <v>23006</v>
      </c>
      <c r="C3490" s="128">
        <v>96</v>
      </c>
      <c r="D3490" s="129">
        <v>3487</v>
      </c>
      <c r="E3490" s="130">
        <f t="shared" si="59"/>
        <v>5</v>
      </c>
    </row>
    <row r="3491" spans="1:5" x14ac:dyDescent="0.3">
      <c r="A3491" s="24" t="s">
        <v>15080</v>
      </c>
      <c r="B3491" s="93" t="s">
        <v>23007</v>
      </c>
      <c r="C3491" s="128">
        <v>96</v>
      </c>
      <c r="D3491" s="129">
        <v>3488</v>
      </c>
      <c r="E3491" s="130">
        <f t="shared" si="59"/>
        <v>5</v>
      </c>
    </row>
    <row r="3492" spans="1:5" x14ac:dyDescent="0.3">
      <c r="A3492" s="24" t="s">
        <v>16502</v>
      </c>
      <c r="B3492" s="93" t="s">
        <v>23008</v>
      </c>
      <c r="C3492" s="128">
        <v>96</v>
      </c>
      <c r="D3492" s="129">
        <v>3489</v>
      </c>
      <c r="E3492" s="130">
        <f t="shared" si="59"/>
        <v>5</v>
      </c>
    </row>
    <row r="3493" spans="1:5" x14ac:dyDescent="0.3">
      <c r="A3493" s="24" t="s">
        <v>15483</v>
      </c>
      <c r="B3493" s="93" t="s">
        <v>23009</v>
      </c>
      <c r="C3493" s="128">
        <v>96</v>
      </c>
      <c r="D3493" s="129">
        <v>3490</v>
      </c>
      <c r="E3493" s="130">
        <f t="shared" si="59"/>
        <v>5</v>
      </c>
    </row>
    <row r="3494" spans="1:5" x14ac:dyDescent="0.3">
      <c r="A3494" s="24" t="s">
        <v>16177</v>
      </c>
      <c r="B3494" s="93" t="s">
        <v>23010</v>
      </c>
      <c r="C3494" s="128">
        <v>96</v>
      </c>
      <c r="D3494" s="129">
        <v>3491</v>
      </c>
      <c r="E3494" s="130">
        <f t="shared" si="59"/>
        <v>5</v>
      </c>
    </row>
    <row r="3495" spans="1:5" x14ac:dyDescent="0.3">
      <c r="A3495" s="24" t="s">
        <v>14520</v>
      </c>
      <c r="B3495" s="93" t="s">
        <v>23011</v>
      </c>
      <c r="C3495" s="128">
        <v>96</v>
      </c>
      <c r="D3495" s="129">
        <v>3492</v>
      </c>
      <c r="E3495" s="130">
        <f t="shared" si="59"/>
        <v>5</v>
      </c>
    </row>
    <row r="3496" spans="1:5" x14ac:dyDescent="0.3">
      <c r="A3496" s="24" t="s">
        <v>14999</v>
      </c>
      <c r="B3496" s="93" t="s">
        <v>23012</v>
      </c>
      <c r="C3496" s="128">
        <v>96</v>
      </c>
      <c r="D3496" s="129">
        <v>3493</v>
      </c>
      <c r="E3496" s="130">
        <f t="shared" si="59"/>
        <v>5</v>
      </c>
    </row>
    <row r="3497" spans="1:5" x14ac:dyDescent="0.3">
      <c r="A3497" s="24" t="s">
        <v>17062</v>
      </c>
      <c r="B3497" s="93" t="s">
        <v>23013</v>
      </c>
      <c r="C3497" s="128">
        <v>96.1</v>
      </c>
      <c r="D3497" s="129">
        <v>3494</v>
      </c>
      <c r="E3497" s="130">
        <f t="shared" si="59"/>
        <v>5</v>
      </c>
    </row>
    <row r="3498" spans="1:5" x14ac:dyDescent="0.3">
      <c r="A3498" s="24" t="s">
        <v>14675</v>
      </c>
      <c r="B3498" s="93" t="s">
        <v>23014</v>
      </c>
      <c r="C3498" s="128">
        <v>96.1</v>
      </c>
      <c r="D3498" s="129">
        <v>3495</v>
      </c>
      <c r="E3498" s="130">
        <f t="shared" si="59"/>
        <v>5</v>
      </c>
    </row>
    <row r="3499" spans="1:5" x14ac:dyDescent="0.3">
      <c r="A3499" s="24" t="s">
        <v>15735</v>
      </c>
      <c r="B3499" s="93" t="s">
        <v>23015</v>
      </c>
      <c r="C3499" s="128">
        <v>96.1</v>
      </c>
      <c r="D3499" s="129">
        <v>3496</v>
      </c>
      <c r="E3499" s="130">
        <f t="shared" si="59"/>
        <v>5</v>
      </c>
    </row>
    <row r="3500" spans="1:5" x14ac:dyDescent="0.3">
      <c r="A3500" s="24" t="s">
        <v>16841</v>
      </c>
      <c r="B3500" s="93" t="s">
        <v>23016</v>
      </c>
      <c r="C3500" s="128">
        <v>96.1</v>
      </c>
      <c r="D3500" s="129">
        <v>3497</v>
      </c>
      <c r="E3500" s="130">
        <f t="shared" si="59"/>
        <v>5</v>
      </c>
    </row>
    <row r="3501" spans="1:5" x14ac:dyDescent="0.3">
      <c r="A3501" s="24" t="s">
        <v>14655</v>
      </c>
      <c r="B3501" s="93" t="s">
        <v>23017</v>
      </c>
      <c r="C3501" s="128">
        <v>96.1</v>
      </c>
      <c r="D3501" s="129">
        <v>3498</v>
      </c>
      <c r="E3501" s="130">
        <f t="shared" si="59"/>
        <v>5</v>
      </c>
    </row>
    <row r="3502" spans="1:5" x14ac:dyDescent="0.3">
      <c r="A3502" s="24" t="s">
        <v>16349</v>
      </c>
      <c r="B3502" s="93" t="s">
        <v>23018</v>
      </c>
      <c r="C3502" s="128">
        <v>96.1</v>
      </c>
      <c r="D3502" s="129">
        <v>3499</v>
      </c>
      <c r="E3502" s="130">
        <f t="shared" si="59"/>
        <v>5</v>
      </c>
    </row>
    <row r="3503" spans="1:5" x14ac:dyDescent="0.3">
      <c r="A3503" s="24" t="s">
        <v>15089</v>
      </c>
      <c r="B3503" s="93" t="s">
        <v>23019</v>
      </c>
      <c r="C3503" s="128">
        <v>96.1</v>
      </c>
      <c r="D3503" s="129">
        <v>3500</v>
      </c>
      <c r="E3503" s="130">
        <f t="shared" si="59"/>
        <v>5</v>
      </c>
    </row>
    <row r="3504" spans="1:5" x14ac:dyDescent="0.3">
      <c r="A3504" s="24" t="s">
        <v>15431</v>
      </c>
      <c r="B3504" s="93" t="s">
        <v>23020</v>
      </c>
      <c r="C3504" s="128">
        <v>96.1</v>
      </c>
      <c r="D3504" s="129">
        <v>3501</v>
      </c>
      <c r="E3504" s="130">
        <f t="shared" si="59"/>
        <v>5</v>
      </c>
    </row>
    <row r="3505" spans="1:5" x14ac:dyDescent="0.3">
      <c r="A3505" s="24" t="s">
        <v>15247</v>
      </c>
      <c r="B3505" s="93" t="s">
        <v>23021</v>
      </c>
      <c r="C3505" s="128">
        <v>96.1</v>
      </c>
      <c r="D3505" s="129">
        <v>3502</v>
      </c>
      <c r="E3505" s="130">
        <f t="shared" si="59"/>
        <v>5</v>
      </c>
    </row>
    <row r="3506" spans="1:5" x14ac:dyDescent="0.3">
      <c r="A3506" s="24" t="s">
        <v>15487</v>
      </c>
      <c r="B3506" s="93" t="s">
        <v>23022</v>
      </c>
      <c r="C3506" s="128">
        <v>96.1</v>
      </c>
      <c r="D3506" s="129">
        <v>3503</v>
      </c>
      <c r="E3506" s="130">
        <f t="shared" si="59"/>
        <v>5</v>
      </c>
    </row>
    <row r="3507" spans="1:5" x14ac:dyDescent="0.3">
      <c r="A3507" s="24" t="s">
        <v>15270</v>
      </c>
      <c r="B3507" s="93" t="s">
        <v>23023</v>
      </c>
      <c r="C3507" s="128">
        <v>96.1</v>
      </c>
      <c r="D3507" s="129">
        <v>3504</v>
      </c>
      <c r="E3507" s="130">
        <f t="shared" si="59"/>
        <v>5</v>
      </c>
    </row>
    <row r="3508" spans="1:5" x14ac:dyDescent="0.3">
      <c r="A3508" s="24" t="s">
        <v>17185</v>
      </c>
      <c r="B3508" s="93" t="s">
        <v>23024</v>
      </c>
      <c r="C3508" s="128">
        <v>96.2</v>
      </c>
      <c r="D3508" s="129">
        <v>3505</v>
      </c>
      <c r="E3508" s="130">
        <f t="shared" si="59"/>
        <v>5</v>
      </c>
    </row>
    <row r="3509" spans="1:5" x14ac:dyDescent="0.3">
      <c r="A3509" s="24" t="s">
        <v>14826</v>
      </c>
      <c r="B3509" s="93" t="s">
        <v>23025</v>
      </c>
      <c r="C3509" s="128">
        <v>96.2</v>
      </c>
      <c r="D3509" s="129">
        <v>3506</v>
      </c>
      <c r="E3509" s="130">
        <f t="shared" si="59"/>
        <v>5</v>
      </c>
    </row>
    <row r="3510" spans="1:5" x14ac:dyDescent="0.3">
      <c r="A3510" s="24" t="s">
        <v>16025</v>
      </c>
      <c r="B3510" s="93" t="s">
        <v>23026</v>
      </c>
      <c r="C3510" s="128">
        <v>96.2</v>
      </c>
      <c r="D3510" s="129">
        <v>3507</v>
      </c>
      <c r="E3510" s="130">
        <f t="shared" si="59"/>
        <v>5</v>
      </c>
    </row>
    <row r="3511" spans="1:5" x14ac:dyDescent="0.3">
      <c r="A3511" s="24" t="s">
        <v>14922</v>
      </c>
      <c r="B3511" s="93" t="s">
        <v>23027</v>
      </c>
      <c r="C3511" s="128">
        <v>96.2</v>
      </c>
      <c r="D3511" s="129">
        <v>3508</v>
      </c>
      <c r="E3511" s="130">
        <f t="shared" si="59"/>
        <v>5</v>
      </c>
    </row>
    <row r="3512" spans="1:5" x14ac:dyDescent="0.3">
      <c r="A3512" s="24" t="s">
        <v>16066</v>
      </c>
      <c r="B3512" s="93" t="s">
        <v>23028</v>
      </c>
      <c r="C3512" s="128">
        <v>96.2</v>
      </c>
      <c r="D3512" s="129">
        <v>3509</v>
      </c>
      <c r="E3512" s="130">
        <f t="shared" si="59"/>
        <v>5</v>
      </c>
    </row>
    <row r="3513" spans="1:5" x14ac:dyDescent="0.3">
      <c r="A3513" s="24" t="s">
        <v>14493</v>
      </c>
      <c r="B3513" s="93" t="s">
        <v>23029</v>
      </c>
      <c r="C3513" s="128">
        <v>96.2</v>
      </c>
      <c r="D3513" s="129">
        <v>3510</v>
      </c>
      <c r="E3513" s="130">
        <f t="shared" si="59"/>
        <v>5</v>
      </c>
    </row>
    <row r="3514" spans="1:5" x14ac:dyDescent="0.3">
      <c r="A3514" s="24" t="s">
        <v>15714</v>
      </c>
      <c r="B3514" s="93" t="s">
        <v>23030</v>
      </c>
      <c r="C3514" s="128">
        <v>96.2</v>
      </c>
      <c r="D3514" s="129">
        <v>3511</v>
      </c>
      <c r="E3514" s="130">
        <f t="shared" si="59"/>
        <v>5</v>
      </c>
    </row>
    <row r="3515" spans="1:5" x14ac:dyDescent="0.3">
      <c r="A3515" s="24" t="s">
        <v>14892</v>
      </c>
      <c r="B3515" s="93" t="s">
        <v>23031</v>
      </c>
      <c r="C3515" s="128">
        <v>96.2</v>
      </c>
      <c r="D3515" s="129">
        <v>3512</v>
      </c>
      <c r="E3515" s="130">
        <f t="shared" si="59"/>
        <v>5</v>
      </c>
    </row>
    <row r="3516" spans="1:5" x14ac:dyDescent="0.3">
      <c r="A3516" s="24" t="s">
        <v>15129</v>
      </c>
      <c r="B3516" s="93" t="s">
        <v>23032</v>
      </c>
      <c r="C3516" s="128">
        <v>96.2</v>
      </c>
      <c r="D3516" s="129">
        <v>3513</v>
      </c>
      <c r="E3516" s="130">
        <f t="shared" si="59"/>
        <v>5</v>
      </c>
    </row>
    <row r="3517" spans="1:5" x14ac:dyDescent="0.3">
      <c r="A3517" s="24" t="s">
        <v>16263</v>
      </c>
      <c r="B3517" s="93" t="s">
        <v>23033</v>
      </c>
      <c r="C3517" s="128">
        <v>96.3</v>
      </c>
      <c r="D3517" s="129">
        <v>3514</v>
      </c>
      <c r="E3517" s="130">
        <f t="shared" si="59"/>
        <v>5</v>
      </c>
    </row>
    <row r="3518" spans="1:5" x14ac:dyDescent="0.3">
      <c r="A3518" s="24" t="s">
        <v>15777</v>
      </c>
      <c r="B3518" s="93" t="s">
        <v>23034</v>
      </c>
      <c r="C3518" s="128">
        <v>96.3</v>
      </c>
      <c r="D3518" s="129">
        <v>3515</v>
      </c>
      <c r="E3518" s="130">
        <f t="shared" si="59"/>
        <v>5</v>
      </c>
    </row>
    <row r="3519" spans="1:5" x14ac:dyDescent="0.3">
      <c r="A3519" s="24" t="s">
        <v>15548</v>
      </c>
      <c r="B3519" s="93" t="s">
        <v>23035</v>
      </c>
      <c r="C3519" s="128">
        <v>96.3</v>
      </c>
      <c r="D3519" s="129">
        <v>3516</v>
      </c>
      <c r="E3519" s="130">
        <f t="shared" si="59"/>
        <v>5</v>
      </c>
    </row>
    <row r="3520" spans="1:5" x14ac:dyDescent="0.3">
      <c r="A3520" s="24" t="s">
        <v>14721</v>
      </c>
      <c r="B3520" s="93" t="s">
        <v>23036</v>
      </c>
      <c r="C3520" s="128">
        <v>96.3</v>
      </c>
      <c r="D3520" s="129">
        <v>3517</v>
      </c>
      <c r="E3520" s="130">
        <f t="shared" si="59"/>
        <v>5</v>
      </c>
    </row>
    <row r="3521" spans="1:5" x14ac:dyDescent="0.3">
      <c r="A3521" s="24" t="s">
        <v>14781</v>
      </c>
      <c r="B3521" s="93" t="s">
        <v>23037</v>
      </c>
      <c r="C3521" s="128">
        <v>96.3</v>
      </c>
      <c r="D3521" s="129">
        <v>3518</v>
      </c>
      <c r="E3521" s="130">
        <f t="shared" si="59"/>
        <v>5</v>
      </c>
    </row>
    <row r="3522" spans="1:5" x14ac:dyDescent="0.3">
      <c r="A3522" s="24" t="s">
        <v>14548</v>
      </c>
      <c r="B3522" s="93" t="s">
        <v>23038</v>
      </c>
      <c r="C3522" s="128">
        <v>96.3</v>
      </c>
      <c r="D3522" s="129">
        <v>3519</v>
      </c>
      <c r="E3522" s="130">
        <f t="shared" si="59"/>
        <v>5</v>
      </c>
    </row>
    <row r="3523" spans="1:5" x14ac:dyDescent="0.3">
      <c r="A3523" s="24" t="s">
        <v>15364</v>
      </c>
      <c r="B3523" s="93" t="s">
        <v>23039</v>
      </c>
      <c r="C3523" s="128">
        <v>96.4</v>
      </c>
      <c r="D3523" s="129">
        <v>3520</v>
      </c>
      <c r="E3523" s="130">
        <f t="shared" si="59"/>
        <v>5</v>
      </c>
    </row>
    <row r="3524" spans="1:5" x14ac:dyDescent="0.3">
      <c r="A3524" s="24" t="s">
        <v>15050</v>
      </c>
      <c r="B3524" s="93" t="s">
        <v>23040</v>
      </c>
      <c r="C3524" s="128">
        <v>96.4</v>
      </c>
      <c r="D3524" s="129">
        <v>3521</v>
      </c>
      <c r="E3524" s="130">
        <f t="shared" si="59"/>
        <v>5</v>
      </c>
    </row>
    <row r="3525" spans="1:5" x14ac:dyDescent="0.3">
      <c r="A3525" s="24" t="s">
        <v>15959</v>
      </c>
      <c r="B3525" s="93" t="s">
        <v>23041</v>
      </c>
      <c r="C3525" s="128">
        <v>96.4</v>
      </c>
      <c r="D3525" s="129">
        <v>3522</v>
      </c>
      <c r="E3525" s="130">
        <f t="shared" ref="E3525:E3588" si="60">VLOOKUP(C3525,$I$4:$O$19,7, TRUE)</f>
        <v>5</v>
      </c>
    </row>
    <row r="3526" spans="1:5" x14ac:dyDescent="0.3">
      <c r="A3526" s="24" t="s">
        <v>14972</v>
      </c>
      <c r="B3526" s="93" t="s">
        <v>23042</v>
      </c>
      <c r="C3526" s="128">
        <v>96.4</v>
      </c>
      <c r="D3526" s="129">
        <v>3523</v>
      </c>
      <c r="E3526" s="130">
        <f t="shared" si="60"/>
        <v>5</v>
      </c>
    </row>
    <row r="3527" spans="1:5" x14ac:dyDescent="0.3">
      <c r="A3527" s="24" t="s">
        <v>16054</v>
      </c>
      <c r="B3527" s="93" t="s">
        <v>23043</v>
      </c>
      <c r="C3527" s="128">
        <v>96.4</v>
      </c>
      <c r="D3527" s="129">
        <v>3524</v>
      </c>
      <c r="E3527" s="130">
        <f t="shared" si="60"/>
        <v>5</v>
      </c>
    </row>
    <row r="3528" spans="1:5" x14ac:dyDescent="0.3">
      <c r="A3528" s="24" t="s">
        <v>17766</v>
      </c>
      <c r="B3528" s="93" t="s">
        <v>23044</v>
      </c>
      <c r="C3528" s="128">
        <v>96.4</v>
      </c>
      <c r="D3528" s="129">
        <v>3525</v>
      </c>
      <c r="E3528" s="130">
        <f t="shared" si="60"/>
        <v>5</v>
      </c>
    </row>
    <row r="3529" spans="1:5" x14ac:dyDescent="0.3">
      <c r="A3529" s="24" t="s">
        <v>15586</v>
      </c>
      <c r="B3529" s="93" t="s">
        <v>23045</v>
      </c>
      <c r="C3529" s="128">
        <v>96.4</v>
      </c>
      <c r="D3529" s="129">
        <v>3526</v>
      </c>
      <c r="E3529" s="130">
        <f t="shared" si="60"/>
        <v>5</v>
      </c>
    </row>
    <row r="3530" spans="1:5" x14ac:dyDescent="0.3">
      <c r="A3530" s="24" t="s">
        <v>14954</v>
      </c>
      <c r="B3530" s="93" t="s">
        <v>23046</v>
      </c>
      <c r="C3530" s="128">
        <v>96.5</v>
      </c>
      <c r="D3530" s="129">
        <v>3527</v>
      </c>
      <c r="E3530" s="130">
        <f t="shared" si="60"/>
        <v>5</v>
      </c>
    </row>
    <row r="3531" spans="1:5" x14ac:dyDescent="0.3">
      <c r="A3531" s="24" t="s">
        <v>15980</v>
      </c>
      <c r="B3531" s="93" t="s">
        <v>23047</v>
      </c>
      <c r="C3531" s="128">
        <v>96.5</v>
      </c>
      <c r="D3531" s="129">
        <v>3528</v>
      </c>
      <c r="E3531" s="130">
        <f t="shared" si="60"/>
        <v>5</v>
      </c>
    </row>
    <row r="3532" spans="1:5" x14ac:dyDescent="0.3">
      <c r="A3532" s="24" t="s">
        <v>16039</v>
      </c>
      <c r="B3532" s="93" t="s">
        <v>23048</v>
      </c>
      <c r="C3532" s="128">
        <v>96.5</v>
      </c>
      <c r="D3532" s="129">
        <v>3529</v>
      </c>
      <c r="E3532" s="130">
        <f t="shared" si="60"/>
        <v>5</v>
      </c>
    </row>
    <row r="3533" spans="1:5" x14ac:dyDescent="0.3">
      <c r="A3533" s="24" t="s">
        <v>15901</v>
      </c>
      <c r="B3533" s="93" t="s">
        <v>23049</v>
      </c>
      <c r="C3533" s="128">
        <v>96.5</v>
      </c>
      <c r="D3533" s="129">
        <v>3530</v>
      </c>
      <c r="E3533" s="130">
        <f t="shared" si="60"/>
        <v>5</v>
      </c>
    </row>
    <row r="3534" spans="1:5" x14ac:dyDescent="0.3">
      <c r="A3534" s="24" t="s">
        <v>14158</v>
      </c>
      <c r="B3534" s="93" t="s">
        <v>23050</v>
      </c>
      <c r="C3534" s="128">
        <v>96.5</v>
      </c>
      <c r="D3534" s="129">
        <v>3531</v>
      </c>
      <c r="E3534" s="130">
        <f t="shared" si="60"/>
        <v>5</v>
      </c>
    </row>
    <row r="3535" spans="1:5" x14ac:dyDescent="0.3">
      <c r="A3535" s="24" t="s">
        <v>17364</v>
      </c>
      <c r="B3535" s="93" t="s">
        <v>23051</v>
      </c>
      <c r="C3535" s="128">
        <v>96.5</v>
      </c>
      <c r="D3535" s="129">
        <v>3532</v>
      </c>
      <c r="E3535" s="130">
        <f t="shared" si="60"/>
        <v>5</v>
      </c>
    </row>
    <row r="3536" spans="1:5" x14ac:dyDescent="0.3">
      <c r="A3536" s="24" t="s">
        <v>15073</v>
      </c>
      <c r="B3536" s="93" t="s">
        <v>23052</v>
      </c>
      <c r="C3536" s="128">
        <v>96.5</v>
      </c>
      <c r="D3536" s="129">
        <v>3533</v>
      </c>
      <c r="E3536" s="130">
        <f t="shared" si="60"/>
        <v>5</v>
      </c>
    </row>
    <row r="3537" spans="1:5" x14ac:dyDescent="0.3">
      <c r="A3537" s="24" t="s">
        <v>15683</v>
      </c>
      <c r="B3537" s="93" t="s">
        <v>23053</v>
      </c>
      <c r="C3537" s="128">
        <v>96.5</v>
      </c>
      <c r="D3537" s="129">
        <v>3534</v>
      </c>
      <c r="E3537" s="130">
        <f t="shared" si="60"/>
        <v>5</v>
      </c>
    </row>
    <row r="3538" spans="1:5" x14ac:dyDescent="0.3">
      <c r="A3538" s="24" t="s">
        <v>15752</v>
      </c>
      <c r="B3538" s="93" t="s">
        <v>23054</v>
      </c>
      <c r="C3538" s="128">
        <v>96.6</v>
      </c>
      <c r="D3538" s="129">
        <v>3535</v>
      </c>
      <c r="E3538" s="130">
        <f t="shared" si="60"/>
        <v>5</v>
      </c>
    </row>
    <row r="3539" spans="1:5" x14ac:dyDescent="0.3">
      <c r="A3539" s="24" t="s">
        <v>16116</v>
      </c>
      <c r="B3539" s="93" t="s">
        <v>23055</v>
      </c>
      <c r="C3539" s="128">
        <v>96.6</v>
      </c>
      <c r="D3539" s="129">
        <v>3536</v>
      </c>
      <c r="E3539" s="130">
        <f t="shared" si="60"/>
        <v>5</v>
      </c>
    </row>
    <row r="3540" spans="1:5" x14ac:dyDescent="0.3">
      <c r="A3540" s="24" t="s">
        <v>14904</v>
      </c>
      <c r="B3540" s="93" t="s">
        <v>23056</v>
      </c>
      <c r="C3540" s="128">
        <v>96.6</v>
      </c>
      <c r="D3540" s="129">
        <v>3537</v>
      </c>
      <c r="E3540" s="130">
        <f t="shared" si="60"/>
        <v>5</v>
      </c>
    </row>
    <row r="3541" spans="1:5" x14ac:dyDescent="0.3">
      <c r="A3541" s="24" t="s">
        <v>15750</v>
      </c>
      <c r="B3541" s="93" t="s">
        <v>23057</v>
      </c>
      <c r="C3541" s="128">
        <v>96.6</v>
      </c>
      <c r="D3541" s="129">
        <v>3538</v>
      </c>
      <c r="E3541" s="130">
        <f t="shared" si="60"/>
        <v>5</v>
      </c>
    </row>
    <row r="3542" spans="1:5" x14ac:dyDescent="0.3">
      <c r="A3542" s="24" t="s">
        <v>15616</v>
      </c>
      <c r="B3542" s="93" t="s">
        <v>23058</v>
      </c>
      <c r="C3542" s="128">
        <v>96.6</v>
      </c>
      <c r="D3542" s="129">
        <v>3539</v>
      </c>
      <c r="E3542" s="130">
        <f t="shared" si="60"/>
        <v>5</v>
      </c>
    </row>
    <row r="3543" spans="1:5" x14ac:dyDescent="0.3">
      <c r="A3543" s="24" t="s">
        <v>15330</v>
      </c>
      <c r="B3543" s="93" t="s">
        <v>23059</v>
      </c>
      <c r="C3543" s="128">
        <v>96.6</v>
      </c>
      <c r="D3543" s="129">
        <v>3540</v>
      </c>
      <c r="E3543" s="130">
        <f t="shared" si="60"/>
        <v>5</v>
      </c>
    </row>
    <row r="3544" spans="1:5" x14ac:dyDescent="0.3">
      <c r="A3544" s="24" t="s">
        <v>15543</v>
      </c>
      <c r="B3544" s="93" t="s">
        <v>23060</v>
      </c>
      <c r="C3544" s="128">
        <v>96.6</v>
      </c>
      <c r="D3544" s="129">
        <v>3541</v>
      </c>
      <c r="E3544" s="130">
        <f t="shared" si="60"/>
        <v>5</v>
      </c>
    </row>
    <row r="3545" spans="1:5" x14ac:dyDescent="0.3">
      <c r="A3545" s="24" t="s">
        <v>16020</v>
      </c>
      <c r="B3545" s="93" t="s">
        <v>23061</v>
      </c>
      <c r="C3545" s="128">
        <v>96.6</v>
      </c>
      <c r="D3545" s="129">
        <v>3542</v>
      </c>
      <c r="E3545" s="130">
        <f t="shared" si="60"/>
        <v>5</v>
      </c>
    </row>
    <row r="3546" spans="1:5" x14ac:dyDescent="0.3">
      <c r="A3546" s="24" t="s">
        <v>16019</v>
      </c>
      <c r="B3546" s="93" t="s">
        <v>23062</v>
      </c>
      <c r="C3546" s="128">
        <v>96.6</v>
      </c>
      <c r="D3546" s="129">
        <v>3543</v>
      </c>
      <c r="E3546" s="130">
        <f t="shared" si="60"/>
        <v>5</v>
      </c>
    </row>
    <row r="3547" spans="1:5" x14ac:dyDescent="0.3">
      <c r="A3547" s="24" t="s">
        <v>17229</v>
      </c>
      <c r="B3547" s="93" t="s">
        <v>23063</v>
      </c>
      <c r="C3547" s="128">
        <v>96.6</v>
      </c>
      <c r="D3547" s="129">
        <v>3544</v>
      </c>
      <c r="E3547" s="130">
        <f t="shared" si="60"/>
        <v>5</v>
      </c>
    </row>
    <row r="3548" spans="1:5" x14ac:dyDescent="0.3">
      <c r="A3548" s="24" t="s">
        <v>14425</v>
      </c>
      <c r="B3548" s="93" t="s">
        <v>23064</v>
      </c>
      <c r="C3548" s="128">
        <v>96.7</v>
      </c>
      <c r="D3548" s="129">
        <v>3545</v>
      </c>
      <c r="E3548" s="130">
        <f t="shared" si="60"/>
        <v>5</v>
      </c>
    </row>
    <row r="3549" spans="1:5" x14ac:dyDescent="0.3">
      <c r="A3549" s="24" t="s">
        <v>14825</v>
      </c>
      <c r="B3549" s="93" t="s">
        <v>23065</v>
      </c>
      <c r="C3549" s="128">
        <v>96.7</v>
      </c>
      <c r="D3549" s="129">
        <v>3546</v>
      </c>
      <c r="E3549" s="130">
        <f t="shared" si="60"/>
        <v>5</v>
      </c>
    </row>
    <row r="3550" spans="1:5" x14ac:dyDescent="0.3">
      <c r="A3550" s="24" t="s">
        <v>15345</v>
      </c>
      <c r="B3550" s="93" t="s">
        <v>23066</v>
      </c>
      <c r="C3550" s="128">
        <v>96.7</v>
      </c>
      <c r="D3550" s="129">
        <v>3547</v>
      </c>
      <c r="E3550" s="130">
        <f t="shared" si="60"/>
        <v>5</v>
      </c>
    </row>
    <row r="3551" spans="1:5" x14ac:dyDescent="0.3">
      <c r="A3551" s="24" t="s">
        <v>15074</v>
      </c>
      <c r="B3551" s="93" t="s">
        <v>23067</v>
      </c>
      <c r="C3551" s="128">
        <v>96.7</v>
      </c>
      <c r="D3551" s="129">
        <v>3548</v>
      </c>
      <c r="E3551" s="130">
        <f t="shared" si="60"/>
        <v>5</v>
      </c>
    </row>
    <row r="3552" spans="1:5" x14ac:dyDescent="0.3">
      <c r="A3552" s="24" t="s">
        <v>15578</v>
      </c>
      <c r="B3552" s="93" t="s">
        <v>23068</v>
      </c>
      <c r="C3552" s="128">
        <v>96.7</v>
      </c>
      <c r="D3552" s="129">
        <v>3549</v>
      </c>
      <c r="E3552" s="130">
        <f t="shared" si="60"/>
        <v>5</v>
      </c>
    </row>
    <row r="3553" spans="1:5" x14ac:dyDescent="0.3">
      <c r="A3553" s="24" t="s">
        <v>15171</v>
      </c>
      <c r="B3553" s="93" t="s">
        <v>23069</v>
      </c>
      <c r="C3553" s="128">
        <v>96.7</v>
      </c>
      <c r="D3553" s="129">
        <v>3550</v>
      </c>
      <c r="E3553" s="130">
        <f t="shared" si="60"/>
        <v>5</v>
      </c>
    </row>
    <row r="3554" spans="1:5" x14ac:dyDescent="0.3">
      <c r="A3554" s="24" t="s">
        <v>15878</v>
      </c>
      <c r="B3554" s="93" t="s">
        <v>23070</v>
      </c>
      <c r="C3554" s="128">
        <v>96.7</v>
      </c>
      <c r="D3554" s="129">
        <v>3551</v>
      </c>
      <c r="E3554" s="130">
        <f t="shared" si="60"/>
        <v>5</v>
      </c>
    </row>
    <row r="3555" spans="1:5" x14ac:dyDescent="0.3">
      <c r="A3555" s="24" t="s">
        <v>15314</v>
      </c>
      <c r="B3555" s="93" t="s">
        <v>23071</v>
      </c>
      <c r="C3555" s="128">
        <v>96.7</v>
      </c>
      <c r="D3555" s="129">
        <v>3552</v>
      </c>
      <c r="E3555" s="130">
        <f t="shared" si="60"/>
        <v>5</v>
      </c>
    </row>
    <row r="3556" spans="1:5" x14ac:dyDescent="0.3">
      <c r="A3556" s="24" t="s">
        <v>14679</v>
      </c>
      <c r="B3556" s="93" t="s">
        <v>23072</v>
      </c>
      <c r="C3556" s="128">
        <v>96.8</v>
      </c>
      <c r="D3556" s="129">
        <v>3553</v>
      </c>
      <c r="E3556" s="130">
        <f t="shared" si="60"/>
        <v>5</v>
      </c>
    </row>
    <row r="3557" spans="1:5" x14ac:dyDescent="0.3">
      <c r="A3557" s="24" t="s">
        <v>14671</v>
      </c>
      <c r="B3557" s="93" t="s">
        <v>23073</v>
      </c>
      <c r="C3557" s="128">
        <v>96.8</v>
      </c>
      <c r="D3557" s="129">
        <v>3554</v>
      </c>
      <c r="E3557" s="130">
        <f t="shared" si="60"/>
        <v>5</v>
      </c>
    </row>
    <row r="3558" spans="1:5" x14ac:dyDescent="0.3">
      <c r="A3558" s="24" t="s">
        <v>16207</v>
      </c>
      <c r="B3558" s="93" t="s">
        <v>23074</v>
      </c>
      <c r="C3558" s="128">
        <v>96.8</v>
      </c>
      <c r="D3558" s="129">
        <v>3555</v>
      </c>
      <c r="E3558" s="130">
        <f t="shared" si="60"/>
        <v>5</v>
      </c>
    </row>
    <row r="3559" spans="1:5" x14ac:dyDescent="0.3">
      <c r="A3559" s="24" t="s">
        <v>15324</v>
      </c>
      <c r="B3559" s="93" t="s">
        <v>23075</v>
      </c>
      <c r="C3559" s="128">
        <v>96.8</v>
      </c>
      <c r="D3559" s="129">
        <v>3556</v>
      </c>
      <c r="E3559" s="130">
        <f t="shared" si="60"/>
        <v>5</v>
      </c>
    </row>
    <row r="3560" spans="1:5" x14ac:dyDescent="0.3">
      <c r="A3560" s="24" t="s">
        <v>15195</v>
      </c>
      <c r="B3560" s="93" t="s">
        <v>23076</v>
      </c>
      <c r="C3560" s="128">
        <v>96.9</v>
      </c>
      <c r="D3560" s="129">
        <v>3557</v>
      </c>
      <c r="E3560" s="130">
        <f t="shared" si="60"/>
        <v>5</v>
      </c>
    </row>
    <row r="3561" spans="1:5" x14ac:dyDescent="0.3">
      <c r="A3561" s="24" t="s">
        <v>17676</v>
      </c>
      <c r="B3561" s="93" t="s">
        <v>23077</v>
      </c>
      <c r="C3561" s="128">
        <v>96.9</v>
      </c>
      <c r="D3561" s="129">
        <v>3558</v>
      </c>
      <c r="E3561" s="130">
        <f t="shared" si="60"/>
        <v>5</v>
      </c>
    </row>
    <row r="3562" spans="1:5" x14ac:dyDescent="0.3">
      <c r="A3562" s="24" t="s">
        <v>14418</v>
      </c>
      <c r="B3562" s="93" t="s">
        <v>23078</v>
      </c>
      <c r="C3562" s="128">
        <v>96.9</v>
      </c>
      <c r="D3562" s="129">
        <v>3559</v>
      </c>
      <c r="E3562" s="130">
        <f t="shared" si="60"/>
        <v>5</v>
      </c>
    </row>
    <row r="3563" spans="1:5" x14ac:dyDescent="0.3">
      <c r="A3563" s="24" t="s">
        <v>14239</v>
      </c>
      <c r="B3563" s="93" t="s">
        <v>23079</v>
      </c>
      <c r="C3563" s="128">
        <v>96.9</v>
      </c>
      <c r="D3563" s="129">
        <v>3560</v>
      </c>
      <c r="E3563" s="130">
        <f t="shared" si="60"/>
        <v>5</v>
      </c>
    </row>
    <row r="3564" spans="1:5" x14ac:dyDescent="0.3">
      <c r="A3564" s="24" t="s">
        <v>15706</v>
      </c>
      <c r="B3564" s="93" t="s">
        <v>23080</v>
      </c>
      <c r="C3564" s="128">
        <v>96.9</v>
      </c>
      <c r="D3564" s="129">
        <v>3561</v>
      </c>
      <c r="E3564" s="130">
        <f t="shared" si="60"/>
        <v>5</v>
      </c>
    </row>
    <row r="3565" spans="1:5" x14ac:dyDescent="0.3">
      <c r="A3565" s="24" t="s">
        <v>14829</v>
      </c>
      <c r="B3565" s="93" t="s">
        <v>23081</v>
      </c>
      <c r="C3565" s="128">
        <v>96.9</v>
      </c>
      <c r="D3565" s="129">
        <v>3562</v>
      </c>
      <c r="E3565" s="130">
        <f t="shared" si="60"/>
        <v>5</v>
      </c>
    </row>
    <row r="3566" spans="1:5" x14ac:dyDescent="0.3">
      <c r="A3566" s="24" t="s">
        <v>15081</v>
      </c>
      <c r="B3566" s="93" t="s">
        <v>23082</v>
      </c>
      <c r="C3566" s="128">
        <v>96.9</v>
      </c>
      <c r="D3566" s="129">
        <v>3563</v>
      </c>
      <c r="E3566" s="130">
        <f t="shared" si="60"/>
        <v>5</v>
      </c>
    </row>
    <row r="3567" spans="1:5" x14ac:dyDescent="0.3">
      <c r="A3567" s="24" t="s">
        <v>14868</v>
      </c>
      <c r="B3567" s="93" t="s">
        <v>23083</v>
      </c>
      <c r="C3567" s="128">
        <v>97</v>
      </c>
      <c r="D3567" s="129">
        <v>3564</v>
      </c>
      <c r="E3567" s="130">
        <f t="shared" si="60"/>
        <v>5</v>
      </c>
    </row>
    <row r="3568" spans="1:5" x14ac:dyDescent="0.3">
      <c r="A3568" s="24" t="s">
        <v>15791</v>
      </c>
      <c r="B3568" s="93" t="s">
        <v>23084</v>
      </c>
      <c r="C3568" s="128">
        <v>97</v>
      </c>
      <c r="D3568" s="129">
        <v>3565</v>
      </c>
      <c r="E3568" s="130">
        <f t="shared" si="60"/>
        <v>5</v>
      </c>
    </row>
    <row r="3569" spans="1:5" x14ac:dyDescent="0.3">
      <c r="A3569" s="24" t="s">
        <v>15321</v>
      </c>
      <c r="B3569" s="93" t="s">
        <v>23085</v>
      </c>
      <c r="C3569" s="128">
        <v>97</v>
      </c>
      <c r="D3569" s="129">
        <v>3566</v>
      </c>
      <c r="E3569" s="130">
        <f t="shared" si="60"/>
        <v>5</v>
      </c>
    </row>
    <row r="3570" spans="1:5" x14ac:dyDescent="0.3">
      <c r="A3570" s="24" t="s">
        <v>15580</v>
      </c>
      <c r="B3570" s="93" t="s">
        <v>23086</v>
      </c>
      <c r="C3570" s="128">
        <v>97</v>
      </c>
      <c r="D3570" s="129">
        <v>3567</v>
      </c>
      <c r="E3570" s="130">
        <f t="shared" si="60"/>
        <v>5</v>
      </c>
    </row>
    <row r="3571" spans="1:5" x14ac:dyDescent="0.3">
      <c r="A3571" s="24" t="s">
        <v>15490</v>
      </c>
      <c r="B3571" s="93" t="s">
        <v>23087</v>
      </c>
      <c r="C3571" s="128">
        <v>97</v>
      </c>
      <c r="D3571" s="129">
        <v>3568</v>
      </c>
      <c r="E3571" s="130">
        <f t="shared" si="60"/>
        <v>5</v>
      </c>
    </row>
    <row r="3572" spans="1:5" x14ac:dyDescent="0.3">
      <c r="A3572" s="24" t="s">
        <v>16218</v>
      </c>
      <c r="B3572" s="93" t="s">
        <v>23088</v>
      </c>
      <c r="C3572" s="128">
        <v>97</v>
      </c>
      <c r="D3572" s="129">
        <v>3569</v>
      </c>
      <c r="E3572" s="130">
        <f t="shared" si="60"/>
        <v>5</v>
      </c>
    </row>
    <row r="3573" spans="1:5" x14ac:dyDescent="0.3">
      <c r="A3573" s="24" t="s">
        <v>15012</v>
      </c>
      <c r="B3573" s="93" t="s">
        <v>23089</v>
      </c>
      <c r="C3573" s="128">
        <v>97</v>
      </c>
      <c r="D3573" s="129">
        <v>3570</v>
      </c>
      <c r="E3573" s="130">
        <f t="shared" si="60"/>
        <v>5</v>
      </c>
    </row>
    <row r="3574" spans="1:5" x14ac:dyDescent="0.3">
      <c r="A3574" s="24" t="s">
        <v>14592</v>
      </c>
      <c r="B3574" s="93" t="s">
        <v>23090</v>
      </c>
      <c r="C3574" s="128">
        <v>97.1</v>
      </c>
      <c r="D3574" s="129">
        <v>3571</v>
      </c>
      <c r="E3574" s="130">
        <f t="shared" si="60"/>
        <v>5</v>
      </c>
    </row>
    <row r="3575" spans="1:5" x14ac:dyDescent="0.3">
      <c r="A3575" s="24" t="s">
        <v>15098</v>
      </c>
      <c r="B3575" s="93" t="s">
        <v>23091</v>
      </c>
      <c r="C3575" s="128">
        <v>97.1</v>
      </c>
      <c r="D3575" s="129">
        <v>3572</v>
      </c>
      <c r="E3575" s="130">
        <f t="shared" si="60"/>
        <v>5</v>
      </c>
    </row>
    <row r="3576" spans="1:5" x14ac:dyDescent="0.3">
      <c r="A3576" s="24" t="s">
        <v>15119</v>
      </c>
      <c r="B3576" s="93" t="s">
        <v>23092</v>
      </c>
      <c r="C3576" s="128">
        <v>97.1</v>
      </c>
      <c r="D3576" s="129">
        <v>3573</v>
      </c>
      <c r="E3576" s="130">
        <f t="shared" si="60"/>
        <v>5</v>
      </c>
    </row>
    <row r="3577" spans="1:5" x14ac:dyDescent="0.3">
      <c r="A3577" s="24" t="s">
        <v>15468</v>
      </c>
      <c r="B3577" s="93" t="s">
        <v>23093</v>
      </c>
      <c r="C3577" s="128">
        <v>97.1</v>
      </c>
      <c r="D3577" s="129">
        <v>3574</v>
      </c>
      <c r="E3577" s="130">
        <f t="shared" si="60"/>
        <v>5</v>
      </c>
    </row>
    <row r="3578" spans="1:5" x14ac:dyDescent="0.3">
      <c r="A3578" s="24" t="s">
        <v>15042</v>
      </c>
      <c r="B3578" s="93" t="s">
        <v>23094</v>
      </c>
      <c r="C3578" s="128">
        <v>97.1</v>
      </c>
      <c r="D3578" s="129">
        <v>3575</v>
      </c>
      <c r="E3578" s="130">
        <f t="shared" si="60"/>
        <v>5</v>
      </c>
    </row>
    <row r="3579" spans="1:5" x14ac:dyDescent="0.3">
      <c r="A3579" s="24" t="s">
        <v>14267</v>
      </c>
      <c r="B3579" s="93" t="s">
        <v>23095</v>
      </c>
      <c r="C3579" s="128">
        <v>97.1</v>
      </c>
      <c r="D3579" s="129">
        <v>3576</v>
      </c>
      <c r="E3579" s="130">
        <f t="shared" si="60"/>
        <v>5</v>
      </c>
    </row>
    <row r="3580" spans="1:5" x14ac:dyDescent="0.3">
      <c r="A3580" s="24" t="s">
        <v>15649</v>
      </c>
      <c r="B3580" s="93" t="s">
        <v>23096</v>
      </c>
      <c r="C3580" s="128">
        <v>97.1</v>
      </c>
      <c r="D3580" s="129">
        <v>3577</v>
      </c>
      <c r="E3580" s="130">
        <f t="shared" si="60"/>
        <v>5</v>
      </c>
    </row>
    <row r="3581" spans="1:5" x14ac:dyDescent="0.3">
      <c r="A3581" s="24" t="s">
        <v>16058</v>
      </c>
      <c r="B3581" s="93" t="s">
        <v>23097</v>
      </c>
      <c r="C3581" s="128">
        <v>97.2</v>
      </c>
      <c r="D3581" s="129">
        <v>3578</v>
      </c>
      <c r="E3581" s="130">
        <f t="shared" si="60"/>
        <v>5</v>
      </c>
    </row>
    <row r="3582" spans="1:5" x14ac:dyDescent="0.3">
      <c r="A3582" s="24" t="s">
        <v>14511</v>
      </c>
      <c r="B3582" s="93" t="s">
        <v>23098</v>
      </c>
      <c r="C3582" s="128">
        <v>97.2</v>
      </c>
      <c r="D3582" s="129">
        <v>3579</v>
      </c>
      <c r="E3582" s="130">
        <f t="shared" si="60"/>
        <v>5</v>
      </c>
    </row>
    <row r="3583" spans="1:5" x14ac:dyDescent="0.3">
      <c r="A3583" s="24" t="s">
        <v>15144</v>
      </c>
      <c r="B3583" s="93" t="s">
        <v>23099</v>
      </c>
      <c r="C3583" s="128">
        <v>97.2</v>
      </c>
      <c r="D3583" s="129">
        <v>3580</v>
      </c>
      <c r="E3583" s="130">
        <f t="shared" si="60"/>
        <v>5</v>
      </c>
    </row>
    <row r="3584" spans="1:5" x14ac:dyDescent="0.3">
      <c r="A3584" s="24" t="s">
        <v>15445</v>
      </c>
      <c r="B3584" s="93" t="s">
        <v>23100</v>
      </c>
      <c r="C3584" s="128">
        <v>97.2</v>
      </c>
      <c r="D3584" s="129">
        <v>3581</v>
      </c>
      <c r="E3584" s="130">
        <f t="shared" si="60"/>
        <v>5</v>
      </c>
    </row>
    <row r="3585" spans="1:5" x14ac:dyDescent="0.3">
      <c r="A3585" s="24" t="s">
        <v>14712</v>
      </c>
      <c r="B3585" s="93" t="s">
        <v>23101</v>
      </c>
      <c r="C3585" s="128">
        <v>97.2</v>
      </c>
      <c r="D3585" s="129">
        <v>3582</v>
      </c>
      <c r="E3585" s="130">
        <f t="shared" si="60"/>
        <v>5</v>
      </c>
    </row>
    <row r="3586" spans="1:5" x14ac:dyDescent="0.3">
      <c r="A3586" s="24" t="s">
        <v>14285</v>
      </c>
      <c r="B3586" s="93" t="s">
        <v>23102</v>
      </c>
      <c r="C3586" s="128">
        <v>97.2</v>
      </c>
      <c r="D3586" s="129">
        <v>3583</v>
      </c>
      <c r="E3586" s="130">
        <f t="shared" si="60"/>
        <v>5</v>
      </c>
    </row>
    <row r="3587" spans="1:5" x14ac:dyDescent="0.3">
      <c r="A3587" s="24" t="s">
        <v>15558</v>
      </c>
      <c r="B3587" s="93" t="s">
        <v>23103</v>
      </c>
      <c r="C3587" s="128">
        <v>97.3</v>
      </c>
      <c r="D3587" s="129">
        <v>3584</v>
      </c>
      <c r="E3587" s="130">
        <f t="shared" si="60"/>
        <v>5</v>
      </c>
    </row>
    <row r="3588" spans="1:5" x14ac:dyDescent="0.3">
      <c r="A3588" s="24" t="s">
        <v>16189</v>
      </c>
      <c r="B3588" s="93" t="s">
        <v>23104</v>
      </c>
      <c r="C3588" s="128">
        <v>97.3</v>
      </c>
      <c r="D3588" s="129">
        <v>3585</v>
      </c>
      <c r="E3588" s="130">
        <f t="shared" si="60"/>
        <v>5</v>
      </c>
    </row>
    <row r="3589" spans="1:5" x14ac:dyDescent="0.3">
      <c r="A3589" s="24" t="s">
        <v>14708</v>
      </c>
      <c r="B3589" s="93" t="s">
        <v>23105</v>
      </c>
      <c r="C3589" s="128">
        <v>97.3</v>
      </c>
      <c r="D3589" s="129">
        <v>3586</v>
      </c>
      <c r="E3589" s="130">
        <f t="shared" ref="E3589:E3652" si="61">VLOOKUP(C3589,$I$4:$O$19,7, TRUE)</f>
        <v>5</v>
      </c>
    </row>
    <row r="3590" spans="1:5" x14ac:dyDescent="0.3">
      <c r="A3590" s="24" t="s">
        <v>15489</v>
      </c>
      <c r="B3590" s="93" t="s">
        <v>23106</v>
      </c>
      <c r="C3590" s="128">
        <v>97.3</v>
      </c>
      <c r="D3590" s="129">
        <v>3587</v>
      </c>
      <c r="E3590" s="130">
        <f t="shared" si="61"/>
        <v>5</v>
      </c>
    </row>
    <row r="3591" spans="1:5" x14ac:dyDescent="0.3">
      <c r="A3591" s="24" t="s">
        <v>16106</v>
      </c>
      <c r="B3591" s="93" t="s">
        <v>23107</v>
      </c>
      <c r="C3591" s="128">
        <v>97.4</v>
      </c>
      <c r="D3591" s="129">
        <v>3588</v>
      </c>
      <c r="E3591" s="130">
        <f t="shared" si="61"/>
        <v>5</v>
      </c>
    </row>
    <row r="3592" spans="1:5" x14ac:dyDescent="0.3">
      <c r="A3592" s="24" t="s">
        <v>14784</v>
      </c>
      <c r="B3592" s="93" t="s">
        <v>23108</v>
      </c>
      <c r="C3592" s="128">
        <v>97.4</v>
      </c>
      <c r="D3592" s="129">
        <v>3589</v>
      </c>
      <c r="E3592" s="130">
        <f t="shared" si="61"/>
        <v>5</v>
      </c>
    </row>
    <row r="3593" spans="1:5" x14ac:dyDescent="0.3">
      <c r="A3593" s="24" t="s">
        <v>14925</v>
      </c>
      <c r="B3593" s="93" t="s">
        <v>23109</v>
      </c>
      <c r="C3593" s="128">
        <v>97.4</v>
      </c>
      <c r="D3593" s="129">
        <v>3590</v>
      </c>
      <c r="E3593" s="130">
        <f t="shared" si="61"/>
        <v>5</v>
      </c>
    </row>
    <row r="3594" spans="1:5" x14ac:dyDescent="0.3">
      <c r="A3594" s="24" t="s">
        <v>14822</v>
      </c>
      <c r="B3594" s="93" t="s">
        <v>23110</v>
      </c>
      <c r="C3594" s="128">
        <v>97.4</v>
      </c>
      <c r="D3594" s="129">
        <v>3591</v>
      </c>
      <c r="E3594" s="130">
        <f t="shared" si="61"/>
        <v>5</v>
      </c>
    </row>
    <row r="3595" spans="1:5" x14ac:dyDescent="0.3">
      <c r="A3595" s="24" t="s">
        <v>15685</v>
      </c>
      <c r="B3595" s="93" t="s">
        <v>23111</v>
      </c>
      <c r="C3595" s="128">
        <v>97.4</v>
      </c>
      <c r="D3595" s="129">
        <v>3592</v>
      </c>
      <c r="E3595" s="130">
        <f t="shared" si="61"/>
        <v>5</v>
      </c>
    </row>
    <row r="3596" spans="1:5" x14ac:dyDescent="0.3">
      <c r="A3596" s="24" t="s">
        <v>15995</v>
      </c>
      <c r="B3596" s="93" t="s">
        <v>23112</v>
      </c>
      <c r="C3596" s="128">
        <v>97.4</v>
      </c>
      <c r="D3596" s="129">
        <v>3593</v>
      </c>
      <c r="E3596" s="130">
        <f t="shared" si="61"/>
        <v>5</v>
      </c>
    </row>
    <row r="3597" spans="1:5" x14ac:dyDescent="0.3">
      <c r="A3597" s="24" t="s">
        <v>15017</v>
      </c>
      <c r="B3597" s="93" t="s">
        <v>23113</v>
      </c>
      <c r="C3597" s="128">
        <v>97.4</v>
      </c>
      <c r="D3597" s="129">
        <v>3594</v>
      </c>
      <c r="E3597" s="130">
        <f t="shared" si="61"/>
        <v>5</v>
      </c>
    </row>
    <row r="3598" spans="1:5" x14ac:dyDescent="0.3">
      <c r="A3598" s="24" t="s">
        <v>16059</v>
      </c>
      <c r="B3598" s="93" t="s">
        <v>23114</v>
      </c>
      <c r="C3598" s="128">
        <v>97.4</v>
      </c>
      <c r="D3598" s="129">
        <v>3595</v>
      </c>
      <c r="E3598" s="130">
        <f t="shared" si="61"/>
        <v>5</v>
      </c>
    </row>
    <row r="3599" spans="1:5" x14ac:dyDescent="0.3">
      <c r="A3599" s="24" t="s">
        <v>15333</v>
      </c>
      <c r="B3599" s="93" t="s">
        <v>23115</v>
      </c>
      <c r="C3599" s="128">
        <v>97.5</v>
      </c>
      <c r="D3599" s="129">
        <v>3596</v>
      </c>
      <c r="E3599" s="130">
        <f t="shared" si="61"/>
        <v>5</v>
      </c>
    </row>
    <row r="3600" spans="1:5" x14ac:dyDescent="0.3">
      <c r="A3600" s="24" t="s">
        <v>16481</v>
      </c>
      <c r="B3600" s="93" t="s">
        <v>23116</v>
      </c>
      <c r="C3600" s="128">
        <v>97.5</v>
      </c>
      <c r="D3600" s="129">
        <v>3597</v>
      </c>
      <c r="E3600" s="130">
        <f t="shared" si="61"/>
        <v>5</v>
      </c>
    </row>
    <row r="3601" spans="1:5" x14ac:dyDescent="0.3">
      <c r="A3601" s="24" t="s">
        <v>15075</v>
      </c>
      <c r="B3601" s="93" t="s">
        <v>23117</v>
      </c>
      <c r="C3601" s="128">
        <v>97.5</v>
      </c>
      <c r="D3601" s="129">
        <v>3598</v>
      </c>
      <c r="E3601" s="130">
        <f t="shared" si="61"/>
        <v>5</v>
      </c>
    </row>
    <row r="3602" spans="1:5" x14ac:dyDescent="0.3">
      <c r="A3602" s="24" t="s">
        <v>15872</v>
      </c>
      <c r="B3602" s="93" t="s">
        <v>23118</v>
      </c>
      <c r="C3602" s="128">
        <v>97.5</v>
      </c>
      <c r="D3602" s="129">
        <v>3599</v>
      </c>
      <c r="E3602" s="130">
        <f t="shared" si="61"/>
        <v>5</v>
      </c>
    </row>
    <row r="3603" spans="1:5" x14ac:dyDescent="0.3">
      <c r="A3603" s="24" t="s">
        <v>15744</v>
      </c>
      <c r="B3603" s="93" t="s">
        <v>23119</v>
      </c>
      <c r="C3603" s="128">
        <v>97.5</v>
      </c>
      <c r="D3603" s="129">
        <v>3600</v>
      </c>
      <c r="E3603" s="130">
        <f t="shared" si="61"/>
        <v>5</v>
      </c>
    </row>
    <row r="3604" spans="1:5" x14ac:dyDescent="0.3">
      <c r="A3604" s="24" t="s">
        <v>15210</v>
      </c>
      <c r="B3604" s="93" t="s">
        <v>23120</v>
      </c>
      <c r="C3604" s="128">
        <v>97.5</v>
      </c>
      <c r="D3604" s="129">
        <v>3601</v>
      </c>
      <c r="E3604" s="130">
        <f t="shared" si="61"/>
        <v>5</v>
      </c>
    </row>
    <row r="3605" spans="1:5" x14ac:dyDescent="0.3">
      <c r="A3605" s="24" t="s">
        <v>15376</v>
      </c>
      <c r="B3605" s="93" t="s">
        <v>23121</v>
      </c>
      <c r="C3605" s="128">
        <v>97.5</v>
      </c>
      <c r="D3605" s="129">
        <v>3602</v>
      </c>
      <c r="E3605" s="130">
        <f t="shared" si="61"/>
        <v>5</v>
      </c>
    </row>
    <row r="3606" spans="1:5" x14ac:dyDescent="0.3">
      <c r="A3606" s="24" t="s">
        <v>15622</v>
      </c>
      <c r="B3606" s="93" t="s">
        <v>23122</v>
      </c>
      <c r="C3606" s="128">
        <v>97.5</v>
      </c>
      <c r="D3606" s="129">
        <v>3603</v>
      </c>
      <c r="E3606" s="130">
        <f t="shared" si="61"/>
        <v>5</v>
      </c>
    </row>
    <row r="3607" spans="1:5" x14ac:dyDescent="0.3">
      <c r="A3607" s="24" t="s">
        <v>15802</v>
      </c>
      <c r="B3607" s="93" t="s">
        <v>23123</v>
      </c>
      <c r="C3607" s="128">
        <v>97.5</v>
      </c>
      <c r="D3607" s="129">
        <v>3604</v>
      </c>
      <c r="E3607" s="130">
        <f t="shared" si="61"/>
        <v>5</v>
      </c>
    </row>
    <row r="3608" spans="1:5" x14ac:dyDescent="0.3">
      <c r="A3608" s="24" t="s">
        <v>15437</v>
      </c>
      <c r="B3608" s="93" t="s">
        <v>23124</v>
      </c>
      <c r="C3608" s="128">
        <v>97.5</v>
      </c>
      <c r="D3608" s="129">
        <v>3605</v>
      </c>
      <c r="E3608" s="130">
        <f t="shared" si="61"/>
        <v>5</v>
      </c>
    </row>
    <row r="3609" spans="1:5" x14ac:dyDescent="0.3">
      <c r="A3609" s="24" t="s">
        <v>14997</v>
      </c>
      <c r="B3609" s="93" t="s">
        <v>23125</v>
      </c>
      <c r="C3609" s="128">
        <v>97.6</v>
      </c>
      <c r="D3609" s="129">
        <v>3606</v>
      </c>
      <c r="E3609" s="130">
        <f t="shared" si="61"/>
        <v>5</v>
      </c>
    </row>
    <row r="3610" spans="1:5" x14ac:dyDescent="0.3">
      <c r="A3610" s="24" t="s">
        <v>16215</v>
      </c>
      <c r="B3610" s="93" t="s">
        <v>23126</v>
      </c>
      <c r="C3610" s="128">
        <v>97.6</v>
      </c>
      <c r="D3610" s="129">
        <v>3607</v>
      </c>
      <c r="E3610" s="130">
        <f t="shared" si="61"/>
        <v>5</v>
      </c>
    </row>
    <row r="3611" spans="1:5" x14ac:dyDescent="0.3">
      <c r="A3611" s="24" t="s">
        <v>15557</v>
      </c>
      <c r="B3611" s="93" t="s">
        <v>23127</v>
      </c>
      <c r="C3611" s="128">
        <v>97.6</v>
      </c>
      <c r="D3611" s="129">
        <v>3608</v>
      </c>
      <c r="E3611" s="130">
        <f t="shared" si="61"/>
        <v>5</v>
      </c>
    </row>
    <row r="3612" spans="1:5" x14ac:dyDescent="0.3">
      <c r="A3612" s="24" t="s">
        <v>15102</v>
      </c>
      <c r="B3612" s="93" t="s">
        <v>23128</v>
      </c>
      <c r="C3612" s="128">
        <v>97.6</v>
      </c>
      <c r="D3612" s="129">
        <v>3609</v>
      </c>
      <c r="E3612" s="130">
        <f t="shared" si="61"/>
        <v>5</v>
      </c>
    </row>
    <row r="3613" spans="1:5" x14ac:dyDescent="0.3">
      <c r="A3613" s="24" t="s">
        <v>15716</v>
      </c>
      <c r="B3613" s="93" t="s">
        <v>23129</v>
      </c>
      <c r="C3613" s="128">
        <v>97.7</v>
      </c>
      <c r="D3613" s="129">
        <v>3610</v>
      </c>
      <c r="E3613" s="130">
        <f t="shared" si="61"/>
        <v>5</v>
      </c>
    </row>
    <row r="3614" spans="1:5" x14ac:dyDescent="0.3">
      <c r="A3614" s="24" t="s">
        <v>15351</v>
      </c>
      <c r="B3614" s="93" t="s">
        <v>23130</v>
      </c>
      <c r="C3614" s="128">
        <v>97.7</v>
      </c>
      <c r="D3614" s="129">
        <v>3611</v>
      </c>
      <c r="E3614" s="130">
        <f t="shared" si="61"/>
        <v>5</v>
      </c>
    </row>
    <row r="3615" spans="1:5" x14ac:dyDescent="0.3">
      <c r="A3615" s="24" t="s">
        <v>14496</v>
      </c>
      <c r="B3615" s="93" t="s">
        <v>23131</v>
      </c>
      <c r="C3615" s="128">
        <v>97.7</v>
      </c>
      <c r="D3615" s="129">
        <v>3612</v>
      </c>
      <c r="E3615" s="130">
        <f t="shared" si="61"/>
        <v>5</v>
      </c>
    </row>
    <row r="3616" spans="1:5" x14ac:dyDescent="0.3">
      <c r="A3616" s="24" t="s">
        <v>15161</v>
      </c>
      <c r="B3616" s="93" t="s">
        <v>23132</v>
      </c>
      <c r="C3616" s="128">
        <v>97.7</v>
      </c>
      <c r="D3616" s="129">
        <v>3613</v>
      </c>
      <c r="E3616" s="130">
        <f t="shared" si="61"/>
        <v>5</v>
      </c>
    </row>
    <row r="3617" spans="1:5" x14ac:dyDescent="0.3">
      <c r="A3617" s="24" t="s">
        <v>15604</v>
      </c>
      <c r="B3617" s="93" t="s">
        <v>23133</v>
      </c>
      <c r="C3617" s="128">
        <v>97.7</v>
      </c>
      <c r="D3617" s="129">
        <v>3614</v>
      </c>
      <c r="E3617" s="130">
        <f t="shared" si="61"/>
        <v>5</v>
      </c>
    </row>
    <row r="3618" spans="1:5" x14ac:dyDescent="0.3">
      <c r="A3618" s="24" t="s">
        <v>14984</v>
      </c>
      <c r="B3618" s="93" t="s">
        <v>23134</v>
      </c>
      <c r="C3618" s="128">
        <v>97.7</v>
      </c>
      <c r="D3618" s="129">
        <v>3615</v>
      </c>
      <c r="E3618" s="130">
        <f t="shared" si="61"/>
        <v>5</v>
      </c>
    </row>
    <row r="3619" spans="1:5" x14ac:dyDescent="0.3">
      <c r="A3619" s="24" t="s">
        <v>14542</v>
      </c>
      <c r="B3619" s="93" t="s">
        <v>23135</v>
      </c>
      <c r="C3619" s="128">
        <v>97.8</v>
      </c>
      <c r="D3619" s="129">
        <v>3616</v>
      </c>
      <c r="E3619" s="130">
        <f t="shared" si="61"/>
        <v>5</v>
      </c>
    </row>
    <row r="3620" spans="1:5" x14ac:dyDescent="0.3">
      <c r="A3620" s="24" t="s">
        <v>15220</v>
      </c>
      <c r="B3620" s="93" t="s">
        <v>23136</v>
      </c>
      <c r="C3620" s="128">
        <v>97.8</v>
      </c>
      <c r="D3620" s="129">
        <v>3617</v>
      </c>
      <c r="E3620" s="130">
        <f t="shared" si="61"/>
        <v>5</v>
      </c>
    </row>
    <row r="3621" spans="1:5" x14ac:dyDescent="0.3">
      <c r="A3621" s="24" t="s">
        <v>15965</v>
      </c>
      <c r="B3621" s="93" t="s">
        <v>23137</v>
      </c>
      <c r="C3621" s="128">
        <v>97.8</v>
      </c>
      <c r="D3621" s="129">
        <v>3618</v>
      </c>
      <c r="E3621" s="130">
        <f t="shared" si="61"/>
        <v>5</v>
      </c>
    </row>
    <row r="3622" spans="1:5" x14ac:dyDescent="0.3">
      <c r="A3622" s="24" t="s">
        <v>15817</v>
      </c>
      <c r="B3622" s="93" t="s">
        <v>23138</v>
      </c>
      <c r="C3622" s="128">
        <v>97.8</v>
      </c>
      <c r="D3622" s="129">
        <v>3619</v>
      </c>
      <c r="E3622" s="130">
        <f t="shared" si="61"/>
        <v>5</v>
      </c>
    </row>
    <row r="3623" spans="1:5" x14ac:dyDescent="0.3">
      <c r="A3623" s="24" t="s">
        <v>14626</v>
      </c>
      <c r="B3623" s="93" t="s">
        <v>23139</v>
      </c>
      <c r="C3623" s="128">
        <v>97.8</v>
      </c>
      <c r="D3623" s="129">
        <v>3620</v>
      </c>
      <c r="E3623" s="130">
        <f t="shared" si="61"/>
        <v>5</v>
      </c>
    </row>
    <row r="3624" spans="1:5" x14ac:dyDescent="0.3">
      <c r="A3624" s="24" t="s">
        <v>16042</v>
      </c>
      <c r="B3624" s="93" t="s">
        <v>23140</v>
      </c>
      <c r="C3624" s="128">
        <v>97.8</v>
      </c>
      <c r="D3624" s="129">
        <v>3621</v>
      </c>
      <c r="E3624" s="130">
        <f t="shared" si="61"/>
        <v>5</v>
      </c>
    </row>
    <row r="3625" spans="1:5" x14ac:dyDescent="0.3">
      <c r="A3625" s="24" t="s">
        <v>15392</v>
      </c>
      <c r="B3625" s="93" t="s">
        <v>23141</v>
      </c>
      <c r="C3625" s="128">
        <v>97.8</v>
      </c>
      <c r="D3625" s="129">
        <v>3622</v>
      </c>
      <c r="E3625" s="130">
        <f t="shared" si="61"/>
        <v>5</v>
      </c>
    </row>
    <row r="3626" spans="1:5" x14ac:dyDescent="0.3">
      <c r="A3626" s="24" t="s">
        <v>15792</v>
      </c>
      <c r="B3626" s="93" t="s">
        <v>23142</v>
      </c>
      <c r="C3626" s="128">
        <v>97.8</v>
      </c>
      <c r="D3626" s="129">
        <v>3623</v>
      </c>
      <c r="E3626" s="130">
        <f t="shared" si="61"/>
        <v>5</v>
      </c>
    </row>
    <row r="3627" spans="1:5" x14ac:dyDescent="0.3">
      <c r="A3627" s="24" t="s">
        <v>23143</v>
      </c>
      <c r="B3627" s="93" t="s">
        <v>23144</v>
      </c>
      <c r="C3627" s="128">
        <v>97.8</v>
      </c>
      <c r="D3627" s="129">
        <v>3624</v>
      </c>
      <c r="E3627" s="130">
        <f t="shared" si="61"/>
        <v>5</v>
      </c>
    </row>
    <row r="3628" spans="1:5" x14ac:dyDescent="0.3">
      <c r="A3628" s="24" t="s">
        <v>14605</v>
      </c>
      <c r="B3628" s="93" t="s">
        <v>23145</v>
      </c>
      <c r="C3628" s="128">
        <v>97.9</v>
      </c>
      <c r="D3628" s="129">
        <v>3625</v>
      </c>
      <c r="E3628" s="130">
        <f t="shared" si="61"/>
        <v>5</v>
      </c>
    </row>
    <row r="3629" spans="1:5" x14ac:dyDescent="0.3">
      <c r="A3629" s="24" t="s">
        <v>14234</v>
      </c>
      <c r="B3629" s="93" t="s">
        <v>23146</v>
      </c>
      <c r="C3629" s="128">
        <v>97.9</v>
      </c>
      <c r="D3629" s="129">
        <v>3626</v>
      </c>
      <c r="E3629" s="130">
        <f t="shared" si="61"/>
        <v>5</v>
      </c>
    </row>
    <row r="3630" spans="1:5" x14ac:dyDescent="0.3">
      <c r="A3630" s="24" t="s">
        <v>15809</v>
      </c>
      <c r="B3630" s="93" t="s">
        <v>23147</v>
      </c>
      <c r="C3630" s="128">
        <v>97.9</v>
      </c>
      <c r="D3630" s="129">
        <v>3627</v>
      </c>
      <c r="E3630" s="130">
        <f t="shared" si="61"/>
        <v>5</v>
      </c>
    </row>
    <row r="3631" spans="1:5" x14ac:dyDescent="0.3">
      <c r="A3631" s="24" t="s">
        <v>14727</v>
      </c>
      <c r="B3631" s="93" t="s">
        <v>23148</v>
      </c>
      <c r="C3631" s="128">
        <v>97.9</v>
      </c>
      <c r="D3631" s="129">
        <v>3628</v>
      </c>
      <c r="E3631" s="130">
        <f t="shared" si="61"/>
        <v>5</v>
      </c>
    </row>
    <row r="3632" spans="1:5" x14ac:dyDescent="0.3">
      <c r="A3632" s="24" t="s">
        <v>14568</v>
      </c>
      <c r="B3632" s="93" t="s">
        <v>23149</v>
      </c>
      <c r="C3632" s="128">
        <v>97.9</v>
      </c>
      <c r="D3632" s="129">
        <v>3629</v>
      </c>
      <c r="E3632" s="130">
        <f t="shared" si="61"/>
        <v>5</v>
      </c>
    </row>
    <row r="3633" spans="1:5" x14ac:dyDescent="0.3">
      <c r="A3633" s="24" t="s">
        <v>16171</v>
      </c>
      <c r="B3633" s="93" t="s">
        <v>23150</v>
      </c>
      <c r="C3633" s="128">
        <v>97.9</v>
      </c>
      <c r="D3633" s="129">
        <v>3630</v>
      </c>
      <c r="E3633" s="130">
        <f t="shared" si="61"/>
        <v>5</v>
      </c>
    </row>
    <row r="3634" spans="1:5" x14ac:dyDescent="0.3">
      <c r="A3634" s="24" t="s">
        <v>14054</v>
      </c>
      <c r="B3634" s="93" t="s">
        <v>23151</v>
      </c>
      <c r="C3634" s="128">
        <v>97.9</v>
      </c>
      <c r="D3634" s="129">
        <v>3631</v>
      </c>
      <c r="E3634" s="130">
        <f t="shared" si="61"/>
        <v>5</v>
      </c>
    </row>
    <row r="3635" spans="1:5" x14ac:dyDescent="0.3">
      <c r="A3635" s="24" t="s">
        <v>14654</v>
      </c>
      <c r="B3635" s="93" t="s">
        <v>23152</v>
      </c>
      <c r="C3635" s="128">
        <v>97.9</v>
      </c>
      <c r="D3635" s="129">
        <v>3632</v>
      </c>
      <c r="E3635" s="130">
        <f t="shared" si="61"/>
        <v>5</v>
      </c>
    </row>
    <row r="3636" spans="1:5" x14ac:dyDescent="0.3">
      <c r="A3636" s="24" t="s">
        <v>14250</v>
      </c>
      <c r="B3636" s="93" t="s">
        <v>23153</v>
      </c>
      <c r="C3636" s="128">
        <v>97.9</v>
      </c>
      <c r="D3636" s="129">
        <v>3633</v>
      </c>
      <c r="E3636" s="130">
        <f t="shared" si="61"/>
        <v>5</v>
      </c>
    </row>
    <row r="3637" spans="1:5" x14ac:dyDescent="0.3">
      <c r="A3637" s="24" t="s">
        <v>14943</v>
      </c>
      <c r="B3637" s="93" t="s">
        <v>23154</v>
      </c>
      <c r="C3637" s="128">
        <v>97.9</v>
      </c>
      <c r="D3637" s="129">
        <v>3634</v>
      </c>
      <c r="E3637" s="130">
        <f t="shared" si="61"/>
        <v>5</v>
      </c>
    </row>
    <row r="3638" spans="1:5" x14ac:dyDescent="0.3">
      <c r="A3638" s="24" t="s">
        <v>15459</v>
      </c>
      <c r="B3638" s="93" t="s">
        <v>23155</v>
      </c>
      <c r="C3638" s="128">
        <v>97.9</v>
      </c>
      <c r="D3638" s="129">
        <v>3635</v>
      </c>
      <c r="E3638" s="130">
        <f t="shared" si="61"/>
        <v>5</v>
      </c>
    </row>
    <row r="3639" spans="1:5" x14ac:dyDescent="0.3">
      <c r="A3639" s="24" t="s">
        <v>15729</v>
      </c>
      <c r="B3639" s="93" t="s">
        <v>23156</v>
      </c>
      <c r="C3639" s="128">
        <v>98</v>
      </c>
      <c r="D3639" s="129">
        <v>3636</v>
      </c>
      <c r="E3639" s="130">
        <f t="shared" si="61"/>
        <v>5</v>
      </c>
    </row>
    <row r="3640" spans="1:5" x14ac:dyDescent="0.3">
      <c r="A3640" s="24" t="s">
        <v>16625</v>
      </c>
      <c r="B3640" s="93" t="s">
        <v>23157</v>
      </c>
      <c r="C3640" s="128">
        <v>98</v>
      </c>
      <c r="D3640" s="129">
        <v>3637</v>
      </c>
      <c r="E3640" s="130">
        <f t="shared" si="61"/>
        <v>5</v>
      </c>
    </row>
    <row r="3641" spans="1:5" x14ac:dyDescent="0.3">
      <c r="A3641" s="24" t="s">
        <v>15184</v>
      </c>
      <c r="B3641" s="93" t="s">
        <v>23158</v>
      </c>
      <c r="C3641" s="128">
        <v>98</v>
      </c>
      <c r="D3641" s="129">
        <v>3638</v>
      </c>
      <c r="E3641" s="130">
        <f t="shared" si="61"/>
        <v>5</v>
      </c>
    </row>
    <row r="3642" spans="1:5" x14ac:dyDescent="0.3">
      <c r="A3642" s="24" t="s">
        <v>14462</v>
      </c>
      <c r="B3642" s="93" t="s">
        <v>23159</v>
      </c>
      <c r="C3642" s="128">
        <v>98</v>
      </c>
      <c r="D3642" s="129">
        <v>3639</v>
      </c>
      <c r="E3642" s="130">
        <f t="shared" si="61"/>
        <v>5</v>
      </c>
    </row>
    <row r="3643" spans="1:5" x14ac:dyDescent="0.3">
      <c r="A3643" s="24" t="s">
        <v>15833</v>
      </c>
      <c r="B3643" s="93" t="s">
        <v>23160</v>
      </c>
      <c r="C3643" s="128">
        <v>98.1</v>
      </c>
      <c r="D3643" s="129">
        <v>3640</v>
      </c>
      <c r="E3643" s="130">
        <f t="shared" si="61"/>
        <v>5</v>
      </c>
    </row>
    <row r="3644" spans="1:5" x14ac:dyDescent="0.3">
      <c r="A3644" s="24" t="s">
        <v>16851</v>
      </c>
      <c r="B3644" s="93" t="s">
        <v>23161</v>
      </c>
      <c r="C3644" s="128">
        <v>98.1</v>
      </c>
      <c r="D3644" s="129">
        <v>3641</v>
      </c>
      <c r="E3644" s="130">
        <f t="shared" si="61"/>
        <v>5</v>
      </c>
    </row>
    <row r="3645" spans="1:5" x14ac:dyDescent="0.3">
      <c r="A3645" s="24" t="s">
        <v>14273</v>
      </c>
      <c r="B3645" s="93" t="s">
        <v>23162</v>
      </c>
      <c r="C3645" s="128">
        <v>98.1</v>
      </c>
      <c r="D3645" s="129">
        <v>3642</v>
      </c>
      <c r="E3645" s="130">
        <f t="shared" si="61"/>
        <v>5</v>
      </c>
    </row>
    <row r="3646" spans="1:5" x14ac:dyDescent="0.3">
      <c r="A3646" s="24" t="s">
        <v>15204</v>
      </c>
      <c r="B3646" s="93" t="s">
        <v>23163</v>
      </c>
      <c r="C3646" s="128">
        <v>98.1</v>
      </c>
      <c r="D3646" s="129">
        <v>3643</v>
      </c>
      <c r="E3646" s="130">
        <f t="shared" si="61"/>
        <v>5</v>
      </c>
    </row>
    <row r="3647" spans="1:5" x14ac:dyDescent="0.3">
      <c r="A3647" s="24" t="s">
        <v>16406</v>
      </c>
      <c r="B3647" s="93" t="s">
        <v>23164</v>
      </c>
      <c r="C3647" s="128">
        <v>98.1</v>
      </c>
      <c r="D3647" s="129">
        <v>3644</v>
      </c>
      <c r="E3647" s="130">
        <f t="shared" si="61"/>
        <v>5</v>
      </c>
    </row>
    <row r="3648" spans="1:5" x14ac:dyDescent="0.3">
      <c r="A3648" s="24" t="s">
        <v>13771</v>
      </c>
      <c r="B3648" s="93" t="s">
        <v>23165</v>
      </c>
      <c r="C3648" s="128">
        <v>98.1</v>
      </c>
      <c r="D3648" s="129">
        <v>3645</v>
      </c>
      <c r="E3648" s="130">
        <f t="shared" si="61"/>
        <v>5</v>
      </c>
    </row>
    <row r="3649" spans="1:5" x14ac:dyDescent="0.3">
      <c r="A3649" s="24" t="s">
        <v>14980</v>
      </c>
      <c r="B3649" s="93" t="s">
        <v>23166</v>
      </c>
      <c r="C3649" s="128">
        <v>98.1</v>
      </c>
      <c r="D3649" s="129">
        <v>3646</v>
      </c>
      <c r="E3649" s="130">
        <f t="shared" si="61"/>
        <v>5</v>
      </c>
    </row>
    <row r="3650" spans="1:5" x14ac:dyDescent="0.3">
      <c r="A3650" s="24" t="s">
        <v>16855</v>
      </c>
      <c r="B3650" s="93" t="s">
        <v>23167</v>
      </c>
      <c r="C3650" s="128">
        <v>98.1</v>
      </c>
      <c r="D3650" s="129">
        <v>3647</v>
      </c>
      <c r="E3650" s="130">
        <f t="shared" si="61"/>
        <v>5</v>
      </c>
    </row>
    <row r="3651" spans="1:5" x14ac:dyDescent="0.3">
      <c r="A3651" s="24" t="s">
        <v>17115</v>
      </c>
      <c r="B3651" s="93" t="s">
        <v>23168</v>
      </c>
      <c r="C3651" s="128">
        <v>98.1</v>
      </c>
      <c r="D3651" s="129">
        <v>3648</v>
      </c>
      <c r="E3651" s="130">
        <f t="shared" si="61"/>
        <v>5</v>
      </c>
    </row>
    <row r="3652" spans="1:5" x14ac:dyDescent="0.3">
      <c r="A3652" s="24" t="s">
        <v>15975</v>
      </c>
      <c r="B3652" s="93" t="s">
        <v>23169</v>
      </c>
      <c r="C3652" s="128">
        <v>98.1</v>
      </c>
      <c r="D3652" s="129">
        <v>3649</v>
      </c>
      <c r="E3652" s="130">
        <f t="shared" si="61"/>
        <v>5</v>
      </c>
    </row>
    <row r="3653" spans="1:5" x14ac:dyDescent="0.3">
      <c r="A3653" s="24" t="s">
        <v>23170</v>
      </c>
      <c r="B3653" s="93" t="s">
        <v>23171</v>
      </c>
      <c r="C3653" s="128">
        <v>98.1</v>
      </c>
      <c r="D3653" s="129">
        <v>3650</v>
      </c>
      <c r="E3653" s="130">
        <f t="shared" ref="E3653:E3716" si="62">VLOOKUP(C3653,$I$4:$O$19,7, TRUE)</f>
        <v>5</v>
      </c>
    </row>
    <row r="3654" spans="1:5" x14ac:dyDescent="0.3">
      <c r="A3654" s="24" t="s">
        <v>15077</v>
      </c>
      <c r="B3654" s="93" t="s">
        <v>23172</v>
      </c>
      <c r="C3654" s="128">
        <v>98.2</v>
      </c>
      <c r="D3654" s="129">
        <v>3651</v>
      </c>
      <c r="E3654" s="130">
        <f t="shared" si="62"/>
        <v>5</v>
      </c>
    </row>
    <row r="3655" spans="1:5" x14ac:dyDescent="0.3">
      <c r="A3655" s="24" t="s">
        <v>15440</v>
      </c>
      <c r="B3655" s="93" t="s">
        <v>23173</v>
      </c>
      <c r="C3655" s="128">
        <v>98.2</v>
      </c>
      <c r="D3655" s="129">
        <v>3652</v>
      </c>
      <c r="E3655" s="130">
        <f t="shared" si="62"/>
        <v>5</v>
      </c>
    </row>
    <row r="3656" spans="1:5" x14ac:dyDescent="0.3">
      <c r="A3656" s="24" t="s">
        <v>14289</v>
      </c>
      <c r="B3656" s="93" t="s">
        <v>23174</v>
      </c>
      <c r="C3656" s="128">
        <v>98.2</v>
      </c>
      <c r="D3656" s="129">
        <v>3653</v>
      </c>
      <c r="E3656" s="130">
        <f t="shared" si="62"/>
        <v>5</v>
      </c>
    </row>
    <row r="3657" spans="1:5" x14ac:dyDescent="0.3">
      <c r="A3657" s="24" t="s">
        <v>14642</v>
      </c>
      <c r="B3657" s="93" t="s">
        <v>23175</v>
      </c>
      <c r="C3657" s="128">
        <v>98.2</v>
      </c>
      <c r="D3657" s="129">
        <v>3654</v>
      </c>
      <c r="E3657" s="130">
        <f t="shared" si="62"/>
        <v>5</v>
      </c>
    </row>
    <row r="3658" spans="1:5" x14ac:dyDescent="0.3">
      <c r="A3658" s="24" t="s">
        <v>15708</v>
      </c>
      <c r="B3658" s="93" t="s">
        <v>23176</v>
      </c>
      <c r="C3658" s="128">
        <v>98.2</v>
      </c>
      <c r="D3658" s="129">
        <v>3655</v>
      </c>
      <c r="E3658" s="130">
        <f t="shared" si="62"/>
        <v>5</v>
      </c>
    </row>
    <row r="3659" spans="1:5" x14ac:dyDescent="0.3">
      <c r="A3659" s="24" t="s">
        <v>14871</v>
      </c>
      <c r="B3659" s="93" t="s">
        <v>23177</v>
      </c>
      <c r="C3659" s="128">
        <v>98.2</v>
      </c>
      <c r="D3659" s="129">
        <v>3656</v>
      </c>
      <c r="E3659" s="130">
        <f t="shared" si="62"/>
        <v>5</v>
      </c>
    </row>
    <row r="3660" spans="1:5" x14ac:dyDescent="0.3">
      <c r="A3660" s="24" t="s">
        <v>15101</v>
      </c>
      <c r="B3660" s="93" t="s">
        <v>23178</v>
      </c>
      <c r="C3660" s="128">
        <v>98.2</v>
      </c>
      <c r="D3660" s="129">
        <v>3657</v>
      </c>
      <c r="E3660" s="130">
        <f t="shared" si="62"/>
        <v>5</v>
      </c>
    </row>
    <row r="3661" spans="1:5" x14ac:dyDescent="0.3">
      <c r="A3661" s="24" t="s">
        <v>15280</v>
      </c>
      <c r="B3661" s="93" t="s">
        <v>23179</v>
      </c>
      <c r="C3661" s="128">
        <v>98.2</v>
      </c>
      <c r="D3661" s="129">
        <v>3658</v>
      </c>
      <c r="E3661" s="130">
        <f t="shared" si="62"/>
        <v>5</v>
      </c>
    </row>
    <row r="3662" spans="1:5" x14ac:dyDescent="0.3">
      <c r="A3662" s="24" t="s">
        <v>15764</v>
      </c>
      <c r="B3662" s="93" t="s">
        <v>23180</v>
      </c>
      <c r="C3662" s="128">
        <v>98.3</v>
      </c>
      <c r="D3662" s="129">
        <v>3659</v>
      </c>
      <c r="E3662" s="130">
        <f t="shared" si="62"/>
        <v>5</v>
      </c>
    </row>
    <row r="3663" spans="1:5" x14ac:dyDescent="0.3">
      <c r="A3663" s="24" t="s">
        <v>15717</v>
      </c>
      <c r="B3663" s="93" t="s">
        <v>23181</v>
      </c>
      <c r="C3663" s="128">
        <v>98.3</v>
      </c>
      <c r="D3663" s="129">
        <v>3660</v>
      </c>
      <c r="E3663" s="130">
        <f t="shared" si="62"/>
        <v>5</v>
      </c>
    </row>
    <row r="3664" spans="1:5" x14ac:dyDescent="0.3">
      <c r="A3664" s="24" t="s">
        <v>14916</v>
      </c>
      <c r="B3664" s="93" t="s">
        <v>23182</v>
      </c>
      <c r="C3664" s="128">
        <v>98.3</v>
      </c>
      <c r="D3664" s="129">
        <v>3661</v>
      </c>
      <c r="E3664" s="130">
        <f t="shared" si="62"/>
        <v>5</v>
      </c>
    </row>
    <row r="3665" spans="1:5" x14ac:dyDescent="0.3">
      <c r="A3665" s="24" t="s">
        <v>15352</v>
      </c>
      <c r="B3665" s="93" t="s">
        <v>23183</v>
      </c>
      <c r="C3665" s="128">
        <v>98.3</v>
      </c>
      <c r="D3665" s="129">
        <v>3662</v>
      </c>
      <c r="E3665" s="130">
        <f t="shared" si="62"/>
        <v>5</v>
      </c>
    </row>
    <row r="3666" spans="1:5" x14ac:dyDescent="0.3">
      <c r="A3666" s="24" t="s">
        <v>14921</v>
      </c>
      <c r="B3666" s="93" t="s">
        <v>23184</v>
      </c>
      <c r="C3666" s="128">
        <v>98.3</v>
      </c>
      <c r="D3666" s="129">
        <v>3663</v>
      </c>
      <c r="E3666" s="130">
        <f t="shared" si="62"/>
        <v>5</v>
      </c>
    </row>
    <row r="3667" spans="1:5" x14ac:dyDescent="0.3">
      <c r="A3667" s="24" t="s">
        <v>14535</v>
      </c>
      <c r="B3667" s="93" t="s">
        <v>23185</v>
      </c>
      <c r="C3667" s="128">
        <v>98.3</v>
      </c>
      <c r="D3667" s="129">
        <v>3664</v>
      </c>
      <c r="E3667" s="130">
        <f t="shared" si="62"/>
        <v>5</v>
      </c>
    </row>
    <row r="3668" spans="1:5" x14ac:dyDescent="0.3">
      <c r="A3668" s="24" t="s">
        <v>14794</v>
      </c>
      <c r="B3668" s="93" t="s">
        <v>23186</v>
      </c>
      <c r="C3668" s="128">
        <v>98.4</v>
      </c>
      <c r="D3668" s="129">
        <v>3665</v>
      </c>
      <c r="E3668" s="130">
        <f t="shared" si="62"/>
        <v>5</v>
      </c>
    </row>
    <row r="3669" spans="1:5" x14ac:dyDescent="0.3">
      <c r="A3669" s="24" t="s">
        <v>15252</v>
      </c>
      <c r="B3669" s="93" t="s">
        <v>23187</v>
      </c>
      <c r="C3669" s="128">
        <v>98.4</v>
      </c>
      <c r="D3669" s="129">
        <v>3666</v>
      </c>
      <c r="E3669" s="130">
        <f t="shared" si="62"/>
        <v>5</v>
      </c>
    </row>
    <row r="3670" spans="1:5" x14ac:dyDescent="0.3">
      <c r="A3670" s="24" t="s">
        <v>15131</v>
      </c>
      <c r="B3670" s="93" t="s">
        <v>23188</v>
      </c>
      <c r="C3670" s="128">
        <v>98.4</v>
      </c>
      <c r="D3670" s="129">
        <v>3667</v>
      </c>
      <c r="E3670" s="130">
        <f t="shared" si="62"/>
        <v>5</v>
      </c>
    </row>
    <row r="3671" spans="1:5" x14ac:dyDescent="0.3">
      <c r="A3671" s="24" t="s">
        <v>14970</v>
      </c>
      <c r="B3671" s="93" t="s">
        <v>23189</v>
      </c>
      <c r="C3671" s="128">
        <v>98.4</v>
      </c>
      <c r="D3671" s="129">
        <v>3668</v>
      </c>
      <c r="E3671" s="130">
        <f t="shared" si="62"/>
        <v>5</v>
      </c>
    </row>
    <row r="3672" spans="1:5" x14ac:dyDescent="0.3">
      <c r="A3672" s="24" t="s">
        <v>15695</v>
      </c>
      <c r="B3672" s="93" t="s">
        <v>23190</v>
      </c>
      <c r="C3672" s="128">
        <v>98.4</v>
      </c>
      <c r="D3672" s="129">
        <v>3669</v>
      </c>
      <c r="E3672" s="130">
        <f t="shared" si="62"/>
        <v>5</v>
      </c>
    </row>
    <row r="3673" spans="1:5" x14ac:dyDescent="0.3">
      <c r="A3673" s="24" t="s">
        <v>14811</v>
      </c>
      <c r="B3673" s="93" t="s">
        <v>23191</v>
      </c>
      <c r="C3673" s="128">
        <v>98.4</v>
      </c>
      <c r="D3673" s="129">
        <v>3670</v>
      </c>
      <c r="E3673" s="130">
        <f t="shared" si="62"/>
        <v>5</v>
      </c>
    </row>
    <row r="3674" spans="1:5" x14ac:dyDescent="0.3">
      <c r="A3674" s="24" t="s">
        <v>15190</v>
      </c>
      <c r="B3674" s="93" t="s">
        <v>23192</v>
      </c>
      <c r="C3674" s="128">
        <v>98.4</v>
      </c>
      <c r="D3674" s="129">
        <v>3671</v>
      </c>
      <c r="E3674" s="130">
        <f t="shared" si="62"/>
        <v>5</v>
      </c>
    </row>
    <row r="3675" spans="1:5" x14ac:dyDescent="0.3">
      <c r="A3675" s="24" t="s">
        <v>15373</v>
      </c>
      <c r="B3675" s="93" t="s">
        <v>23193</v>
      </c>
      <c r="C3675" s="128">
        <v>98.5</v>
      </c>
      <c r="D3675" s="129">
        <v>3672</v>
      </c>
      <c r="E3675" s="130">
        <f t="shared" si="62"/>
        <v>5</v>
      </c>
    </row>
    <row r="3676" spans="1:5" x14ac:dyDescent="0.3">
      <c r="A3676" s="24" t="s">
        <v>14373</v>
      </c>
      <c r="B3676" s="93" t="s">
        <v>23194</v>
      </c>
      <c r="C3676" s="128">
        <v>98.5</v>
      </c>
      <c r="D3676" s="129">
        <v>3673</v>
      </c>
      <c r="E3676" s="130">
        <f t="shared" si="62"/>
        <v>5</v>
      </c>
    </row>
    <row r="3677" spans="1:5" x14ac:dyDescent="0.3">
      <c r="A3677" s="24" t="s">
        <v>15963</v>
      </c>
      <c r="B3677" s="93" t="s">
        <v>23195</v>
      </c>
      <c r="C3677" s="128">
        <v>98.5</v>
      </c>
      <c r="D3677" s="129">
        <v>3674</v>
      </c>
      <c r="E3677" s="130">
        <f t="shared" si="62"/>
        <v>5</v>
      </c>
    </row>
    <row r="3678" spans="1:5" x14ac:dyDescent="0.3">
      <c r="A3678" s="24" t="s">
        <v>15485</v>
      </c>
      <c r="B3678" s="93" t="s">
        <v>23196</v>
      </c>
      <c r="C3678" s="128">
        <v>98.5</v>
      </c>
      <c r="D3678" s="129">
        <v>3675</v>
      </c>
      <c r="E3678" s="130">
        <f t="shared" si="62"/>
        <v>5</v>
      </c>
    </row>
    <row r="3679" spans="1:5" x14ac:dyDescent="0.3">
      <c r="A3679" s="24" t="s">
        <v>16001</v>
      </c>
      <c r="B3679" s="93" t="s">
        <v>23197</v>
      </c>
      <c r="C3679" s="128">
        <v>98.5</v>
      </c>
      <c r="D3679" s="129">
        <v>3676</v>
      </c>
      <c r="E3679" s="130">
        <f t="shared" si="62"/>
        <v>5</v>
      </c>
    </row>
    <row r="3680" spans="1:5" x14ac:dyDescent="0.3">
      <c r="A3680" s="24" t="s">
        <v>15584</v>
      </c>
      <c r="B3680" s="93" t="s">
        <v>23198</v>
      </c>
      <c r="C3680" s="128">
        <v>98.5</v>
      </c>
      <c r="D3680" s="129">
        <v>3677</v>
      </c>
      <c r="E3680" s="130">
        <f t="shared" si="62"/>
        <v>5</v>
      </c>
    </row>
    <row r="3681" spans="1:5" x14ac:dyDescent="0.3">
      <c r="A3681" s="24" t="s">
        <v>15066</v>
      </c>
      <c r="B3681" s="93" t="s">
        <v>23199</v>
      </c>
      <c r="C3681" s="128">
        <v>98.5</v>
      </c>
      <c r="D3681" s="129">
        <v>3678</v>
      </c>
      <c r="E3681" s="130">
        <f t="shared" si="62"/>
        <v>5</v>
      </c>
    </row>
    <row r="3682" spans="1:5" x14ac:dyDescent="0.3">
      <c r="A3682" s="24" t="s">
        <v>15781</v>
      </c>
      <c r="B3682" s="93" t="s">
        <v>23200</v>
      </c>
      <c r="C3682" s="128">
        <v>98.5</v>
      </c>
      <c r="D3682" s="129">
        <v>3679</v>
      </c>
      <c r="E3682" s="130">
        <f t="shared" si="62"/>
        <v>5</v>
      </c>
    </row>
    <row r="3683" spans="1:5" x14ac:dyDescent="0.3">
      <c r="A3683" s="24" t="s">
        <v>15394</v>
      </c>
      <c r="B3683" s="93" t="s">
        <v>23201</v>
      </c>
      <c r="C3683" s="128">
        <v>98.5</v>
      </c>
      <c r="D3683" s="129">
        <v>3680</v>
      </c>
      <c r="E3683" s="130">
        <f t="shared" si="62"/>
        <v>5</v>
      </c>
    </row>
    <row r="3684" spans="1:5" x14ac:dyDescent="0.3">
      <c r="A3684" s="24" t="s">
        <v>15731</v>
      </c>
      <c r="B3684" s="93" t="s">
        <v>23202</v>
      </c>
      <c r="C3684" s="128">
        <v>98.5</v>
      </c>
      <c r="D3684" s="129">
        <v>3681</v>
      </c>
      <c r="E3684" s="130">
        <f t="shared" si="62"/>
        <v>5</v>
      </c>
    </row>
    <row r="3685" spans="1:5" x14ac:dyDescent="0.3">
      <c r="A3685" s="24" t="s">
        <v>15404</v>
      </c>
      <c r="B3685" s="93" t="s">
        <v>23203</v>
      </c>
      <c r="C3685" s="128">
        <v>98.5</v>
      </c>
      <c r="D3685" s="129">
        <v>3682</v>
      </c>
      <c r="E3685" s="130">
        <f t="shared" si="62"/>
        <v>5</v>
      </c>
    </row>
    <row r="3686" spans="1:5" x14ac:dyDescent="0.3">
      <c r="A3686" s="24" t="s">
        <v>16819</v>
      </c>
      <c r="B3686" s="93" t="s">
        <v>23204</v>
      </c>
      <c r="C3686" s="128">
        <v>98.6</v>
      </c>
      <c r="D3686" s="129">
        <v>3683</v>
      </c>
      <c r="E3686" s="130">
        <f t="shared" si="62"/>
        <v>5</v>
      </c>
    </row>
    <row r="3687" spans="1:5" x14ac:dyDescent="0.3">
      <c r="A3687" s="24" t="s">
        <v>14877</v>
      </c>
      <c r="B3687" s="93" t="s">
        <v>23205</v>
      </c>
      <c r="C3687" s="128">
        <v>98.6</v>
      </c>
      <c r="D3687" s="129">
        <v>3684</v>
      </c>
      <c r="E3687" s="130">
        <f t="shared" si="62"/>
        <v>5</v>
      </c>
    </row>
    <row r="3688" spans="1:5" x14ac:dyDescent="0.3">
      <c r="A3688" s="24" t="s">
        <v>14566</v>
      </c>
      <c r="B3688" s="93" t="s">
        <v>23206</v>
      </c>
      <c r="C3688" s="128">
        <v>98.6</v>
      </c>
      <c r="D3688" s="129">
        <v>3685</v>
      </c>
      <c r="E3688" s="130">
        <f t="shared" si="62"/>
        <v>5</v>
      </c>
    </row>
    <row r="3689" spans="1:5" x14ac:dyDescent="0.3">
      <c r="A3689" s="24" t="s">
        <v>14361</v>
      </c>
      <c r="B3689" s="93" t="s">
        <v>23207</v>
      </c>
      <c r="C3689" s="128">
        <v>98.6</v>
      </c>
      <c r="D3689" s="129">
        <v>3686</v>
      </c>
      <c r="E3689" s="130">
        <f t="shared" si="62"/>
        <v>5</v>
      </c>
    </row>
    <row r="3690" spans="1:5" x14ac:dyDescent="0.3">
      <c r="A3690" s="24" t="s">
        <v>15216</v>
      </c>
      <c r="B3690" s="93" t="s">
        <v>23208</v>
      </c>
      <c r="C3690" s="128">
        <v>98.6</v>
      </c>
      <c r="D3690" s="129">
        <v>3687</v>
      </c>
      <c r="E3690" s="130">
        <f t="shared" si="62"/>
        <v>5</v>
      </c>
    </row>
    <row r="3691" spans="1:5" x14ac:dyDescent="0.3">
      <c r="A3691" s="24" t="s">
        <v>15353</v>
      </c>
      <c r="B3691" s="93" t="s">
        <v>23209</v>
      </c>
      <c r="C3691" s="128">
        <v>98.7</v>
      </c>
      <c r="D3691" s="129">
        <v>3688</v>
      </c>
      <c r="E3691" s="130">
        <f t="shared" si="62"/>
        <v>5</v>
      </c>
    </row>
    <row r="3692" spans="1:5" x14ac:dyDescent="0.3">
      <c r="A3692" s="24" t="s">
        <v>14531</v>
      </c>
      <c r="B3692" s="93" t="s">
        <v>23210</v>
      </c>
      <c r="C3692" s="128">
        <v>98.7</v>
      </c>
      <c r="D3692" s="129">
        <v>3689</v>
      </c>
      <c r="E3692" s="130">
        <f t="shared" si="62"/>
        <v>5</v>
      </c>
    </row>
    <row r="3693" spans="1:5" x14ac:dyDescent="0.3">
      <c r="A3693" s="24" t="s">
        <v>14423</v>
      </c>
      <c r="B3693" s="93" t="s">
        <v>23211</v>
      </c>
      <c r="C3693" s="128">
        <v>98.8</v>
      </c>
      <c r="D3693" s="129">
        <v>3690</v>
      </c>
      <c r="E3693" s="130">
        <f t="shared" si="62"/>
        <v>5</v>
      </c>
    </row>
    <row r="3694" spans="1:5" x14ac:dyDescent="0.3">
      <c r="A3694" s="24" t="s">
        <v>15299</v>
      </c>
      <c r="B3694" s="93" t="s">
        <v>23212</v>
      </c>
      <c r="C3694" s="128">
        <v>98.8</v>
      </c>
      <c r="D3694" s="129">
        <v>3691</v>
      </c>
      <c r="E3694" s="130">
        <f t="shared" si="62"/>
        <v>5</v>
      </c>
    </row>
    <row r="3695" spans="1:5" x14ac:dyDescent="0.3">
      <c r="A3695" s="24" t="s">
        <v>14953</v>
      </c>
      <c r="B3695" s="93" t="s">
        <v>23213</v>
      </c>
      <c r="C3695" s="128">
        <v>98.8</v>
      </c>
      <c r="D3695" s="129">
        <v>3692</v>
      </c>
      <c r="E3695" s="130">
        <f t="shared" si="62"/>
        <v>5</v>
      </c>
    </row>
    <row r="3696" spans="1:5" x14ac:dyDescent="0.3">
      <c r="A3696" s="24" t="s">
        <v>15242</v>
      </c>
      <c r="B3696" s="93" t="s">
        <v>23214</v>
      </c>
      <c r="C3696" s="128">
        <v>98.8</v>
      </c>
      <c r="D3696" s="129">
        <v>3693</v>
      </c>
      <c r="E3696" s="130">
        <f t="shared" si="62"/>
        <v>5</v>
      </c>
    </row>
    <row r="3697" spans="1:5" x14ac:dyDescent="0.3">
      <c r="A3697" s="24" t="s">
        <v>14031</v>
      </c>
      <c r="B3697" s="93" t="s">
        <v>23215</v>
      </c>
      <c r="C3697" s="128">
        <v>98.8</v>
      </c>
      <c r="D3697" s="129">
        <v>3694</v>
      </c>
      <c r="E3697" s="130">
        <f t="shared" si="62"/>
        <v>5</v>
      </c>
    </row>
    <row r="3698" spans="1:5" x14ac:dyDescent="0.3">
      <c r="A3698" s="24" t="s">
        <v>14420</v>
      </c>
      <c r="B3698" s="93" t="s">
        <v>23216</v>
      </c>
      <c r="C3698" s="128">
        <v>98.8</v>
      </c>
      <c r="D3698" s="129">
        <v>3695</v>
      </c>
      <c r="E3698" s="130">
        <f t="shared" si="62"/>
        <v>5</v>
      </c>
    </row>
    <row r="3699" spans="1:5" x14ac:dyDescent="0.3">
      <c r="A3699" s="24" t="s">
        <v>14501</v>
      </c>
      <c r="B3699" s="93" t="s">
        <v>23217</v>
      </c>
      <c r="C3699" s="128">
        <v>98.8</v>
      </c>
      <c r="D3699" s="129">
        <v>3696</v>
      </c>
      <c r="E3699" s="130">
        <f t="shared" si="62"/>
        <v>5</v>
      </c>
    </row>
    <row r="3700" spans="1:5" x14ac:dyDescent="0.3">
      <c r="A3700" s="24" t="s">
        <v>15531</v>
      </c>
      <c r="B3700" s="93" t="s">
        <v>23218</v>
      </c>
      <c r="C3700" s="128">
        <v>98.8</v>
      </c>
      <c r="D3700" s="129">
        <v>3697</v>
      </c>
      <c r="E3700" s="130">
        <f t="shared" si="62"/>
        <v>5</v>
      </c>
    </row>
    <row r="3701" spans="1:5" x14ac:dyDescent="0.3">
      <c r="A3701" s="24" t="s">
        <v>15000</v>
      </c>
      <c r="B3701" s="93" t="s">
        <v>23219</v>
      </c>
      <c r="C3701" s="128">
        <v>98.8</v>
      </c>
      <c r="D3701" s="129">
        <v>3698</v>
      </c>
      <c r="E3701" s="130">
        <f t="shared" si="62"/>
        <v>5</v>
      </c>
    </row>
    <row r="3702" spans="1:5" x14ac:dyDescent="0.3">
      <c r="A3702" s="24" t="s">
        <v>16164</v>
      </c>
      <c r="B3702" s="93" t="s">
        <v>23220</v>
      </c>
      <c r="C3702" s="128">
        <v>98.8</v>
      </c>
      <c r="D3702" s="129">
        <v>3699</v>
      </c>
      <c r="E3702" s="130">
        <f t="shared" si="62"/>
        <v>5</v>
      </c>
    </row>
    <row r="3703" spans="1:5" x14ac:dyDescent="0.3">
      <c r="A3703" s="24" t="s">
        <v>14992</v>
      </c>
      <c r="B3703" s="93" t="s">
        <v>23221</v>
      </c>
      <c r="C3703" s="128">
        <v>98.9</v>
      </c>
      <c r="D3703" s="129">
        <v>3700</v>
      </c>
      <c r="E3703" s="130">
        <f t="shared" si="62"/>
        <v>5</v>
      </c>
    </row>
    <row r="3704" spans="1:5" x14ac:dyDescent="0.3">
      <c r="A3704" s="24" t="s">
        <v>15535</v>
      </c>
      <c r="B3704" s="93" t="s">
        <v>23222</v>
      </c>
      <c r="C3704" s="128">
        <v>98.9</v>
      </c>
      <c r="D3704" s="129">
        <v>3701</v>
      </c>
      <c r="E3704" s="130">
        <f t="shared" si="62"/>
        <v>5</v>
      </c>
    </row>
    <row r="3705" spans="1:5" x14ac:dyDescent="0.3">
      <c r="A3705" s="24" t="s">
        <v>15284</v>
      </c>
      <c r="B3705" s="93" t="s">
        <v>23223</v>
      </c>
      <c r="C3705" s="128">
        <v>98.9</v>
      </c>
      <c r="D3705" s="129">
        <v>3702</v>
      </c>
      <c r="E3705" s="130">
        <f t="shared" si="62"/>
        <v>5</v>
      </c>
    </row>
    <row r="3706" spans="1:5" x14ac:dyDescent="0.3">
      <c r="A3706" s="24" t="s">
        <v>16067</v>
      </c>
      <c r="B3706" s="93" t="s">
        <v>23224</v>
      </c>
      <c r="C3706" s="128">
        <v>98.9</v>
      </c>
      <c r="D3706" s="129">
        <v>3703</v>
      </c>
      <c r="E3706" s="130">
        <f t="shared" si="62"/>
        <v>5</v>
      </c>
    </row>
    <row r="3707" spans="1:5" x14ac:dyDescent="0.3">
      <c r="A3707" s="24" t="s">
        <v>15624</v>
      </c>
      <c r="B3707" s="93" t="s">
        <v>23225</v>
      </c>
      <c r="C3707" s="128">
        <v>98.9</v>
      </c>
      <c r="D3707" s="129">
        <v>3704</v>
      </c>
      <c r="E3707" s="130">
        <f t="shared" si="62"/>
        <v>5</v>
      </c>
    </row>
    <row r="3708" spans="1:5" x14ac:dyDescent="0.3">
      <c r="A3708" s="24" t="s">
        <v>15266</v>
      </c>
      <c r="B3708" s="93" t="s">
        <v>23226</v>
      </c>
      <c r="C3708" s="128">
        <v>98.9</v>
      </c>
      <c r="D3708" s="129">
        <v>3705</v>
      </c>
      <c r="E3708" s="130">
        <f t="shared" si="62"/>
        <v>5</v>
      </c>
    </row>
    <row r="3709" spans="1:5" x14ac:dyDescent="0.3">
      <c r="A3709" s="24" t="s">
        <v>15417</v>
      </c>
      <c r="B3709" s="93" t="s">
        <v>23227</v>
      </c>
      <c r="C3709" s="128">
        <v>98.9</v>
      </c>
      <c r="D3709" s="129">
        <v>3706</v>
      </c>
      <c r="E3709" s="130">
        <f t="shared" si="62"/>
        <v>5</v>
      </c>
    </row>
    <row r="3710" spans="1:5" x14ac:dyDescent="0.3">
      <c r="A3710" s="24" t="s">
        <v>15696</v>
      </c>
      <c r="B3710" s="93" t="s">
        <v>23228</v>
      </c>
      <c r="C3710" s="128">
        <v>98.9</v>
      </c>
      <c r="D3710" s="129">
        <v>3707</v>
      </c>
      <c r="E3710" s="130">
        <f t="shared" si="62"/>
        <v>5</v>
      </c>
    </row>
    <row r="3711" spans="1:5" x14ac:dyDescent="0.3">
      <c r="A3711" s="24" t="s">
        <v>14412</v>
      </c>
      <c r="B3711" s="93" t="s">
        <v>23229</v>
      </c>
      <c r="C3711" s="128">
        <v>98.9</v>
      </c>
      <c r="D3711" s="129">
        <v>3708</v>
      </c>
      <c r="E3711" s="130">
        <f t="shared" si="62"/>
        <v>5</v>
      </c>
    </row>
    <row r="3712" spans="1:5" x14ac:dyDescent="0.3">
      <c r="A3712" s="24" t="s">
        <v>15800</v>
      </c>
      <c r="B3712" s="93" t="s">
        <v>23230</v>
      </c>
      <c r="C3712" s="128">
        <v>98.9</v>
      </c>
      <c r="D3712" s="129">
        <v>3709</v>
      </c>
      <c r="E3712" s="130">
        <f t="shared" si="62"/>
        <v>5</v>
      </c>
    </row>
    <row r="3713" spans="1:5" x14ac:dyDescent="0.3">
      <c r="A3713" s="24" t="s">
        <v>15396</v>
      </c>
      <c r="B3713" s="93" t="s">
        <v>23231</v>
      </c>
      <c r="C3713" s="128">
        <v>99</v>
      </c>
      <c r="D3713" s="129">
        <v>3710</v>
      </c>
      <c r="E3713" s="130">
        <f t="shared" si="62"/>
        <v>5</v>
      </c>
    </row>
    <row r="3714" spans="1:5" x14ac:dyDescent="0.3">
      <c r="A3714" s="24" t="s">
        <v>15400</v>
      </c>
      <c r="B3714" s="93" t="s">
        <v>23232</v>
      </c>
      <c r="C3714" s="128">
        <v>99</v>
      </c>
      <c r="D3714" s="129">
        <v>3711</v>
      </c>
      <c r="E3714" s="130">
        <f t="shared" si="62"/>
        <v>5</v>
      </c>
    </row>
    <row r="3715" spans="1:5" x14ac:dyDescent="0.3">
      <c r="A3715" s="24" t="s">
        <v>15149</v>
      </c>
      <c r="B3715" s="93" t="s">
        <v>23233</v>
      </c>
      <c r="C3715" s="128">
        <v>99</v>
      </c>
      <c r="D3715" s="129">
        <v>3712</v>
      </c>
      <c r="E3715" s="130">
        <f t="shared" si="62"/>
        <v>5</v>
      </c>
    </row>
    <row r="3716" spans="1:5" x14ac:dyDescent="0.3">
      <c r="A3716" s="24" t="s">
        <v>14443</v>
      </c>
      <c r="B3716" s="93" t="s">
        <v>23234</v>
      </c>
      <c r="C3716" s="128">
        <v>99</v>
      </c>
      <c r="D3716" s="129">
        <v>3713</v>
      </c>
      <c r="E3716" s="130">
        <f t="shared" si="62"/>
        <v>5</v>
      </c>
    </row>
    <row r="3717" spans="1:5" x14ac:dyDescent="0.3">
      <c r="A3717" s="24" t="s">
        <v>16181</v>
      </c>
      <c r="B3717" s="93" t="s">
        <v>23235</v>
      </c>
      <c r="C3717" s="128">
        <v>99</v>
      </c>
      <c r="D3717" s="129">
        <v>3714</v>
      </c>
      <c r="E3717" s="130">
        <f t="shared" ref="E3717:E3780" si="63">VLOOKUP(C3717,$I$4:$O$19,7, TRUE)</f>
        <v>5</v>
      </c>
    </row>
    <row r="3718" spans="1:5" x14ac:dyDescent="0.3">
      <c r="A3718" s="24" t="s">
        <v>15854</v>
      </c>
      <c r="B3718" s="93" t="s">
        <v>23236</v>
      </c>
      <c r="C3718" s="128">
        <v>99</v>
      </c>
      <c r="D3718" s="129">
        <v>3715</v>
      </c>
      <c r="E3718" s="130">
        <f t="shared" si="63"/>
        <v>5</v>
      </c>
    </row>
    <row r="3719" spans="1:5" x14ac:dyDescent="0.3">
      <c r="A3719" s="24" t="s">
        <v>15071</v>
      </c>
      <c r="B3719" s="93" t="s">
        <v>23237</v>
      </c>
      <c r="C3719" s="128">
        <v>99</v>
      </c>
      <c r="D3719" s="129">
        <v>3716</v>
      </c>
      <c r="E3719" s="130">
        <f t="shared" si="63"/>
        <v>5</v>
      </c>
    </row>
    <row r="3720" spans="1:5" x14ac:dyDescent="0.3">
      <c r="A3720" s="24" t="s">
        <v>16544</v>
      </c>
      <c r="B3720" s="93" t="s">
        <v>23238</v>
      </c>
      <c r="C3720" s="128">
        <v>99.1</v>
      </c>
      <c r="D3720" s="129">
        <v>3717</v>
      </c>
      <c r="E3720" s="130">
        <f t="shared" si="63"/>
        <v>5</v>
      </c>
    </row>
    <row r="3721" spans="1:5" x14ac:dyDescent="0.3">
      <c r="A3721" s="24" t="s">
        <v>15292</v>
      </c>
      <c r="B3721" s="93" t="s">
        <v>23239</v>
      </c>
      <c r="C3721" s="128">
        <v>99.1</v>
      </c>
      <c r="D3721" s="129">
        <v>3718</v>
      </c>
      <c r="E3721" s="130">
        <f t="shared" si="63"/>
        <v>5</v>
      </c>
    </row>
    <row r="3722" spans="1:5" x14ac:dyDescent="0.3">
      <c r="A3722" s="24" t="s">
        <v>14647</v>
      </c>
      <c r="B3722" s="93" t="s">
        <v>23240</v>
      </c>
      <c r="C3722" s="128">
        <v>99.1</v>
      </c>
      <c r="D3722" s="129">
        <v>3719</v>
      </c>
      <c r="E3722" s="130">
        <f t="shared" si="63"/>
        <v>5</v>
      </c>
    </row>
    <row r="3723" spans="1:5" x14ac:dyDescent="0.3">
      <c r="A3723" s="24" t="s">
        <v>15255</v>
      </c>
      <c r="B3723" s="93" t="s">
        <v>23241</v>
      </c>
      <c r="C3723" s="128">
        <v>99.1</v>
      </c>
      <c r="D3723" s="129">
        <v>3720</v>
      </c>
      <c r="E3723" s="130">
        <f t="shared" si="63"/>
        <v>5</v>
      </c>
    </row>
    <row r="3724" spans="1:5" x14ac:dyDescent="0.3">
      <c r="A3724" s="24" t="s">
        <v>13491</v>
      </c>
      <c r="B3724" s="93" t="s">
        <v>23242</v>
      </c>
      <c r="C3724" s="128">
        <v>99.2</v>
      </c>
      <c r="D3724" s="129">
        <v>3721</v>
      </c>
      <c r="E3724" s="130">
        <f t="shared" si="63"/>
        <v>5</v>
      </c>
    </row>
    <row r="3725" spans="1:5" x14ac:dyDescent="0.3">
      <c r="A3725" s="24" t="s">
        <v>14744</v>
      </c>
      <c r="B3725" s="93" t="s">
        <v>23243</v>
      </c>
      <c r="C3725" s="128">
        <v>99.2</v>
      </c>
      <c r="D3725" s="129">
        <v>3722</v>
      </c>
      <c r="E3725" s="130">
        <f t="shared" si="63"/>
        <v>5</v>
      </c>
    </row>
    <row r="3726" spans="1:5" x14ac:dyDescent="0.3">
      <c r="A3726" s="24" t="s">
        <v>15686</v>
      </c>
      <c r="B3726" s="93" t="s">
        <v>23244</v>
      </c>
      <c r="C3726" s="128">
        <v>99.2</v>
      </c>
      <c r="D3726" s="129">
        <v>3723</v>
      </c>
      <c r="E3726" s="130">
        <f t="shared" si="63"/>
        <v>5</v>
      </c>
    </row>
    <row r="3727" spans="1:5" x14ac:dyDescent="0.3">
      <c r="A3727" s="24" t="s">
        <v>15642</v>
      </c>
      <c r="B3727" s="93" t="s">
        <v>23245</v>
      </c>
      <c r="C3727" s="128">
        <v>99.2</v>
      </c>
      <c r="D3727" s="129">
        <v>3724</v>
      </c>
      <c r="E3727" s="130">
        <f t="shared" si="63"/>
        <v>5</v>
      </c>
    </row>
    <row r="3728" spans="1:5" x14ac:dyDescent="0.3">
      <c r="A3728" s="24" t="s">
        <v>14713</v>
      </c>
      <c r="B3728" s="93" t="s">
        <v>23246</v>
      </c>
      <c r="C3728" s="128">
        <v>99.2</v>
      </c>
      <c r="D3728" s="129">
        <v>3725</v>
      </c>
      <c r="E3728" s="130">
        <f t="shared" si="63"/>
        <v>5</v>
      </c>
    </row>
    <row r="3729" spans="1:5" x14ac:dyDescent="0.3">
      <c r="A3729" s="24" t="s">
        <v>14047</v>
      </c>
      <c r="B3729" s="93" t="s">
        <v>23247</v>
      </c>
      <c r="C3729" s="128">
        <v>99.2</v>
      </c>
      <c r="D3729" s="129">
        <v>3726</v>
      </c>
      <c r="E3729" s="130">
        <f t="shared" si="63"/>
        <v>5</v>
      </c>
    </row>
    <row r="3730" spans="1:5" x14ac:dyDescent="0.3">
      <c r="A3730" s="24" t="s">
        <v>15593</v>
      </c>
      <c r="B3730" s="93" t="s">
        <v>23248</v>
      </c>
      <c r="C3730" s="128">
        <v>99.2</v>
      </c>
      <c r="D3730" s="129">
        <v>3727</v>
      </c>
      <c r="E3730" s="130">
        <f t="shared" si="63"/>
        <v>5</v>
      </c>
    </row>
    <row r="3731" spans="1:5" x14ac:dyDescent="0.3">
      <c r="A3731" s="24" t="s">
        <v>15669</v>
      </c>
      <c r="B3731" s="93" t="s">
        <v>23249</v>
      </c>
      <c r="C3731" s="128">
        <v>99.2</v>
      </c>
      <c r="D3731" s="129">
        <v>3728</v>
      </c>
      <c r="E3731" s="130">
        <f t="shared" si="63"/>
        <v>5</v>
      </c>
    </row>
    <row r="3732" spans="1:5" x14ac:dyDescent="0.3">
      <c r="A3732" s="24" t="s">
        <v>16165</v>
      </c>
      <c r="B3732" s="93" t="s">
        <v>23250</v>
      </c>
      <c r="C3732" s="128">
        <v>99.2</v>
      </c>
      <c r="D3732" s="129">
        <v>3729</v>
      </c>
      <c r="E3732" s="130">
        <f t="shared" si="63"/>
        <v>5</v>
      </c>
    </row>
    <row r="3733" spans="1:5" x14ac:dyDescent="0.3">
      <c r="A3733" s="24" t="s">
        <v>15574</v>
      </c>
      <c r="B3733" s="93" t="s">
        <v>23251</v>
      </c>
      <c r="C3733" s="128">
        <v>99.2</v>
      </c>
      <c r="D3733" s="129">
        <v>3730</v>
      </c>
      <c r="E3733" s="130">
        <f t="shared" si="63"/>
        <v>5</v>
      </c>
    </row>
    <row r="3734" spans="1:5" x14ac:dyDescent="0.3">
      <c r="A3734" s="24" t="s">
        <v>14686</v>
      </c>
      <c r="B3734" s="93" t="s">
        <v>23252</v>
      </c>
      <c r="C3734" s="128">
        <v>99.2</v>
      </c>
      <c r="D3734" s="129">
        <v>3731</v>
      </c>
      <c r="E3734" s="130">
        <f t="shared" si="63"/>
        <v>5</v>
      </c>
    </row>
    <row r="3735" spans="1:5" x14ac:dyDescent="0.3">
      <c r="A3735" s="24" t="s">
        <v>14366</v>
      </c>
      <c r="B3735" s="93" t="s">
        <v>23253</v>
      </c>
      <c r="C3735" s="128">
        <v>99.3</v>
      </c>
      <c r="D3735" s="129">
        <v>3732</v>
      </c>
      <c r="E3735" s="130">
        <f t="shared" si="63"/>
        <v>5</v>
      </c>
    </row>
    <row r="3736" spans="1:5" x14ac:dyDescent="0.3">
      <c r="A3736" s="24" t="s">
        <v>15282</v>
      </c>
      <c r="B3736" s="93" t="s">
        <v>23254</v>
      </c>
      <c r="C3736" s="128">
        <v>99.3</v>
      </c>
      <c r="D3736" s="129">
        <v>3733</v>
      </c>
      <c r="E3736" s="130">
        <f t="shared" si="63"/>
        <v>5</v>
      </c>
    </row>
    <row r="3737" spans="1:5" x14ac:dyDescent="0.3">
      <c r="A3737" s="24" t="s">
        <v>14595</v>
      </c>
      <c r="B3737" s="93" t="s">
        <v>23255</v>
      </c>
      <c r="C3737" s="128">
        <v>99.3</v>
      </c>
      <c r="D3737" s="129">
        <v>3734</v>
      </c>
      <c r="E3737" s="130">
        <f t="shared" si="63"/>
        <v>5</v>
      </c>
    </row>
    <row r="3738" spans="1:5" x14ac:dyDescent="0.3">
      <c r="A3738" s="24" t="s">
        <v>16035</v>
      </c>
      <c r="B3738" s="93" t="s">
        <v>23256</v>
      </c>
      <c r="C3738" s="128">
        <v>99.3</v>
      </c>
      <c r="D3738" s="129">
        <v>3735</v>
      </c>
      <c r="E3738" s="130">
        <f t="shared" si="63"/>
        <v>5</v>
      </c>
    </row>
    <row r="3739" spans="1:5" x14ac:dyDescent="0.3">
      <c r="A3739" s="24" t="s">
        <v>14668</v>
      </c>
      <c r="B3739" s="93" t="s">
        <v>23257</v>
      </c>
      <c r="C3739" s="128">
        <v>99.4</v>
      </c>
      <c r="D3739" s="129">
        <v>3736</v>
      </c>
      <c r="E3739" s="130">
        <f t="shared" si="63"/>
        <v>5</v>
      </c>
    </row>
    <row r="3740" spans="1:5" x14ac:dyDescent="0.3">
      <c r="A3740" s="24" t="s">
        <v>15300</v>
      </c>
      <c r="B3740" s="93" t="s">
        <v>23258</v>
      </c>
      <c r="C3740" s="128">
        <v>99.4</v>
      </c>
      <c r="D3740" s="129">
        <v>3737</v>
      </c>
      <c r="E3740" s="130">
        <f t="shared" si="63"/>
        <v>5</v>
      </c>
    </row>
    <row r="3741" spans="1:5" x14ac:dyDescent="0.3">
      <c r="A3741" s="24" t="s">
        <v>15311</v>
      </c>
      <c r="B3741" s="93" t="s">
        <v>23259</v>
      </c>
      <c r="C3741" s="128">
        <v>99.4</v>
      </c>
      <c r="D3741" s="129">
        <v>3738</v>
      </c>
      <c r="E3741" s="130">
        <f t="shared" si="63"/>
        <v>5</v>
      </c>
    </row>
    <row r="3742" spans="1:5" x14ac:dyDescent="0.3">
      <c r="A3742" s="24" t="s">
        <v>15383</v>
      </c>
      <c r="B3742" s="93" t="s">
        <v>23260</v>
      </c>
      <c r="C3742" s="128">
        <v>99.4</v>
      </c>
      <c r="D3742" s="129">
        <v>3739</v>
      </c>
      <c r="E3742" s="130">
        <f t="shared" si="63"/>
        <v>5</v>
      </c>
    </row>
    <row r="3743" spans="1:5" x14ac:dyDescent="0.3">
      <c r="A3743" s="24" t="s">
        <v>15630</v>
      </c>
      <c r="B3743" s="93" t="s">
        <v>23261</v>
      </c>
      <c r="C3743" s="128">
        <v>99.4</v>
      </c>
      <c r="D3743" s="129">
        <v>3740</v>
      </c>
      <c r="E3743" s="130">
        <f t="shared" si="63"/>
        <v>5</v>
      </c>
    </row>
    <row r="3744" spans="1:5" x14ac:dyDescent="0.3">
      <c r="A3744" s="24" t="s">
        <v>14491</v>
      </c>
      <c r="B3744" s="93" t="s">
        <v>23262</v>
      </c>
      <c r="C3744" s="128">
        <v>99.4</v>
      </c>
      <c r="D3744" s="129">
        <v>3741</v>
      </c>
      <c r="E3744" s="130">
        <f t="shared" si="63"/>
        <v>5</v>
      </c>
    </row>
    <row r="3745" spans="1:5" x14ac:dyDescent="0.3">
      <c r="A3745" s="24" t="s">
        <v>16425</v>
      </c>
      <c r="B3745" s="93" t="s">
        <v>23263</v>
      </c>
      <c r="C3745" s="128">
        <v>99.5</v>
      </c>
      <c r="D3745" s="129">
        <v>3742</v>
      </c>
      <c r="E3745" s="130">
        <f t="shared" si="63"/>
        <v>5</v>
      </c>
    </row>
    <row r="3746" spans="1:5" x14ac:dyDescent="0.3">
      <c r="A3746" s="24" t="s">
        <v>14923</v>
      </c>
      <c r="B3746" s="93" t="s">
        <v>23264</v>
      </c>
      <c r="C3746" s="128">
        <v>99.5</v>
      </c>
      <c r="D3746" s="129">
        <v>3743</v>
      </c>
      <c r="E3746" s="130">
        <f t="shared" si="63"/>
        <v>5</v>
      </c>
    </row>
    <row r="3747" spans="1:5" x14ac:dyDescent="0.3">
      <c r="A3747" s="24" t="s">
        <v>15041</v>
      </c>
      <c r="B3747" s="93" t="s">
        <v>23265</v>
      </c>
      <c r="C3747" s="128">
        <v>99.5</v>
      </c>
      <c r="D3747" s="129">
        <v>3744</v>
      </c>
      <c r="E3747" s="130">
        <f t="shared" si="63"/>
        <v>5</v>
      </c>
    </row>
    <row r="3748" spans="1:5" x14ac:dyDescent="0.3">
      <c r="A3748" s="24" t="s">
        <v>16485</v>
      </c>
      <c r="B3748" s="93" t="s">
        <v>23266</v>
      </c>
      <c r="C3748" s="128">
        <v>99.5</v>
      </c>
      <c r="D3748" s="129">
        <v>3745</v>
      </c>
      <c r="E3748" s="130">
        <f t="shared" si="63"/>
        <v>5</v>
      </c>
    </row>
    <row r="3749" spans="1:5" x14ac:dyDescent="0.3">
      <c r="A3749" s="24" t="s">
        <v>14818</v>
      </c>
      <c r="B3749" s="93" t="s">
        <v>23267</v>
      </c>
      <c r="C3749" s="128">
        <v>99.5</v>
      </c>
      <c r="D3749" s="129">
        <v>3746</v>
      </c>
      <c r="E3749" s="130">
        <f t="shared" si="63"/>
        <v>5</v>
      </c>
    </row>
    <row r="3750" spans="1:5" x14ac:dyDescent="0.3">
      <c r="A3750" s="24" t="s">
        <v>16554</v>
      </c>
      <c r="B3750" s="93" t="s">
        <v>23268</v>
      </c>
      <c r="C3750" s="128">
        <v>99.5</v>
      </c>
      <c r="D3750" s="129">
        <v>3747</v>
      </c>
      <c r="E3750" s="130">
        <f t="shared" si="63"/>
        <v>5</v>
      </c>
    </row>
    <row r="3751" spans="1:5" x14ac:dyDescent="0.3">
      <c r="A3751" s="24" t="s">
        <v>15799</v>
      </c>
      <c r="B3751" s="93" t="s">
        <v>23269</v>
      </c>
      <c r="C3751" s="128">
        <v>99.6</v>
      </c>
      <c r="D3751" s="129">
        <v>3748</v>
      </c>
      <c r="E3751" s="130">
        <f t="shared" si="63"/>
        <v>5</v>
      </c>
    </row>
    <row r="3752" spans="1:5" x14ac:dyDescent="0.3">
      <c r="A3752" s="24" t="s">
        <v>15848</v>
      </c>
      <c r="B3752" s="93" t="s">
        <v>23270</v>
      </c>
      <c r="C3752" s="128">
        <v>99.6</v>
      </c>
      <c r="D3752" s="129">
        <v>3749</v>
      </c>
      <c r="E3752" s="130">
        <f t="shared" si="63"/>
        <v>5</v>
      </c>
    </row>
    <row r="3753" spans="1:5" x14ac:dyDescent="0.3">
      <c r="A3753" s="24" t="s">
        <v>14866</v>
      </c>
      <c r="B3753" s="93" t="s">
        <v>23271</v>
      </c>
      <c r="C3753" s="128">
        <v>99.6</v>
      </c>
      <c r="D3753" s="129">
        <v>3750</v>
      </c>
      <c r="E3753" s="130">
        <f t="shared" si="63"/>
        <v>5</v>
      </c>
    </row>
    <row r="3754" spans="1:5" x14ac:dyDescent="0.3">
      <c r="A3754" s="24" t="s">
        <v>13933</v>
      </c>
      <c r="B3754" s="93" t="s">
        <v>23272</v>
      </c>
      <c r="C3754" s="128">
        <v>99.6</v>
      </c>
      <c r="D3754" s="129">
        <v>3751</v>
      </c>
      <c r="E3754" s="130">
        <f t="shared" si="63"/>
        <v>5</v>
      </c>
    </row>
    <row r="3755" spans="1:5" x14ac:dyDescent="0.3">
      <c r="A3755" s="24" t="s">
        <v>14557</v>
      </c>
      <c r="B3755" s="93" t="s">
        <v>23273</v>
      </c>
      <c r="C3755" s="128">
        <v>99.6</v>
      </c>
      <c r="D3755" s="129">
        <v>3752</v>
      </c>
      <c r="E3755" s="130">
        <f t="shared" si="63"/>
        <v>5</v>
      </c>
    </row>
    <row r="3756" spans="1:5" x14ac:dyDescent="0.3">
      <c r="A3756" s="24" t="s">
        <v>16174</v>
      </c>
      <c r="B3756" s="93" t="s">
        <v>23274</v>
      </c>
      <c r="C3756" s="128">
        <v>99.6</v>
      </c>
      <c r="D3756" s="129">
        <v>3753</v>
      </c>
      <c r="E3756" s="130">
        <f t="shared" si="63"/>
        <v>5</v>
      </c>
    </row>
    <row r="3757" spans="1:5" x14ac:dyDescent="0.3">
      <c r="A3757" s="24" t="s">
        <v>15412</v>
      </c>
      <c r="B3757" s="93" t="s">
        <v>23275</v>
      </c>
      <c r="C3757" s="128">
        <v>99.7</v>
      </c>
      <c r="D3757" s="129">
        <v>3754</v>
      </c>
      <c r="E3757" s="130">
        <f t="shared" si="63"/>
        <v>5</v>
      </c>
    </row>
    <row r="3758" spans="1:5" x14ac:dyDescent="0.3">
      <c r="A3758" s="24" t="s">
        <v>15658</v>
      </c>
      <c r="B3758" s="93" t="s">
        <v>23276</v>
      </c>
      <c r="C3758" s="128">
        <v>99.7</v>
      </c>
      <c r="D3758" s="129">
        <v>3755</v>
      </c>
      <c r="E3758" s="130">
        <f t="shared" si="63"/>
        <v>5</v>
      </c>
    </row>
    <row r="3759" spans="1:5" x14ac:dyDescent="0.3">
      <c r="A3759" s="24" t="s">
        <v>16046</v>
      </c>
      <c r="B3759" s="93" t="s">
        <v>23277</v>
      </c>
      <c r="C3759" s="128">
        <v>99.7</v>
      </c>
      <c r="D3759" s="129">
        <v>3756</v>
      </c>
      <c r="E3759" s="130">
        <f t="shared" si="63"/>
        <v>5</v>
      </c>
    </row>
    <row r="3760" spans="1:5" x14ac:dyDescent="0.3">
      <c r="A3760" s="24" t="s">
        <v>14838</v>
      </c>
      <c r="B3760" s="93" t="s">
        <v>23278</v>
      </c>
      <c r="C3760" s="128">
        <v>99.8</v>
      </c>
      <c r="D3760" s="129">
        <v>3757</v>
      </c>
      <c r="E3760" s="130">
        <f t="shared" si="63"/>
        <v>5</v>
      </c>
    </row>
    <row r="3761" spans="1:5" x14ac:dyDescent="0.3">
      <c r="A3761" s="24" t="s">
        <v>14667</v>
      </c>
      <c r="B3761" s="93" t="s">
        <v>23279</v>
      </c>
      <c r="C3761" s="128">
        <v>99.8</v>
      </c>
      <c r="D3761" s="129">
        <v>3758</v>
      </c>
      <c r="E3761" s="130">
        <f t="shared" si="63"/>
        <v>5</v>
      </c>
    </row>
    <row r="3762" spans="1:5" x14ac:dyDescent="0.3">
      <c r="A3762" s="24" t="s">
        <v>14961</v>
      </c>
      <c r="B3762" s="93" t="s">
        <v>23280</v>
      </c>
      <c r="C3762" s="128">
        <v>99.8</v>
      </c>
      <c r="D3762" s="129">
        <v>3759</v>
      </c>
      <c r="E3762" s="130">
        <f t="shared" si="63"/>
        <v>5</v>
      </c>
    </row>
    <row r="3763" spans="1:5" x14ac:dyDescent="0.3">
      <c r="A3763" s="24" t="s">
        <v>14693</v>
      </c>
      <c r="B3763" s="93" t="s">
        <v>23281</v>
      </c>
      <c r="C3763" s="128">
        <v>99.8</v>
      </c>
      <c r="D3763" s="129">
        <v>3760</v>
      </c>
      <c r="E3763" s="130">
        <f t="shared" si="63"/>
        <v>5</v>
      </c>
    </row>
    <row r="3764" spans="1:5" x14ac:dyDescent="0.3">
      <c r="A3764" s="24" t="s">
        <v>15458</v>
      </c>
      <c r="B3764" s="93" t="s">
        <v>23282</v>
      </c>
      <c r="C3764" s="128">
        <v>99.8</v>
      </c>
      <c r="D3764" s="129">
        <v>3761</v>
      </c>
      <c r="E3764" s="130">
        <f t="shared" si="63"/>
        <v>5</v>
      </c>
    </row>
    <row r="3765" spans="1:5" x14ac:dyDescent="0.3">
      <c r="A3765" s="24" t="s">
        <v>16102</v>
      </c>
      <c r="B3765" s="93" t="s">
        <v>23283</v>
      </c>
      <c r="C3765" s="128">
        <v>99.9</v>
      </c>
      <c r="D3765" s="129">
        <v>3762</v>
      </c>
      <c r="E3765" s="130">
        <f t="shared" si="63"/>
        <v>6</v>
      </c>
    </row>
    <row r="3766" spans="1:5" x14ac:dyDescent="0.3">
      <c r="A3766" s="24" t="s">
        <v>15388</v>
      </c>
      <c r="B3766" s="93" t="s">
        <v>23284</v>
      </c>
      <c r="C3766" s="128">
        <v>99.9</v>
      </c>
      <c r="D3766" s="129">
        <v>3763</v>
      </c>
      <c r="E3766" s="130">
        <f t="shared" si="63"/>
        <v>6</v>
      </c>
    </row>
    <row r="3767" spans="1:5" x14ac:dyDescent="0.3">
      <c r="A3767" s="24" t="s">
        <v>14850</v>
      </c>
      <c r="B3767" s="93" t="s">
        <v>23285</v>
      </c>
      <c r="C3767" s="128">
        <v>99.9</v>
      </c>
      <c r="D3767" s="129">
        <v>3764</v>
      </c>
      <c r="E3767" s="130">
        <f t="shared" si="63"/>
        <v>6</v>
      </c>
    </row>
    <row r="3768" spans="1:5" x14ac:dyDescent="0.3">
      <c r="A3768" s="24" t="s">
        <v>15386</v>
      </c>
      <c r="B3768" s="93" t="s">
        <v>23286</v>
      </c>
      <c r="C3768" s="128">
        <v>99.9</v>
      </c>
      <c r="D3768" s="129">
        <v>3765</v>
      </c>
      <c r="E3768" s="130">
        <f t="shared" si="63"/>
        <v>6</v>
      </c>
    </row>
    <row r="3769" spans="1:5" x14ac:dyDescent="0.3">
      <c r="A3769" s="24" t="s">
        <v>14981</v>
      </c>
      <c r="B3769" s="93" t="s">
        <v>23287</v>
      </c>
      <c r="C3769" s="128">
        <v>99.9</v>
      </c>
      <c r="D3769" s="129">
        <v>3766</v>
      </c>
      <c r="E3769" s="130">
        <f t="shared" si="63"/>
        <v>6</v>
      </c>
    </row>
    <row r="3770" spans="1:5" x14ac:dyDescent="0.3">
      <c r="A3770" s="24" t="s">
        <v>15671</v>
      </c>
      <c r="B3770" s="93" t="s">
        <v>23288</v>
      </c>
      <c r="C3770" s="128">
        <v>99.9</v>
      </c>
      <c r="D3770" s="129">
        <v>3767</v>
      </c>
      <c r="E3770" s="130">
        <f t="shared" si="63"/>
        <v>6</v>
      </c>
    </row>
    <row r="3771" spans="1:5" x14ac:dyDescent="0.3">
      <c r="A3771" s="24" t="s">
        <v>15123</v>
      </c>
      <c r="B3771" s="93" t="s">
        <v>23289</v>
      </c>
      <c r="C3771" s="128">
        <v>99.9</v>
      </c>
      <c r="D3771" s="129">
        <v>3768</v>
      </c>
      <c r="E3771" s="130">
        <f t="shared" si="63"/>
        <v>6</v>
      </c>
    </row>
    <row r="3772" spans="1:5" x14ac:dyDescent="0.3">
      <c r="A3772" s="24" t="s">
        <v>16118</v>
      </c>
      <c r="B3772" s="93" t="s">
        <v>23290</v>
      </c>
      <c r="C3772" s="128">
        <v>100</v>
      </c>
      <c r="D3772" s="129">
        <v>3769</v>
      </c>
      <c r="E3772" s="130">
        <f t="shared" si="63"/>
        <v>6</v>
      </c>
    </row>
    <row r="3773" spans="1:5" x14ac:dyDescent="0.3">
      <c r="A3773" s="24" t="s">
        <v>15929</v>
      </c>
      <c r="B3773" s="93" t="s">
        <v>23291</v>
      </c>
      <c r="C3773" s="128">
        <v>100</v>
      </c>
      <c r="D3773" s="129">
        <v>3770</v>
      </c>
      <c r="E3773" s="130">
        <f t="shared" si="63"/>
        <v>6</v>
      </c>
    </row>
    <row r="3774" spans="1:5" x14ac:dyDescent="0.3">
      <c r="A3774" s="24" t="s">
        <v>16315</v>
      </c>
      <c r="B3774" s="93" t="s">
        <v>23292</v>
      </c>
      <c r="C3774" s="128">
        <v>100</v>
      </c>
      <c r="D3774" s="129">
        <v>3771</v>
      </c>
      <c r="E3774" s="130">
        <f t="shared" si="63"/>
        <v>6</v>
      </c>
    </row>
    <row r="3775" spans="1:5" x14ac:dyDescent="0.3">
      <c r="A3775" s="24" t="s">
        <v>14996</v>
      </c>
      <c r="B3775" s="93" t="s">
        <v>23293</v>
      </c>
      <c r="C3775" s="128">
        <v>100</v>
      </c>
      <c r="D3775" s="129">
        <v>3772</v>
      </c>
      <c r="E3775" s="130">
        <f t="shared" si="63"/>
        <v>6</v>
      </c>
    </row>
    <row r="3776" spans="1:5" x14ac:dyDescent="0.3">
      <c r="A3776" s="24" t="s">
        <v>14344</v>
      </c>
      <c r="B3776" s="93" t="s">
        <v>23294</v>
      </c>
      <c r="C3776" s="128">
        <v>100</v>
      </c>
      <c r="D3776" s="129">
        <v>3773</v>
      </c>
      <c r="E3776" s="130">
        <f t="shared" si="63"/>
        <v>6</v>
      </c>
    </row>
    <row r="3777" spans="1:5" x14ac:dyDescent="0.3">
      <c r="A3777" s="24" t="s">
        <v>14282</v>
      </c>
      <c r="B3777" s="93" t="s">
        <v>23295</v>
      </c>
      <c r="C3777" s="128">
        <v>100</v>
      </c>
      <c r="D3777" s="129">
        <v>3774</v>
      </c>
      <c r="E3777" s="130">
        <f t="shared" si="63"/>
        <v>6</v>
      </c>
    </row>
    <row r="3778" spans="1:5" x14ac:dyDescent="0.3">
      <c r="A3778" s="24" t="s">
        <v>14040</v>
      </c>
      <c r="B3778" s="93" t="s">
        <v>23296</v>
      </c>
      <c r="C3778" s="128">
        <v>100</v>
      </c>
      <c r="D3778" s="129">
        <v>3775</v>
      </c>
      <c r="E3778" s="130">
        <f t="shared" si="63"/>
        <v>6</v>
      </c>
    </row>
    <row r="3779" spans="1:5" x14ac:dyDescent="0.3">
      <c r="A3779" s="24" t="s">
        <v>14357</v>
      </c>
      <c r="B3779" s="93" t="s">
        <v>23297</v>
      </c>
      <c r="C3779" s="128">
        <v>100</v>
      </c>
      <c r="D3779" s="129">
        <v>3776</v>
      </c>
      <c r="E3779" s="130">
        <f t="shared" si="63"/>
        <v>6</v>
      </c>
    </row>
    <row r="3780" spans="1:5" x14ac:dyDescent="0.3">
      <c r="A3780" s="24" t="s">
        <v>14463</v>
      </c>
      <c r="B3780" s="93" t="s">
        <v>23298</v>
      </c>
      <c r="C3780" s="128">
        <v>100</v>
      </c>
      <c r="D3780" s="129">
        <v>3777</v>
      </c>
      <c r="E3780" s="130">
        <f t="shared" si="63"/>
        <v>6</v>
      </c>
    </row>
    <row r="3781" spans="1:5" x14ac:dyDescent="0.3">
      <c r="A3781" s="24" t="s">
        <v>16176</v>
      </c>
      <c r="B3781" s="93" t="s">
        <v>23299</v>
      </c>
      <c r="C3781" s="128">
        <v>100</v>
      </c>
      <c r="D3781" s="129">
        <v>3778</v>
      </c>
      <c r="E3781" s="130">
        <f t="shared" ref="E3781:E3844" si="64">VLOOKUP(C3781,$I$4:$O$19,7, TRUE)</f>
        <v>6</v>
      </c>
    </row>
    <row r="3782" spans="1:5" x14ac:dyDescent="0.3">
      <c r="A3782" s="24" t="s">
        <v>14860</v>
      </c>
      <c r="B3782" s="93" t="s">
        <v>23300</v>
      </c>
      <c r="C3782" s="128">
        <v>100</v>
      </c>
      <c r="D3782" s="129">
        <v>3779</v>
      </c>
      <c r="E3782" s="130">
        <f t="shared" si="64"/>
        <v>6</v>
      </c>
    </row>
    <row r="3783" spans="1:5" x14ac:dyDescent="0.3">
      <c r="A3783" s="24" t="s">
        <v>16110</v>
      </c>
      <c r="B3783" s="93" t="s">
        <v>23301</v>
      </c>
      <c r="C3783" s="128">
        <v>100</v>
      </c>
      <c r="D3783" s="129">
        <v>3780</v>
      </c>
      <c r="E3783" s="130">
        <f t="shared" si="64"/>
        <v>6</v>
      </c>
    </row>
    <row r="3784" spans="1:5" x14ac:dyDescent="0.3">
      <c r="A3784" s="24" t="s">
        <v>23302</v>
      </c>
      <c r="B3784" s="93" t="s">
        <v>23303</v>
      </c>
      <c r="C3784" s="128">
        <v>100</v>
      </c>
      <c r="D3784" s="129">
        <v>3781</v>
      </c>
      <c r="E3784" s="130">
        <f t="shared" si="64"/>
        <v>6</v>
      </c>
    </row>
    <row r="3785" spans="1:5" x14ac:dyDescent="0.3">
      <c r="A3785" s="24" t="s">
        <v>14057</v>
      </c>
      <c r="B3785" s="93" t="s">
        <v>23304</v>
      </c>
      <c r="C3785" s="128">
        <v>100.1</v>
      </c>
      <c r="D3785" s="129">
        <v>3782</v>
      </c>
      <c r="E3785" s="130">
        <f t="shared" si="64"/>
        <v>6</v>
      </c>
    </row>
    <row r="3786" spans="1:5" x14ac:dyDescent="0.3">
      <c r="A3786" s="24" t="s">
        <v>15410</v>
      </c>
      <c r="B3786" s="93" t="s">
        <v>23305</v>
      </c>
      <c r="C3786" s="128">
        <v>100.1</v>
      </c>
      <c r="D3786" s="129">
        <v>3783</v>
      </c>
      <c r="E3786" s="130">
        <f t="shared" si="64"/>
        <v>6</v>
      </c>
    </row>
    <row r="3787" spans="1:5" x14ac:dyDescent="0.3">
      <c r="A3787" s="24" t="s">
        <v>15523</v>
      </c>
      <c r="B3787" s="93" t="s">
        <v>23306</v>
      </c>
      <c r="C3787" s="128">
        <v>100.1</v>
      </c>
      <c r="D3787" s="129">
        <v>3784</v>
      </c>
      <c r="E3787" s="130">
        <f t="shared" si="64"/>
        <v>6</v>
      </c>
    </row>
    <row r="3788" spans="1:5" x14ac:dyDescent="0.3">
      <c r="A3788" s="24" t="s">
        <v>15405</v>
      </c>
      <c r="B3788" s="93" t="s">
        <v>23307</v>
      </c>
      <c r="C3788" s="128">
        <v>100.1</v>
      </c>
      <c r="D3788" s="129">
        <v>3785</v>
      </c>
      <c r="E3788" s="130">
        <f t="shared" si="64"/>
        <v>6</v>
      </c>
    </row>
    <row r="3789" spans="1:5" x14ac:dyDescent="0.3">
      <c r="A3789" s="24" t="s">
        <v>15006</v>
      </c>
      <c r="B3789" s="93" t="s">
        <v>23308</v>
      </c>
      <c r="C3789" s="128">
        <v>100.1</v>
      </c>
      <c r="D3789" s="129">
        <v>3786</v>
      </c>
      <c r="E3789" s="130">
        <f t="shared" si="64"/>
        <v>6</v>
      </c>
    </row>
    <row r="3790" spans="1:5" x14ac:dyDescent="0.3">
      <c r="A3790" s="24" t="s">
        <v>16330</v>
      </c>
      <c r="B3790" s="93" t="s">
        <v>23309</v>
      </c>
      <c r="C3790" s="128">
        <v>100.1</v>
      </c>
      <c r="D3790" s="129">
        <v>3787</v>
      </c>
      <c r="E3790" s="130">
        <f t="shared" si="64"/>
        <v>6</v>
      </c>
    </row>
    <row r="3791" spans="1:5" x14ac:dyDescent="0.3">
      <c r="A3791" s="24" t="s">
        <v>23310</v>
      </c>
      <c r="B3791" s="93" t="s">
        <v>23311</v>
      </c>
      <c r="C3791" s="128">
        <v>100.1</v>
      </c>
      <c r="D3791" s="129">
        <v>3788</v>
      </c>
      <c r="E3791" s="130">
        <f t="shared" si="64"/>
        <v>6</v>
      </c>
    </row>
    <row r="3792" spans="1:5" x14ac:dyDescent="0.3">
      <c r="A3792" s="24" t="s">
        <v>14636</v>
      </c>
      <c r="B3792" s="93" t="s">
        <v>23312</v>
      </c>
      <c r="C3792" s="128">
        <v>100.2</v>
      </c>
      <c r="D3792" s="129">
        <v>3789</v>
      </c>
      <c r="E3792" s="130">
        <f t="shared" si="64"/>
        <v>6</v>
      </c>
    </row>
    <row r="3793" spans="1:5" x14ac:dyDescent="0.3">
      <c r="A3793" s="24" t="s">
        <v>15233</v>
      </c>
      <c r="B3793" s="93" t="s">
        <v>23313</v>
      </c>
      <c r="C3793" s="128">
        <v>100.2</v>
      </c>
      <c r="D3793" s="129">
        <v>3790</v>
      </c>
      <c r="E3793" s="130">
        <f t="shared" si="64"/>
        <v>6</v>
      </c>
    </row>
    <row r="3794" spans="1:5" x14ac:dyDescent="0.3">
      <c r="A3794" s="24" t="s">
        <v>14862</v>
      </c>
      <c r="B3794" s="93" t="s">
        <v>23314</v>
      </c>
      <c r="C3794" s="128">
        <v>100.2</v>
      </c>
      <c r="D3794" s="129">
        <v>3791</v>
      </c>
      <c r="E3794" s="130">
        <f t="shared" si="64"/>
        <v>6</v>
      </c>
    </row>
    <row r="3795" spans="1:5" x14ac:dyDescent="0.3">
      <c r="A3795" s="24" t="s">
        <v>14755</v>
      </c>
      <c r="B3795" s="93" t="s">
        <v>23315</v>
      </c>
      <c r="C3795" s="128">
        <v>100.2</v>
      </c>
      <c r="D3795" s="129">
        <v>3792</v>
      </c>
      <c r="E3795" s="130">
        <f t="shared" si="64"/>
        <v>6</v>
      </c>
    </row>
    <row r="3796" spans="1:5" x14ac:dyDescent="0.3">
      <c r="A3796" s="24" t="s">
        <v>14861</v>
      </c>
      <c r="B3796" s="93" t="s">
        <v>23316</v>
      </c>
      <c r="C3796" s="128">
        <v>100.2</v>
      </c>
      <c r="D3796" s="129">
        <v>3793</v>
      </c>
      <c r="E3796" s="130">
        <f t="shared" si="64"/>
        <v>6</v>
      </c>
    </row>
    <row r="3797" spans="1:5" x14ac:dyDescent="0.3">
      <c r="A3797" s="24" t="s">
        <v>15510</v>
      </c>
      <c r="B3797" s="93" t="s">
        <v>23317</v>
      </c>
      <c r="C3797" s="128">
        <v>100.2</v>
      </c>
      <c r="D3797" s="129">
        <v>3794</v>
      </c>
      <c r="E3797" s="130">
        <f t="shared" si="64"/>
        <v>6</v>
      </c>
    </row>
    <row r="3798" spans="1:5" x14ac:dyDescent="0.3">
      <c r="A3798" s="24" t="s">
        <v>14846</v>
      </c>
      <c r="B3798" s="93" t="s">
        <v>23318</v>
      </c>
      <c r="C3798" s="128">
        <v>100.3</v>
      </c>
      <c r="D3798" s="129">
        <v>3795</v>
      </c>
      <c r="E3798" s="130">
        <f t="shared" si="64"/>
        <v>6</v>
      </c>
    </row>
    <row r="3799" spans="1:5" x14ac:dyDescent="0.3">
      <c r="A3799" s="24" t="s">
        <v>15896</v>
      </c>
      <c r="B3799" s="93" t="s">
        <v>23319</v>
      </c>
      <c r="C3799" s="128">
        <v>100.3</v>
      </c>
      <c r="D3799" s="129">
        <v>3796</v>
      </c>
      <c r="E3799" s="130">
        <f t="shared" si="64"/>
        <v>6</v>
      </c>
    </row>
    <row r="3800" spans="1:5" x14ac:dyDescent="0.3">
      <c r="A3800" s="24" t="s">
        <v>15904</v>
      </c>
      <c r="B3800" s="93" t="s">
        <v>23320</v>
      </c>
      <c r="C3800" s="128">
        <v>100.3</v>
      </c>
      <c r="D3800" s="129">
        <v>3797</v>
      </c>
      <c r="E3800" s="130">
        <f t="shared" si="64"/>
        <v>6</v>
      </c>
    </row>
    <row r="3801" spans="1:5" x14ac:dyDescent="0.3">
      <c r="A3801" s="24" t="s">
        <v>15700</v>
      </c>
      <c r="B3801" s="93" t="s">
        <v>23321</v>
      </c>
      <c r="C3801" s="128">
        <v>100.3</v>
      </c>
      <c r="D3801" s="129">
        <v>3798</v>
      </c>
      <c r="E3801" s="130">
        <f t="shared" si="64"/>
        <v>6</v>
      </c>
    </row>
    <row r="3802" spans="1:5" x14ac:dyDescent="0.3">
      <c r="A3802" s="24" t="s">
        <v>14506</v>
      </c>
      <c r="B3802" s="93" t="s">
        <v>23322</v>
      </c>
      <c r="C3802" s="128">
        <v>100.3</v>
      </c>
      <c r="D3802" s="129">
        <v>3799</v>
      </c>
      <c r="E3802" s="130">
        <f t="shared" si="64"/>
        <v>6</v>
      </c>
    </row>
    <row r="3803" spans="1:5" x14ac:dyDescent="0.3">
      <c r="A3803" s="24" t="s">
        <v>15317</v>
      </c>
      <c r="B3803" s="93" t="s">
        <v>23323</v>
      </c>
      <c r="C3803" s="128">
        <v>100.3</v>
      </c>
      <c r="D3803" s="129">
        <v>3800</v>
      </c>
      <c r="E3803" s="130">
        <f t="shared" si="64"/>
        <v>6</v>
      </c>
    </row>
    <row r="3804" spans="1:5" x14ac:dyDescent="0.3">
      <c r="A3804" s="24" t="s">
        <v>14682</v>
      </c>
      <c r="B3804" s="93" t="s">
        <v>23324</v>
      </c>
      <c r="C3804" s="128">
        <v>100.3</v>
      </c>
      <c r="D3804" s="129">
        <v>3801</v>
      </c>
      <c r="E3804" s="130">
        <f t="shared" si="64"/>
        <v>6</v>
      </c>
    </row>
    <row r="3805" spans="1:5" x14ac:dyDescent="0.3">
      <c r="A3805" s="24" t="s">
        <v>14188</v>
      </c>
      <c r="B3805" s="93" t="s">
        <v>23325</v>
      </c>
      <c r="C3805" s="128">
        <v>100.3</v>
      </c>
      <c r="D3805" s="129">
        <v>3802</v>
      </c>
      <c r="E3805" s="130">
        <f t="shared" si="64"/>
        <v>6</v>
      </c>
    </row>
    <row r="3806" spans="1:5" x14ac:dyDescent="0.3">
      <c r="A3806" s="24" t="s">
        <v>15256</v>
      </c>
      <c r="B3806" s="93" t="s">
        <v>23326</v>
      </c>
      <c r="C3806" s="128">
        <v>100.3</v>
      </c>
      <c r="D3806" s="129">
        <v>3803</v>
      </c>
      <c r="E3806" s="130">
        <f t="shared" si="64"/>
        <v>6</v>
      </c>
    </row>
    <row r="3807" spans="1:5" x14ac:dyDescent="0.3">
      <c r="A3807" s="24" t="s">
        <v>14565</v>
      </c>
      <c r="B3807" s="93" t="s">
        <v>23327</v>
      </c>
      <c r="C3807" s="128">
        <v>100.3</v>
      </c>
      <c r="D3807" s="129">
        <v>3804</v>
      </c>
      <c r="E3807" s="130">
        <f t="shared" si="64"/>
        <v>6</v>
      </c>
    </row>
    <row r="3808" spans="1:5" x14ac:dyDescent="0.3">
      <c r="A3808" s="24" t="s">
        <v>15350</v>
      </c>
      <c r="B3808" s="93" t="s">
        <v>23328</v>
      </c>
      <c r="C3808" s="128">
        <v>100.3</v>
      </c>
      <c r="D3808" s="129">
        <v>3805</v>
      </c>
      <c r="E3808" s="130">
        <f t="shared" si="64"/>
        <v>6</v>
      </c>
    </row>
    <row r="3809" spans="1:5" x14ac:dyDescent="0.3">
      <c r="A3809" s="24" t="s">
        <v>14095</v>
      </c>
      <c r="B3809" s="93" t="s">
        <v>23329</v>
      </c>
      <c r="C3809" s="128">
        <v>100.3</v>
      </c>
      <c r="D3809" s="129">
        <v>3806</v>
      </c>
      <c r="E3809" s="130">
        <f t="shared" si="64"/>
        <v>6</v>
      </c>
    </row>
    <row r="3810" spans="1:5" x14ac:dyDescent="0.3">
      <c r="A3810" s="24" t="s">
        <v>15001</v>
      </c>
      <c r="B3810" s="93" t="s">
        <v>23330</v>
      </c>
      <c r="C3810" s="128">
        <v>100.3</v>
      </c>
      <c r="D3810" s="129">
        <v>3807</v>
      </c>
      <c r="E3810" s="130">
        <f t="shared" si="64"/>
        <v>6</v>
      </c>
    </row>
    <row r="3811" spans="1:5" x14ac:dyDescent="0.3">
      <c r="A3811" s="24" t="s">
        <v>14791</v>
      </c>
      <c r="B3811" s="93" t="s">
        <v>23331</v>
      </c>
      <c r="C3811" s="128">
        <v>100.3</v>
      </c>
      <c r="D3811" s="129">
        <v>3808</v>
      </c>
      <c r="E3811" s="130">
        <f t="shared" si="64"/>
        <v>6</v>
      </c>
    </row>
    <row r="3812" spans="1:5" x14ac:dyDescent="0.3">
      <c r="A3812" s="24" t="s">
        <v>14859</v>
      </c>
      <c r="B3812" s="93" t="s">
        <v>23332</v>
      </c>
      <c r="C3812" s="128">
        <v>100.3</v>
      </c>
      <c r="D3812" s="129">
        <v>3809</v>
      </c>
      <c r="E3812" s="130">
        <f t="shared" si="64"/>
        <v>6</v>
      </c>
    </row>
    <row r="3813" spans="1:5" x14ac:dyDescent="0.3">
      <c r="A3813" s="24" t="s">
        <v>15763</v>
      </c>
      <c r="B3813" s="93" t="s">
        <v>23333</v>
      </c>
      <c r="C3813" s="128">
        <v>100.4</v>
      </c>
      <c r="D3813" s="129">
        <v>3810</v>
      </c>
      <c r="E3813" s="130">
        <f t="shared" si="64"/>
        <v>6</v>
      </c>
    </row>
    <row r="3814" spans="1:5" x14ac:dyDescent="0.3">
      <c r="A3814" s="24" t="s">
        <v>18405</v>
      </c>
      <c r="B3814" s="93" t="s">
        <v>23334</v>
      </c>
      <c r="C3814" s="128">
        <v>100.5</v>
      </c>
      <c r="D3814" s="129">
        <v>3811</v>
      </c>
      <c r="E3814" s="130">
        <f t="shared" si="64"/>
        <v>6</v>
      </c>
    </row>
    <row r="3815" spans="1:5" x14ac:dyDescent="0.3">
      <c r="A3815" s="24" t="s">
        <v>15739</v>
      </c>
      <c r="B3815" s="93" t="s">
        <v>23335</v>
      </c>
      <c r="C3815" s="128">
        <v>100.5</v>
      </c>
      <c r="D3815" s="129">
        <v>3812</v>
      </c>
      <c r="E3815" s="130">
        <f t="shared" si="64"/>
        <v>6</v>
      </c>
    </row>
    <row r="3816" spans="1:5" x14ac:dyDescent="0.3">
      <c r="A3816" s="24" t="s">
        <v>15365</v>
      </c>
      <c r="B3816" s="93" t="s">
        <v>23336</v>
      </c>
      <c r="C3816" s="128">
        <v>100.5</v>
      </c>
      <c r="D3816" s="129">
        <v>3813</v>
      </c>
      <c r="E3816" s="130">
        <f t="shared" si="64"/>
        <v>6</v>
      </c>
    </row>
    <row r="3817" spans="1:5" x14ac:dyDescent="0.3">
      <c r="A3817" s="24" t="s">
        <v>15746</v>
      </c>
      <c r="B3817" s="93" t="s">
        <v>23337</v>
      </c>
      <c r="C3817" s="128">
        <v>100.5</v>
      </c>
      <c r="D3817" s="129">
        <v>3814</v>
      </c>
      <c r="E3817" s="130">
        <f t="shared" si="64"/>
        <v>6</v>
      </c>
    </row>
    <row r="3818" spans="1:5" x14ac:dyDescent="0.3">
      <c r="A3818" s="24" t="s">
        <v>14853</v>
      </c>
      <c r="B3818" s="93" t="s">
        <v>23338</v>
      </c>
      <c r="C3818" s="128">
        <v>100.5</v>
      </c>
      <c r="D3818" s="129">
        <v>3815</v>
      </c>
      <c r="E3818" s="130">
        <f t="shared" si="64"/>
        <v>6</v>
      </c>
    </row>
    <row r="3819" spans="1:5" x14ac:dyDescent="0.3">
      <c r="A3819" s="24" t="s">
        <v>13938</v>
      </c>
      <c r="B3819" s="93" t="s">
        <v>23339</v>
      </c>
      <c r="C3819" s="128">
        <v>100.5</v>
      </c>
      <c r="D3819" s="129">
        <v>3816</v>
      </c>
      <c r="E3819" s="130">
        <f t="shared" si="64"/>
        <v>6</v>
      </c>
    </row>
    <row r="3820" spans="1:5" x14ac:dyDescent="0.3">
      <c r="A3820" s="24" t="s">
        <v>15530</v>
      </c>
      <c r="B3820" s="93" t="s">
        <v>23340</v>
      </c>
      <c r="C3820" s="128">
        <v>100.5</v>
      </c>
      <c r="D3820" s="129">
        <v>3817</v>
      </c>
      <c r="E3820" s="130">
        <f t="shared" si="64"/>
        <v>6</v>
      </c>
    </row>
    <row r="3821" spans="1:5" x14ac:dyDescent="0.3">
      <c r="A3821" s="24" t="s">
        <v>15591</v>
      </c>
      <c r="B3821" s="93" t="s">
        <v>23341</v>
      </c>
      <c r="C3821" s="128">
        <v>100.5</v>
      </c>
      <c r="D3821" s="129">
        <v>3818</v>
      </c>
      <c r="E3821" s="130">
        <f t="shared" si="64"/>
        <v>6</v>
      </c>
    </row>
    <row r="3822" spans="1:5" x14ac:dyDescent="0.3">
      <c r="A3822" s="24" t="s">
        <v>15718</v>
      </c>
      <c r="B3822" s="93" t="s">
        <v>23342</v>
      </c>
      <c r="C3822" s="128">
        <v>100.6</v>
      </c>
      <c r="D3822" s="129">
        <v>3819</v>
      </c>
      <c r="E3822" s="130">
        <f t="shared" si="64"/>
        <v>6</v>
      </c>
    </row>
    <row r="3823" spans="1:5" x14ac:dyDescent="0.3">
      <c r="A3823" s="24" t="s">
        <v>14582</v>
      </c>
      <c r="B3823" s="93" t="s">
        <v>23343</v>
      </c>
      <c r="C3823" s="128">
        <v>100.6</v>
      </c>
      <c r="D3823" s="129">
        <v>3820</v>
      </c>
      <c r="E3823" s="130">
        <f t="shared" si="64"/>
        <v>6</v>
      </c>
    </row>
    <row r="3824" spans="1:5" x14ac:dyDescent="0.3">
      <c r="A3824" s="24" t="s">
        <v>14297</v>
      </c>
      <c r="B3824" s="93" t="s">
        <v>23344</v>
      </c>
      <c r="C3824" s="128">
        <v>100.6</v>
      </c>
      <c r="D3824" s="129">
        <v>3821</v>
      </c>
      <c r="E3824" s="130">
        <f t="shared" si="64"/>
        <v>6</v>
      </c>
    </row>
    <row r="3825" spans="1:5" x14ac:dyDescent="0.3">
      <c r="A3825" s="24" t="s">
        <v>15682</v>
      </c>
      <c r="B3825" s="93" t="s">
        <v>23345</v>
      </c>
      <c r="C3825" s="128">
        <v>100.6</v>
      </c>
      <c r="D3825" s="129">
        <v>3822</v>
      </c>
      <c r="E3825" s="130">
        <f t="shared" si="64"/>
        <v>6</v>
      </c>
    </row>
    <row r="3826" spans="1:5" x14ac:dyDescent="0.3">
      <c r="A3826" s="24" t="s">
        <v>15213</v>
      </c>
      <c r="B3826" s="93" t="s">
        <v>23346</v>
      </c>
      <c r="C3826" s="128">
        <v>100.6</v>
      </c>
      <c r="D3826" s="129">
        <v>3823</v>
      </c>
      <c r="E3826" s="130">
        <f t="shared" si="64"/>
        <v>6</v>
      </c>
    </row>
    <row r="3827" spans="1:5" x14ac:dyDescent="0.3">
      <c r="A3827" s="24" t="s">
        <v>15831</v>
      </c>
      <c r="B3827" s="93" t="s">
        <v>23347</v>
      </c>
      <c r="C3827" s="128">
        <v>100.6</v>
      </c>
      <c r="D3827" s="129">
        <v>3824</v>
      </c>
      <c r="E3827" s="130">
        <f t="shared" si="64"/>
        <v>6</v>
      </c>
    </row>
    <row r="3828" spans="1:5" x14ac:dyDescent="0.3">
      <c r="A3828" s="24" t="s">
        <v>16314</v>
      </c>
      <c r="B3828" s="93" t="s">
        <v>23348</v>
      </c>
      <c r="C3828" s="128">
        <v>100.6</v>
      </c>
      <c r="D3828" s="129">
        <v>3825</v>
      </c>
      <c r="E3828" s="130">
        <f t="shared" si="64"/>
        <v>6</v>
      </c>
    </row>
    <row r="3829" spans="1:5" x14ac:dyDescent="0.3">
      <c r="A3829" s="24" t="s">
        <v>14251</v>
      </c>
      <c r="B3829" s="93" t="s">
        <v>23349</v>
      </c>
      <c r="C3829" s="128">
        <v>100.6</v>
      </c>
      <c r="D3829" s="129">
        <v>3826</v>
      </c>
      <c r="E3829" s="130">
        <f t="shared" si="64"/>
        <v>6</v>
      </c>
    </row>
    <row r="3830" spans="1:5" x14ac:dyDescent="0.3">
      <c r="A3830" s="24" t="s">
        <v>15605</v>
      </c>
      <c r="B3830" s="93" t="s">
        <v>23350</v>
      </c>
      <c r="C3830" s="128">
        <v>100.6</v>
      </c>
      <c r="D3830" s="129">
        <v>3827</v>
      </c>
      <c r="E3830" s="130">
        <f t="shared" si="64"/>
        <v>6</v>
      </c>
    </row>
    <row r="3831" spans="1:5" x14ac:dyDescent="0.3">
      <c r="A3831" s="24" t="s">
        <v>15209</v>
      </c>
      <c r="B3831" s="93" t="s">
        <v>23351</v>
      </c>
      <c r="C3831" s="128">
        <v>100.6</v>
      </c>
      <c r="D3831" s="129">
        <v>3828</v>
      </c>
      <c r="E3831" s="130">
        <f t="shared" si="64"/>
        <v>6</v>
      </c>
    </row>
    <row r="3832" spans="1:5" x14ac:dyDescent="0.3">
      <c r="A3832" s="24" t="s">
        <v>15136</v>
      </c>
      <c r="B3832" s="93" t="s">
        <v>23352</v>
      </c>
      <c r="C3832" s="128">
        <v>100.6</v>
      </c>
      <c r="D3832" s="129">
        <v>3829</v>
      </c>
      <c r="E3832" s="130">
        <f t="shared" si="64"/>
        <v>6</v>
      </c>
    </row>
    <row r="3833" spans="1:5" x14ac:dyDescent="0.3">
      <c r="A3833" s="24" t="s">
        <v>23353</v>
      </c>
      <c r="B3833" s="93" t="s">
        <v>23354</v>
      </c>
      <c r="C3833" s="128">
        <v>100.6</v>
      </c>
      <c r="D3833" s="129">
        <v>3830</v>
      </c>
      <c r="E3833" s="130">
        <f t="shared" si="64"/>
        <v>6</v>
      </c>
    </row>
    <row r="3834" spans="1:5" x14ac:dyDescent="0.3">
      <c r="A3834" s="24" t="s">
        <v>14125</v>
      </c>
      <c r="B3834" s="93" t="s">
        <v>23355</v>
      </c>
      <c r="C3834" s="128">
        <v>100.7</v>
      </c>
      <c r="D3834" s="129">
        <v>3831</v>
      </c>
      <c r="E3834" s="130">
        <f t="shared" si="64"/>
        <v>6</v>
      </c>
    </row>
    <row r="3835" spans="1:5" x14ac:dyDescent="0.3">
      <c r="A3835" s="24" t="s">
        <v>14845</v>
      </c>
      <c r="B3835" s="93" t="s">
        <v>23356</v>
      </c>
      <c r="C3835" s="128">
        <v>100.7</v>
      </c>
      <c r="D3835" s="129">
        <v>3832</v>
      </c>
      <c r="E3835" s="130">
        <f t="shared" si="64"/>
        <v>6</v>
      </c>
    </row>
    <row r="3836" spans="1:5" x14ac:dyDescent="0.3">
      <c r="A3836" s="24" t="s">
        <v>16232</v>
      </c>
      <c r="B3836" s="93" t="s">
        <v>23357</v>
      </c>
      <c r="C3836" s="128">
        <v>100.7</v>
      </c>
      <c r="D3836" s="129">
        <v>3833</v>
      </c>
      <c r="E3836" s="130">
        <f t="shared" si="64"/>
        <v>6</v>
      </c>
    </row>
    <row r="3837" spans="1:5" x14ac:dyDescent="0.3">
      <c r="A3837" s="24" t="s">
        <v>15181</v>
      </c>
      <c r="B3837" s="93" t="s">
        <v>23358</v>
      </c>
      <c r="C3837" s="128">
        <v>100.7</v>
      </c>
      <c r="D3837" s="129">
        <v>3834</v>
      </c>
      <c r="E3837" s="130">
        <f t="shared" si="64"/>
        <v>6</v>
      </c>
    </row>
    <row r="3838" spans="1:5" x14ac:dyDescent="0.3">
      <c r="A3838" s="24" t="s">
        <v>14646</v>
      </c>
      <c r="B3838" s="93" t="s">
        <v>23359</v>
      </c>
      <c r="C3838" s="128">
        <v>100.7</v>
      </c>
      <c r="D3838" s="129">
        <v>3835</v>
      </c>
      <c r="E3838" s="130">
        <f t="shared" si="64"/>
        <v>6</v>
      </c>
    </row>
    <row r="3839" spans="1:5" x14ac:dyDescent="0.3">
      <c r="A3839" s="24" t="s">
        <v>15208</v>
      </c>
      <c r="B3839" s="93" t="s">
        <v>23360</v>
      </c>
      <c r="C3839" s="128">
        <v>100.7</v>
      </c>
      <c r="D3839" s="129">
        <v>3836</v>
      </c>
      <c r="E3839" s="130">
        <f t="shared" si="64"/>
        <v>6</v>
      </c>
    </row>
    <row r="3840" spans="1:5" x14ac:dyDescent="0.3">
      <c r="A3840" s="24" t="s">
        <v>15013</v>
      </c>
      <c r="B3840" s="93" t="s">
        <v>23361</v>
      </c>
      <c r="C3840" s="128">
        <v>100.7</v>
      </c>
      <c r="D3840" s="129">
        <v>3837</v>
      </c>
      <c r="E3840" s="130">
        <f t="shared" si="64"/>
        <v>6</v>
      </c>
    </row>
    <row r="3841" spans="1:5" x14ac:dyDescent="0.3">
      <c r="A3841" s="24" t="s">
        <v>14833</v>
      </c>
      <c r="B3841" s="93" t="s">
        <v>23362</v>
      </c>
      <c r="C3841" s="128">
        <v>100.7</v>
      </c>
      <c r="D3841" s="129">
        <v>3838</v>
      </c>
      <c r="E3841" s="130">
        <f t="shared" si="64"/>
        <v>6</v>
      </c>
    </row>
    <row r="3842" spans="1:5" x14ac:dyDescent="0.3">
      <c r="A3842" s="24" t="s">
        <v>14459</v>
      </c>
      <c r="B3842" s="93" t="s">
        <v>23363</v>
      </c>
      <c r="C3842" s="128">
        <v>100.8</v>
      </c>
      <c r="D3842" s="129">
        <v>3839</v>
      </c>
      <c r="E3842" s="130">
        <f t="shared" si="64"/>
        <v>6</v>
      </c>
    </row>
    <row r="3843" spans="1:5" x14ac:dyDescent="0.3">
      <c r="A3843" s="24" t="s">
        <v>15277</v>
      </c>
      <c r="B3843" s="93" t="s">
        <v>23364</v>
      </c>
      <c r="C3843" s="128">
        <v>100.8</v>
      </c>
      <c r="D3843" s="129">
        <v>3840</v>
      </c>
      <c r="E3843" s="130">
        <f t="shared" si="64"/>
        <v>6</v>
      </c>
    </row>
    <row r="3844" spans="1:5" x14ac:dyDescent="0.3">
      <c r="A3844" s="24" t="s">
        <v>15229</v>
      </c>
      <c r="B3844" s="93" t="s">
        <v>23365</v>
      </c>
      <c r="C3844" s="128">
        <v>100.8</v>
      </c>
      <c r="D3844" s="129">
        <v>3841</v>
      </c>
      <c r="E3844" s="130">
        <f t="shared" si="64"/>
        <v>6</v>
      </c>
    </row>
    <row r="3845" spans="1:5" x14ac:dyDescent="0.3">
      <c r="A3845" s="24" t="s">
        <v>14573</v>
      </c>
      <c r="B3845" s="93" t="s">
        <v>23366</v>
      </c>
      <c r="C3845" s="128">
        <v>100.9</v>
      </c>
      <c r="D3845" s="129">
        <v>3842</v>
      </c>
      <c r="E3845" s="130">
        <f t="shared" ref="E3845:E3908" si="65">VLOOKUP(C3845,$I$4:$O$19,7, TRUE)</f>
        <v>6</v>
      </c>
    </row>
    <row r="3846" spans="1:5" x14ac:dyDescent="0.3">
      <c r="A3846" s="24" t="s">
        <v>15784</v>
      </c>
      <c r="B3846" s="93" t="s">
        <v>23367</v>
      </c>
      <c r="C3846" s="128">
        <v>100.9</v>
      </c>
      <c r="D3846" s="129">
        <v>3843</v>
      </c>
      <c r="E3846" s="130">
        <f t="shared" si="65"/>
        <v>6</v>
      </c>
    </row>
    <row r="3847" spans="1:5" x14ac:dyDescent="0.3">
      <c r="A3847" s="24" t="s">
        <v>15709</v>
      </c>
      <c r="B3847" s="93" t="s">
        <v>23368</v>
      </c>
      <c r="C3847" s="128">
        <v>100.9</v>
      </c>
      <c r="D3847" s="129">
        <v>3844</v>
      </c>
      <c r="E3847" s="130">
        <f t="shared" si="65"/>
        <v>6</v>
      </c>
    </row>
    <row r="3848" spans="1:5" x14ac:dyDescent="0.3">
      <c r="A3848" s="24" t="s">
        <v>14288</v>
      </c>
      <c r="B3848" s="93" t="s">
        <v>23369</v>
      </c>
      <c r="C3848" s="128">
        <v>100.9</v>
      </c>
      <c r="D3848" s="129">
        <v>3845</v>
      </c>
      <c r="E3848" s="130">
        <f t="shared" si="65"/>
        <v>6</v>
      </c>
    </row>
    <row r="3849" spans="1:5" x14ac:dyDescent="0.3">
      <c r="A3849" s="24" t="s">
        <v>15469</v>
      </c>
      <c r="B3849" s="93" t="s">
        <v>23370</v>
      </c>
      <c r="C3849" s="128">
        <v>100.9</v>
      </c>
      <c r="D3849" s="129">
        <v>3846</v>
      </c>
      <c r="E3849" s="130">
        <f t="shared" si="65"/>
        <v>6</v>
      </c>
    </row>
    <row r="3850" spans="1:5" x14ac:dyDescent="0.3">
      <c r="A3850" s="24" t="s">
        <v>15003</v>
      </c>
      <c r="B3850" s="93" t="s">
        <v>23371</v>
      </c>
      <c r="C3850" s="128">
        <v>101</v>
      </c>
      <c r="D3850" s="129">
        <v>3847</v>
      </c>
      <c r="E3850" s="130">
        <f t="shared" si="65"/>
        <v>6</v>
      </c>
    </row>
    <row r="3851" spans="1:5" x14ac:dyDescent="0.3">
      <c r="A3851" s="24" t="s">
        <v>14836</v>
      </c>
      <c r="B3851" s="93" t="s">
        <v>23372</v>
      </c>
      <c r="C3851" s="128">
        <v>101</v>
      </c>
      <c r="D3851" s="129">
        <v>3848</v>
      </c>
      <c r="E3851" s="130">
        <f t="shared" si="65"/>
        <v>6</v>
      </c>
    </row>
    <row r="3852" spans="1:5" x14ac:dyDescent="0.3">
      <c r="A3852" s="24" t="s">
        <v>14958</v>
      </c>
      <c r="B3852" s="93" t="s">
        <v>23373</v>
      </c>
      <c r="C3852" s="128">
        <v>101</v>
      </c>
      <c r="D3852" s="129">
        <v>3849</v>
      </c>
      <c r="E3852" s="130">
        <f t="shared" si="65"/>
        <v>6</v>
      </c>
    </row>
    <row r="3853" spans="1:5" x14ac:dyDescent="0.3">
      <c r="A3853" s="24" t="s">
        <v>15288</v>
      </c>
      <c r="B3853" s="93" t="s">
        <v>23374</v>
      </c>
      <c r="C3853" s="128">
        <v>101.1</v>
      </c>
      <c r="D3853" s="129">
        <v>3850</v>
      </c>
      <c r="E3853" s="130">
        <f t="shared" si="65"/>
        <v>6</v>
      </c>
    </row>
    <row r="3854" spans="1:5" x14ac:dyDescent="0.3">
      <c r="A3854" s="24" t="s">
        <v>16047</v>
      </c>
      <c r="B3854" s="93" t="s">
        <v>23375</v>
      </c>
      <c r="C3854" s="128">
        <v>101.1</v>
      </c>
      <c r="D3854" s="129">
        <v>3851</v>
      </c>
      <c r="E3854" s="130">
        <f t="shared" si="65"/>
        <v>6</v>
      </c>
    </row>
    <row r="3855" spans="1:5" x14ac:dyDescent="0.3">
      <c r="A3855" s="24" t="s">
        <v>14918</v>
      </c>
      <c r="B3855" s="93" t="s">
        <v>23376</v>
      </c>
      <c r="C3855" s="128">
        <v>101.1</v>
      </c>
      <c r="D3855" s="129">
        <v>3852</v>
      </c>
      <c r="E3855" s="130">
        <f t="shared" si="65"/>
        <v>6</v>
      </c>
    </row>
    <row r="3856" spans="1:5" x14ac:dyDescent="0.3">
      <c r="A3856" s="24" t="s">
        <v>15028</v>
      </c>
      <c r="B3856" s="93" t="s">
        <v>23377</v>
      </c>
      <c r="C3856" s="128">
        <v>101.2</v>
      </c>
      <c r="D3856" s="129">
        <v>3853</v>
      </c>
      <c r="E3856" s="130">
        <f t="shared" si="65"/>
        <v>6</v>
      </c>
    </row>
    <row r="3857" spans="1:5" x14ac:dyDescent="0.3">
      <c r="A3857" s="24" t="s">
        <v>14016</v>
      </c>
      <c r="B3857" s="93" t="s">
        <v>23378</v>
      </c>
      <c r="C3857" s="128">
        <v>101.2</v>
      </c>
      <c r="D3857" s="129">
        <v>3854</v>
      </c>
      <c r="E3857" s="130">
        <f t="shared" si="65"/>
        <v>6</v>
      </c>
    </row>
    <row r="3858" spans="1:5" x14ac:dyDescent="0.3">
      <c r="A3858" s="24" t="s">
        <v>14358</v>
      </c>
      <c r="B3858" s="93" t="s">
        <v>23379</v>
      </c>
      <c r="C3858" s="128">
        <v>101.2</v>
      </c>
      <c r="D3858" s="129">
        <v>3855</v>
      </c>
      <c r="E3858" s="130">
        <f t="shared" si="65"/>
        <v>6</v>
      </c>
    </row>
    <row r="3859" spans="1:5" x14ac:dyDescent="0.3">
      <c r="A3859" s="24" t="s">
        <v>14168</v>
      </c>
      <c r="B3859" s="93" t="s">
        <v>23380</v>
      </c>
      <c r="C3859" s="128">
        <v>101.2</v>
      </c>
      <c r="D3859" s="129">
        <v>3856</v>
      </c>
      <c r="E3859" s="130">
        <f t="shared" si="65"/>
        <v>6</v>
      </c>
    </row>
    <row r="3860" spans="1:5" x14ac:dyDescent="0.3">
      <c r="A3860" s="24" t="s">
        <v>14948</v>
      </c>
      <c r="B3860" s="93" t="s">
        <v>23381</v>
      </c>
      <c r="C3860" s="128">
        <v>101.2</v>
      </c>
      <c r="D3860" s="129">
        <v>3857</v>
      </c>
      <c r="E3860" s="130">
        <f t="shared" si="65"/>
        <v>6</v>
      </c>
    </row>
    <row r="3861" spans="1:5" x14ac:dyDescent="0.3">
      <c r="A3861" s="24" t="s">
        <v>14637</v>
      </c>
      <c r="B3861" s="93" t="s">
        <v>23382</v>
      </c>
      <c r="C3861" s="128">
        <v>101.3</v>
      </c>
      <c r="D3861" s="129">
        <v>3858</v>
      </c>
      <c r="E3861" s="130">
        <f t="shared" si="65"/>
        <v>6</v>
      </c>
    </row>
    <row r="3862" spans="1:5" x14ac:dyDescent="0.3">
      <c r="A3862" s="24" t="s">
        <v>15187</v>
      </c>
      <c r="B3862" s="93" t="s">
        <v>23383</v>
      </c>
      <c r="C3862" s="128">
        <v>101.3</v>
      </c>
      <c r="D3862" s="129">
        <v>3859</v>
      </c>
      <c r="E3862" s="130">
        <f t="shared" si="65"/>
        <v>6</v>
      </c>
    </row>
    <row r="3863" spans="1:5" x14ac:dyDescent="0.3">
      <c r="A3863" s="24" t="s">
        <v>15455</v>
      </c>
      <c r="B3863" s="93" t="s">
        <v>23384</v>
      </c>
      <c r="C3863" s="128">
        <v>101.3</v>
      </c>
      <c r="D3863" s="129">
        <v>3860</v>
      </c>
      <c r="E3863" s="130">
        <f t="shared" si="65"/>
        <v>6</v>
      </c>
    </row>
    <row r="3864" spans="1:5" x14ac:dyDescent="0.3">
      <c r="A3864" s="24" t="s">
        <v>15085</v>
      </c>
      <c r="B3864" s="93" t="s">
        <v>23385</v>
      </c>
      <c r="C3864" s="128">
        <v>101.3</v>
      </c>
      <c r="D3864" s="129">
        <v>3861</v>
      </c>
      <c r="E3864" s="130">
        <f t="shared" si="65"/>
        <v>6</v>
      </c>
    </row>
    <row r="3865" spans="1:5" x14ac:dyDescent="0.3">
      <c r="A3865" s="24" t="s">
        <v>15328</v>
      </c>
      <c r="B3865" s="93" t="s">
        <v>23386</v>
      </c>
      <c r="C3865" s="128">
        <v>101.3</v>
      </c>
      <c r="D3865" s="129">
        <v>3862</v>
      </c>
      <c r="E3865" s="130">
        <f t="shared" si="65"/>
        <v>6</v>
      </c>
    </row>
    <row r="3866" spans="1:5" x14ac:dyDescent="0.3">
      <c r="A3866" s="24" t="s">
        <v>15694</v>
      </c>
      <c r="B3866" s="93" t="s">
        <v>23387</v>
      </c>
      <c r="C3866" s="128">
        <v>101.3</v>
      </c>
      <c r="D3866" s="129">
        <v>3863</v>
      </c>
      <c r="E3866" s="130">
        <f t="shared" si="65"/>
        <v>6</v>
      </c>
    </row>
    <row r="3867" spans="1:5" x14ac:dyDescent="0.3">
      <c r="A3867" s="24" t="s">
        <v>14235</v>
      </c>
      <c r="B3867" s="93" t="s">
        <v>23388</v>
      </c>
      <c r="C3867" s="128">
        <v>101.3</v>
      </c>
      <c r="D3867" s="129">
        <v>3864</v>
      </c>
      <c r="E3867" s="130">
        <f t="shared" si="65"/>
        <v>6</v>
      </c>
    </row>
    <row r="3868" spans="1:5" x14ac:dyDescent="0.3">
      <c r="A3868" s="24" t="s">
        <v>15488</v>
      </c>
      <c r="B3868" s="93" t="s">
        <v>23389</v>
      </c>
      <c r="C3868" s="128">
        <v>101.3</v>
      </c>
      <c r="D3868" s="129">
        <v>3865</v>
      </c>
      <c r="E3868" s="130">
        <f t="shared" si="65"/>
        <v>6</v>
      </c>
    </row>
    <row r="3869" spans="1:5" x14ac:dyDescent="0.3">
      <c r="A3869" s="24" t="s">
        <v>14143</v>
      </c>
      <c r="B3869" s="93" t="s">
        <v>23390</v>
      </c>
      <c r="C3869" s="128">
        <v>101.3</v>
      </c>
      <c r="D3869" s="129">
        <v>3866</v>
      </c>
      <c r="E3869" s="130">
        <f t="shared" si="65"/>
        <v>6</v>
      </c>
    </row>
    <row r="3870" spans="1:5" x14ac:dyDescent="0.3">
      <c r="A3870" s="24" t="s">
        <v>14759</v>
      </c>
      <c r="B3870" s="93" t="s">
        <v>23391</v>
      </c>
      <c r="C3870" s="128">
        <v>101.4</v>
      </c>
      <c r="D3870" s="129">
        <v>3867</v>
      </c>
      <c r="E3870" s="130">
        <f t="shared" si="65"/>
        <v>6</v>
      </c>
    </row>
    <row r="3871" spans="1:5" x14ac:dyDescent="0.3">
      <c r="A3871" s="24" t="s">
        <v>15507</v>
      </c>
      <c r="B3871" s="93" t="s">
        <v>23392</v>
      </c>
      <c r="C3871" s="128">
        <v>101.4</v>
      </c>
      <c r="D3871" s="129">
        <v>3868</v>
      </c>
      <c r="E3871" s="130">
        <f t="shared" si="65"/>
        <v>6</v>
      </c>
    </row>
    <row r="3872" spans="1:5" x14ac:dyDescent="0.3">
      <c r="A3872" s="24" t="s">
        <v>14886</v>
      </c>
      <c r="B3872" s="93" t="s">
        <v>23393</v>
      </c>
      <c r="C3872" s="128">
        <v>101.4</v>
      </c>
      <c r="D3872" s="129">
        <v>3869</v>
      </c>
      <c r="E3872" s="130">
        <f t="shared" si="65"/>
        <v>6</v>
      </c>
    </row>
    <row r="3873" spans="1:5" x14ac:dyDescent="0.3">
      <c r="A3873" s="24" t="s">
        <v>14359</v>
      </c>
      <c r="B3873" s="93" t="s">
        <v>23394</v>
      </c>
      <c r="C3873" s="128">
        <v>101.4</v>
      </c>
      <c r="D3873" s="129">
        <v>3870</v>
      </c>
      <c r="E3873" s="130">
        <f t="shared" si="65"/>
        <v>6</v>
      </c>
    </row>
    <row r="3874" spans="1:5" x14ac:dyDescent="0.3">
      <c r="A3874" s="24" t="s">
        <v>15138</v>
      </c>
      <c r="B3874" s="93" t="s">
        <v>23395</v>
      </c>
      <c r="C3874" s="128">
        <v>101.4</v>
      </c>
      <c r="D3874" s="129">
        <v>3871</v>
      </c>
      <c r="E3874" s="130">
        <f t="shared" si="65"/>
        <v>6</v>
      </c>
    </row>
    <row r="3875" spans="1:5" x14ac:dyDescent="0.3">
      <c r="A3875" s="24" t="s">
        <v>14756</v>
      </c>
      <c r="B3875" s="93" t="s">
        <v>23396</v>
      </c>
      <c r="C3875" s="128">
        <v>101.4</v>
      </c>
      <c r="D3875" s="129">
        <v>3872</v>
      </c>
      <c r="E3875" s="130">
        <f t="shared" si="65"/>
        <v>6</v>
      </c>
    </row>
    <row r="3876" spans="1:5" x14ac:dyDescent="0.3">
      <c r="A3876" s="24" t="s">
        <v>14813</v>
      </c>
      <c r="B3876" s="93" t="s">
        <v>23397</v>
      </c>
      <c r="C3876" s="128">
        <v>101.4</v>
      </c>
      <c r="D3876" s="129">
        <v>3873</v>
      </c>
      <c r="E3876" s="130">
        <f t="shared" si="65"/>
        <v>6</v>
      </c>
    </row>
    <row r="3877" spans="1:5" x14ac:dyDescent="0.3">
      <c r="A3877" s="24" t="s">
        <v>13942</v>
      </c>
      <c r="B3877" s="93" t="s">
        <v>23398</v>
      </c>
      <c r="C3877" s="128">
        <v>101.4</v>
      </c>
      <c r="D3877" s="129">
        <v>3874</v>
      </c>
      <c r="E3877" s="130">
        <f t="shared" si="65"/>
        <v>6</v>
      </c>
    </row>
    <row r="3878" spans="1:5" x14ac:dyDescent="0.3">
      <c r="A3878" s="24" t="s">
        <v>14705</v>
      </c>
      <c r="B3878" s="93" t="s">
        <v>23399</v>
      </c>
      <c r="C3878" s="128">
        <v>101.4</v>
      </c>
      <c r="D3878" s="129">
        <v>3875</v>
      </c>
      <c r="E3878" s="130">
        <f t="shared" si="65"/>
        <v>6</v>
      </c>
    </row>
    <row r="3879" spans="1:5" x14ac:dyDescent="0.3">
      <c r="A3879" s="24" t="s">
        <v>15684</v>
      </c>
      <c r="B3879" s="93" t="s">
        <v>23400</v>
      </c>
      <c r="C3879" s="128">
        <v>101.4</v>
      </c>
      <c r="D3879" s="129">
        <v>3876</v>
      </c>
      <c r="E3879" s="130">
        <f t="shared" si="65"/>
        <v>6</v>
      </c>
    </row>
    <row r="3880" spans="1:5" x14ac:dyDescent="0.3">
      <c r="A3880" s="24" t="s">
        <v>23401</v>
      </c>
      <c r="B3880" s="93" t="s">
        <v>23402</v>
      </c>
      <c r="C3880" s="128">
        <v>101.4</v>
      </c>
      <c r="D3880" s="129">
        <v>3877</v>
      </c>
      <c r="E3880" s="130">
        <f t="shared" si="65"/>
        <v>6</v>
      </c>
    </row>
    <row r="3881" spans="1:5" x14ac:dyDescent="0.3">
      <c r="A3881" s="24" t="s">
        <v>14192</v>
      </c>
      <c r="B3881" s="93" t="s">
        <v>23403</v>
      </c>
      <c r="C3881" s="128">
        <v>101.5</v>
      </c>
      <c r="D3881" s="129">
        <v>3878</v>
      </c>
      <c r="E3881" s="130">
        <f t="shared" si="65"/>
        <v>6</v>
      </c>
    </row>
    <row r="3882" spans="1:5" x14ac:dyDescent="0.3">
      <c r="A3882" s="24" t="s">
        <v>15267</v>
      </c>
      <c r="B3882" s="93" t="s">
        <v>23404</v>
      </c>
      <c r="C3882" s="128">
        <v>101.5</v>
      </c>
      <c r="D3882" s="129">
        <v>3879</v>
      </c>
      <c r="E3882" s="130">
        <f t="shared" si="65"/>
        <v>6</v>
      </c>
    </row>
    <row r="3883" spans="1:5" x14ac:dyDescent="0.3">
      <c r="A3883" s="24" t="s">
        <v>14714</v>
      </c>
      <c r="B3883" s="93" t="s">
        <v>23405</v>
      </c>
      <c r="C3883" s="128">
        <v>101.5</v>
      </c>
      <c r="D3883" s="129">
        <v>3880</v>
      </c>
      <c r="E3883" s="130">
        <f t="shared" si="65"/>
        <v>6</v>
      </c>
    </row>
    <row r="3884" spans="1:5" x14ac:dyDescent="0.3">
      <c r="A3884" s="24" t="s">
        <v>15588</v>
      </c>
      <c r="B3884" s="93" t="s">
        <v>23406</v>
      </c>
      <c r="C3884" s="128">
        <v>101.5</v>
      </c>
      <c r="D3884" s="129">
        <v>3881</v>
      </c>
      <c r="E3884" s="130">
        <f t="shared" si="65"/>
        <v>6</v>
      </c>
    </row>
    <row r="3885" spans="1:5" x14ac:dyDescent="0.3">
      <c r="A3885" s="24" t="s">
        <v>15556</v>
      </c>
      <c r="B3885" s="93" t="s">
        <v>23407</v>
      </c>
      <c r="C3885" s="128">
        <v>101.5</v>
      </c>
      <c r="D3885" s="129">
        <v>3882</v>
      </c>
      <c r="E3885" s="130">
        <f t="shared" si="65"/>
        <v>6</v>
      </c>
    </row>
    <row r="3886" spans="1:5" x14ac:dyDescent="0.3">
      <c r="A3886" s="24" t="s">
        <v>15726</v>
      </c>
      <c r="B3886" s="93" t="s">
        <v>23408</v>
      </c>
      <c r="C3886" s="128">
        <v>101.5</v>
      </c>
      <c r="D3886" s="129">
        <v>3883</v>
      </c>
      <c r="E3886" s="130">
        <f t="shared" si="65"/>
        <v>6</v>
      </c>
    </row>
    <row r="3887" spans="1:5" x14ac:dyDescent="0.3">
      <c r="A3887" s="24" t="s">
        <v>14669</v>
      </c>
      <c r="B3887" s="93" t="s">
        <v>23409</v>
      </c>
      <c r="C3887" s="128">
        <v>101.5</v>
      </c>
      <c r="D3887" s="129">
        <v>3884</v>
      </c>
      <c r="E3887" s="130">
        <f t="shared" si="65"/>
        <v>6</v>
      </c>
    </row>
    <row r="3888" spans="1:5" x14ac:dyDescent="0.3">
      <c r="A3888" s="24" t="s">
        <v>15429</v>
      </c>
      <c r="B3888" s="93" t="s">
        <v>23410</v>
      </c>
      <c r="C3888" s="128">
        <v>101.5</v>
      </c>
      <c r="D3888" s="129">
        <v>3885</v>
      </c>
      <c r="E3888" s="130">
        <f t="shared" si="65"/>
        <v>6</v>
      </c>
    </row>
    <row r="3889" spans="1:5" x14ac:dyDescent="0.3">
      <c r="A3889" s="24" t="s">
        <v>23411</v>
      </c>
      <c r="B3889" s="93" t="s">
        <v>23412</v>
      </c>
      <c r="C3889" s="128">
        <v>101.5</v>
      </c>
      <c r="D3889" s="129">
        <v>3886</v>
      </c>
      <c r="E3889" s="130">
        <f t="shared" si="65"/>
        <v>6</v>
      </c>
    </row>
    <row r="3890" spans="1:5" x14ac:dyDescent="0.3">
      <c r="A3890" s="24" t="s">
        <v>14911</v>
      </c>
      <c r="B3890" s="93" t="s">
        <v>23413</v>
      </c>
      <c r="C3890" s="128">
        <v>101.6</v>
      </c>
      <c r="D3890" s="129">
        <v>3887</v>
      </c>
      <c r="E3890" s="130">
        <f t="shared" si="65"/>
        <v>6</v>
      </c>
    </row>
    <row r="3891" spans="1:5" x14ac:dyDescent="0.3">
      <c r="A3891" s="24" t="s">
        <v>14510</v>
      </c>
      <c r="B3891" s="93" t="s">
        <v>23414</v>
      </c>
      <c r="C3891" s="128">
        <v>101.6</v>
      </c>
      <c r="D3891" s="129">
        <v>3888</v>
      </c>
      <c r="E3891" s="130">
        <f t="shared" si="65"/>
        <v>6</v>
      </c>
    </row>
    <row r="3892" spans="1:5" x14ac:dyDescent="0.3">
      <c r="A3892" s="24" t="s">
        <v>16700</v>
      </c>
      <c r="B3892" s="93" t="s">
        <v>23415</v>
      </c>
      <c r="C3892" s="128">
        <v>101.6</v>
      </c>
      <c r="D3892" s="129">
        <v>3889</v>
      </c>
      <c r="E3892" s="130">
        <f t="shared" si="65"/>
        <v>6</v>
      </c>
    </row>
    <row r="3893" spans="1:5" x14ac:dyDescent="0.3">
      <c r="A3893" s="24" t="s">
        <v>16589</v>
      </c>
      <c r="B3893" s="93" t="s">
        <v>23416</v>
      </c>
      <c r="C3893" s="128">
        <v>101.6</v>
      </c>
      <c r="D3893" s="129">
        <v>3890</v>
      </c>
      <c r="E3893" s="130">
        <f t="shared" si="65"/>
        <v>6</v>
      </c>
    </row>
    <row r="3894" spans="1:5" x14ac:dyDescent="0.3">
      <c r="A3894" s="24" t="s">
        <v>15141</v>
      </c>
      <c r="B3894" s="93" t="s">
        <v>23417</v>
      </c>
      <c r="C3894" s="128">
        <v>101.7</v>
      </c>
      <c r="D3894" s="129">
        <v>3891</v>
      </c>
      <c r="E3894" s="130">
        <f t="shared" si="65"/>
        <v>6</v>
      </c>
    </row>
    <row r="3895" spans="1:5" x14ac:dyDescent="0.3">
      <c r="A3895" s="24" t="s">
        <v>15069</v>
      </c>
      <c r="B3895" s="93" t="s">
        <v>23418</v>
      </c>
      <c r="C3895" s="128">
        <v>101.7</v>
      </c>
      <c r="D3895" s="129">
        <v>3892</v>
      </c>
      <c r="E3895" s="130">
        <f t="shared" si="65"/>
        <v>6</v>
      </c>
    </row>
    <row r="3896" spans="1:5" x14ac:dyDescent="0.3">
      <c r="A3896" s="24" t="s">
        <v>15415</v>
      </c>
      <c r="B3896" s="93" t="s">
        <v>23419</v>
      </c>
      <c r="C3896" s="128">
        <v>101.7</v>
      </c>
      <c r="D3896" s="129">
        <v>3893</v>
      </c>
      <c r="E3896" s="130">
        <f t="shared" si="65"/>
        <v>6</v>
      </c>
    </row>
    <row r="3897" spans="1:5" x14ac:dyDescent="0.3">
      <c r="A3897" s="24" t="s">
        <v>15090</v>
      </c>
      <c r="B3897" s="93" t="s">
        <v>23420</v>
      </c>
      <c r="C3897" s="128">
        <v>101.7</v>
      </c>
      <c r="D3897" s="129">
        <v>3894</v>
      </c>
      <c r="E3897" s="130">
        <f t="shared" si="65"/>
        <v>6</v>
      </c>
    </row>
    <row r="3898" spans="1:5" x14ac:dyDescent="0.3">
      <c r="A3898" s="24" t="s">
        <v>15043</v>
      </c>
      <c r="B3898" s="93" t="s">
        <v>23421</v>
      </c>
      <c r="C3898" s="128">
        <v>101.7</v>
      </c>
      <c r="D3898" s="129">
        <v>3895</v>
      </c>
      <c r="E3898" s="130">
        <f t="shared" si="65"/>
        <v>6</v>
      </c>
    </row>
    <row r="3899" spans="1:5" x14ac:dyDescent="0.3">
      <c r="A3899" s="24" t="s">
        <v>15063</v>
      </c>
      <c r="B3899" s="93" t="s">
        <v>23422</v>
      </c>
      <c r="C3899" s="128">
        <v>101.7</v>
      </c>
      <c r="D3899" s="129">
        <v>3896</v>
      </c>
      <c r="E3899" s="130">
        <f t="shared" si="65"/>
        <v>6</v>
      </c>
    </row>
    <row r="3900" spans="1:5" x14ac:dyDescent="0.3">
      <c r="A3900" s="24" t="s">
        <v>14848</v>
      </c>
      <c r="B3900" s="93" t="s">
        <v>23423</v>
      </c>
      <c r="C3900" s="128">
        <v>101.7</v>
      </c>
      <c r="D3900" s="129">
        <v>3897</v>
      </c>
      <c r="E3900" s="130">
        <f t="shared" si="65"/>
        <v>6</v>
      </c>
    </row>
    <row r="3901" spans="1:5" x14ac:dyDescent="0.3">
      <c r="A3901" s="24" t="s">
        <v>15196</v>
      </c>
      <c r="B3901" s="93" t="s">
        <v>23424</v>
      </c>
      <c r="C3901" s="128">
        <v>101.7</v>
      </c>
      <c r="D3901" s="129">
        <v>3898</v>
      </c>
      <c r="E3901" s="130">
        <f t="shared" si="65"/>
        <v>6</v>
      </c>
    </row>
    <row r="3902" spans="1:5" x14ac:dyDescent="0.3">
      <c r="A3902" s="24" t="s">
        <v>14473</v>
      </c>
      <c r="B3902" s="93" t="s">
        <v>23425</v>
      </c>
      <c r="C3902" s="128">
        <v>101.8</v>
      </c>
      <c r="D3902" s="129">
        <v>3899</v>
      </c>
      <c r="E3902" s="130">
        <f t="shared" si="65"/>
        <v>6</v>
      </c>
    </row>
    <row r="3903" spans="1:5" x14ac:dyDescent="0.3">
      <c r="A3903" s="24" t="s">
        <v>14346</v>
      </c>
      <c r="B3903" s="93" t="s">
        <v>23426</v>
      </c>
      <c r="C3903" s="128">
        <v>101.8</v>
      </c>
      <c r="D3903" s="129">
        <v>3900</v>
      </c>
      <c r="E3903" s="130">
        <f t="shared" si="65"/>
        <v>6</v>
      </c>
    </row>
    <row r="3904" spans="1:5" x14ac:dyDescent="0.3">
      <c r="A3904" s="24" t="s">
        <v>15374</v>
      </c>
      <c r="B3904" s="93" t="s">
        <v>23427</v>
      </c>
      <c r="C3904" s="128">
        <v>101.8</v>
      </c>
      <c r="D3904" s="129">
        <v>3901</v>
      </c>
      <c r="E3904" s="130">
        <f t="shared" si="65"/>
        <v>6</v>
      </c>
    </row>
    <row r="3905" spans="1:5" x14ac:dyDescent="0.3">
      <c r="A3905" s="24" t="s">
        <v>15070</v>
      </c>
      <c r="B3905" s="93" t="s">
        <v>23428</v>
      </c>
      <c r="C3905" s="128">
        <v>101.9</v>
      </c>
      <c r="D3905" s="129">
        <v>3902</v>
      </c>
      <c r="E3905" s="130">
        <f t="shared" si="65"/>
        <v>6</v>
      </c>
    </row>
    <row r="3906" spans="1:5" x14ac:dyDescent="0.3">
      <c r="A3906" s="24" t="s">
        <v>16172</v>
      </c>
      <c r="B3906" s="93" t="s">
        <v>23429</v>
      </c>
      <c r="C3906" s="128">
        <v>101.9</v>
      </c>
      <c r="D3906" s="129">
        <v>3903</v>
      </c>
      <c r="E3906" s="130">
        <f t="shared" si="65"/>
        <v>6</v>
      </c>
    </row>
    <row r="3907" spans="1:5" x14ac:dyDescent="0.3">
      <c r="A3907" s="24" t="s">
        <v>14326</v>
      </c>
      <c r="B3907" s="93" t="s">
        <v>23430</v>
      </c>
      <c r="C3907" s="128">
        <v>101.9</v>
      </c>
      <c r="D3907" s="129">
        <v>3904</v>
      </c>
      <c r="E3907" s="130">
        <f t="shared" si="65"/>
        <v>6</v>
      </c>
    </row>
    <row r="3908" spans="1:5" x14ac:dyDescent="0.3">
      <c r="A3908" s="24" t="s">
        <v>16068</v>
      </c>
      <c r="B3908" s="93" t="s">
        <v>23431</v>
      </c>
      <c r="C3908" s="128">
        <v>101.9</v>
      </c>
      <c r="D3908" s="129">
        <v>3905</v>
      </c>
      <c r="E3908" s="130">
        <f t="shared" si="65"/>
        <v>6</v>
      </c>
    </row>
    <row r="3909" spans="1:5" x14ac:dyDescent="0.3">
      <c r="A3909" s="24" t="s">
        <v>14910</v>
      </c>
      <c r="B3909" s="93" t="s">
        <v>23432</v>
      </c>
      <c r="C3909" s="128">
        <v>101.9</v>
      </c>
      <c r="D3909" s="129">
        <v>3906</v>
      </c>
      <c r="E3909" s="130">
        <f t="shared" ref="E3909:E3972" si="66">VLOOKUP(C3909,$I$4:$O$19,7, TRUE)</f>
        <v>6</v>
      </c>
    </row>
    <row r="3910" spans="1:5" x14ac:dyDescent="0.3">
      <c r="A3910" s="24" t="s">
        <v>14524</v>
      </c>
      <c r="B3910" s="93" t="s">
        <v>23433</v>
      </c>
      <c r="C3910" s="128">
        <v>102</v>
      </c>
      <c r="D3910" s="129">
        <v>3907</v>
      </c>
      <c r="E3910" s="130">
        <f t="shared" si="66"/>
        <v>6</v>
      </c>
    </row>
    <row r="3911" spans="1:5" x14ac:dyDescent="0.3">
      <c r="A3911" s="24" t="s">
        <v>14103</v>
      </c>
      <c r="B3911" s="93" t="s">
        <v>23434</v>
      </c>
      <c r="C3911" s="128">
        <v>102</v>
      </c>
      <c r="D3911" s="129">
        <v>3908</v>
      </c>
      <c r="E3911" s="130">
        <f t="shared" si="66"/>
        <v>6</v>
      </c>
    </row>
    <row r="3912" spans="1:5" x14ac:dyDescent="0.3">
      <c r="A3912" s="24" t="s">
        <v>15268</v>
      </c>
      <c r="B3912" s="93" t="s">
        <v>23435</v>
      </c>
      <c r="C3912" s="128">
        <v>102</v>
      </c>
      <c r="D3912" s="129">
        <v>3909</v>
      </c>
      <c r="E3912" s="130">
        <f t="shared" si="66"/>
        <v>6</v>
      </c>
    </row>
    <row r="3913" spans="1:5" x14ac:dyDescent="0.3">
      <c r="A3913" s="24" t="s">
        <v>15971</v>
      </c>
      <c r="B3913" s="93" t="s">
        <v>23436</v>
      </c>
      <c r="C3913" s="128">
        <v>102</v>
      </c>
      <c r="D3913" s="129">
        <v>3910</v>
      </c>
      <c r="E3913" s="130">
        <f t="shared" si="66"/>
        <v>6</v>
      </c>
    </row>
    <row r="3914" spans="1:5" x14ac:dyDescent="0.3">
      <c r="A3914" s="24" t="s">
        <v>16744</v>
      </c>
      <c r="B3914" s="93" t="s">
        <v>23437</v>
      </c>
      <c r="C3914" s="128">
        <v>102</v>
      </c>
      <c r="D3914" s="129">
        <v>3911</v>
      </c>
      <c r="E3914" s="130">
        <f t="shared" si="66"/>
        <v>6</v>
      </c>
    </row>
    <row r="3915" spans="1:5" x14ac:dyDescent="0.3">
      <c r="A3915" s="24" t="s">
        <v>15634</v>
      </c>
      <c r="B3915" s="93" t="s">
        <v>23438</v>
      </c>
      <c r="C3915" s="128">
        <v>102</v>
      </c>
      <c r="D3915" s="129">
        <v>3912</v>
      </c>
      <c r="E3915" s="130">
        <f t="shared" si="66"/>
        <v>6</v>
      </c>
    </row>
    <row r="3916" spans="1:5" x14ac:dyDescent="0.3">
      <c r="A3916" s="24" t="s">
        <v>15064</v>
      </c>
      <c r="B3916" s="93" t="s">
        <v>23439</v>
      </c>
      <c r="C3916" s="128">
        <v>102</v>
      </c>
      <c r="D3916" s="129">
        <v>3913</v>
      </c>
      <c r="E3916" s="130">
        <f t="shared" si="66"/>
        <v>6</v>
      </c>
    </row>
    <row r="3917" spans="1:5" x14ac:dyDescent="0.3">
      <c r="A3917" s="24" t="s">
        <v>15889</v>
      </c>
      <c r="B3917" s="93" t="s">
        <v>23440</v>
      </c>
      <c r="C3917" s="128">
        <v>102</v>
      </c>
      <c r="D3917" s="129">
        <v>3914</v>
      </c>
      <c r="E3917" s="130">
        <f t="shared" si="66"/>
        <v>6</v>
      </c>
    </row>
    <row r="3918" spans="1:5" x14ac:dyDescent="0.3">
      <c r="A3918" s="24" t="s">
        <v>14478</v>
      </c>
      <c r="B3918" s="93" t="s">
        <v>23441</v>
      </c>
      <c r="C3918" s="128">
        <v>102</v>
      </c>
      <c r="D3918" s="129">
        <v>3915</v>
      </c>
      <c r="E3918" s="130">
        <f t="shared" si="66"/>
        <v>6</v>
      </c>
    </row>
    <row r="3919" spans="1:5" x14ac:dyDescent="0.3">
      <c r="A3919" s="24" t="s">
        <v>14749</v>
      </c>
      <c r="B3919" s="93" t="s">
        <v>23442</v>
      </c>
      <c r="C3919" s="128">
        <v>102</v>
      </c>
      <c r="D3919" s="129">
        <v>3916</v>
      </c>
      <c r="E3919" s="130">
        <f t="shared" si="66"/>
        <v>6</v>
      </c>
    </row>
    <row r="3920" spans="1:5" x14ac:dyDescent="0.3">
      <c r="A3920" s="24" t="s">
        <v>15402</v>
      </c>
      <c r="B3920" s="93" t="s">
        <v>23443</v>
      </c>
      <c r="C3920" s="128">
        <v>102</v>
      </c>
      <c r="D3920" s="129">
        <v>3917</v>
      </c>
      <c r="E3920" s="130">
        <f t="shared" si="66"/>
        <v>6</v>
      </c>
    </row>
    <row r="3921" spans="1:5" x14ac:dyDescent="0.3">
      <c r="A3921" s="24" t="s">
        <v>14645</v>
      </c>
      <c r="B3921" s="93" t="s">
        <v>23444</v>
      </c>
      <c r="C3921" s="128">
        <v>102</v>
      </c>
      <c r="D3921" s="129">
        <v>3918</v>
      </c>
      <c r="E3921" s="130">
        <f t="shared" si="66"/>
        <v>6</v>
      </c>
    </row>
    <row r="3922" spans="1:5" x14ac:dyDescent="0.3">
      <c r="A3922" s="24" t="s">
        <v>16265</v>
      </c>
      <c r="B3922" s="93" t="s">
        <v>23445</v>
      </c>
      <c r="C3922" s="128">
        <v>102</v>
      </c>
      <c r="D3922" s="129">
        <v>3919</v>
      </c>
      <c r="E3922" s="130">
        <f t="shared" si="66"/>
        <v>6</v>
      </c>
    </row>
    <row r="3923" spans="1:5" x14ac:dyDescent="0.3">
      <c r="A3923" s="24" t="s">
        <v>14941</v>
      </c>
      <c r="B3923" s="93" t="s">
        <v>23446</v>
      </c>
      <c r="C3923" s="128">
        <v>102.1</v>
      </c>
      <c r="D3923" s="129">
        <v>3920</v>
      </c>
      <c r="E3923" s="130">
        <f t="shared" si="66"/>
        <v>6</v>
      </c>
    </row>
    <row r="3924" spans="1:5" x14ac:dyDescent="0.3">
      <c r="A3924" s="24" t="s">
        <v>14704</v>
      </c>
      <c r="B3924" s="93" t="s">
        <v>23447</v>
      </c>
      <c r="C3924" s="128">
        <v>102.1</v>
      </c>
      <c r="D3924" s="129">
        <v>3921</v>
      </c>
      <c r="E3924" s="130">
        <f t="shared" si="66"/>
        <v>6</v>
      </c>
    </row>
    <row r="3925" spans="1:5" x14ac:dyDescent="0.3">
      <c r="A3925" s="24" t="s">
        <v>15961</v>
      </c>
      <c r="B3925" s="93" t="s">
        <v>23448</v>
      </c>
      <c r="C3925" s="128">
        <v>102.1</v>
      </c>
      <c r="D3925" s="129">
        <v>3922</v>
      </c>
      <c r="E3925" s="130">
        <f t="shared" si="66"/>
        <v>6</v>
      </c>
    </row>
    <row r="3926" spans="1:5" x14ac:dyDescent="0.3">
      <c r="A3926" s="24" t="s">
        <v>14365</v>
      </c>
      <c r="B3926" s="93" t="s">
        <v>23449</v>
      </c>
      <c r="C3926" s="128">
        <v>102.1</v>
      </c>
      <c r="D3926" s="129">
        <v>3923</v>
      </c>
      <c r="E3926" s="130">
        <f t="shared" si="66"/>
        <v>6</v>
      </c>
    </row>
    <row r="3927" spans="1:5" x14ac:dyDescent="0.3">
      <c r="A3927" s="24" t="s">
        <v>15737</v>
      </c>
      <c r="B3927" s="93" t="s">
        <v>23450</v>
      </c>
      <c r="C3927" s="128">
        <v>102.2</v>
      </c>
      <c r="D3927" s="129">
        <v>3924</v>
      </c>
      <c r="E3927" s="130">
        <f t="shared" si="66"/>
        <v>6</v>
      </c>
    </row>
    <row r="3928" spans="1:5" x14ac:dyDescent="0.3">
      <c r="A3928" s="24" t="s">
        <v>16366</v>
      </c>
      <c r="B3928" s="93" t="s">
        <v>23451</v>
      </c>
      <c r="C3928" s="128">
        <v>102.2</v>
      </c>
      <c r="D3928" s="129">
        <v>3925</v>
      </c>
      <c r="E3928" s="130">
        <f t="shared" si="66"/>
        <v>6</v>
      </c>
    </row>
    <row r="3929" spans="1:5" x14ac:dyDescent="0.3">
      <c r="A3929" s="24" t="s">
        <v>15278</v>
      </c>
      <c r="B3929" s="93" t="s">
        <v>23452</v>
      </c>
      <c r="C3929" s="128">
        <v>102.2</v>
      </c>
      <c r="D3929" s="129">
        <v>3926</v>
      </c>
      <c r="E3929" s="130">
        <f t="shared" si="66"/>
        <v>6</v>
      </c>
    </row>
    <row r="3930" spans="1:5" x14ac:dyDescent="0.3">
      <c r="A3930" s="24" t="s">
        <v>15200</v>
      </c>
      <c r="B3930" s="93" t="s">
        <v>23453</v>
      </c>
      <c r="C3930" s="128">
        <v>102.2</v>
      </c>
      <c r="D3930" s="129">
        <v>3927</v>
      </c>
      <c r="E3930" s="130">
        <f t="shared" si="66"/>
        <v>6</v>
      </c>
    </row>
    <row r="3931" spans="1:5" x14ac:dyDescent="0.3">
      <c r="A3931" s="24" t="s">
        <v>15189</v>
      </c>
      <c r="B3931" s="93" t="s">
        <v>23454</v>
      </c>
      <c r="C3931" s="128">
        <v>102.2</v>
      </c>
      <c r="D3931" s="129">
        <v>3928</v>
      </c>
      <c r="E3931" s="130">
        <f t="shared" si="66"/>
        <v>6</v>
      </c>
    </row>
    <row r="3932" spans="1:5" x14ac:dyDescent="0.3">
      <c r="A3932" s="24" t="s">
        <v>15366</v>
      </c>
      <c r="B3932" s="93" t="s">
        <v>23455</v>
      </c>
      <c r="C3932" s="128">
        <v>102.3</v>
      </c>
      <c r="D3932" s="129">
        <v>3929</v>
      </c>
      <c r="E3932" s="130">
        <f t="shared" si="66"/>
        <v>6</v>
      </c>
    </row>
    <row r="3933" spans="1:5" x14ac:dyDescent="0.3">
      <c r="A3933" s="24" t="s">
        <v>15441</v>
      </c>
      <c r="B3933" s="93" t="s">
        <v>23456</v>
      </c>
      <c r="C3933" s="128">
        <v>102.3</v>
      </c>
      <c r="D3933" s="129">
        <v>3930</v>
      </c>
      <c r="E3933" s="130">
        <f t="shared" si="66"/>
        <v>6</v>
      </c>
    </row>
    <row r="3934" spans="1:5" x14ac:dyDescent="0.3">
      <c r="A3934" s="24" t="s">
        <v>16650</v>
      </c>
      <c r="B3934" s="93" t="s">
        <v>23457</v>
      </c>
      <c r="C3934" s="128">
        <v>102.3</v>
      </c>
      <c r="D3934" s="129">
        <v>3931</v>
      </c>
      <c r="E3934" s="130">
        <f t="shared" si="66"/>
        <v>6</v>
      </c>
    </row>
    <row r="3935" spans="1:5" x14ac:dyDescent="0.3">
      <c r="A3935" s="24" t="s">
        <v>23458</v>
      </c>
      <c r="B3935" s="93" t="s">
        <v>23459</v>
      </c>
      <c r="C3935" s="128">
        <v>102.3</v>
      </c>
      <c r="D3935" s="129">
        <v>3932</v>
      </c>
      <c r="E3935" s="130">
        <f t="shared" si="66"/>
        <v>6</v>
      </c>
    </row>
    <row r="3936" spans="1:5" x14ac:dyDescent="0.3">
      <c r="A3936" s="24" t="s">
        <v>15446</v>
      </c>
      <c r="B3936" s="93" t="s">
        <v>23460</v>
      </c>
      <c r="C3936" s="128">
        <v>102.4</v>
      </c>
      <c r="D3936" s="129">
        <v>3933</v>
      </c>
      <c r="E3936" s="130">
        <f t="shared" si="66"/>
        <v>6</v>
      </c>
    </row>
    <row r="3937" spans="1:5" x14ac:dyDescent="0.3">
      <c r="A3937" s="24" t="s">
        <v>14649</v>
      </c>
      <c r="B3937" s="93" t="s">
        <v>23461</v>
      </c>
      <c r="C3937" s="128">
        <v>102.4</v>
      </c>
      <c r="D3937" s="129">
        <v>3934</v>
      </c>
      <c r="E3937" s="130">
        <f t="shared" si="66"/>
        <v>6</v>
      </c>
    </row>
    <row r="3938" spans="1:5" x14ac:dyDescent="0.3">
      <c r="A3938" s="24" t="s">
        <v>15775</v>
      </c>
      <c r="B3938" s="93" t="s">
        <v>23462</v>
      </c>
      <c r="C3938" s="128">
        <v>102.4</v>
      </c>
      <c r="D3938" s="129">
        <v>3935</v>
      </c>
      <c r="E3938" s="130">
        <f t="shared" si="66"/>
        <v>6</v>
      </c>
    </row>
    <row r="3939" spans="1:5" x14ac:dyDescent="0.3">
      <c r="A3939" s="24" t="s">
        <v>14527</v>
      </c>
      <c r="B3939" s="93" t="s">
        <v>23463</v>
      </c>
      <c r="C3939" s="128">
        <v>102.4</v>
      </c>
      <c r="D3939" s="129">
        <v>3936</v>
      </c>
      <c r="E3939" s="130">
        <f t="shared" si="66"/>
        <v>6</v>
      </c>
    </row>
    <row r="3940" spans="1:5" x14ac:dyDescent="0.3">
      <c r="A3940" s="24" t="s">
        <v>15432</v>
      </c>
      <c r="B3940" s="93" t="s">
        <v>23464</v>
      </c>
      <c r="C3940" s="128">
        <v>102.4</v>
      </c>
      <c r="D3940" s="129">
        <v>3937</v>
      </c>
      <c r="E3940" s="130">
        <f t="shared" si="66"/>
        <v>6</v>
      </c>
    </row>
    <row r="3941" spans="1:5" x14ac:dyDescent="0.3">
      <c r="A3941" s="24" t="s">
        <v>14397</v>
      </c>
      <c r="B3941" s="93" t="s">
        <v>23465</v>
      </c>
      <c r="C3941" s="128">
        <v>102.4</v>
      </c>
      <c r="D3941" s="129">
        <v>3938</v>
      </c>
      <c r="E3941" s="130">
        <f t="shared" si="66"/>
        <v>6</v>
      </c>
    </row>
    <row r="3942" spans="1:5" x14ac:dyDescent="0.3">
      <c r="A3942" s="24" t="s">
        <v>14068</v>
      </c>
      <c r="B3942" s="93" t="s">
        <v>23466</v>
      </c>
      <c r="C3942" s="128">
        <v>102.4</v>
      </c>
      <c r="D3942" s="129">
        <v>3939</v>
      </c>
      <c r="E3942" s="130">
        <f t="shared" si="66"/>
        <v>6</v>
      </c>
    </row>
    <row r="3943" spans="1:5" x14ac:dyDescent="0.3">
      <c r="A3943" s="24" t="s">
        <v>14253</v>
      </c>
      <c r="B3943" s="93" t="s">
        <v>23467</v>
      </c>
      <c r="C3943" s="128">
        <v>102.4</v>
      </c>
      <c r="D3943" s="129">
        <v>3940</v>
      </c>
      <c r="E3943" s="130">
        <f t="shared" si="66"/>
        <v>6</v>
      </c>
    </row>
    <row r="3944" spans="1:5" x14ac:dyDescent="0.3">
      <c r="A3944" s="24" t="s">
        <v>15147</v>
      </c>
      <c r="B3944" s="93" t="s">
        <v>23468</v>
      </c>
      <c r="C3944" s="128">
        <v>102.4</v>
      </c>
      <c r="D3944" s="129">
        <v>3941</v>
      </c>
      <c r="E3944" s="130">
        <f t="shared" si="66"/>
        <v>6</v>
      </c>
    </row>
    <row r="3945" spans="1:5" x14ac:dyDescent="0.3">
      <c r="A3945" s="24" t="s">
        <v>14906</v>
      </c>
      <c r="B3945" s="93" t="s">
        <v>23469</v>
      </c>
      <c r="C3945" s="128">
        <v>102.4</v>
      </c>
      <c r="D3945" s="129">
        <v>3942</v>
      </c>
      <c r="E3945" s="130">
        <f t="shared" si="66"/>
        <v>6</v>
      </c>
    </row>
    <row r="3946" spans="1:5" x14ac:dyDescent="0.3">
      <c r="A3946" s="24" t="s">
        <v>13849</v>
      </c>
      <c r="B3946" s="93" t="s">
        <v>23470</v>
      </c>
      <c r="C3946" s="128">
        <v>102.5</v>
      </c>
      <c r="D3946" s="129">
        <v>3943</v>
      </c>
      <c r="E3946" s="130">
        <f t="shared" si="66"/>
        <v>6</v>
      </c>
    </row>
    <row r="3947" spans="1:5" x14ac:dyDescent="0.3">
      <c r="A3947" s="24" t="s">
        <v>14523</v>
      </c>
      <c r="B3947" s="93" t="s">
        <v>23471</v>
      </c>
      <c r="C3947" s="128">
        <v>102.5</v>
      </c>
      <c r="D3947" s="129">
        <v>3944</v>
      </c>
      <c r="E3947" s="130">
        <f t="shared" si="66"/>
        <v>6</v>
      </c>
    </row>
    <row r="3948" spans="1:5" x14ac:dyDescent="0.3">
      <c r="A3948" s="24" t="s">
        <v>14912</v>
      </c>
      <c r="B3948" s="93" t="s">
        <v>23472</v>
      </c>
      <c r="C3948" s="128">
        <v>102.5</v>
      </c>
      <c r="D3948" s="129">
        <v>3945</v>
      </c>
      <c r="E3948" s="130">
        <f t="shared" si="66"/>
        <v>6</v>
      </c>
    </row>
    <row r="3949" spans="1:5" x14ac:dyDescent="0.3">
      <c r="A3949" s="24" t="s">
        <v>14828</v>
      </c>
      <c r="B3949" s="93" t="s">
        <v>23473</v>
      </c>
      <c r="C3949" s="128">
        <v>102.5</v>
      </c>
      <c r="D3949" s="129">
        <v>3946</v>
      </c>
      <c r="E3949" s="130">
        <f t="shared" si="66"/>
        <v>6</v>
      </c>
    </row>
    <row r="3950" spans="1:5" x14ac:dyDescent="0.3">
      <c r="A3950" s="24" t="s">
        <v>15850</v>
      </c>
      <c r="B3950" s="93" t="s">
        <v>23474</v>
      </c>
      <c r="C3950" s="128">
        <v>102.6</v>
      </c>
      <c r="D3950" s="129">
        <v>3947</v>
      </c>
      <c r="E3950" s="130">
        <f t="shared" si="66"/>
        <v>6</v>
      </c>
    </row>
    <row r="3951" spans="1:5" x14ac:dyDescent="0.3">
      <c r="A3951" s="24" t="s">
        <v>14092</v>
      </c>
      <c r="B3951" s="93" t="s">
        <v>23475</v>
      </c>
      <c r="C3951" s="128">
        <v>102.6</v>
      </c>
      <c r="D3951" s="129">
        <v>3948</v>
      </c>
      <c r="E3951" s="130">
        <f t="shared" si="66"/>
        <v>6</v>
      </c>
    </row>
    <row r="3952" spans="1:5" x14ac:dyDescent="0.3">
      <c r="A3952" s="24" t="s">
        <v>14528</v>
      </c>
      <c r="B3952" s="93" t="s">
        <v>23476</v>
      </c>
      <c r="C3952" s="128">
        <v>102.6</v>
      </c>
      <c r="D3952" s="129">
        <v>3949</v>
      </c>
      <c r="E3952" s="130">
        <f t="shared" si="66"/>
        <v>6</v>
      </c>
    </row>
    <row r="3953" spans="1:5" x14ac:dyDescent="0.3">
      <c r="A3953" s="24" t="s">
        <v>15900</v>
      </c>
      <c r="B3953" s="93" t="s">
        <v>23477</v>
      </c>
      <c r="C3953" s="128">
        <v>102.6</v>
      </c>
      <c r="D3953" s="129">
        <v>3950</v>
      </c>
      <c r="E3953" s="130">
        <f t="shared" si="66"/>
        <v>6</v>
      </c>
    </row>
    <row r="3954" spans="1:5" x14ac:dyDescent="0.3">
      <c r="A3954" s="24" t="s">
        <v>15082</v>
      </c>
      <c r="B3954" s="93" t="s">
        <v>23478</v>
      </c>
      <c r="C3954" s="128">
        <v>102.6</v>
      </c>
      <c r="D3954" s="129">
        <v>3951</v>
      </c>
      <c r="E3954" s="130">
        <f t="shared" si="66"/>
        <v>6</v>
      </c>
    </row>
    <row r="3955" spans="1:5" x14ac:dyDescent="0.3">
      <c r="A3955" s="24" t="s">
        <v>14842</v>
      </c>
      <c r="B3955" s="93" t="s">
        <v>23479</v>
      </c>
      <c r="C3955" s="128">
        <v>102.6</v>
      </c>
      <c r="D3955" s="129">
        <v>3952</v>
      </c>
      <c r="E3955" s="130">
        <f t="shared" si="66"/>
        <v>6</v>
      </c>
    </row>
    <row r="3956" spans="1:5" x14ac:dyDescent="0.3">
      <c r="A3956" s="24" t="s">
        <v>16338</v>
      </c>
      <c r="B3956" s="93" t="s">
        <v>23480</v>
      </c>
      <c r="C3956" s="128">
        <v>102.6</v>
      </c>
      <c r="D3956" s="129">
        <v>3953</v>
      </c>
      <c r="E3956" s="130">
        <f t="shared" si="66"/>
        <v>6</v>
      </c>
    </row>
    <row r="3957" spans="1:5" x14ac:dyDescent="0.3">
      <c r="A3957" s="24" t="s">
        <v>23481</v>
      </c>
      <c r="B3957" s="93" t="s">
        <v>23482</v>
      </c>
      <c r="C3957" s="128">
        <v>102.6</v>
      </c>
      <c r="D3957" s="129">
        <v>3954</v>
      </c>
      <c r="E3957" s="130">
        <f t="shared" si="66"/>
        <v>6</v>
      </c>
    </row>
    <row r="3958" spans="1:5" x14ac:dyDescent="0.3">
      <c r="A3958" s="24" t="s">
        <v>15121</v>
      </c>
      <c r="B3958" s="93" t="s">
        <v>23483</v>
      </c>
      <c r="C3958" s="128">
        <v>102.7</v>
      </c>
      <c r="D3958" s="129">
        <v>3955</v>
      </c>
      <c r="E3958" s="130">
        <f t="shared" si="66"/>
        <v>6</v>
      </c>
    </row>
    <row r="3959" spans="1:5" x14ac:dyDescent="0.3">
      <c r="A3959" s="24" t="s">
        <v>15906</v>
      </c>
      <c r="B3959" s="93" t="s">
        <v>23484</v>
      </c>
      <c r="C3959" s="128">
        <v>102.7</v>
      </c>
      <c r="D3959" s="129">
        <v>3956</v>
      </c>
      <c r="E3959" s="130">
        <f t="shared" si="66"/>
        <v>6</v>
      </c>
    </row>
    <row r="3960" spans="1:5" x14ac:dyDescent="0.3">
      <c r="A3960" s="24" t="s">
        <v>15626</v>
      </c>
      <c r="B3960" s="93" t="s">
        <v>23485</v>
      </c>
      <c r="C3960" s="128">
        <v>102.7</v>
      </c>
      <c r="D3960" s="129">
        <v>3957</v>
      </c>
      <c r="E3960" s="130">
        <f t="shared" si="66"/>
        <v>6</v>
      </c>
    </row>
    <row r="3961" spans="1:5" x14ac:dyDescent="0.3">
      <c r="A3961" s="24" t="s">
        <v>15987</v>
      </c>
      <c r="B3961" s="93" t="s">
        <v>23486</v>
      </c>
      <c r="C3961" s="128">
        <v>102.7</v>
      </c>
      <c r="D3961" s="129">
        <v>3958</v>
      </c>
      <c r="E3961" s="130">
        <f t="shared" si="66"/>
        <v>6</v>
      </c>
    </row>
    <row r="3962" spans="1:5" x14ac:dyDescent="0.3">
      <c r="A3962" s="24" t="s">
        <v>14764</v>
      </c>
      <c r="B3962" s="93" t="s">
        <v>23487</v>
      </c>
      <c r="C3962" s="128">
        <v>102.7</v>
      </c>
      <c r="D3962" s="129">
        <v>3959</v>
      </c>
      <c r="E3962" s="130">
        <f t="shared" si="66"/>
        <v>6</v>
      </c>
    </row>
    <row r="3963" spans="1:5" x14ac:dyDescent="0.3">
      <c r="A3963" s="24" t="s">
        <v>16313</v>
      </c>
      <c r="B3963" s="93" t="s">
        <v>23488</v>
      </c>
      <c r="C3963" s="128">
        <v>102.7</v>
      </c>
      <c r="D3963" s="129">
        <v>3960</v>
      </c>
      <c r="E3963" s="130">
        <f t="shared" si="66"/>
        <v>6</v>
      </c>
    </row>
    <row r="3964" spans="1:5" x14ac:dyDescent="0.3">
      <c r="A3964" s="24" t="s">
        <v>16769</v>
      </c>
      <c r="B3964" s="93" t="s">
        <v>23489</v>
      </c>
      <c r="C3964" s="128">
        <v>102.7</v>
      </c>
      <c r="D3964" s="129">
        <v>3961</v>
      </c>
      <c r="E3964" s="130">
        <f t="shared" si="66"/>
        <v>6</v>
      </c>
    </row>
    <row r="3965" spans="1:5" x14ac:dyDescent="0.3">
      <c r="A3965" s="24" t="s">
        <v>14734</v>
      </c>
      <c r="B3965" s="93" t="s">
        <v>23490</v>
      </c>
      <c r="C3965" s="128">
        <v>102.7</v>
      </c>
      <c r="D3965" s="129">
        <v>3962</v>
      </c>
      <c r="E3965" s="130">
        <f t="shared" si="66"/>
        <v>6</v>
      </c>
    </row>
    <row r="3966" spans="1:5" x14ac:dyDescent="0.3">
      <c r="A3966" s="24" t="s">
        <v>14101</v>
      </c>
      <c r="B3966" s="93" t="s">
        <v>23491</v>
      </c>
      <c r="C3966" s="128">
        <v>102.7</v>
      </c>
      <c r="D3966" s="129">
        <v>3963</v>
      </c>
      <c r="E3966" s="130">
        <f t="shared" si="66"/>
        <v>6</v>
      </c>
    </row>
    <row r="3967" spans="1:5" x14ac:dyDescent="0.3">
      <c r="A3967" s="24" t="s">
        <v>16863</v>
      </c>
      <c r="B3967" s="93" t="s">
        <v>23492</v>
      </c>
      <c r="C3967" s="128">
        <v>102.8</v>
      </c>
      <c r="D3967" s="129">
        <v>3964</v>
      </c>
      <c r="E3967" s="130">
        <f t="shared" si="66"/>
        <v>6</v>
      </c>
    </row>
    <row r="3968" spans="1:5" x14ac:dyDescent="0.3">
      <c r="A3968" s="24" t="s">
        <v>15335</v>
      </c>
      <c r="B3968" s="93" t="s">
        <v>23493</v>
      </c>
      <c r="C3968" s="128">
        <v>102.8</v>
      </c>
      <c r="D3968" s="129">
        <v>3965</v>
      </c>
      <c r="E3968" s="130">
        <f t="shared" si="66"/>
        <v>6</v>
      </c>
    </row>
    <row r="3969" spans="1:5" x14ac:dyDescent="0.3">
      <c r="A3969" s="24" t="s">
        <v>15032</v>
      </c>
      <c r="B3969" s="93" t="s">
        <v>23494</v>
      </c>
      <c r="C3969" s="128">
        <v>102.8</v>
      </c>
      <c r="D3969" s="129">
        <v>3966</v>
      </c>
      <c r="E3969" s="130">
        <f t="shared" si="66"/>
        <v>6</v>
      </c>
    </row>
    <row r="3970" spans="1:5" x14ac:dyDescent="0.3">
      <c r="A3970" s="24" t="s">
        <v>13863</v>
      </c>
      <c r="B3970" s="93" t="s">
        <v>23495</v>
      </c>
      <c r="C3970" s="128">
        <v>102.8</v>
      </c>
      <c r="D3970" s="129">
        <v>3967</v>
      </c>
      <c r="E3970" s="130">
        <f t="shared" si="66"/>
        <v>6</v>
      </c>
    </row>
    <row r="3971" spans="1:5" x14ac:dyDescent="0.3">
      <c r="A3971" s="24" t="s">
        <v>15029</v>
      </c>
      <c r="B3971" s="93" t="s">
        <v>23496</v>
      </c>
      <c r="C3971" s="128">
        <v>102.8</v>
      </c>
      <c r="D3971" s="129">
        <v>3968</v>
      </c>
      <c r="E3971" s="130">
        <f t="shared" si="66"/>
        <v>6</v>
      </c>
    </row>
    <row r="3972" spans="1:5" x14ac:dyDescent="0.3">
      <c r="A3972" s="24" t="s">
        <v>15334</v>
      </c>
      <c r="B3972" s="93" t="s">
        <v>23497</v>
      </c>
      <c r="C3972" s="128">
        <v>102.9</v>
      </c>
      <c r="D3972" s="129">
        <v>3969</v>
      </c>
      <c r="E3972" s="130">
        <f t="shared" si="66"/>
        <v>6</v>
      </c>
    </row>
    <row r="3973" spans="1:5" x14ac:dyDescent="0.3">
      <c r="A3973" s="24" t="s">
        <v>16286</v>
      </c>
      <c r="B3973" s="93" t="s">
        <v>23498</v>
      </c>
      <c r="C3973" s="128">
        <v>102.9</v>
      </c>
      <c r="D3973" s="129">
        <v>3970</v>
      </c>
      <c r="E3973" s="130">
        <f t="shared" ref="E3973:E4036" si="67">VLOOKUP(C3973,$I$4:$O$19,7, TRUE)</f>
        <v>6</v>
      </c>
    </row>
    <row r="3974" spans="1:5" x14ac:dyDescent="0.3">
      <c r="A3974" s="24" t="s">
        <v>15895</v>
      </c>
      <c r="B3974" s="93" t="s">
        <v>23499</v>
      </c>
      <c r="C3974" s="128">
        <v>102.9</v>
      </c>
      <c r="D3974" s="129">
        <v>3971</v>
      </c>
      <c r="E3974" s="130">
        <f t="shared" si="67"/>
        <v>6</v>
      </c>
    </row>
    <row r="3975" spans="1:5" x14ac:dyDescent="0.3">
      <c r="A3975" s="24" t="s">
        <v>14745</v>
      </c>
      <c r="B3975" s="93" t="s">
        <v>23500</v>
      </c>
      <c r="C3975" s="128">
        <v>102.9</v>
      </c>
      <c r="D3975" s="129">
        <v>3972</v>
      </c>
      <c r="E3975" s="130">
        <f t="shared" si="67"/>
        <v>6</v>
      </c>
    </row>
    <row r="3976" spans="1:5" x14ac:dyDescent="0.3">
      <c r="A3976" s="24" t="s">
        <v>15031</v>
      </c>
      <c r="B3976" s="93" t="s">
        <v>23501</v>
      </c>
      <c r="C3976" s="128">
        <v>102.9</v>
      </c>
      <c r="D3976" s="129">
        <v>3973</v>
      </c>
      <c r="E3976" s="130">
        <f t="shared" si="67"/>
        <v>6</v>
      </c>
    </row>
    <row r="3977" spans="1:5" x14ac:dyDescent="0.3">
      <c r="A3977" s="24" t="s">
        <v>14995</v>
      </c>
      <c r="B3977" s="93" t="s">
        <v>23502</v>
      </c>
      <c r="C3977" s="128">
        <v>102.9</v>
      </c>
      <c r="D3977" s="129">
        <v>3974</v>
      </c>
      <c r="E3977" s="130">
        <f t="shared" si="67"/>
        <v>6</v>
      </c>
    </row>
    <row r="3978" spans="1:5" x14ac:dyDescent="0.3">
      <c r="A3978" s="24" t="s">
        <v>15030</v>
      </c>
      <c r="B3978" s="93" t="s">
        <v>23503</v>
      </c>
      <c r="C3978" s="128">
        <v>102.9</v>
      </c>
      <c r="D3978" s="129">
        <v>3975</v>
      </c>
      <c r="E3978" s="130">
        <f t="shared" si="67"/>
        <v>6</v>
      </c>
    </row>
    <row r="3979" spans="1:5" x14ac:dyDescent="0.3">
      <c r="A3979" s="24" t="s">
        <v>15504</v>
      </c>
      <c r="B3979" s="93" t="s">
        <v>23504</v>
      </c>
      <c r="C3979" s="128">
        <v>102.9</v>
      </c>
      <c r="D3979" s="129">
        <v>3976</v>
      </c>
      <c r="E3979" s="130">
        <f t="shared" si="67"/>
        <v>6</v>
      </c>
    </row>
    <row r="3980" spans="1:5" x14ac:dyDescent="0.3">
      <c r="A3980" s="24" t="s">
        <v>15272</v>
      </c>
      <c r="B3980" s="93" t="s">
        <v>23505</v>
      </c>
      <c r="C3980" s="128">
        <v>102.9</v>
      </c>
      <c r="D3980" s="129">
        <v>3977</v>
      </c>
      <c r="E3980" s="130">
        <f t="shared" si="67"/>
        <v>6</v>
      </c>
    </row>
    <row r="3981" spans="1:5" x14ac:dyDescent="0.3">
      <c r="A3981" s="24" t="s">
        <v>15188</v>
      </c>
      <c r="B3981" s="93" t="s">
        <v>23506</v>
      </c>
      <c r="C3981" s="128">
        <v>103</v>
      </c>
      <c r="D3981" s="129">
        <v>3978</v>
      </c>
      <c r="E3981" s="130">
        <f t="shared" si="67"/>
        <v>6</v>
      </c>
    </row>
    <row r="3982" spans="1:5" x14ac:dyDescent="0.3">
      <c r="A3982" s="24" t="s">
        <v>15015</v>
      </c>
      <c r="B3982" s="93" t="s">
        <v>23507</v>
      </c>
      <c r="C3982" s="128">
        <v>103</v>
      </c>
      <c r="D3982" s="129">
        <v>3979</v>
      </c>
      <c r="E3982" s="130">
        <f t="shared" si="67"/>
        <v>6</v>
      </c>
    </row>
    <row r="3983" spans="1:5" x14ac:dyDescent="0.3">
      <c r="A3983" s="24" t="s">
        <v>14046</v>
      </c>
      <c r="B3983" s="93" t="s">
        <v>23508</v>
      </c>
      <c r="C3983" s="128">
        <v>103</v>
      </c>
      <c r="D3983" s="129">
        <v>3980</v>
      </c>
      <c r="E3983" s="130">
        <f t="shared" si="67"/>
        <v>6</v>
      </c>
    </row>
    <row r="3984" spans="1:5" x14ac:dyDescent="0.3">
      <c r="A3984" s="24" t="s">
        <v>13926</v>
      </c>
      <c r="B3984" s="93" t="s">
        <v>23509</v>
      </c>
      <c r="C3984" s="128">
        <v>103</v>
      </c>
      <c r="D3984" s="129">
        <v>3981</v>
      </c>
      <c r="E3984" s="130">
        <f t="shared" si="67"/>
        <v>6</v>
      </c>
    </row>
    <row r="3985" spans="1:5" x14ac:dyDescent="0.3">
      <c r="A3985" s="24" t="s">
        <v>16188</v>
      </c>
      <c r="B3985" s="93" t="s">
        <v>23510</v>
      </c>
      <c r="C3985" s="128">
        <v>103</v>
      </c>
      <c r="D3985" s="129">
        <v>3982</v>
      </c>
      <c r="E3985" s="130">
        <f t="shared" si="67"/>
        <v>6</v>
      </c>
    </row>
    <row r="3986" spans="1:5" x14ac:dyDescent="0.3">
      <c r="A3986" s="24" t="s">
        <v>14769</v>
      </c>
      <c r="B3986" s="93" t="s">
        <v>23511</v>
      </c>
      <c r="C3986" s="128">
        <v>103</v>
      </c>
      <c r="D3986" s="129">
        <v>3983</v>
      </c>
      <c r="E3986" s="130">
        <f t="shared" si="67"/>
        <v>6</v>
      </c>
    </row>
    <row r="3987" spans="1:5" x14ac:dyDescent="0.3">
      <c r="A3987" s="24" t="s">
        <v>15203</v>
      </c>
      <c r="B3987" s="93" t="s">
        <v>23512</v>
      </c>
      <c r="C3987" s="128">
        <v>103</v>
      </c>
      <c r="D3987" s="129">
        <v>3984</v>
      </c>
      <c r="E3987" s="130">
        <f t="shared" si="67"/>
        <v>6</v>
      </c>
    </row>
    <row r="3988" spans="1:5" x14ac:dyDescent="0.3">
      <c r="A3988" s="24" t="s">
        <v>14709</v>
      </c>
      <c r="B3988" s="93" t="s">
        <v>23513</v>
      </c>
      <c r="C3988" s="128">
        <v>103</v>
      </c>
      <c r="D3988" s="129">
        <v>3985</v>
      </c>
      <c r="E3988" s="130">
        <f t="shared" si="67"/>
        <v>6</v>
      </c>
    </row>
    <row r="3989" spans="1:5" x14ac:dyDescent="0.3">
      <c r="A3989" s="24" t="s">
        <v>15173</v>
      </c>
      <c r="B3989" s="93" t="s">
        <v>23514</v>
      </c>
      <c r="C3989" s="128">
        <v>103</v>
      </c>
      <c r="D3989" s="129">
        <v>3986</v>
      </c>
      <c r="E3989" s="130">
        <f t="shared" si="67"/>
        <v>6</v>
      </c>
    </row>
    <row r="3990" spans="1:5" x14ac:dyDescent="0.3">
      <c r="A3990" s="24" t="s">
        <v>14869</v>
      </c>
      <c r="B3990" s="93" t="s">
        <v>23515</v>
      </c>
      <c r="C3990" s="128">
        <v>103</v>
      </c>
      <c r="D3990" s="129">
        <v>3987</v>
      </c>
      <c r="E3990" s="130">
        <f t="shared" si="67"/>
        <v>6</v>
      </c>
    </row>
    <row r="3991" spans="1:5" x14ac:dyDescent="0.3">
      <c r="A3991" s="24" t="s">
        <v>15629</v>
      </c>
      <c r="B3991" s="93" t="s">
        <v>23516</v>
      </c>
      <c r="C3991" s="128">
        <v>103</v>
      </c>
      <c r="D3991" s="129">
        <v>3988</v>
      </c>
      <c r="E3991" s="130">
        <f t="shared" si="67"/>
        <v>6</v>
      </c>
    </row>
    <row r="3992" spans="1:5" x14ac:dyDescent="0.3">
      <c r="A3992" s="24" t="s">
        <v>15227</v>
      </c>
      <c r="B3992" s="93" t="s">
        <v>23517</v>
      </c>
      <c r="C3992" s="128">
        <v>103</v>
      </c>
      <c r="D3992" s="129">
        <v>3989</v>
      </c>
      <c r="E3992" s="130">
        <f t="shared" si="67"/>
        <v>6</v>
      </c>
    </row>
    <row r="3993" spans="1:5" x14ac:dyDescent="0.3">
      <c r="A3993" s="24" t="s">
        <v>14772</v>
      </c>
      <c r="B3993" s="93" t="s">
        <v>23518</v>
      </c>
      <c r="C3993" s="128">
        <v>103</v>
      </c>
      <c r="D3993" s="129">
        <v>3990</v>
      </c>
      <c r="E3993" s="130">
        <f t="shared" si="67"/>
        <v>6</v>
      </c>
    </row>
    <row r="3994" spans="1:5" x14ac:dyDescent="0.3">
      <c r="A3994" s="24" t="s">
        <v>14452</v>
      </c>
      <c r="B3994" s="93" t="s">
        <v>23519</v>
      </c>
      <c r="C3994" s="128">
        <v>103.1</v>
      </c>
      <c r="D3994" s="129">
        <v>3991</v>
      </c>
      <c r="E3994" s="130">
        <f t="shared" si="67"/>
        <v>6</v>
      </c>
    </row>
    <row r="3995" spans="1:5" x14ac:dyDescent="0.3">
      <c r="A3995" s="24" t="s">
        <v>13615</v>
      </c>
      <c r="B3995" s="93" t="s">
        <v>23520</v>
      </c>
      <c r="C3995" s="128">
        <v>103.1</v>
      </c>
      <c r="D3995" s="129">
        <v>3992</v>
      </c>
      <c r="E3995" s="130">
        <f t="shared" si="67"/>
        <v>6</v>
      </c>
    </row>
    <row r="3996" spans="1:5" x14ac:dyDescent="0.3">
      <c r="A3996" s="24" t="s">
        <v>15492</v>
      </c>
      <c r="B3996" s="93" t="s">
        <v>23521</v>
      </c>
      <c r="C3996" s="128">
        <v>103.1</v>
      </c>
      <c r="D3996" s="129">
        <v>3993</v>
      </c>
      <c r="E3996" s="130">
        <f t="shared" si="67"/>
        <v>6</v>
      </c>
    </row>
    <row r="3997" spans="1:5" x14ac:dyDescent="0.3">
      <c r="A3997" s="24" t="s">
        <v>14971</v>
      </c>
      <c r="B3997" s="93" t="s">
        <v>23522</v>
      </c>
      <c r="C3997" s="128">
        <v>103.1</v>
      </c>
      <c r="D3997" s="129">
        <v>3994</v>
      </c>
      <c r="E3997" s="130">
        <f t="shared" si="67"/>
        <v>6</v>
      </c>
    </row>
    <row r="3998" spans="1:5" x14ac:dyDescent="0.3">
      <c r="A3998" s="24" t="s">
        <v>14429</v>
      </c>
      <c r="B3998" s="93" t="s">
        <v>23523</v>
      </c>
      <c r="C3998" s="128">
        <v>103.1</v>
      </c>
      <c r="D3998" s="129">
        <v>3995</v>
      </c>
      <c r="E3998" s="130">
        <f t="shared" si="67"/>
        <v>6</v>
      </c>
    </row>
    <row r="3999" spans="1:5" x14ac:dyDescent="0.3">
      <c r="A3999" s="24" t="s">
        <v>14534</v>
      </c>
      <c r="B3999" s="93" t="s">
        <v>23524</v>
      </c>
      <c r="C3999" s="128">
        <v>103.1</v>
      </c>
      <c r="D3999" s="129">
        <v>3996</v>
      </c>
      <c r="E3999" s="130">
        <f t="shared" si="67"/>
        <v>6</v>
      </c>
    </row>
    <row r="4000" spans="1:5" x14ac:dyDescent="0.3">
      <c r="A4000" s="24" t="s">
        <v>13857</v>
      </c>
      <c r="B4000" s="93" t="s">
        <v>23525</v>
      </c>
      <c r="C4000" s="128">
        <v>103.2</v>
      </c>
      <c r="D4000" s="129">
        <v>3997</v>
      </c>
      <c r="E4000" s="130">
        <f t="shared" si="67"/>
        <v>6</v>
      </c>
    </row>
    <row r="4001" spans="1:5" x14ac:dyDescent="0.3">
      <c r="A4001" s="24" t="s">
        <v>15243</v>
      </c>
      <c r="B4001" s="93" t="s">
        <v>23526</v>
      </c>
      <c r="C4001" s="128">
        <v>103.2</v>
      </c>
      <c r="D4001" s="129">
        <v>3998</v>
      </c>
      <c r="E4001" s="130">
        <f t="shared" si="67"/>
        <v>6</v>
      </c>
    </row>
    <row r="4002" spans="1:5" x14ac:dyDescent="0.3">
      <c r="A4002" s="24" t="s">
        <v>15675</v>
      </c>
      <c r="B4002" s="93" t="s">
        <v>23527</v>
      </c>
      <c r="C4002" s="128">
        <v>103.2</v>
      </c>
      <c r="D4002" s="129">
        <v>3999</v>
      </c>
      <c r="E4002" s="130">
        <f t="shared" si="67"/>
        <v>6</v>
      </c>
    </row>
    <row r="4003" spans="1:5" x14ac:dyDescent="0.3">
      <c r="A4003" s="24" t="s">
        <v>15382</v>
      </c>
      <c r="B4003" s="93" t="s">
        <v>23528</v>
      </c>
      <c r="C4003" s="128">
        <v>103.2</v>
      </c>
      <c r="D4003" s="129">
        <v>4000</v>
      </c>
      <c r="E4003" s="130">
        <f t="shared" si="67"/>
        <v>6</v>
      </c>
    </row>
    <row r="4004" spans="1:5" x14ac:dyDescent="0.3">
      <c r="A4004" s="24" t="s">
        <v>15612</v>
      </c>
      <c r="B4004" s="93" t="s">
        <v>23529</v>
      </c>
      <c r="C4004" s="128">
        <v>103.2</v>
      </c>
      <c r="D4004" s="129">
        <v>4001</v>
      </c>
      <c r="E4004" s="130">
        <f t="shared" si="67"/>
        <v>6</v>
      </c>
    </row>
    <row r="4005" spans="1:5" x14ac:dyDescent="0.3">
      <c r="A4005" s="24" t="s">
        <v>23530</v>
      </c>
      <c r="B4005" s="93" t="s">
        <v>23531</v>
      </c>
      <c r="C4005" s="128">
        <v>103.2</v>
      </c>
      <c r="D4005" s="129">
        <v>4002</v>
      </c>
      <c r="E4005" s="130">
        <f t="shared" si="67"/>
        <v>6</v>
      </c>
    </row>
    <row r="4006" spans="1:5" x14ac:dyDescent="0.3">
      <c r="A4006" s="24" t="s">
        <v>15322</v>
      </c>
      <c r="B4006" s="93" t="s">
        <v>23532</v>
      </c>
      <c r="C4006" s="128">
        <v>103.3</v>
      </c>
      <c r="D4006" s="129">
        <v>4003</v>
      </c>
      <c r="E4006" s="130">
        <f t="shared" si="67"/>
        <v>6</v>
      </c>
    </row>
    <row r="4007" spans="1:5" x14ac:dyDescent="0.3">
      <c r="A4007" s="24" t="s">
        <v>15035</v>
      </c>
      <c r="B4007" s="93" t="s">
        <v>23533</v>
      </c>
      <c r="C4007" s="128">
        <v>103.3</v>
      </c>
      <c r="D4007" s="129">
        <v>4004</v>
      </c>
      <c r="E4007" s="130">
        <f t="shared" si="67"/>
        <v>6</v>
      </c>
    </row>
    <row r="4008" spans="1:5" x14ac:dyDescent="0.3">
      <c r="A4008" s="24" t="s">
        <v>14977</v>
      </c>
      <c r="B4008" s="93" t="s">
        <v>23534</v>
      </c>
      <c r="C4008" s="128">
        <v>103.3</v>
      </c>
      <c r="D4008" s="129">
        <v>4005</v>
      </c>
      <c r="E4008" s="130">
        <f t="shared" si="67"/>
        <v>6</v>
      </c>
    </row>
    <row r="4009" spans="1:5" x14ac:dyDescent="0.3">
      <c r="A4009" s="24" t="s">
        <v>14134</v>
      </c>
      <c r="B4009" s="93" t="s">
        <v>23535</v>
      </c>
      <c r="C4009" s="128">
        <v>103.3</v>
      </c>
      <c r="D4009" s="129">
        <v>4006</v>
      </c>
      <c r="E4009" s="130">
        <f t="shared" si="67"/>
        <v>6</v>
      </c>
    </row>
    <row r="4010" spans="1:5" x14ac:dyDescent="0.3">
      <c r="A4010" s="24" t="s">
        <v>14029</v>
      </c>
      <c r="B4010" s="93" t="s">
        <v>23536</v>
      </c>
      <c r="C4010" s="128">
        <v>103.3</v>
      </c>
      <c r="D4010" s="129">
        <v>4007</v>
      </c>
      <c r="E4010" s="130">
        <f t="shared" si="67"/>
        <v>6</v>
      </c>
    </row>
    <row r="4011" spans="1:5" x14ac:dyDescent="0.3">
      <c r="A4011" s="24" t="s">
        <v>14894</v>
      </c>
      <c r="B4011" s="93" t="s">
        <v>23537</v>
      </c>
      <c r="C4011" s="128">
        <v>103.3</v>
      </c>
      <c r="D4011" s="129">
        <v>4008</v>
      </c>
      <c r="E4011" s="130">
        <f t="shared" si="67"/>
        <v>6</v>
      </c>
    </row>
    <row r="4012" spans="1:5" x14ac:dyDescent="0.3">
      <c r="A4012" s="24" t="s">
        <v>15641</v>
      </c>
      <c r="B4012" s="93" t="s">
        <v>23538</v>
      </c>
      <c r="C4012" s="128">
        <v>103.3</v>
      </c>
      <c r="D4012" s="129">
        <v>4009</v>
      </c>
      <c r="E4012" s="130">
        <f t="shared" si="67"/>
        <v>6</v>
      </c>
    </row>
    <row r="4013" spans="1:5" x14ac:dyDescent="0.3">
      <c r="A4013" s="24" t="s">
        <v>14694</v>
      </c>
      <c r="B4013" s="93" t="s">
        <v>23539</v>
      </c>
      <c r="C4013" s="128">
        <v>103.3</v>
      </c>
      <c r="D4013" s="129">
        <v>4010</v>
      </c>
      <c r="E4013" s="130">
        <f t="shared" si="67"/>
        <v>6</v>
      </c>
    </row>
    <row r="4014" spans="1:5" x14ac:dyDescent="0.3">
      <c r="A4014" s="24" t="s">
        <v>14077</v>
      </c>
      <c r="B4014" s="93" t="s">
        <v>23540</v>
      </c>
      <c r="C4014" s="128">
        <v>103.3</v>
      </c>
      <c r="D4014" s="129">
        <v>4011</v>
      </c>
      <c r="E4014" s="130">
        <f t="shared" si="67"/>
        <v>6</v>
      </c>
    </row>
    <row r="4015" spans="1:5" x14ac:dyDescent="0.3">
      <c r="A4015" s="24" t="s">
        <v>15401</v>
      </c>
      <c r="B4015" s="93" t="s">
        <v>23541</v>
      </c>
      <c r="C4015" s="128">
        <v>103.4</v>
      </c>
      <c r="D4015" s="129">
        <v>4012</v>
      </c>
      <c r="E4015" s="130">
        <f t="shared" si="67"/>
        <v>6</v>
      </c>
    </row>
    <row r="4016" spans="1:5" x14ac:dyDescent="0.3">
      <c r="A4016" s="24" t="s">
        <v>14793</v>
      </c>
      <c r="B4016" s="93" t="s">
        <v>23542</v>
      </c>
      <c r="C4016" s="128">
        <v>103.4</v>
      </c>
      <c r="D4016" s="129">
        <v>4013</v>
      </c>
      <c r="E4016" s="130">
        <f t="shared" si="67"/>
        <v>6</v>
      </c>
    </row>
    <row r="4017" spans="1:5" x14ac:dyDescent="0.3">
      <c r="A4017" s="24" t="s">
        <v>14132</v>
      </c>
      <c r="B4017" s="93" t="s">
        <v>23543</v>
      </c>
      <c r="C4017" s="128">
        <v>103.4</v>
      </c>
      <c r="D4017" s="129">
        <v>4014</v>
      </c>
      <c r="E4017" s="130">
        <f t="shared" si="67"/>
        <v>6</v>
      </c>
    </row>
    <row r="4018" spans="1:5" x14ac:dyDescent="0.3">
      <c r="A4018" s="24" t="s">
        <v>15666</v>
      </c>
      <c r="B4018" s="93" t="s">
        <v>23544</v>
      </c>
      <c r="C4018" s="128">
        <v>103.4</v>
      </c>
      <c r="D4018" s="129">
        <v>4015</v>
      </c>
      <c r="E4018" s="130">
        <f t="shared" si="67"/>
        <v>6</v>
      </c>
    </row>
    <row r="4019" spans="1:5" x14ac:dyDescent="0.3">
      <c r="A4019" s="24" t="s">
        <v>15375</v>
      </c>
      <c r="B4019" s="93" t="s">
        <v>23545</v>
      </c>
      <c r="C4019" s="128">
        <v>103.4</v>
      </c>
      <c r="D4019" s="129">
        <v>4016</v>
      </c>
      <c r="E4019" s="130">
        <f t="shared" si="67"/>
        <v>6</v>
      </c>
    </row>
    <row r="4020" spans="1:5" x14ac:dyDescent="0.3">
      <c r="A4020" s="24" t="s">
        <v>15316</v>
      </c>
      <c r="B4020" s="93" t="s">
        <v>23546</v>
      </c>
      <c r="C4020" s="128">
        <v>103.4</v>
      </c>
      <c r="D4020" s="129">
        <v>4017</v>
      </c>
      <c r="E4020" s="130">
        <f t="shared" si="67"/>
        <v>6</v>
      </c>
    </row>
    <row r="4021" spans="1:5" x14ac:dyDescent="0.3">
      <c r="A4021" s="24" t="s">
        <v>14522</v>
      </c>
      <c r="B4021" s="93" t="s">
        <v>23547</v>
      </c>
      <c r="C4021" s="128">
        <v>103.5</v>
      </c>
      <c r="D4021" s="129">
        <v>4018</v>
      </c>
      <c r="E4021" s="130">
        <f t="shared" si="67"/>
        <v>6</v>
      </c>
    </row>
    <row r="4022" spans="1:5" x14ac:dyDescent="0.3">
      <c r="A4022" s="24" t="s">
        <v>15086</v>
      </c>
      <c r="B4022" s="93" t="s">
        <v>23548</v>
      </c>
      <c r="C4022" s="128">
        <v>103.5</v>
      </c>
      <c r="D4022" s="129">
        <v>4019</v>
      </c>
      <c r="E4022" s="130">
        <f t="shared" si="67"/>
        <v>6</v>
      </c>
    </row>
    <row r="4023" spans="1:5" x14ac:dyDescent="0.3">
      <c r="A4023" s="24" t="s">
        <v>15424</v>
      </c>
      <c r="B4023" s="93" t="s">
        <v>23549</v>
      </c>
      <c r="C4023" s="128">
        <v>103.5</v>
      </c>
      <c r="D4023" s="129">
        <v>4020</v>
      </c>
      <c r="E4023" s="130">
        <f t="shared" si="67"/>
        <v>6</v>
      </c>
    </row>
    <row r="4024" spans="1:5" x14ac:dyDescent="0.3">
      <c r="A4024" s="24" t="s">
        <v>14112</v>
      </c>
      <c r="B4024" s="93" t="s">
        <v>23550</v>
      </c>
      <c r="C4024" s="128">
        <v>103.5</v>
      </c>
      <c r="D4024" s="129">
        <v>4021</v>
      </c>
      <c r="E4024" s="130">
        <f t="shared" si="67"/>
        <v>6</v>
      </c>
    </row>
    <row r="4025" spans="1:5" x14ac:dyDescent="0.3">
      <c r="A4025" s="24" t="s">
        <v>15338</v>
      </c>
      <c r="B4025" s="93" t="s">
        <v>23551</v>
      </c>
      <c r="C4025" s="128">
        <v>103.5</v>
      </c>
      <c r="D4025" s="129">
        <v>4022</v>
      </c>
      <c r="E4025" s="130">
        <f t="shared" si="67"/>
        <v>6</v>
      </c>
    </row>
    <row r="4026" spans="1:5" x14ac:dyDescent="0.3">
      <c r="A4026" s="24" t="s">
        <v>15430</v>
      </c>
      <c r="B4026" s="93" t="s">
        <v>23552</v>
      </c>
      <c r="C4026" s="128">
        <v>103.5</v>
      </c>
      <c r="D4026" s="129">
        <v>4023</v>
      </c>
      <c r="E4026" s="130">
        <f t="shared" si="67"/>
        <v>6</v>
      </c>
    </row>
    <row r="4027" spans="1:5" x14ac:dyDescent="0.3">
      <c r="A4027" s="24" t="s">
        <v>15146</v>
      </c>
      <c r="B4027" s="93" t="s">
        <v>23553</v>
      </c>
      <c r="C4027" s="128">
        <v>103.5</v>
      </c>
      <c r="D4027" s="129">
        <v>4024</v>
      </c>
      <c r="E4027" s="130">
        <f t="shared" si="67"/>
        <v>6</v>
      </c>
    </row>
    <row r="4028" spans="1:5" x14ac:dyDescent="0.3">
      <c r="A4028" s="24" t="s">
        <v>14827</v>
      </c>
      <c r="B4028" s="93" t="s">
        <v>23554</v>
      </c>
      <c r="C4028" s="128">
        <v>103.5</v>
      </c>
      <c r="D4028" s="129">
        <v>4025</v>
      </c>
      <c r="E4028" s="130">
        <f t="shared" si="67"/>
        <v>6</v>
      </c>
    </row>
    <row r="4029" spans="1:5" x14ac:dyDescent="0.3">
      <c r="A4029" s="24" t="s">
        <v>15378</v>
      </c>
      <c r="B4029" s="93" t="s">
        <v>23555</v>
      </c>
      <c r="C4029" s="128">
        <v>103.6</v>
      </c>
      <c r="D4029" s="129">
        <v>4026</v>
      </c>
      <c r="E4029" s="130">
        <f t="shared" si="67"/>
        <v>6</v>
      </c>
    </row>
    <row r="4030" spans="1:5" x14ac:dyDescent="0.3">
      <c r="A4030" s="24" t="s">
        <v>15795</v>
      </c>
      <c r="B4030" s="93" t="s">
        <v>23556</v>
      </c>
      <c r="C4030" s="128">
        <v>103.6</v>
      </c>
      <c r="D4030" s="129">
        <v>4027</v>
      </c>
      <c r="E4030" s="130">
        <f t="shared" si="67"/>
        <v>6</v>
      </c>
    </row>
    <row r="4031" spans="1:5" x14ac:dyDescent="0.3">
      <c r="A4031" s="24" t="s">
        <v>13972</v>
      </c>
      <c r="B4031" s="93" t="s">
        <v>23557</v>
      </c>
      <c r="C4031" s="128">
        <v>103.6</v>
      </c>
      <c r="D4031" s="129">
        <v>4028</v>
      </c>
      <c r="E4031" s="130">
        <f t="shared" si="67"/>
        <v>6</v>
      </c>
    </row>
    <row r="4032" spans="1:5" x14ac:dyDescent="0.3">
      <c r="A4032" s="24" t="s">
        <v>15014</v>
      </c>
      <c r="B4032" s="93" t="s">
        <v>23558</v>
      </c>
      <c r="C4032" s="128">
        <v>103.6</v>
      </c>
      <c r="D4032" s="129">
        <v>4029</v>
      </c>
      <c r="E4032" s="130">
        <f t="shared" si="67"/>
        <v>6</v>
      </c>
    </row>
    <row r="4033" spans="1:5" x14ac:dyDescent="0.3">
      <c r="A4033" s="24" t="s">
        <v>14919</v>
      </c>
      <c r="B4033" s="93" t="s">
        <v>23559</v>
      </c>
      <c r="C4033" s="128">
        <v>103.6</v>
      </c>
      <c r="D4033" s="129">
        <v>4030</v>
      </c>
      <c r="E4033" s="130">
        <f t="shared" si="67"/>
        <v>6</v>
      </c>
    </row>
    <row r="4034" spans="1:5" x14ac:dyDescent="0.3">
      <c r="A4034" s="24" t="s">
        <v>15046</v>
      </c>
      <c r="B4034" s="93" t="s">
        <v>23560</v>
      </c>
      <c r="C4034" s="128">
        <v>103.7</v>
      </c>
      <c r="D4034" s="129">
        <v>4031</v>
      </c>
      <c r="E4034" s="130">
        <f t="shared" si="67"/>
        <v>6</v>
      </c>
    </row>
    <row r="4035" spans="1:5" x14ac:dyDescent="0.3">
      <c r="A4035" s="24" t="s">
        <v>14466</v>
      </c>
      <c r="B4035" s="93" t="s">
        <v>23561</v>
      </c>
      <c r="C4035" s="128">
        <v>103.7</v>
      </c>
      <c r="D4035" s="129">
        <v>4032</v>
      </c>
      <c r="E4035" s="130">
        <f t="shared" si="67"/>
        <v>6</v>
      </c>
    </row>
    <row r="4036" spans="1:5" x14ac:dyDescent="0.3">
      <c r="A4036" s="24" t="s">
        <v>15205</v>
      </c>
      <c r="B4036" s="93" t="s">
        <v>23562</v>
      </c>
      <c r="C4036" s="128">
        <v>103.7</v>
      </c>
      <c r="D4036" s="129">
        <v>4033</v>
      </c>
      <c r="E4036" s="130">
        <f t="shared" si="67"/>
        <v>6</v>
      </c>
    </row>
    <row r="4037" spans="1:5" x14ac:dyDescent="0.3">
      <c r="A4037" s="24" t="s">
        <v>14386</v>
      </c>
      <c r="B4037" s="93" t="s">
        <v>23563</v>
      </c>
      <c r="C4037" s="128">
        <v>103.7</v>
      </c>
      <c r="D4037" s="129">
        <v>4034</v>
      </c>
      <c r="E4037" s="130">
        <f t="shared" ref="E4037:E4100" si="68">VLOOKUP(C4037,$I$4:$O$19,7, TRUE)</f>
        <v>6</v>
      </c>
    </row>
    <row r="4038" spans="1:5" x14ac:dyDescent="0.3">
      <c r="A4038" s="24" t="s">
        <v>15969</v>
      </c>
      <c r="B4038" s="93" t="s">
        <v>23564</v>
      </c>
      <c r="C4038" s="128">
        <v>103.7</v>
      </c>
      <c r="D4038" s="129">
        <v>4035</v>
      </c>
      <c r="E4038" s="130">
        <f t="shared" si="68"/>
        <v>6</v>
      </c>
    </row>
    <row r="4039" spans="1:5" x14ac:dyDescent="0.3">
      <c r="A4039" s="24" t="s">
        <v>16201</v>
      </c>
      <c r="B4039" s="93" t="s">
        <v>23565</v>
      </c>
      <c r="C4039" s="128">
        <v>103.8</v>
      </c>
      <c r="D4039" s="129">
        <v>4036</v>
      </c>
      <c r="E4039" s="130">
        <f t="shared" si="68"/>
        <v>6</v>
      </c>
    </row>
    <row r="4040" spans="1:5" x14ac:dyDescent="0.3">
      <c r="A4040" s="24" t="s">
        <v>15223</v>
      </c>
      <c r="B4040" s="93" t="s">
        <v>23566</v>
      </c>
      <c r="C4040" s="128">
        <v>103.8</v>
      </c>
      <c r="D4040" s="129">
        <v>4037</v>
      </c>
      <c r="E4040" s="130">
        <f t="shared" si="68"/>
        <v>6</v>
      </c>
    </row>
    <row r="4041" spans="1:5" x14ac:dyDescent="0.3">
      <c r="A4041" s="24" t="s">
        <v>15466</v>
      </c>
      <c r="B4041" s="93" t="s">
        <v>23567</v>
      </c>
      <c r="C4041" s="128">
        <v>103.8</v>
      </c>
      <c r="D4041" s="129">
        <v>4038</v>
      </c>
      <c r="E4041" s="130">
        <f t="shared" si="68"/>
        <v>6</v>
      </c>
    </row>
    <row r="4042" spans="1:5" x14ac:dyDescent="0.3">
      <c r="A4042" s="24" t="s">
        <v>14008</v>
      </c>
      <c r="B4042" s="93" t="s">
        <v>23568</v>
      </c>
      <c r="C4042" s="128">
        <v>103.8</v>
      </c>
      <c r="D4042" s="129">
        <v>4039</v>
      </c>
      <c r="E4042" s="130">
        <f t="shared" si="68"/>
        <v>6</v>
      </c>
    </row>
    <row r="4043" spans="1:5" x14ac:dyDescent="0.3">
      <c r="A4043" s="24" t="s">
        <v>14497</v>
      </c>
      <c r="B4043" s="93" t="s">
        <v>23569</v>
      </c>
      <c r="C4043" s="128">
        <v>103.8</v>
      </c>
      <c r="D4043" s="129">
        <v>4040</v>
      </c>
      <c r="E4043" s="130">
        <f t="shared" si="68"/>
        <v>6</v>
      </c>
    </row>
    <row r="4044" spans="1:5" x14ac:dyDescent="0.3">
      <c r="A4044" s="24" t="s">
        <v>14562</v>
      </c>
      <c r="B4044" s="93" t="s">
        <v>23570</v>
      </c>
      <c r="C4044" s="128">
        <v>103.8</v>
      </c>
      <c r="D4044" s="129">
        <v>4041</v>
      </c>
      <c r="E4044" s="130">
        <f t="shared" si="68"/>
        <v>6</v>
      </c>
    </row>
    <row r="4045" spans="1:5" x14ac:dyDescent="0.3">
      <c r="A4045" s="24" t="s">
        <v>14598</v>
      </c>
      <c r="B4045" s="93" t="s">
        <v>23571</v>
      </c>
      <c r="C4045" s="128">
        <v>103.8</v>
      </c>
      <c r="D4045" s="129">
        <v>4042</v>
      </c>
      <c r="E4045" s="130">
        <f t="shared" si="68"/>
        <v>6</v>
      </c>
    </row>
    <row r="4046" spans="1:5" x14ac:dyDescent="0.3">
      <c r="A4046" s="24" t="s">
        <v>15225</v>
      </c>
      <c r="B4046" s="93" t="s">
        <v>23572</v>
      </c>
      <c r="C4046" s="128">
        <v>103.9</v>
      </c>
      <c r="D4046" s="129">
        <v>4043</v>
      </c>
      <c r="E4046" s="130">
        <f t="shared" si="68"/>
        <v>6</v>
      </c>
    </row>
    <row r="4047" spans="1:5" x14ac:dyDescent="0.3">
      <c r="A4047" s="24" t="s">
        <v>14932</v>
      </c>
      <c r="B4047" s="93" t="s">
        <v>23573</v>
      </c>
      <c r="C4047" s="128">
        <v>103.9</v>
      </c>
      <c r="D4047" s="129">
        <v>4044</v>
      </c>
      <c r="E4047" s="130">
        <f t="shared" si="68"/>
        <v>6</v>
      </c>
    </row>
    <row r="4048" spans="1:5" x14ac:dyDescent="0.3">
      <c r="A4048" s="24" t="s">
        <v>14612</v>
      </c>
      <c r="B4048" s="93" t="s">
        <v>23574</v>
      </c>
      <c r="C4048" s="128">
        <v>103.9</v>
      </c>
      <c r="D4048" s="129">
        <v>4045</v>
      </c>
      <c r="E4048" s="130">
        <f t="shared" si="68"/>
        <v>6</v>
      </c>
    </row>
    <row r="4049" spans="1:5" x14ac:dyDescent="0.3">
      <c r="A4049" s="24" t="s">
        <v>15049</v>
      </c>
      <c r="B4049" s="93" t="s">
        <v>23575</v>
      </c>
      <c r="C4049" s="128">
        <v>103.9</v>
      </c>
      <c r="D4049" s="129">
        <v>4046</v>
      </c>
      <c r="E4049" s="130">
        <f t="shared" si="68"/>
        <v>6</v>
      </c>
    </row>
    <row r="4050" spans="1:5" x14ac:dyDescent="0.3">
      <c r="A4050" s="24" t="s">
        <v>15320</v>
      </c>
      <c r="B4050" s="93" t="s">
        <v>23576</v>
      </c>
      <c r="C4050" s="128">
        <v>104</v>
      </c>
      <c r="D4050" s="129">
        <v>4047</v>
      </c>
      <c r="E4050" s="130">
        <f t="shared" si="68"/>
        <v>6</v>
      </c>
    </row>
    <row r="4051" spans="1:5" x14ac:dyDescent="0.3">
      <c r="A4051" s="24" t="s">
        <v>15668</v>
      </c>
      <c r="B4051" s="93" t="s">
        <v>23577</v>
      </c>
      <c r="C4051" s="128">
        <v>104</v>
      </c>
      <c r="D4051" s="129">
        <v>4048</v>
      </c>
      <c r="E4051" s="130">
        <f t="shared" si="68"/>
        <v>6</v>
      </c>
    </row>
    <row r="4052" spans="1:5" x14ac:dyDescent="0.3">
      <c r="A4052" s="24" t="s">
        <v>14973</v>
      </c>
      <c r="B4052" s="93" t="s">
        <v>23578</v>
      </c>
      <c r="C4052" s="128">
        <v>104</v>
      </c>
      <c r="D4052" s="129">
        <v>4049</v>
      </c>
      <c r="E4052" s="130">
        <f t="shared" si="68"/>
        <v>6</v>
      </c>
    </row>
    <row r="4053" spans="1:5" x14ac:dyDescent="0.3">
      <c r="A4053" s="24" t="s">
        <v>15416</v>
      </c>
      <c r="B4053" s="93" t="s">
        <v>23579</v>
      </c>
      <c r="C4053" s="128">
        <v>104</v>
      </c>
      <c r="D4053" s="129">
        <v>4050</v>
      </c>
      <c r="E4053" s="130">
        <f t="shared" si="68"/>
        <v>6</v>
      </c>
    </row>
    <row r="4054" spans="1:5" x14ac:dyDescent="0.3">
      <c r="A4054" s="24" t="s">
        <v>14718</v>
      </c>
      <c r="B4054" s="93" t="s">
        <v>23580</v>
      </c>
      <c r="C4054" s="128">
        <v>104</v>
      </c>
      <c r="D4054" s="129">
        <v>4051</v>
      </c>
      <c r="E4054" s="130">
        <f t="shared" si="68"/>
        <v>6</v>
      </c>
    </row>
    <row r="4055" spans="1:5" x14ac:dyDescent="0.3">
      <c r="A4055" s="24" t="s">
        <v>15839</v>
      </c>
      <c r="B4055" s="93" t="s">
        <v>23581</v>
      </c>
      <c r="C4055" s="128">
        <v>104</v>
      </c>
      <c r="D4055" s="129">
        <v>4052</v>
      </c>
      <c r="E4055" s="130">
        <f t="shared" si="68"/>
        <v>6</v>
      </c>
    </row>
    <row r="4056" spans="1:5" x14ac:dyDescent="0.3">
      <c r="A4056" s="24" t="s">
        <v>13996</v>
      </c>
      <c r="B4056" s="93" t="s">
        <v>23582</v>
      </c>
      <c r="C4056" s="128">
        <v>104</v>
      </c>
      <c r="D4056" s="129">
        <v>4053</v>
      </c>
      <c r="E4056" s="130">
        <f t="shared" si="68"/>
        <v>6</v>
      </c>
    </row>
    <row r="4057" spans="1:5" x14ac:dyDescent="0.3">
      <c r="A4057" s="24" t="s">
        <v>15357</v>
      </c>
      <c r="B4057" s="93" t="s">
        <v>23583</v>
      </c>
      <c r="C4057" s="128">
        <v>104</v>
      </c>
      <c r="D4057" s="129">
        <v>4054</v>
      </c>
      <c r="E4057" s="130">
        <f t="shared" si="68"/>
        <v>6</v>
      </c>
    </row>
    <row r="4058" spans="1:5" x14ac:dyDescent="0.3">
      <c r="A4058" s="24" t="s">
        <v>23584</v>
      </c>
      <c r="B4058" s="93" t="s">
        <v>23585</v>
      </c>
      <c r="C4058" s="128">
        <v>104</v>
      </c>
      <c r="D4058" s="129">
        <v>4055</v>
      </c>
      <c r="E4058" s="130">
        <f t="shared" si="68"/>
        <v>6</v>
      </c>
    </row>
    <row r="4059" spans="1:5" x14ac:dyDescent="0.3">
      <c r="A4059" s="24" t="s">
        <v>15273</v>
      </c>
      <c r="B4059" s="93" t="s">
        <v>23586</v>
      </c>
      <c r="C4059" s="128">
        <v>104.1</v>
      </c>
      <c r="D4059" s="129">
        <v>4056</v>
      </c>
      <c r="E4059" s="130">
        <f t="shared" si="68"/>
        <v>6</v>
      </c>
    </row>
    <row r="4060" spans="1:5" x14ac:dyDescent="0.3">
      <c r="A4060" s="24" t="s">
        <v>14486</v>
      </c>
      <c r="B4060" s="93" t="s">
        <v>23587</v>
      </c>
      <c r="C4060" s="128">
        <v>104.1</v>
      </c>
      <c r="D4060" s="129">
        <v>4057</v>
      </c>
      <c r="E4060" s="130">
        <f t="shared" si="68"/>
        <v>6</v>
      </c>
    </row>
    <row r="4061" spans="1:5" x14ac:dyDescent="0.3">
      <c r="A4061" s="24" t="s">
        <v>15476</v>
      </c>
      <c r="B4061" s="93" t="s">
        <v>23588</v>
      </c>
      <c r="C4061" s="128">
        <v>104.1</v>
      </c>
      <c r="D4061" s="129">
        <v>4058</v>
      </c>
      <c r="E4061" s="130">
        <f t="shared" si="68"/>
        <v>6</v>
      </c>
    </row>
    <row r="4062" spans="1:5" x14ac:dyDescent="0.3">
      <c r="A4062" s="24" t="s">
        <v>15186</v>
      </c>
      <c r="B4062" s="93" t="s">
        <v>23589</v>
      </c>
      <c r="C4062" s="128">
        <v>104.2</v>
      </c>
      <c r="D4062" s="129">
        <v>4059</v>
      </c>
      <c r="E4062" s="130">
        <f t="shared" si="68"/>
        <v>6</v>
      </c>
    </row>
    <row r="4063" spans="1:5" x14ac:dyDescent="0.3">
      <c r="A4063" s="24" t="s">
        <v>15162</v>
      </c>
      <c r="B4063" s="93" t="s">
        <v>23590</v>
      </c>
      <c r="C4063" s="128">
        <v>104.2</v>
      </c>
      <c r="D4063" s="129">
        <v>4060</v>
      </c>
      <c r="E4063" s="130">
        <f t="shared" si="68"/>
        <v>6</v>
      </c>
    </row>
    <row r="4064" spans="1:5" x14ac:dyDescent="0.3">
      <c r="A4064" s="24" t="s">
        <v>14309</v>
      </c>
      <c r="B4064" s="93" t="s">
        <v>23591</v>
      </c>
      <c r="C4064" s="128">
        <v>104.2</v>
      </c>
      <c r="D4064" s="129">
        <v>4061</v>
      </c>
      <c r="E4064" s="130">
        <f t="shared" si="68"/>
        <v>6</v>
      </c>
    </row>
    <row r="4065" spans="1:5" x14ac:dyDescent="0.3">
      <c r="A4065" s="24" t="s">
        <v>14433</v>
      </c>
      <c r="B4065" s="93" t="s">
        <v>23592</v>
      </c>
      <c r="C4065" s="128">
        <v>104.2</v>
      </c>
      <c r="D4065" s="129">
        <v>4062</v>
      </c>
      <c r="E4065" s="130">
        <f t="shared" si="68"/>
        <v>6</v>
      </c>
    </row>
    <row r="4066" spans="1:5" x14ac:dyDescent="0.3">
      <c r="A4066" s="24" t="s">
        <v>14223</v>
      </c>
      <c r="B4066" s="93" t="s">
        <v>23593</v>
      </c>
      <c r="C4066" s="128">
        <v>104.2</v>
      </c>
      <c r="D4066" s="129">
        <v>4063</v>
      </c>
      <c r="E4066" s="130">
        <f t="shared" si="68"/>
        <v>6</v>
      </c>
    </row>
    <row r="4067" spans="1:5" x14ac:dyDescent="0.3">
      <c r="A4067" s="24" t="s">
        <v>23594</v>
      </c>
      <c r="B4067" s="93" t="s">
        <v>23595</v>
      </c>
      <c r="C4067" s="128">
        <v>104.2</v>
      </c>
      <c r="D4067" s="129">
        <v>4064</v>
      </c>
      <c r="E4067" s="130">
        <f t="shared" si="68"/>
        <v>6</v>
      </c>
    </row>
    <row r="4068" spans="1:5" x14ac:dyDescent="0.3">
      <c r="A4068" s="24" t="s">
        <v>14244</v>
      </c>
      <c r="B4068" s="93" t="s">
        <v>23596</v>
      </c>
      <c r="C4068" s="128">
        <v>104.3</v>
      </c>
      <c r="D4068" s="129">
        <v>4065</v>
      </c>
      <c r="E4068" s="130">
        <f t="shared" si="68"/>
        <v>6</v>
      </c>
    </row>
    <row r="4069" spans="1:5" x14ac:dyDescent="0.3">
      <c r="A4069" s="24" t="s">
        <v>16034</v>
      </c>
      <c r="B4069" s="93" t="s">
        <v>23597</v>
      </c>
      <c r="C4069" s="128">
        <v>104.3</v>
      </c>
      <c r="D4069" s="129">
        <v>4066</v>
      </c>
      <c r="E4069" s="130">
        <f t="shared" si="68"/>
        <v>6</v>
      </c>
    </row>
    <row r="4070" spans="1:5" x14ac:dyDescent="0.3">
      <c r="A4070" s="24" t="s">
        <v>13616</v>
      </c>
      <c r="B4070" s="93" t="s">
        <v>23598</v>
      </c>
      <c r="C4070" s="128">
        <v>104.3</v>
      </c>
      <c r="D4070" s="129">
        <v>4067</v>
      </c>
      <c r="E4070" s="130">
        <f t="shared" si="68"/>
        <v>6</v>
      </c>
    </row>
    <row r="4071" spans="1:5" x14ac:dyDescent="0.3">
      <c r="A4071" s="24" t="s">
        <v>14155</v>
      </c>
      <c r="B4071" s="93" t="s">
        <v>23599</v>
      </c>
      <c r="C4071" s="128">
        <v>104.3</v>
      </c>
      <c r="D4071" s="129">
        <v>4068</v>
      </c>
      <c r="E4071" s="130">
        <f t="shared" si="68"/>
        <v>6</v>
      </c>
    </row>
    <row r="4072" spans="1:5" x14ac:dyDescent="0.3">
      <c r="A4072" s="24" t="s">
        <v>16094</v>
      </c>
      <c r="B4072" s="93" t="s">
        <v>23600</v>
      </c>
      <c r="C4072" s="128">
        <v>104.4</v>
      </c>
      <c r="D4072" s="129">
        <v>4069</v>
      </c>
      <c r="E4072" s="130">
        <f t="shared" si="68"/>
        <v>6</v>
      </c>
    </row>
    <row r="4073" spans="1:5" x14ac:dyDescent="0.3">
      <c r="A4073" s="24" t="s">
        <v>14601</v>
      </c>
      <c r="B4073" s="93" t="s">
        <v>23601</v>
      </c>
      <c r="C4073" s="128">
        <v>104.4</v>
      </c>
      <c r="D4073" s="129">
        <v>4070</v>
      </c>
      <c r="E4073" s="130">
        <f t="shared" si="68"/>
        <v>6</v>
      </c>
    </row>
    <row r="4074" spans="1:5" x14ac:dyDescent="0.3">
      <c r="A4074" s="24" t="s">
        <v>13484</v>
      </c>
      <c r="B4074" s="93" t="s">
        <v>23602</v>
      </c>
      <c r="C4074" s="128">
        <v>104.4</v>
      </c>
      <c r="D4074" s="129">
        <v>4071</v>
      </c>
      <c r="E4074" s="130">
        <f t="shared" si="68"/>
        <v>6</v>
      </c>
    </row>
    <row r="4075" spans="1:5" x14ac:dyDescent="0.3">
      <c r="A4075" s="24" t="s">
        <v>14782</v>
      </c>
      <c r="B4075" s="93" t="s">
        <v>23603</v>
      </c>
      <c r="C4075" s="128">
        <v>104.4</v>
      </c>
      <c r="D4075" s="129">
        <v>4072</v>
      </c>
      <c r="E4075" s="130">
        <f t="shared" si="68"/>
        <v>6</v>
      </c>
    </row>
    <row r="4076" spans="1:5" x14ac:dyDescent="0.3">
      <c r="A4076" s="24" t="s">
        <v>14260</v>
      </c>
      <c r="B4076" s="93" t="s">
        <v>23604</v>
      </c>
      <c r="C4076" s="128">
        <v>104.4</v>
      </c>
      <c r="D4076" s="129">
        <v>4073</v>
      </c>
      <c r="E4076" s="130">
        <f t="shared" si="68"/>
        <v>6</v>
      </c>
    </row>
    <row r="4077" spans="1:5" x14ac:dyDescent="0.3">
      <c r="A4077" s="24" t="s">
        <v>15302</v>
      </c>
      <c r="B4077" s="93" t="s">
        <v>23605</v>
      </c>
      <c r="C4077" s="128">
        <v>104.4</v>
      </c>
      <c r="D4077" s="129">
        <v>4074</v>
      </c>
      <c r="E4077" s="130">
        <f t="shared" si="68"/>
        <v>6</v>
      </c>
    </row>
    <row r="4078" spans="1:5" x14ac:dyDescent="0.3">
      <c r="A4078" s="24" t="s">
        <v>15166</v>
      </c>
      <c r="B4078" s="93" t="s">
        <v>23606</v>
      </c>
      <c r="C4078" s="128">
        <v>104.4</v>
      </c>
      <c r="D4078" s="129">
        <v>4075</v>
      </c>
      <c r="E4078" s="130">
        <f t="shared" si="68"/>
        <v>6</v>
      </c>
    </row>
    <row r="4079" spans="1:5" x14ac:dyDescent="0.3">
      <c r="A4079" s="24" t="s">
        <v>15711</v>
      </c>
      <c r="B4079" s="93" t="s">
        <v>23607</v>
      </c>
      <c r="C4079" s="128">
        <v>104.4</v>
      </c>
      <c r="D4079" s="129">
        <v>4076</v>
      </c>
      <c r="E4079" s="130">
        <f t="shared" si="68"/>
        <v>6</v>
      </c>
    </row>
    <row r="4080" spans="1:5" x14ac:dyDescent="0.3">
      <c r="A4080" s="24" t="s">
        <v>13458</v>
      </c>
      <c r="B4080" s="93" t="s">
        <v>23608</v>
      </c>
      <c r="C4080" s="128">
        <v>104.5</v>
      </c>
      <c r="D4080" s="129">
        <v>4077</v>
      </c>
      <c r="E4080" s="130">
        <f t="shared" si="68"/>
        <v>6</v>
      </c>
    </row>
    <row r="4081" spans="1:5" x14ac:dyDescent="0.3">
      <c r="A4081" s="24" t="s">
        <v>14451</v>
      </c>
      <c r="B4081" s="93" t="s">
        <v>23609</v>
      </c>
      <c r="C4081" s="128">
        <v>104.5</v>
      </c>
      <c r="D4081" s="129">
        <v>4078</v>
      </c>
      <c r="E4081" s="130">
        <f t="shared" si="68"/>
        <v>6</v>
      </c>
    </row>
    <row r="4082" spans="1:5" x14ac:dyDescent="0.3">
      <c r="A4082" s="24" t="s">
        <v>13867</v>
      </c>
      <c r="B4082" s="93" t="s">
        <v>23610</v>
      </c>
      <c r="C4082" s="128">
        <v>104.5</v>
      </c>
      <c r="D4082" s="129">
        <v>4079</v>
      </c>
      <c r="E4082" s="130">
        <f t="shared" si="68"/>
        <v>6</v>
      </c>
    </row>
    <row r="4083" spans="1:5" x14ac:dyDescent="0.3">
      <c r="A4083" s="24" t="s">
        <v>14099</v>
      </c>
      <c r="B4083" s="93" t="s">
        <v>23611</v>
      </c>
      <c r="C4083" s="128">
        <v>104.5</v>
      </c>
      <c r="D4083" s="129">
        <v>4080</v>
      </c>
      <c r="E4083" s="130">
        <f t="shared" si="68"/>
        <v>6</v>
      </c>
    </row>
    <row r="4084" spans="1:5" x14ac:dyDescent="0.3">
      <c r="A4084" s="24" t="s">
        <v>15217</v>
      </c>
      <c r="B4084" s="93" t="s">
        <v>23612</v>
      </c>
      <c r="C4084" s="128">
        <v>104.5</v>
      </c>
      <c r="D4084" s="129">
        <v>4081</v>
      </c>
      <c r="E4084" s="130">
        <f t="shared" si="68"/>
        <v>6</v>
      </c>
    </row>
    <row r="4085" spans="1:5" x14ac:dyDescent="0.3">
      <c r="A4085" s="24" t="s">
        <v>13649</v>
      </c>
      <c r="B4085" s="93" t="s">
        <v>23613</v>
      </c>
      <c r="C4085" s="128">
        <v>104.5</v>
      </c>
      <c r="D4085" s="129">
        <v>4082</v>
      </c>
      <c r="E4085" s="130">
        <f t="shared" si="68"/>
        <v>6</v>
      </c>
    </row>
    <row r="4086" spans="1:5" x14ac:dyDescent="0.3">
      <c r="A4086" s="24" t="s">
        <v>16115</v>
      </c>
      <c r="B4086" s="93" t="s">
        <v>23614</v>
      </c>
      <c r="C4086" s="128">
        <v>104.6</v>
      </c>
      <c r="D4086" s="129">
        <v>4083</v>
      </c>
      <c r="E4086" s="130">
        <f t="shared" si="68"/>
        <v>6</v>
      </c>
    </row>
    <row r="4087" spans="1:5" x14ac:dyDescent="0.3">
      <c r="A4087" s="24" t="s">
        <v>15132</v>
      </c>
      <c r="B4087" s="93" t="s">
        <v>23615</v>
      </c>
      <c r="C4087" s="128">
        <v>104.6</v>
      </c>
      <c r="D4087" s="129">
        <v>4084</v>
      </c>
      <c r="E4087" s="130">
        <f t="shared" si="68"/>
        <v>6</v>
      </c>
    </row>
    <row r="4088" spans="1:5" x14ac:dyDescent="0.3">
      <c r="A4088" s="24" t="s">
        <v>15072</v>
      </c>
      <c r="B4088" s="93" t="s">
        <v>23616</v>
      </c>
      <c r="C4088" s="128">
        <v>104.6</v>
      </c>
      <c r="D4088" s="129">
        <v>4085</v>
      </c>
      <c r="E4088" s="130">
        <f t="shared" si="68"/>
        <v>6</v>
      </c>
    </row>
    <row r="4089" spans="1:5" x14ac:dyDescent="0.3">
      <c r="A4089" s="24" t="s">
        <v>14390</v>
      </c>
      <c r="B4089" s="93" t="s">
        <v>23617</v>
      </c>
      <c r="C4089" s="128">
        <v>104.6</v>
      </c>
      <c r="D4089" s="129">
        <v>4086</v>
      </c>
      <c r="E4089" s="130">
        <f t="shared" si="68"/>
        <v>6</v>
      </c>
    </row>
    <row r="4090" spans="1:5" x14ac:dyDescent="0.3">
      <c r="A4090" s="24" t="s">
        <v>15253</v>
      </c>
      <c r="B4090" s="93" t="s">
        <v>23618</v>
      </c>
      <c r="C4090" s="128">
        <v>104.7</v>
      </c>
      <c r="D4090" s="129">
        <v>4087</v>
      </c>
      <c r="E4090" s="130">
        <f t="shared" si="68"/>
        <v>6</v>
      </c>
    </row>
    <row r="4091" spans="1:5" x14ac:dyDescent="0.3">
      <c r="A4091" s="24" t="s">
        <v>14422</v>
      </c>
      <c r="B4091" s="93" t="s">
        <v>23619</v>
      </c>
      <c r="C4091" s="128">
        <v>104.7</v>
      </c>
      <c r="D4091" s="129">
        <v>4088</v>
      </c>
      <c r="E4091" s="130">
        <f t="shared" si="68"/>
        <v>6</v>
      </c>
    </row>
    <row r="4092" spans="1:5" x14ac:dyDescent="0.3">
      <c r="A4092" s="24" t="s">
        <v>15420</v>
      </c>
      <c r="B4092" s="93" t="s">
        <v>23620</v>
      </c>
      <c r="C4092" s="128">
        <v>104.7</v>
      </c>
      <c r="D4092" s="129">
        <v>4089</v>
      </c>
      <c r="E4092" s="130">
        <f t="shared" si="68"/>
        <v>6</v>
      </c>
    </row>
    <row r="4093" spans="1:5" x14ac:dyDescent="0.3">
      <c r="A4093" s="24" t="s">
        <v>13618</v>
      </c>
      <c r="B4093" s="93" t="s">
        <v>23621</v>
      </c>
      <c r="C4093" s="128">
        <v>104.7</v>
      </c>
      <c r="D4093" s="129">
        <v>4090</v>
      </c>
      <c r="E4093" s="130">
        <f t="shared" si="68"/>
        <v>6</v>
      </c>
    </row>
    <row r="4094" spans="1:5" x14ac:dyDescent="0.3">
      <c r="A4094" s="24" t="s">
        <v>14019</v>
      </c>
      <c r="B4094" s="93" t="s">
        <v>23622</v>
      </c>
      <c r="C4094" s="128">
        <v>104.7</v>
      </c>
      <c r="D4094" s="129">
        <v>4091</v>
      </c>
      <c r="E4094" s="130">
        <f t="shared" si="68"/>
        <v>6</v>
      </c>
    </row>
    <row r="4095" spans="1:5" x14ac:dyDescent="0.3">
      <c r="A4095" s="24" t="s">
        <v>14009</v>
      </c>
      <c r="B4095" s="93" t="s">
        <v>23623</v>
      </c>
      <c r="C4095" s="128">
        <v>104.7</v>
      </c>
      <c r="D4095" s="129">
        <v>4092</v>
      </c>
      <c r="E4095" s="130">
        <f t="shared" si="68"/>
        <v>6</v>
      </c>
    </row>
    <row r="4096" spans="1:5" x14ac:dyDescent="0.3">
      <c r="A4096" s="24" t="s">
        <v>14078</v>
      </c>
      <c r="B4096" s="93" t="s">
        <v>23624</v>
      </c>
      <c r="C4096" s="128">
        <v>104.7</v>
      </c>
      <c r="D4096" s="129">
        <v>4093</v>
      </c>
      <c r="E4096" s="130">
        <f t="shared" si="68"/>
        <v>6</v>
      </c>
    </row>
    <row r="4097" spans="1:5" x14ac:dyDescent="0.3">
      <c r="A4097" s="24" t="s">
        <v>15127</v>
      </c>
      <c r="B4097" s="93" t="s">
        <v>23625</v>
      </c>
      <c r="C4097" s="128">
        <v>104.7</v>
      </c>
      <c r="D4097" s="129">
        <v>4094</v>
      </c>
      <c r="E4097" s="130">
        <f t="shared" si="68"/>
        <v>6</v>
      </c>
    </row>
    <row r="4098" spans="1:5" x14ac:dyDescent="0.3">
      <c r="A4098" s="24" t="s">
        <v>15175</v>
      </c>
      <c r="B4098" s="93" t="s">
        <v>23626</v>
      </c>
      <c r="C4098" s="128">
        <v>104.7</v>
      </c>
      <c r="D4098" s="129">
        <v>4095</v>
      </c>
      <c r="E4098" s="130">
        <f t="shared" si="68"/>
        <v>6</v>
      </c>
    </row>
    <row r="4099" spans="1:5" x14ac:dyDescent="0.3">
      <c r="A4099" s="24" t="s">
        <v>15398</v>
      </c>
      <c r="B4099" s="93" t="s">
        <v>23627</v>
      </c>
      <c r="C4099" s="128">
        <v>104.8</v>
      </c>
      <c r="D4099" s="129">
        <v>4096</v>
      </c>
      <c r="E4099" s="130">
        <f t="shared" si="68"/>
        <v>6</v>
      </c>
    </row>
    <row r="4100" spans="1:5" x14ac:dyDescent="0.3">
      <c r="A4100" s="24" t="s">
        <v>15953</v>
      </c>
      <c r="B4100" s="93" t="s">
        <v>23628</v>
      </c>
      <c r="C4100" s="128">
        <v>104.8</v>
      </c>
      <c r="D4100" s="129">
        <v>4097</v>
      </c>
      <c r="E4100" s="130">
        <f t="shared" si="68"/>
        <v>6</v>
      </c>
    </row>
    <row r="4101" spans="1:5" x14ac:dyDescent="0.3">
      <c r="A4101" s="24" t="s">
        <v>14855</v>
      </c>
      <c r="B4101" s="93" t="s">
        <v>23629</v>
      </c>
      <c r="C4101" s="128">
        <v>104.8</v>
      </c>
      <c r="D4101" s="129">
        <v>4098</v>
      </c>
      <c r="E4101" s="130">
        <f t="shared" ref="E4101:E4164" si="69">VLOOKUP(C4101,$I$4:$O$19,7, TRUE)</f>
        <v>6</v>
      </c>
    </row>
    <row r="4102" spans="1:5" x14ac:dyDescent="0.3">
      <c r="A4102" s="24" t="s">
        <v>14327</v>
      </c>
      <c r="B4102" s="93" t="s">
        <v>23630</v>
      </c>
      <c r="C4102" s="128">
        <v>104.8</v>
      </c>
      <c r="D4102" s="129">
        <v>4099</v>
      </c>
      <c r="E4102" s="130">
        <f t="shared" si="69"/>
        <v>6</v>
      </c>
    </row>
    <row r="4103" spans="1:5" x14ac:dyDescent="0.3">
      <c r="A4103" s="24" t="s">
        <v>14847</v>
      </c>
      <c r="B4103" s="93" t="s">
        <v>23631</v>
      </c>
      <c r="C4103" s="128">
        <v>104.8</v>
      </c>
      <c r="D4103" s="129">
        <v>4100</v>
      </c>
      <c r="E4103" s="130">
        <f t="shared" si="69"/>
        <v>6</v>
      </c>
    </row>
    <row r="4104" spans="1:5" x14ac:dyDescent="0.3">
      <c r="A4104" s="24" t="s">
        <v>15145</v>
      </c>
      <c r="B4104" s="93" t="s">
        <v>23632</v>
      </c>
      <c r="C4104" s="128">
        <v>104.8</v>
      </c>
      <c r="D4104" s="129">
        <v>4101</v>
      </c>
      <c r="E4104" s="130">
        <f t="shared" si="69"/>
        <v>6</v>
      </c>
    </row>
    <row r="4105" spans="1:5" x14ac:dyDescent="0.3">
      <c r="A4105" s="24" t="s">
        <v>15094</v>
      </c>
      <c r="B4105" s="93" t="s">
        <v>23633</v>
      </c>
      <c r="C4105" s="128">
        <v>104.9</v>
      </c>
      <c r="D4105" s="129">
        <v>4102</v>
      </c>
      <c r="E4105" s="130">
        <f t="shared" si="69"/>
        <v>6</v>
      </c>
    </row>
    <row r="4106" spans="1:5" x14ac:dyDescent="0.3">
      <c r="A4106" s="24" t="s">
        <v>15652</v>
      </c>
      <c r="B4106" s="93" t="s">
        <v>23634</v>
      </c>
      <c r="C4106" s="128">
        <v>104.9</v>
      </c>
      <c r="D4106" s="129">
        <v>4103</v>
      </c>
      <c r="E4106" s="130">
        <f t="shared" si="69"/>
        <v>6</v>
      </c>
    </row>
    <row r="4107" spans="1:5" x14ac:dyDescent="0.3">
      <c r="A4107" s="24" t="s">
        <v>16112</v>
      </c>
      <c r="B4107" s="93" t="s">
        <v>23635</v>
      </c>
      <c r="C4107" s="128">
        <v>104.9</v>
      </c>
      <c r="D4107" s="129">
        <v>4104</v>
      </c>
      <c r="E4107" s="130">
        <f t="shared" si="69"/>
        <v>6</v>
      </c>
    </row>
    <row r="4108" spans="1:5" x14ac:dyDescent="0.3">
      <c r="A4108" s="24" t="s">
        <v>14391</v>
      </c>
      <c r="B4108" s="93" t="s">
        <v>23636</v>
      </c>
      <c r="C4108" s="128">
        <v>104.9</v>
      </c>
      <c r="D4108" s="129">
        <v>4105</v>
      </c>
      <c r="E4108" s="130">
        <f t="shared" si="69"/>
        <v>6</v>
      </c>
    </row>
    <row r="4109" spans="1:5" x14ac:dyDescent="0.3">
      <c r="A4109" s="24" t="s">
        <v>14561</v>
      </c>
      <c r="B4109" s="93" t="s">
        <v>23637</v>
      </c>
      <c r="C4109" s="128">
        <v>105</v>
      </c>
      <c r="D4109" s="129">
        <v>4106</v>
      </c>
      <c r="E4109" s="130">
        <f t="shared" si="69"/>
        <v>6</v>
      </c>
    </row>
    <row r="4110" spans="1:5" x14ac:dyDescent="0.3">
      <c r="A4110" s="24" t="s">
        <v>15951</v>
      </c>
      <c r="B4110" s="93" t="s">
        <v>23638</v>
      </c>
      <c r="C4110" s="128">
        <v>105</v>
      </c>
      <c r="D4110" s="129">
        <v>4107</v>
      </c>
      <c r="E4110" s="130">
        <f t="shared" si="69"/>
        <v>6</v>
      </c>
    </row>
    <row r="4111" spans="1:5" x14ac:dyDescent="0.3">
      <c r="A4111" s="24" t="s">
        <v>14269</v>
      </c>
      <c r="B4111" s="93" t="s">
        <v>23639</v>
      </c>
      <c r="C4111" s="128">
        <v>105</v>
      </c>
      <c r="D4111" s="129">
        <v>4108</v>
      </c>
      <c r="E4111" s="130">
        <f t="shared" si="69"/>
        <v>6</v>
      </c>
    </row>
    <row r="4112" spans="1:5" x14ac:dyDescent="0.3">
      <c r="A4112" s="24" t="s">
        <v>13758</v>
      </c>
      <c r="B4112" s="93" t="s">
        <v>23640</v>
      </c>
      <c r="C4112" s="128">
        <v>105</v>
      </c>
      <c r="D4112" s="129">
        <v>4109</v>
      </c>
      <c r="E4112" s="130">
        <f t="shared" si="69"/>
        <v>6</v>
      </c>
    </row>
    <row r="4113" spans="1:5" x14ac:dyDescent="0.3">
      <c r="A4113" s="24" t="s">
        <v>14144</v>
      </c>
      <c r="B4113" s="93" t="s">
        <v>23641</v>
      </c>
      <c r="C4113" s="128">
        <v>105</v>
      </c>
      <c r="D4113" s="129">
        <v>4110</v>
      </c>
      <c r="E4113" s="130">
        <f t="shared" si="69"/>
        <v>6</v>
      </c>
    </row>
    <row r="4114" spans="1:5" x14ac:dyDescent="0.3">
      <c r="A4114" s="24" t="s">
        <v>14087</v>
      </c>
      <c r="B4114" s="93" t="s">
        <v>23642</v>
      </c>
      <c r="C4114" s="128">
        <v>105</v>
      </c>
      <c r="D4114" s="129">
        <v>4111</v>
      </c>
      <c r="E4114" s="130">
        <f t="shared" si="69"/>
        <v>6</v>
      </c>
    </row>
    <row r="4115" spans="1:5" x14ac:dyDescent="0.3">
      <c r="A4115" s="24" t="s">
        <v>13784</v>
      </c>
      <c r="B4115" s="93" t="s">
        <v>23643</v>
      </c>
      <c r="C4115" s="128">
        <v>105</v>
      </c>
      <c r="D4115" s="129">
        <v>4112</v>
      </c>
      <c r="E4115" s="130">
        <f t="shared" si="69"/>
        <v>6</v>
      </c>
    </row>
    <row r="4116" spans="1:5" x14ac:dyDescent="0.3">
      <c r="A4116" s="24" t="s">
        <v>15372</v>
      </c>
      <c r="B4116" s="93" t="s">
        <v>23644</v>
      </c>
      <c r="C4116" s="128">
        <v>105.1</v>
      </c>
      <c r="D4116" s="129">
        <v>4113</v>
      </c>
      <c r="E4116" s="130">
        <f t="shared" si="69"/>
        <v>6</v>
      </c>
    </row>
    <row r="4117" spans="1:5" x14ac:dyDescent="0.3">
      <c r="A4117" s="24" t="s">
        <v>14841</v>
      </c>
      <c r="B4117" s="93" t="s">
        <v>23645</v>
      </c>
      <c r="C4117" s="128">
        <v>105.1</v>
      </c>
      <c r="D4117" s="129">
        <v>4114</v>
      </c>
      <c r="E4117" s="130">
        <f t="shared" si="69"/>
        <v>6</v>
      </c>
    </row>
    <row r="4118" spans="1:5" x14ac:dyDescent="0.3">
      <c r="A4118" s="24" t="s">
        <v>14525</v>
      </c>
      <c r="B4118" s="93" t="s">
        <v>23646</v>
      </c>
      <c r="C4118" s="128">
        <v>105.1</v>
      </c>
      <c r="D4118" s="129">
        <v>4115</v>
      </c>
      <c r="E4118" s="130">
        <f t="shared" si="69"/>
        <v>6</v>
      </c>
    </row>
    <row r="4119" spans="1:5" x14ac:dyDescent="0.3">
      <c r="A4119" s="24" t="s">
        <v>15551</v>
      </c>
      <c r="B4119" s="93" t="s">
        <v>23647</v>
      </c>
      <c r="C4119" s="128">
        <v>105.2</v>
      </c>
      <c r="D4119" s="129">
        <v>4116</v>
      </c>
      <c r="E4119" s="130">
        <f t="shared" si="69"/>
        <v>6</v>
      </c>
    </row>
    <row r="4120" spans="1:5" x14ac:dyDescent="0.3">
      <c r="A4120" s="24" t="s">
        <v>15024</v>
      </c>
      <c r="B4120" s="93" t="s">
        <v>23648</v>
      </c>
      <c r="C4120" s="128">
        <v>105.2</v>
      </c>
      <c r="D4120" s="129">
        <v>4117</v>
      </c>
      <c r="E4120" s="130">
        <f t="shared" si="69"/>
        <v>6</v>
      </c>
    </row>
    <row r="4121" spans="1:5" x14ac:dyDescent="0.3">
      <c r="A4121" s="24" t="s">
        <v>15527</v>
      </c>
      <c r="B4121" s="93" t="s">
        <v>23649</v>
      </c>
      <c r="C4121" s="128">
        <v>105.2</v>
      </c>
      <c r="D4121" s="129">
        <v>4118</v>
      </c>
      <c r="E4121" s="130">
        <f t="shared" si="69"/>
        <v>6</v>
      </c>
    </row>
    <row r="4122" spans="1:5" x14ac:dyDescent="0.3">
      <c r="A4122" s="24" t="s">
        <v>15164</v>
      </c>
      <c r="B4122" s="93" t="s">
        <v>23650</v>
      </c>
      <c r="C4122" s="128">
        <v>105.2</v>
      </c>
      <c r="D4122" s="129">
        <v>4119</v>
      </c>
      <c r="E4122" s="130">
        <f t="shared" si="69"/>
        <v>6</v>
      </c>
    </row>
    <row r="4123" spans="1:5" x14ac:dyDescent="0.3">
      <c r="A4123" s="24" t="s">
        <v>15084</v>
      </c>
      <c r="B4123" s="93" t="s">
        <v>23651</v>
      </c>
      <c r="C4123" s="128">
        <v>105.2</v>
      </c>
      <c r="D4123" s="129">
        <v>4120</v>
      </c>
      <c r="E4123" s="130">
        <f t="shared" si="69"/>
        <v>6</v>
      </c>
    </row>
    <row r="4124" spans="1:5" x14ac:dyDescent="0.3">
      <c r="A4124" s="24" t="s">
        <v>15202</v>
      </c>
      <c r="B4124" s="93" t="s">
        <v>23652</v>
      </c>
      <c r="C4124" s="128">
        <v>105.2</v>
      </c>
      <c r="D4124" s="129">
        <v>4121</v>
      </c>
      <c r="E4124" s="130">
        <f t="shared" si="69"/>
        <v>6</v>
      </c>
    </row>
    <row r="4125" spans="1:5" x14ac:dyDescent="0.3">
      <c r="A4125" s="24" t="s">
        <v>14236</v>
      </c>
      <c r="B4125" s="93" t="s">
        <v>23653</v>
      </c>
      <c r="C4125" s="128">
        <v>105.2</v>
      </c>
      <c r="D4125" s="129">
        <v>4122</v>
      </c>
      <c r="E4125" s="130">
        <f t="shared" si="69"/>
        <v>6</v>
      </c>
    </row>
    <row r="4126" spans="1:5" x14ac:dyDescent="0.3">
      <c r="A4126" s="24" t="s">
        <v>14621</v>
      </c>
      <c r="B4126" s="93" t="s">
        <v>23654</v>
      </c>
      <c r="C4126" s="128">
        <v>105.2</v>
      </c>
      <c r="D4126" s="129">
        <v>4123</v>
      </c>
      <c r="E4126" s="130">
        <f t="shared" si="69"/>
        <v>6</v>
      </c>
    </row>
    <row r="4127" spans="1:5" x14ac:dyDescent="0.3">
      <c r="A4127" s="24" t="s">
        <v>14652</v>
      </c>
      <c r="B4127" s="93" t="s">
        <v>23655</v>
      </c>
      <c r="C4127" s="128">
        <v>105.3</v>
      </c>
      <c r="D4127" s="129">
        <v>4124</v>
      </c>
      <c r="E4127" s="130">
        <f t="shared" si="69"/>
        <v>6</v>
      </c>
    </row>
    <row r="4128" spans="1:5" x14ac:dyDescent="0.3">
      <c r="A4128" s="24" t="s">
        <v>17131</v>
      </c>
      <c r="B4128" s="93" t="s">
        <v>23656</v>
      </c>
      <c r="C4128" s="128">
        <v>105.3</v>
      </c>
      <c r="D4128" s="129">
        <v>4125</v>
      </c>
      <c r="E4128" s="130">
        <f t="shared" si="69"/>
        <v>6</v>
      </c>
    </row>
    <row r="4129" spans="1:5" x14ac:dyDescent="0.3">
      <c r="A4129" s="24" t="s">
        <v>14323</v>
      </c>
      <c r="B4129" s="93" t="s">
        <v>23657</v>
      </c>
      <c r="C4129" s="128">
        <v>105.3</v>
      </c>
      <c r="D4129" s="129">
        <v>4126</v>
      </c>
      <c r="E4129" s="130">
        <f t="shared" si="69"/>
        <v>6</v>
      </c>
    </row>
    <row r="4130" spans="1:5" x14ac:dyDescent="0.3">
      <c r="A4130" s="24" t="s">
        <v>14065</v>
      </c>
      <c r="B4130" s="93" t="s">
        <v>23658</v>
      </c>
      <c r="C4130" s="128">
        <v>105.3</v>
      </c>
      <c r="D4130" s="129">
        <v>4127</v>
      </c>
      <c r="E4130" s="130">
        <f t="shared" si="69"/>
        <v>6</v>
      </c>
    </row>
    <row r="4131" spans="1:5" x14ac:dyDescent="0.3">
      <c r="A4131" s="24" t="s">
        <v>15853</v>
      </c>
      <c r="B4131" s="93" t="s">
        <v>23659</v>
      </c>
      <c r="C4131" s="128">
        <v>105.3</v>
      </c>
      <c r="D4131" s="129">
        <v>4128</v>
      </c>
      <c r="E4131" s="130">
        <f t="shared" si="69"/>
        <v>6</v>
      </c>
    </row>
    <row r="4132" spans="1:5" x14ac:dyDescent="0.3">
      <c r="A4132" s="24" t="s">
        <v>18686</v>
      </c>
      <c r="B4132" s="93" t="s">
        <v>23660</v>
      </c>
      <c r="C4132" s="128">
        <v>105.3</v>
      </c>
      <c r="D4132" s="129">
        <v>4129</v>
      </c>
      <c r="E4132" s="130">
        <f t="shared" si="69"/>
        <v>6</v>
      </c>
    </row>
    <row r="4133" spans="1:5" x14ac:dyDescent="0.3">
      <c r="A4133" s="24" t="s">
        <v>15862</v>
      </c>
      <c r="B4133" s="93" t="s">
        <v>23661</v>
      </c>
      <c r="C4133" s="128">
        <v>105.4</v>
      </c>
      <c r="D4133" s="129">
        <v>4130</v>
      </c>
      <c r="E4133" s="130">
        <f t="shared" si="69"/>
        <v>6</v>
      </c>
    </row>
    <row r="4134" spans="1:5" x14ac:dyDescent="0.3">
      <c r="A4134" s="24" t="s">
        <v>14760</v>
      </c>
      <c r="B4134" s="93" t="s">
        <v>23662</v>
      </c>
      <c r="C4134" s="128">
        <v>105.4</v>
      </c>
      <c r="D4134" s="129">
        <v>4131</v>
      </c>
      <c r="E4134" s="130">
        <f t="shared" si="69"/>
        <v>6</v>
      </c>
    </row>
    <row r="4135" spans="1:5" x14ac:dyDescent="0.3">
      <c r="A4135" s="24" t="s">
        <v>15609</v>
      </c>
      <c r="B4135" s="93" t="s">
        <v>23663</v>
      </c>
      <c r="C4135" s="128">
        <v>105.4</v>
      </c>
      <c r="D4135" s="129">
        <v>4132</v>
      </c>
      <c r="E4135" s="130">
        <f t="shared" si="69"/>
        <v>6</v>
      </c>
    </row>
    <row r="4136" spans="1:5" x14ac:dyDescent="0.3">
      <c r="A4136" s="24" t="s">
        <v>15039</v>
      </c>
      <c r="B4136" s="93" t="s">
        <v>23664</v>
      </c>
      <c r="C4136" s="128">
        <v>105.4</v>
      </c>
      <c r="D4136" s="129">
        <v>4133</v>
      </c>
      <c r="E4136" s="130">
        <f t="shared" si="69"/>
        <v>6</v>
      </c>
    </row>
    <row r="4137" spans="1:5" x14ac:dyDescent="0.3">
      <c r="A4137" s="24" t="s">
        <v>14532</v>
      </c>
      <c r="B4137" s="93" t="s">
        <v>23665</v>
      </c>
      <c r="C4137" s="128">
        <v>105.4</v>
      </c>
      <c r="D4137" s="129">
        <v>4134</v>
      </c>
      <c r="E4137" s="130">
        <f t="shared" si="69"/>
        <v>6</v>
      </c>
    </row>
    <row r="4138" spans="1:5" x14ac:dyDescent="0.3">
      <c r="A4138" s="24" t="s">
        <v>15639</v>
      </c>
      <c r="B4138" s="93" t="s">
        <v>23666</v>
      </c>
      <c r="C4138" s="128">
        <v>105.4</v>
      </c>
      <c r="D4138" s="129">
        <v>4135</v>
      </c>
      <c r="E4138" s="130">
        <f t="shared" si="69"/>
        <v>6</v>
      </c>
    </row>
    <row r="4139" spans="1:5" x14ac:dyDescent="0.3">
      <c r="A4139" s="24" t="s">
        <v>23667</v>
      </c>
      <c r="B4139" s="93" t="s">
        <v>23668</v>
      </c>
      <c r="C4139" s="128">
        <v>105.4</v>
      </c>
      <c r="D4139" s="129">
        <v>4136</v>
      </c>
      <c r="E4139" s="130">
        <f t="shared" si="69"/>
        <v>6</v>
      </c>
    </row>
    <row r="4140" spans="1:5" x14ac:dyDescent="0.3">
      <c r="A4140" s="24" t="s">
        <v>14441</v>
      </c>
      <c r="B4140" s="93" t="s">
        <v>23669</v>
      </c>
      <c r="C4140" s="128">
        <v>105.5</v>
      </c>
      <c r="D4140" s="129">
        <v>4137</v>
      </c>
      <c r="E4140" s="130">
        <f t="shared" si="69"/>
        <v>6</v>
      </c>
    </row>
    <row r="4141" spans="1:5" x14ac:dyDescent="0.3">
      <c r="A4141" s="24" t="s">
        <v>15494</v>
      </c>
      <c r="B4141" s="93" t="s">
        <v>23670</v>
      </c>
      <c r="C4141" s="128">
        <v>105.5</v>
      </c>
      <c r="D4141" s="129">
        <v>4138</v>
      </c>
      <c r="E4141" s="130">
        <f t="shared" si="69"/>
        <v>6</v>
      </c>
    </row>
    <row r="4142" spans="1:5" x14ac:dyDescent="0.3">
      <c r="A4142" s="24" t="s">
        <v>14401</v>
      </c>
      <c r="B4142" s="93" t="s">
        <v>23671</v>
      </c>
      <c r="C4142" s="128">
        <v>105.5</v>
      </c>
      <c r="D4142" s="129">
        <v>4139</v>
      </c>
      <c r="E4142" s="130">
        <f t="shared" si="69"/>
        <v>6</v>
      </c>
    </row>
    <row r="4143" spans="1:5" x14ac:dyDescent="0.3">
      <c r="A4143" s="24" t="s">
        <v>15860</v>
      </c>
      <c r="B4143" s="93" t="s">
        <v>23672</v>
      </c>
      <c r="C4143" s="128">
        <v>105.5</v>
      </c>
      <c r="D4143" s="129">
        <v>4140</v>
      </c>
      <c r="E4143" s="130">
        <f t="shared" si="69"/>
        <v>6</v>
      </c>
    </row>
    <row r="4144" spans="1:5" x14ac:dyDescent="0.3">
      <c r="A4144" s="24" t="s">
        <v>15689</v>
      </c>
      <c r="B4144" s="93" t="s">
        <v>23673</v>
      </c>
      <c r="C4144" s="128">
        <v>105.5</v>
      </c>
      <c r="D4144" s="129">
        <v>4141</v>
      </c>
      <c r="E4144" s="130">
        <f t="shared" si="69"/>
        <v>6</v>
      </c>
    </row>
    <row r="4145" spans="1:5" x14ac:dyDescent="0.3">
      <c r="A4145" s="24" t="s">
        <v>15265</v>
      </c>
      <c r="B4145" s="93" t="s">
        <v>23674</v>
      </c>
      <c r="C4145" s="128">
        <v>105.5</v>
      </c>
      <c r="D4145" s="129">
        <v>4142</v>
      </c>
      <c r="E4145" s="130">
        <f t="shared" si="69"/>
        <v>6</v>
      </c>
    </row>
    <row r="4146" spans="1:5" x14ac:dyDescent="0.3">
      <c r="A4146" s="24" t="s">
        <v>15016</v>
      </c>
      <c r="B4146" s="93" t="s">
        <v>23675</v>
      </c>
      <c r="C4146" s="128">
        <v>105.5</v>
      </c>
      <c r="D4146" s="129">
        <v>4143</v>
      </c>
      <c r="E4146" s="130">
        <f t="shared" si="69"/>
        <v>6</v>
      </c>
    </row>
    <row r="4147" spans="1:5" x14ac:dyDescent="0.3">
      <c r="A4147" s="24" t="s">
        <v>15289</v>
      </c>
      <c r="B4147" s="93" t="s">
        <v>23676</v>
      </c>
      <c r="C4147" s="128">
        <v>105.5</v>
      </c>
      <c r="D4147" s="129">
        <v>4144</v>
      </c>
      <c r="E4147" s="130">
        <f t="shared" si="69"/>
        <v>6</v>
      </c>
    </row>
    <row r="4148" spans="1:5" x14ac:dyDescent="0.3">
      <c r="A4148" s="24" t="s">
        <v>16000</v>
      </c>
      <c r="B4148" s="93" t="s">
        <v>23677</v>
      </c>
      <c r="C4148" s="128">
        <v>105.6</v>
      </c>
      <c r="D4148" s="129">
        <v>4145</v>
      </c>
      <c r="E4148" s="130">
        <f t="shared" si="69"/>
        <v>6</v>
      </c>
    </row>
    <row r="4149" spans="1:5" x14ac:dyDescent="0.3">
      <c r="A4149" s="24" t="s">
        <v>15025</v>
      </c>
      <c r="B4149" s="93" t="s">
        <v>23678</v>
      </c>
      <c r="C4149" s="128">
        <v>105.6</v>
      </c>
      <c r="D4149" s="129">
        <v>4146</v>
      </c>
      <c r="E4149" s="130">
        <f t="shared" si="69"/>
        <v>6</v>
      </c>
    </row>
    <row r="4150" spans="1:5" x14ac:dyDescent="0.3">
      <c r="A4150" s="24" t="s">
        <v>15481</v>
      </c>
      <c r="B4150" s="93" t="s">
        <v>23679</v>
      </c>
      <c r="C4150" s="128">
        <v>105.6</v>
      </c>
      <c r="D4150" s="129">
        <v>4147</v>
      </c>
      <c r="E4150" s="130">
        <f t="shared" si="69"/>
        <v>6</v>
      </c>
    </row>
    <row r="4151" spans="1:5" x14ac:dyDescent="0.3">
      <c r="A4151" s="24" t="s">
        <v>14723</v>
      </c>
      <c r="B4151" s="93" t="s">
        <v>23680</v>
      </c>
      <c r="C4151" s="128">
        <v>105.6</v>
      </c>
      <c r="D4151" s="129">
        <v>4148</v>
      </c>
      <c r="E4151" s="130">
        <f t="shared" si="69"/>
        <v>6</v>
      </c>
    </row>
    <row r="4152" spans="1:5" x14ac:dyDescent="0.3">
      <c r="A4152" s="24" t="s">
        <v>14763</v>
      </c>
      <c r="B4152" s="93" t="s">
        <v>23681</v>
      </c>
      <c r="C4152" s="128">
        <v>105.6</v>
      </c>
      <c r="D4152" s="129">
        <v>4149</v>
      </c>
      <c r="E4152" s="130">
        <f t="shared" si="69"/>
        <v>6</v>
      </c>
    </row>
    <row r="4153" spans="1:5" x14ac:dyDescent="0.3">
      <c r="A4153" s="24" t="s">
        <v>13707</v>
      </c>
      <c r="B4153" s="93" t="s">
        <v>23682</v>
      </c>
      <c r="C4153" s="128">
        <v>105.6</v>
      </c>
      <c r="D4153" s="129">
        <v>4150</v>
      </c>
      <c r="E4153" s="130">
        <f t="shared" si="69"/>
        <v>6</v>
      </c>
    </row>
    <row r="4154" spans="1:5" x14ac:dyDescent="0.3">
      <c r="A4154" s="24" t="s">
        <v>14604</v>
      </c>
      <c r="B4154" s="93" t="s">
        <v>23683</v>
      </c>
      <c r="C4154" s="128">
        <v>105.7</v>
      </c>
      <c r="D4154" s="129">
        <v>4151</v>
      </c>
      <c r="E4154" s="130">
        <f t="shared" si="69"/>
        <v>6</v>
      </c>
    </row>
    <row r="4155" spans="1:5" x14ac:dyDescent="0.3">
      <c r="A4155" s="24" t="s">
        <v>14630</v>
      </c>
      <c r="B4155" s="93" t="s">
        <v>23684</v>
      </c>
      <c r="C4155" s="128">
        <v>105.7</v>
      </c>
      <c r="D4155" s="129">
        <v>4152</v>
      </c>
      <c r="E4155" s="130">
        <f t="shared" si="69"/>
        <v>6</v>
      </c>
    </row>
    <row r="4156" spans="1:5" x14ac:dyDescent="0.3">
      <c r="A4156" s="24" t="s">
        <v>14733</v>
      </c>
      <c r="B4156" s="93" t="s">
        <v>23685</v>
      </c>
      <c r="C4156" s="128">
        <v>105.7</v>
      </c>
      <c r="D4156" s="129">
        <v>4153</v>
      </c>
      <c r="E4156" s="130">
        <f t="shared" si="69"/>
        <v>6</v>
      </c>
    </row>
    <row r="4157" spans="1:5" x14ac:dyDescent="0.3">
      <c r="A4157" s="24" t="s">
        <v>15664</v>
      </c>
      <c r="B4157" s="93" t="s">
        <v>23686</v>
      </c>
      <c r="C4157" s="128">
        <v>105.7</v>
      </c>
      <c r="D4157" s="129">
        <v>4154</v>
      </c>
      <c r="E4157" s="130">
        <f t="shared" si="69"/>
        <v>6</v>
      </c>
    </row>
    <row r="4158" spans="1:5" x14ac:dyDescent="0.3">
      <c r="A4158" s="24" t="s">
        <v>14967</v>
      </c>
      <c r="B4158" s="93" t="s">
        <v>23687</v>
      </c>
      <c r="C4158" s="128">
        <v>105.8</v>
      </c>
      <c r="D4158" s="129">
        <v>4155</v>
      </c>
      <c r="E4158" s="130">
        <f t="shared" si="69"/>
        <v>6</v>
      </c>
    </row>
    <row r="4159" spans="1:5" x14ac:dyDescent="0.3">
      <c r="A4159" s="24" t="s">
        <v>14489</v>
      </c>
      <c r="B4159" s="93" t="s">
        <v>23688</v>
      </c>
      <c r="C4159" s="128">
        <v>105.8</v>
      </c>
      <c r="D4159" s="129">
        <v>4156</v>
      </c>
      <c r="E4159" s="130">
        <f t="shared" si="69"/>
        <v>6</v>
      </c>
    </row>
    <row r="4160" spans="1:5" x14ac:dyDescent="0.3">
      <c r="A4160" s="24" t="s">
        <v>13813</v>
      </c>
      <c r="B4160" s="93" t="s">
        <v>23689</v>
      </c>
      <c r="C4160" s="128">
        <v>105.8</v>
      </c>
      <c r="D4160" s="129">
        <v>4157</v>
      </c>
      <c r="E4160" s="130">
        <f t="shared" si="69"/>
        <v>6</v>
      </c>
    </row>
    <row r="4161" spans="1:5" x14ac:dyDescent="0.3">
      <c r="A4161" s="24" t="s">
        <v>15950</v>
      </c>
      <c r="B4161" s="93" t="s">
        <v>23690</v>
      </c>
      <c r="C4161" s="128">
        <v>105.8</v>
      </c>
      <c r="D4161" s="129">
        <v>4158</v>
      </c>
      <c r="E4161" s="130">
        <f t="shared" si="69"/>
        <v>6</v>
      </c>
    </row>
    <row r="4162" spans="1:5" x14ac:dyDescent="0.3">
      <c r="A4162" s="24" t="s">
        <v>14854</v>
      </c>
      <c r="B4162" s="93" t="s">
        <v>23691</v>
      </c>
      <c r="C4162" s="128">
        <v>105.8</v>
      </c>
      <c r="D4162" s="129">
        <v>4159</v>
      </c>
      <c r="E4162" s="130">
        <f t="shared" si="69"/>
        <v>6</v>
      </c>
    </row>
    <row r="4163" spans="1:5" x14ac:dyDescent="0.3">
      <c r="A4163" s="24" t="s">
        <v>15325</v>
      </c>
      <c r="B4163" s="93" t="s">
        <v>23692</v>
      </c>
      <c r="C4163" s="128">
        <v>105.8</v>
      </c>
      <c r="D4163" s="129">
        <v>4160</v>
      </c>
      <c r="E4163" s="130">
        <f t="shared" si="69"/>
        <v>6</v>
      </c>
    </row>
    <row r="4164" spans="1:5" x14ac:dyDescent="0.3">
      <c r="A4164" s="24" t="s">
        <v>15168</v>
      </c>
      <c r="B4164" s="93" t="s">
        <v>23693</v>
      </c>
      <c r="C4164" s="128">
        <v>105.8</v>
      </c>
      <c r="D4164" s="129">
        <v>4161</v>
      </c>
      <c r="E4164" s="130">
        <f t="shared" si="69"/>
        <v>6</v>
      </c>
    </row>
    <row r="4165" spans="1:5" x14ac:dyDescent="0.3">
      <c r="A4165" s="24" t="s">
        <v>15112</v>
      </c>
      <c r="B4165" s="93" t="s">
        <v>23694</v>
      </c>
      <c r="C4165" s="128">
        <v>105.9</v>
      </c>
      <c r="D4165" s="129">
        <v>4162</v>
      </c>
      <c r="E4165" s="130">
        <f t="shared" ref="E4165:E4228" si="70">VLOOKUP(C4165,$I$4:$O$19,7, TRUE)</f>
        <v>6</v>
      </c>
    </row>
    <row r="4166" spans="1:5" x14ac:dyDescent="0.3">
      <c r="A4166" s="24" t="s">
        <v>15319</v>
      </c>
      <c r="B4166" s="93" t="s">
        <v>23695</v>
      </c>
      <c r="C4166" s="128">
        <v>105.9</v>
      </c>
      <c r="D4166" s="129">
        <v>4163</v>
      </c>
      <c r="E4166" s="130">
        <f t="shared" si="70"/>
        <v>6</v>
      </c>
    </row>
    <row r="4167" spans="1:5" x14ac:dyDescent="0.3">
      <c r="A4167" s="24" t="s">
        <v>13248</v>
      </c>
      <c r="B4167" s="93" t="s">
        <v>23696</v>
      </c>
      <c r="C4167" s="128">
        <v>105.9</v>
      </c>
      <c r="D4167" s="129">
        <v>4164</v>
      </c>
      <c r="E4167" s="130">
        <f t="shared" si="70"/>
        <v>6</v>
      </c>
    </row>
    <row r="4168" spans="1:5" x14ac:dyDescent="0.3">
      <c r="A4168" s="24" t="s">
        <v>15607</v>
      </c>
      <c r="B4168" s="93" t="s">
        <v>23697</v>
      </c>
      <c r="C4168" s="128">
        <v>105.9</v>
      </c>
      <c r="D4168" s="129">
        <v>4165</v>
      </c>
      <c r="E4168" s="130">
        <f t="shared" si="70"/>
        <v>6</v>
      </c>
    </row>
    <row r="4169" spans="1:5" x14ac:dyDescent="0.3">
      <c r="A4169" s="24" t="s">
        <v>14461</v>
      </c>
      <c r="B4169" s="93" t="s">
        <v>23698</v>
      </c>
      <c r="C4169" s="128">
        <v>106</v>
      </c>
      <c r="D4169" s="129">
        <v>4166</v>
      </c>
      <c r="E4169" s="130">
        <f t="shared" si="70"/>
        <v>6</v>
      </c>
    </row>
    <row r="4170" spans="1:5" x14ac:dyDescent="0.3">
      <c r="A4170" s="24" t="s">
        <v>14335</v>
      </c>
      <c r="B4170" s="93" t="s">
        <v>23699</v>
      </c>
      <c r="C4170" s="128">
        <v>106</v>
      </c>
      <c r="D4170" s="129">
        <v>4167</v>
      </c>
      <c r="E4170" s="130">
        <f t="shared" si="70"/>
        <v>6</v>
      </c>
    </row>
    <row r="4171" spans="1:5" x14ac:dyDescent="0.3">
      <c r="A4171" s="24" t="s">
        <v>15536</v>
      </c>
      <c r="B4171" s="93" t="s">
        <v>23700</v>
      </c>
      <c r="C4171" s="128">
        <v>106</v>
      </c>
      <c r="D4171" s="129">
        <v>4168</v>
      </c>
      <c r="E4171" s="130">
        <f t="shared" si="70"/>
        <v>6</v>
      </c>
    </row>
    <row r="4172" spans="1:5" x14ac:dyDescent="0.3">
      <c r="A4172" s="24" t="s">
        <v>14627</v>
      </c>
      <c r="B4172" s="93" t="s">
        <v>23701</v>
      </c>
      <c r="C4172" s="128">
        <v>106</v>
      </c>
      <c r="D4172" s="129">
        <v>4169</v>
      </c>
      <c r="E4172" s="130">
        <f t="shared" si="70"/>
        <v>6</v>
      </c>
    </row>
    <row r="4173" spans="1:5" x14ac:dyDescent="0.3">
      <c r="A4173" s="24" t="s">
        <v>15534</v>
      </c>
      <c r="B4173" s="93" t="s">
        <v>23702</v>
      </c>
      <c r="C4173" s="128">
        <v>106</v>
      </c>
      <c r="D4173" s="129">
        <v>4170</v>
      </c>
      <c r="E4173" s="130">
        <f t="shared" si="70"/>
        <v>6</v>
      </c>
    </row>
    <row r="4174" spans="1:5" x14ac:dyDescent="0.3">
      <c r="A4174" s="24" t="s">
        <v>14837</v>
      </c>
      <c r="B4174" s="93" t="s">
        <v>23703</v>
      </c>
      <c r="C4174" s="128">
        <v>106</v>
      </c>
      <c r="D4174" s="129">
        <v>4171</v>
      </c>
      <c r="E4174" s="130">
        <f t="shared" si="70"/>
        <v>6</v>
      </c>
    </row>
    <row r="4175" spans="1:5" x14ac:dyDescent="0.3">
      <c r="A4175" s="24" t="s">
        <v>16185</v>
      </c>
      <c r="B4175" s="93" t="s">
        <v>23704</v>
      </c>
      <c r="C4175" s="128">
        <v>106</v>
      </c>
      <c r="D4175" s="129">
        <v>4172</v>
      </c>
      <c r="E4175" s="130">
        <f t="shared" si="70"/>
        <v>6</v>
      </c>
    </row>
    <row r="4176" spans="1:5" x14ac:dyDescent="0.3">
      <c r="A4176" s="24" t="s">
        <v>14272</v>
      </c>
      <c r="B4176" s="93" t="s">
        <v>23705</v>
      </c>
      <c r="C4176" s="128">
        <v>106</v>
      </c>
      <c r="D4176" s="129">
        <v>4173</v>
      </c>
      <c r="E4176" s="130">
        <f t="shared" si="70"/>
        <v>6</v>
      </c>
    </row>
    <row r="4177" spans="1:5" x14ac:dyDescent="0.3">
      <c r="A4177" s="24" t="s">
        <v>13783</v>
      </c>
      <c r="B4177" s="93" t="s">
        <v>23706</v>
      </c>
      <c r="C4177" s="128">
        <v>106.1</v>
      </c>
      <c r="D4177" s="129">
        <v>4174</v>
      </c>
      <c r="E4177" s="130">
        <f t="shared" si="70"/>
        <v>6</v>
      </c>
    </row>
    <row r="4178" spans="1:5" x14ac:dyDescent="0.3">
      <c r="A4178" s="24" t="s">
        <v>14488</v>
      </c>
      <c r="B4178" s="93" t="s">
        <v>23707</v>
      </c>
      <c r="C4178" s="128">
        <v>106.1</v>
      </c>
      <c r="D4178" s="129">
        <v>4175</v>
      </c>
      <c r="E4178" s="130">
        <f t="shared" si="70"/>
        <v>6</v>
      </c>
    </row>
    <row r="4179" spans="1:5" x14ac:dyDescent="0.3">
      <c r="A4179" s="24" t="s">
        <v>13903</v>
      </c>
      <c r="B4179" s="93" t="s">
        <v>23708</v>
      </c>
      <c r="C4179" s="128">
        <v>106.1</v>
      </c>
      <c r="D4179" s="129">
        <v>4176</v>
      </c>
      <c r="E4179" s="130">
        <f t="shared" si="70"/>
        <v>6</v>
      </c>
    </row>
    <row r="4180" spans="1:5" x14ac:dyDescent="0.3">
      <c r="A4180" s="24" t="s">
        <v>13414</v>
      </c>
      <c r="B4180" s="93" t="s">
        <v>23709</v>
      </c>
      <c r="C4180" s="128">
        <v>106.2</v>
      </c>
      <c r="D4180" s="129">
        <v>4177</v>
      </c>
      <c r="E4180" s="130">
        <f t="shared" si="70"/>
        <v>6</v>
      </c>
    </row>
    <row r="4181" spans="1:5" x14ac:dyDescent="0.3">
      <c r="A4181" s="24" t="s">
        <v>14278</v>
      </c>
      <c r="B4181" s="93" t="s">
        <v>23710</v>
      </c>
      <c r="C4181" s="128">
        <v>106.2</v>
      </c>
      <c r="D4181" s="129">
        <v>4178</v>
      </c>
      <c r="E4181" s="130">
        <f t="shared" si="70"/>
        <v>6</v>
      </c>
    </row>
    <row r="4182" spans="1:5" x14ac:dyDescent="0.3">
      <c r="A4182" s="24" t="s">
        <v>15418</v>
      </c>
      <c r="B4182" s="93" t="s">
        <v>23711</v>
      </c>
      <c r="C4182" s="128">
        <v>106.2</v>
      </c>
      <c r="D4182" s="129">
        <v>4179</v>
      </c>
      <c r="E4182" s="130">
        <f t="shared" si="70"/>
        <v>6</v>
      </c>
    </row>
    <row r="4183" spans="1:5" x14ac:dyDescent="0.3">
      <c r="A4183" s="24" t="s">
        <v>14611</v>
      </c>
      <c r="B4183" s="93" t="s">
        <v>23712</v>
      </c>
      <c r="C4183" s="128">
        <v>106.2</v>
      </c>
      <c r="D4183" s="129">
        <v>4180</v>
      </c>
      <c r="E4183" s="130">
        <f t="shared" si="70"/>
        <v>6</v>
      </c>
    </row>
    <row r="4184" spans="1:5" x14ac:dyDescent="0.3">
      <c r="A4184" s="24" t="s">
        <v>13809</v>
      </c>
      <c r="B4184" s="93" t="s">
        <v>23713</v>
      </c>
      <c r="C4184" s="128">
        <v>106.2</v>
      </c>
      <c r="D4184" s="129">
        <v>4181</v>
      </c>
      <c r="E4184" s="130">
        <f t="shared" si="70"/>
        <v>6</v>
      </c>
    </row>
    <row r="4185" spans="1:5" x14ac:dyDescent="0.3">
      <c r="A4185" s="24" t="s">
        <v>14887</v>
      </c>
      <c r="B4185" s="93" t="s">
        <v>23714</v>
      </c>
      <c r="C4185" s="128">
        <v>106.3</v>
      </c>
      <c r="D4185" s="129">
        <v>4182</v>
      </c>
      <c r="E4185" s="130">
        <f t="shared" si="70"/>
        <v>6</v>
      </c>
    </row>
    <row r="4186" spans="1:5" x14ac:dyDescent="0.3">
      <c r="A4186" s="24" t="s">
        <v>14041</v>
      </c>
      <c r="B4186" s="93" t="s">
        <v>23715</v>
      </c>
      <c r="C4186" s="128">
        <v>106.3</v>
      </c>
      <c r="D4186" s="129">
        <v>4183</v>
      </c>
      <c r="E4186" s="130">
        <f t="shared" si="70"/>
        <v>6</v>
      </c>
    </row>
    <row r="4187" spans="1:5" x14ac:dyDescent="0.3">
      <c r="A4187" s="24" t="s">
        <v>15845</v>
      </c>
      <c r="B4187" s="93" t="s">
        <v>23716</v>
      </c>
      <c r="C4187" s="128">
        <v>106.3</v>
      </c>
      <c r="D4187" s="129">
        <v>4184</v>
      </c>
      <c r="E4187" s="130">
        <f t="shared" si="70"/>
        <v>6</v>
      </c>
    </row>
    <row r="4188" spans="1:5" x14ac:dyDescent="0.3">
      <c r="A4188" s="24" t="s">
        <v>13905</v>
      </c>
      <c r="B4188" s="93" t="s">
        <v>23717</v>
      </c>
      <c r="C4188" s="128">
        <v>106.3</v>
      </c>
      <c r="D4188" s="129">
        <v>4185</v>
      </c>
      <c r="E4188" s="130">
        <f t="shared" si="70"/>
        <v>6</v>
      </c>
    </row>
    <row r="4189" spans="1:5" x14ac:dyDescent="0.3">
      <c r="A4189" s="24" t="s">
        <v>14597</v>
      </c>
      <c r="B4189" s="93" t="s">
        <v>23718</v>
      </c>
      <c r="C4189" s="128">
        <v>106.3</v>
      </c>
      <c r="D4189" s="129">
        <v>4186</v>
      </c>
      <c r="E4189" s="130">
        <f t="shared" si="70"/>
        <v>6</v>
      </c>
    </row>
    <row r="4190" spans="1:5" x14ac:dyDescent="0.3">
      <c r="A4190" s="24" t="s">
        <v>23719</v>
      </c>
      <c r="B4190" s="93" t="s">
        <v>23720</v>
      </c>
      <c r="C4190" s="128">
        <v>106.3</v>
      </c>
      <c r="D4190" s="129">
        <v>4187</v>
      </c>
      <c r="E4190" s="130">
        <f t="shared" si="70"/>
        <v>6</v>
      </c>
    </row>
    <row r="4191" spans="1:5" x14ac:dyDescent="0.3">
      <c r="A4191" s="24" t="s">
        <v>14432</v>
      </c>
      <c r="B4191" s="93" t="s">
        <v>23721</v>
      </c>
      <c r="C4191" s="128">
        <v>106.4</v>
      </c>
      <c r="D4191" s="129">
        <v>4188</v>
      </c>
      <c r="E4191" s="130">
        <f t="shared" si="70"/>
        <v>6</v>
      </c>
    </row>
    <row r="4192" spans="1:5" x14ac:dyDescent="0.3">
      <c r="A4192" s="24" t="s">
        <v>15989</v>
      </c>
      <c r="B4192" s="93" t="s">
        <v>23722</v>
      </c>
      <c r="C4192" s="128">
        <v>106.4</v>
      </c>
      <c r="D4192" s="129">
        <v>4189</v>
      </c>
      <c r="E4192" s="130">
        <f t="shared" si="70"/>
        <v>6</v>
      </c>
    </row>
    <row r="4193" spans="1:5" x14ac:dyDescent="0.3">
      <c r="A4193" s="24" t="s">
        <v>15004</v>
      </c>
      <c r="B4193" s="93" t="s">
        <v>23723</v>
      </c>
      <c r="C4193" s="128">
        <v>106.4</v>
      </c>
      <c r="D4193" s="129">
        <v>4190</v>
      </c>
      <c r="E4193" s="130">
        <f t="shared" si="70"/>
        <v>6</v>
      </c>
    </row>
    <row r="4194" spans="1:5" x14ac:dyDescent="0.3">
      <c r="A4194" s="24" t="s">
        <v>14541</v>
      </c>
      <c r="B4194" s="93" t="s">
        <v>23724</v>
      </c>
      <c r="C4194" s="128">
        <v>106.4</v>
      </c>
      <c r="D4194" s="129">
        <v>4191</v>
      </c>
      <c r="E4194" s="130">
        <f t="shared" si="70"/>
        <v>6</v>
      </c>
    </row>
    <row r="4195" spans="1:5" x14ac:dyDescent="0.3">
      <c r="A4195" s="24" t="s">
        <v>13804</v>
      </c>
      <c r="B4195" s="93" t="s">
        <v>23725</v>
      </c>
      <c r="C4195" s="128">
        <v>106.5</v>
      </c>
      <c r="D4195" s="129">
        <v>4192</v>
      </c>
      <c r="E4195" s="130">
        <f t="shared" si="70"/>
        <v>6</v>
      </c>
    </row>
    <row r="4196" spans="1:5" x14ac:dyDescent="0.3">
      <c r="A4196" s="24" t="s">
        <v>15656</v>
      </c>
      <c r="B4196" s="93" t="s">
        <v>23726</v>
      </c>
      <c r="C4196" s="128">
        <v>106.5</v>
      </c>
      <c r="D4196" s="129">
        <v>4193</v>
      </c>
      <c r="E4196" s="130">
        <f t="shared" si="70"/>
        <v>6</v>
      </c>
    </row>
    <row r="4197" spans="1:5" x14ac:dyDescent="0.3">
      <c r="A4197" s="24" t="s">
        <v>14849</v>
      </c>
      <c r="B4197" s="93" t="s">
        <v>23727</v>
      </c>
      <c r="C4197" s="128">
        <v>106.5</v>
      </c>
      <c r="D4197" s="129">
        <v>4194</v>
      </c>
      <c r="E4197" s="130">
        <f t="shared" si="70"/>
        <v>6</v>
      </c>
    </row>
    <row r="4198" spans="1:5" x14ac:dyDescent="0.3">
      <c r="A4198" s="24" t="s">
        <v>14945</v>
      </c>
      <c r="B4198" s="93" t="s">
        <v>23728</v>
      </c>
      <c r="C4198" s="128">
        <v>106.5</v>
      </c>
      <c r="D4198" s="129">
        <v>4195</v>
      </c>
      <c r="E4198" s="130">
        <f t="shared" si="70"/>
        <v>6</v>
      </c>
    </row>
    <row r="4199" spans="1:5" x14ac:dyDescent="0.3">
      <c r="A4199" s="24" t="s">
        <v>15290</v>
      </c>
      <c r="B4199" s="93" t="s">
        <v>23729</v>
      </c>
      <c r="C4199" s="128">
        <v>106.5</v>
      </c>
      <c r="D4199" s="129">
        <v>4196</v>
      </c>
      <c r="E4199" s="130">
        <f t="shared" si="70"/>
        <v>6</v>
      </c>
    </row>
    <row r="4200" spans="1:5" x14ac:dyDescent="0.3">
      <c r="A4200" s="24" t="s">
        <v>14337</v>
      </c>
      <c r="B4200" s="93" t="s">
        <v>23730</v>
      </c>
      <c r="C4200" s="128">
        <v>106.5</v>
      </c>
      <c r="D4200" s="129">
        <v>4197</v>
      </c>
      <c r="E4200" s="130">
        <f t="shared" si="70"/>
        <v>6</v>
      </c>
    </row>
    <row r="4201" spans="1:5" x14ac:dyDescent="0.3">
      <c r="A4201" s="24" t="s">
        <v>14614</v>
      </c>
      <c r="B4201" s="93" t="s">
        <v>23731</v>
      </c>
      <c r="C4201" s="128">
        <v>106.6</v>
      </c>
      <c r="D4201" s="129">
        <v>4198</v>
      </c>
      <c r="E4201" s="130">
        <f t="shared" si="70"/>
        <v>6</v>
      </c>
    </row>
    <row r="4202" spans="1:5" x14ac:dyDescent="0.3">
      <c r="A4202" s="24" t="s">
        <v>15389</v>
      </c>
      <c r="B4202" s="93" t="s">
        <v>23732</v>
      </c>
      <c r="C4202" s="128">
        <v>106.6</v>
      </c>
      <c r="D4202" s="129">
        <v>4199</v>
      </c>
      <c r="E4202" s="130">
        <f t="shared" si="70"/>
        <v>6</v>
      </c>
    </row>
    <row r="4203" spans="1:5" x14ac:dyDescent="0.3">
      <c r="A4203" s="24" t="s">
        <v>14193</v>
      </c>
      <c r="B4203" s="93" t="s">
        <v>23733</v>
      </c>
      <c r="C4203" s="128">
        <v>106.6</v>
      </c>
      <c r="D4203" s="129">
        <v>4200</v>
      </c>
      <c r="E4203" s="130">
        <f t="shared" si="70"/>
        <v>6</v>
      </c>
    </row>
    <row r="4204" spans="1:5" x14ac:dyDescent="0.3">
      <c r="A4204" s="24" t="s">
        <v>15110</v>
      </c>
      <c r="B4204" s="93" t="s">
        <v>23734</v>
      </c>
      <c r="C4204" s="128">
        <v>106.6</v>
      </c>
      <c r="D4204" s="129">
        <v>4201</v>
      </c>
      <c r="E4204" s="130">
        <f t="shared" si="70"/>
        <v>6</v>
      </c>
    </row>
    <row r="4205" spans="1:5" x14ac:dyDescent="0.3">
      <c r="A4205" s="24" t="s">
        <v>13951</v>
      </c>
      <c r="B4205" s="93" t="s">
        <v>23735</v>
      </c>
      <c r="C4205" s="128">
        <v>106.6</v>
      </c>
      <c r="D4205" s="129">
        <v>4202</v>
      </c>
      <c r="E4205" s="130">
        <f t="shared" si="70"/>
        <v>6</v>
      </c>
    </row>
    <row r="4206" spans="1:5" x14ac:dyDescent="0.3">
      <c r="A4206" s="24" t="s">
        <v>14212</v>
      </c>
      <c r="B4206" s="93" t="s">
        <v>23736</v>
      </c>
      <c r="C4206" s="128">
        <v>106.7</v>
      </c>
      <c r="D4206" s="129">
        <v>4203</v>
      </c>
      <c r="E4206" s="130">
        <f t="shared" si="70"/>
        <v>6</v>
      </c>
    </row>
    <row r="4207" spans="1:5" x14ac:dyDescent="0.3">
      <c r="A4207" s="24" t="s">
        <v>14974</v>
      </c>
      <c r="B4207" s="93" t="s">
        <v>23737</v>
      </c>
      <c r="C4207" s="128">
        <v>106.7</v>
      </c>
      <c r="D4207" s="129">
        <v>4204</v>
      </c>
      <c r="E4207" s="130">
        <f t="shared" si="70"/>
        <v>6</v>
      </c>
    </row>
    <row r="4208" spans="1:5" x14ac:dyDescent="0.3">
      <c r="A4208" s="24" t="s">
        <v>15103</v>
      </c>
      <c r="B4208" s="93" t="s">
        <v>23738</v>
      </c>
      <c r="C4208" s="128">
        <v>106.7</v>
      </c>
      <c r="D4208" s="129">
        <v>4205</v>
      </c>
      <c r="E4208" s="130">
        <f t="shared" si="70"/>
        <v>6</v>
      </c>
    </row>
    <row r="4209" spans="1:5" x14ac:dyDescent="0.3">
      <c r="A4209" s="24" t="s">
        <v>14097</v>
      </c>
      <c r="B4209" s="93" t="s">
        <v>23739</v>
      </c>
      <c r="C4209" s="128">
        <v>106.7</v>
      </c>
      <c r="D4209" s="129">
        <v>4206</v>
      </c>
      <c r="E4209" s="130">
        <f t="shared" si="70"/>
        <v>6</v>
      </c>
    </row>
    <row r="4210" spans="1:5" x14ac:dyDescent="0.3">
      <c r="A4210" s="24" t="s">
        <v>14876</v>
      </c>
      <c r="B4210" s="93" t="s">
        <v>23740</v>
      </c>
      <c r="C4210" s="128">
        <v>106.7</v>
      </c>
      <c r="D4210" s="129">
        <v>4207</v>
      </c>
      <c r="E4210" s="130">
        <f t="shared" si="70"/>
        <v>6</v>
      </c>
    </row>
    <row r="4211" spans="1:5" x14ac:dyDescent="0.3">
      <c r="A4211" s="24" t="s">
        <v>15307</v>
      </c>
      <c r="B4211" s="93" t="s">
        <v>23741</v>
      </c>
      <c r="C4211" s="128">
        <v>106.7</v>
      </c>
      <c r="D4211" s="129">
        <v>4208</v>
      </c>
      <c r="E4211" s="130">
        <f t="shared" si="70"/>
        <v>6</v>
      </c>
    </row>
    <row r="4212" spans="1:5" x14ac:dyDescent="0.3">
      <c r="A4212" s="24" t="s">
        <v>14353</v>
      </c>
      <c r="B4212" s="93" t="s">
        <v>23742</v>
      </c>
      <c r="C4212" s="128">
        <v>106.7</v>
      </c>
      <c r="D4212" s="129">
        <v>4209</v>
      </c>
      <c r="E4212" s="130">
        <f t="shared" si="70"/>
        <v>6</v>
      </c>
    </row>
    <row r="4213" spans="1:5" x14ac:dyDescent="0.3">
      <c r="A4213" s="24" t="s">
        <v>14163</v>
      </c>
      <c r="B4213" s="93" t="s">
        <v>23743</v>
      </c>
      <c r="C4213" s="128">
        <v>106.7</v>
      </c>
      <c r="D4213" s="129">
        <v>4210</v>
      </c>
      <c r="E4213" s="130">
        <f t="shared" si="70"/>
        <v>6</v>
      </c>
    </row>
    <row r="4214" spans="1:5" x14ac:dyDescent="0.3">
      <c r="A4214" s="24" t="s">
        <v>14270</v>
      </c>
      <c r="B4214" s="93" t="s">
        <v>23744</v>
      </c>
      <c r="C4214" s="128">
        <v>106.7</v>
      </c>
      <c r="D4214" s="129">
        <v>4211</v>
      </c>
      <c r="E4214" s="130">
        <f t="shared" si="70"/>
        <v>6</v>
      </c>
    </row>
    <row r="4215" spans="1:5" x14ac:dyDescent="0.3">
      <c r="A4215" s="24" t="s">
        <v>16132</v>
      </c>
      <c r="B4215" s="93" t="s">
        <v>23745</v>
      </c>
      <c r="C4215" s="128">
        <v>106.8</v>
      </c>
      <c r="D4215" s="129">
        <v>4212</v>
      </c>
      <c r="E4215" s="130">
        <f t="shared" si="70"/>
        <v>6</v>
      </c>
    </row>
    <row r="4216" spans="1:5" x14ac:dyDescent="0.3">
      <c r="A4216" s="24" t="s">
        <v>14777</v>
      </c>
      <c r="B4216" s="93" t="s">
        <v>23746</v>
      </c>
      <c r="C4216" s="128">
        <v>106.8</v>
      </c>
      <c r="D4216" s="129">
        <v>4213</v>
      </c>
      <c r="E4216" s="130">
        <f t="shared" si="70"/>
        <v>6</v>
      </c>
    </row>
    <row r="4217" spans="1:5" x14ac:dyDescent="0.3">
      <c r="A4217" s="24" t="s">
        <v>14445</v>
      </c>
      <c r="B4217" s="93" t="s">
        <v>23747</v>
      </c>
      <c r="C4217" s="128">
        <v>106.8</v>
      </c>
      <c r="D4217" s="129">
        <v>4214</v>
      </c>
      <c r="E4217" s="130">
        <f t="shared" si="70"/>
        <v>6</v>
      </c>
    </row>
    <row r="4218" spans="1:5" x14ac:dyDescent="0.3">
      <c r="A4218" s="24" t="s">
        <v>14724</v>
      </c>
      <c r="B4218" s="93" t="s">
        <v>23748</v>
      </c>
      <c r="C4218" s="128">
        <v>106.8</v>
      </c>
      <c r="D4218" s="129">
        <v>4215</v>
      </c>
      <c r="E4218" s="130">
        <f t="shared" si="70"/>
        <v>6</v>
      </c>
    </row>
    <row r="4219" spans="1:5" x14ac:dyDescent="0.3">
      <c r="A4219" s="24" t="s">
        <v>15841</v>
      </c>
      <c r="B4219" s="93" t="s">
        <v>23749</v>
      </c>
      <c r="C4219" s="128">
        <v>106.8</v>
      </c>
      <c r="D4219" s="129">
        <v>4216</v>
      </c>
      <c r="E4219" s="130">
        <f t="shared" si="70"/>
        <v>6</v>
      </c>
    </row>
    <row r="4220" spans="1:5" x14ac:dyDescent="0.3">
      <c r="A4220" s="24" t="s">
        <v>15759</v>
      </c>
      <c r="B4220" s="93" t="s">
        <v>23750</v>
      </c>
      <c r="C4220" s="128">
        <v>106.8</v>
      </c>
      <c r="D4220" s="129">
        <v>4217</v>
      </c>
      <c r="E4220" s="130">
        <f t="shared" si="70"/>
        <v>6</v>
      </c>
    </row>
    <row r="4221" spans="1:5" x14ac:dyDescent="0.3">
      <c r="A4221" s="24" t="s">
        <v>14964</v>
      </c>
      <c r="B4221" s="93" t="s">
        <v>23751</v>
      </c>
      <c r="C4221" s="128">
        <v>106.8</v>
      </c>
      <c r="D4221" s="129">
        <v>4218</v>
      </c>
      <c r="E4221" s="130">
        <f t="shared" si="70"/>
        <v>6</v>
      </c>
    </row>
    <row r="4222" spans="1:5" x14ac:dyDescent="0.3">
      <c r="A4222" s="24" t="s">
        <v>14512</v>
      </c>
      <c r="B4222" s="93" t="s">
        <v>23752</v>
      </c>
      <c r="C4222" s="128">
        <v>106.8</v>
      </c>
      <c r="D4222" s="129">
        <v>4219</v>
      </c>
      <c r="E4222" s="130">
        <f t="shared" si="70"/>
        <v>6</v>
      </c>
    </row>
    <row r="4223" spans="1:5" x14ac:dyDescent="0.3">
      <c r="A4223" s="24" t="s">
        <v>14470</v>
      </c>
      <c r="B4223" s="93" t="s">
        <v>23753</v>
      </c>
      <c r="C4223" s="128">
        <v>106.8</v>
      </c>
      <c r="D4223" s="129">
        <v>4220</v>
      </c>
      <c r="E4223" s="130">
        <f t="shared" si="70"/>
        <v>6</v>
      </c>
    </row>
    <row r="4224" spans="1:5" x14ac:dyDescent="0.3">
      <c r="A4224" s="24" t="s">
        <v>14187</v>
      </c>
      <c r="B4224" s="93" t="s">
        <v>23754</v>
      </c>
      <c r="C4224" s="128">
        <v>106.9</v>
      </c>
      <c r="D4224" s="129">
        <v>4221</v>
      </c>
      <c r="E4224" s="130">
        <f t="shared" si="70"/>
        <v>6</v>
      </c>
    </row>
    <row r="4225" spans="1:5" x14ac:dyDescent="0.3">
      <c r="A4225" s="24" t="s">
        <v>15052</v>
      </c>
      <c r="B4225" s="93" t="s">
        <v>23755</v>
      </c>
      <c r="C4225" s="128">
        <v>106.9</v>
      </c>
      <c r="D4225" s="129">
        <v>4222</v>
      </c>
      <c r="E4225" s="130">
        <f t="shared" si="70"/>
        <v>6</v>
      </c>
    </row>
    <row r="4226" spans="1:5" x14ac:dyDescent="0.3">
      <c r="A4226" s="24" t="s">
        <v>15111</v>
      </c>
      <c r="B4226" s="93" t="s">
        <v>23756</v>
      </c>
      <c r="C4226" s="128">
        <v>106.9</v>
      </c>
      <c r="D4226" s="129">
        <v>4223</v>
      </c>
      <c r="E4226" s="130">
        <f t="shared" si="70"/>
        <v>6</v>
      </c>
    </row>
    <row r="4227" spans="1:5" x14ac:dyDescent="0.3">
      <c r="A4227" s="24" t="s">
        <v>14177</v>
      </c>
      <c r="B4227" s="93" t="s">
        <v>23757</v>
      </c>
      <c r="C4227" s="128">
        <v>106.9</v>
      </c>
      <c r="D4227" s="129">
        <v>4224</v>
      </c>
      <c r="E4227" s="130">
        <f t="shared" si="70"/>
        <v>6</v>
      </c>
    </row>
    <row r="4228" spans="1:5" x14ac:dyDescent="0.3">
      <c r="A4228" s="24" t="s">
        <v>14448</v>
      </c>
      <c r="B4228" s="93" t="s">
        <v>23758</v>
      </c>
      <c r="C4228" s="128">
        <v>106.9</v>
      </c>
      <c r="D4228" s="129">
        <v>4225</v>
      </c>
      <c r="E4228" s="130">
        <f t="shared" si="70"/>
        <v>6</v>
      </c>
    </row>
    <row r="4229" spans="1:5" x14ac:dyDescent="0.3">
      <c r="A4229" s="24" t="s">
        <v>14021</v>
      </c>
      <c r="B4229" s="93" t="s">
        <v>23759</v>
      </c>
      <c r="C4229" s="128">
        <v>106.9</v>
      </c>
      <c r="D4229" s="129">
        <v>4226</v>
      </c>
      <c r="E4229" s="130">
        <f t="shared" ref="E4229:E4292" si="71">VLOOKUP(C4229,$I$4:$O$19,7, TRUE)</f>
        <v>6</v>
      </c>
    </row>
    <row r="4230" spans="1:5" x14ac:dyDescent="0.3">
      <c r="A4230" s="24" t="s">
        <v>15844</v>
      </c>
      <c r="B4230" s="93" t="s">
        <v>23760</v>
      </c>
      <c r="C4230" s="128">
        <v>107</v>
      </c>
      <c r="D4230" s="129">
        <v>4227</v>
      </c>
      <c r="E4230" s="130">
        <f t="shared" si="71"/>
        <v>6</v>
      </c>
    </row>
    <row r="4231" spans="1:5" x14ac:dyDescent="0.3">
      <c r="A4231" s="24" t="s">
        <v>14411</v>
      </c>
      <c r="B4231" s="93" t="s">
        <v>23761</v>
      </c>
      <c r="C4231" s="128">
        <v>107</v>
      </c>
      <c r="D4231" s="129">
        <v>4228</v>
      </c>
      <c r="E4231" s="130">
        <f t="shared" si="71"/>
        <v>6</v>
      </c>
    </row>
    <row r="4232" spans="1:5" x14ac:dyDescent="0.3">
      <c r="A4232" s="24" t="s">
        <v>15596</v>
      </c>
      <c r="B4232" s="93" t="s">
        <v>23762</v>
      </c>
      <c r="C4232" s="128">
        <v>107</v>
      </c>
      <c r="D4232" s="129">
        <v>4229</v>
      </c>
      <c r="E4232" s="130">
        <f t="shared" si="71"/>
        <v>6</v>
      </c>
    </row>
    <row r="4233" spans="1:5" x14ac:dyDescent="0.3">
      <c r="A4233" s="24" t="s">
        <v>16246</v>
      </c>
      <c r="B4233" s="93" t="s">
        <v>23763</v>
      </c>
      <c r="C4233" s="128">
        <v>107</v>
      </c>
      <c r="D4233" s="129">
        <v>4230</v>
      </c>
      <c r="E4233" s="130">
        <f t="shared" si="71"/>
        <v>6</v>
      </c>
    </row>
    <row r="4234" spans="1:5" x14ac:dyDescent="0.3">
      <c r="A4234" s="24" t="s">
        <v>13381</v>
      </c>
      <c r="B4234" s="93" t="s">
        <v>23764</v>
      </c>
      <c r="C4234" s="128">
        <v>107</v>
      </c>
      <c r="D4234" s="129">
        <v>4231</v>
      </c>
      <c r="E4234" s="130">
        <f t="shared" si="71"/>
        <v>6</v>
      </c>
    </row>
    <row r="4235" spans="1:5" x14ac:dyDescent="0.3">
      <c r="A4235" s="24" t="s">
        <v>14766</v>
      </c>
      <c r="B4235" s="93" t="s">
        <v>23765</v>
      </c>
      <c r="C4235" s="128">
        <v>107</v>
      </c>
      <c r="D4235" s="129">
        <v>4232</v>
      </c>
      <c r="E4235" s="130">
        <f t="shared" si="71"/>
        <v>6</v>
      </c>
    </row>
    <row r="4236" spans="1:5" x14ac:dyDescent="0.3">
      <c r="A4236" s="24" t="s">
        <v>14205</v>
      </c>
      <c r="B4236" s="93" t="s">
        <v>23766</v>
      </c>
      <c r="C4236" s="128">
        <v>107</v>
      </c>
      <c r="D4236" s="129">
        <v>4233</v>
      </c>
      <c r="E4236" s="130">
        <f t="shared" si="71"/>
        <v>6</v>
      </c>
    </row>
    <row r="4237" spans="1:5" x14ac:dyDescent="0.3">
      <c r="A4237" s="24" t="s">
        <v>14319</v>
      </c>
      <c r="B4237" s="93" t="s">
        <v>23767</v>
      </c>
      <c r="C4237" s="128">
        <v>107</v>
      </c>
      <c r="D4237" s="129">
        <v>4234</v>
      </c>
      <c r="E4237" s="130">
        <f t="shared" si="71"/>
        <v>6</v>
      </c>
    </row>
    <row r="4238" spans="1:5" x14ac:dyDescent="0.3">
      <c r="A4238" s="24" t="s">
        <v>14896</v>
      </c>
      <c r="B4238" s="93" t="s">
        <v>23768</v>
      </c>
      <c r="C4238" s="128">
        <v>107.1</v>
      </c>
      <c r="D4238" s="129">
        <v>4235</v>
      </c>
      <c r="E4238" s="130">
        <f t="shared" si="71"/>
        <v>6</v>
      </c>
    </row>
    <row r="4239" spans="1:5" x14ac:dyDescent="0.3">
      <c r="A4239" s="24" t="s">
        <v>14275</v>
      </c>
      <c r="B4239" s="93" t="s">
        <v>23769</v>
      </c>
      <c r="C4239" s="128">
        <v>107.1</v>
      </c>
      <c r="D4239" s="129">
        <v>4236</v>
      </c>
      <c r="E4239" s="130">
        <f t="shared" si="71"/>
        <v>6</v>
      </c>
    </row>
    <row r="4240" spans="1:5" x14ac:dyDescent="0.3">
      <c r="A4240" s="24" t="s">
        <v>15120</v>
      </c>
      <c r="B4240" s="93" t="s">
        <v>23770</v>
      </c>
      <c r="C4240" s="128">
        <v>107.1</v>
      </c>
      <c r="D4240" s="129">
        <v>4237</v>
      </c>
      <c r="E4240" s="130">
        <f t="shared" si="71"/>
        <v>6</v>
      </c>
    </row>
    <row r="4241" spans="1:5" x14ac:dyDescent="0.3">
      <c r="A4241" s="24" t="s">
        <v>15692</v>
      </c>
      <c r="B4241" s="93" t="s">
        <v>23771</v>
      </c>
      <c r="C4241" s="128">
        <v>107.1</v>
      </c>
      <c r="D4241" s="129">
        <v>4238</v>
      </c>
      <c r="E4241" s="130">
        <f t="shared" si="71"/>
        <v>6</v>
      </c>
    </row>
    <row r="4242" spans="1:5" x14ac:dyDescent="0.3">
      <c r="A4242" s="24" t="s">
        <v>14262</v>
      </c>
      <c r="B4242" s="93" t="s">
        <v>23772</v>
      </c>
      <c r="C4242" s="128">
        <v>107.1</v>
      </c>
      <c r="D4242" s="129">
        <v>4239</v>
      </c>
      <c r="E4242" s="130">
        <f t="shared" si="71"/>
        <v>6</v>
      </c>
    </row>
    <row r="4243" spans="1:5" x14ac:dyDescent="0.3">
      <c r="A4243" s="24" t="s">
        <v>14787</v>
      </c>
      <c r="B4243" s="93" t="s">
        <v>23773</v>
      </c>
      <c r="C4243" s="128">
        <v>107.1</v>
      </c>
      <c r="D4243" s="129">
        <v>4240</v>
      </c>
      <c r="E4243" s="130">
        <f t="shared" si="71"/>
        <v>6</v>
      </c>
    </row>
    <row r="4244" spans="1:5" x14ac:dyDescent="0.3">
      <c r="A4244" s="24" t="s">
        <v>14913</v>
      </c>
      <c r="B4244" s="93" t="s">
        <v>23774</v>
      </c>
      <c r="C4244" s="128">
        <v>107.1</v>
      </c>
      <c r="D4244" s="129">
        <v>4241</v>
      </c>
      <c r="E4244" s="130">
        <f t="shared" si="71"/>
        <v>6</v>
      </c>
    </row>
    <row r="4245" spans="1:5" x14ac:dyDescent="0.3">
      <c r="A4245" s="24" t="s">
        <v>15541</v>
      </c>
      <c r="B4245" s="93" t="s">
        <v>23775</v>
      </c>
      <c r="C4245" s="128">
        <v>107.1</v>
      </c>
      <c r="D4245" s="129">
        <v>4242</v>
      </c>
      <c r="E4245" s="130">
        <f t="shared" si="71"/>
        <v>6</v>
      </c>
    </row>
    <row r="4246" spans="1:5" x14ac:dyDescent="0.3">
      <c r="A4246" s="24" t="s">
        <v>14257</v>
      </c>
      <c r="B4246" s="93" t="s">
        <v>23776</v>
      </c>
      <c r="C4246" s="128">
        <v>107.1</v>
      </c>
      <c r="D4246" s="129">
        <v>4243</v>
      </c>
      <c r="E4246" s="130">
        <f t="shared" si="71"/>
        <v>6</v>
      </c>
    </row>
    <row r="4247" spans="1:5" x14ac:dyDescent="0.3">
      <c r="A4247" s="24" t="s">
        <v>14342</v>
      </c>
      <c r="B4247" s="93" t="s">
        <v>23777</v>
      </c>
      <c r="C4247" s="128">
        <v>107.2</v>
      </c>
      <c r="D4247" s="129">
        <v>4244</v>
      </c>
      <c r="E4247" s="130">
        <f t="shared" si="71"/>
        <v>6</v>
      </c>
    </row>
    <row r="4248" spans="1:5" x14ac:dyDescent="0.3">
      <c r="A4248" s="24" t="s">
        <v>14075</v>
      </c>
      <c r="B4248" s="93" t="s">
        <v>23778</v>
      </c>
      <c r="C4248" s="128">
        <v>107.2</v>
      </c>
      <c r="D4248" s="129">
        <v>4245</v>
      </c>
      <c r="E4248" s="130">
        <f t="shared" si="71"/>
        <v>6</v>
      </c>
    </row>
    <row r="4249" spans="1:5" x14ac:dyDescent="0.3">
      <c r="A4249" s="24" t="s">
        <v>14776</v>
      </c>
      <c r="B4249" s="93" t="s">
        <v>23779</v>
      </c>
      <c r="C4249" s="128">
        <v>107.2</v>
      </c>
      <c r="D4249" s="129">
        <v>4246</v>
      </c>
      <c r="E4249" s="130">
        <f t="shared" si="71"/>
        <v>6</v>
      </c>
    </row>
    <row r="4250" spans="1:5" x14ac:dyDescent="0.3">
      <c r="A4250" s="24" t="s">
        <v>13802</v>
      </c>
      <c r="B4250" s="93" t="s">
        <v>23780</v>
      </c>
      <c r="C4250" s="128">
        <v>107.2</v>
      </c>
      <c r="D4250" s="129">
        <v>4247</v>
      </c>
      <c r="E4250" s="130">
        <f t="shared" si="71"/>
        <v>6</v>
      </c>
    </row>
    <row r="4251" spans="1:5" x14ac:dyDescent="0.3">
      <c r="A4251" s="24" t="s">
        <v>15318</v>
      </c>
      <c r="B4251" s="93" t="s">
        <v>23781</v>
      </c>
      <c r="C4251" s="128">
        <v>107.2</v>
      </c>
      <c r="D4251" s="129">
        <v>4248</v>
      </c>
      <c r="E4251" s="130">
        <f t="shared" si="71"/>
        <v>6</v>
      </c>
    </row>
    <row r="4252" spans="1:5" x14ac:dyDescent="0.3">
      <c r="A4252" s="24" t="s">
        <v>14529</v>
      </c>
      <c r="B4252" s="93" t="s">
        <v>23782</v>
      </c>
      <c r="C4252" s="128">
        <v>107.2</v>
      </c>
      <c r="D4252" s="129">
        <v>4249</v>
      </c>
      <c r="E4252" s="130">
        <f t="shared" si="71"/>
        <v>6</v>
      </c>
    </row>
    <row r="4253" spans="1:5" x14ac:dyDescent="0.3">
      <c r="A4253" s="24" t="s">
        <v>14986</v>
      </c>
      <c r="B4253" s="93" t="s">
        <v>23783</v>
      </c>
      <c r="C4253" s="128">
        <v>107.2</v>
      </c>
      <c r="D4253" s="129">
        <v>4250</v>
      </c>
      <c r="E4253" s="130">
        <f t="shared" si="71"/>
        <v>6</v>
      </c>
    </row>
    <row r="4254" spans="1:5" x14ac:dyDescent="0.3">
      <c r="A4254" s="24" t="s">
        <v>13843</v>
      </c>
      <c r="B4254" s="93" t="s">
        <v>23784</v>
      </c>
      <c r="C4254" s="128">
        <v>107.2</v>
      </c>
      <c r="D4254" s="129">
        <v>4251</v>
      </c>
      <c r="E4254" s="130">
        <f t="shared" si="71"/>
        <v>6</v>
      </c>
    </row>
    <row r="4255" spans="1:5" x14ac:dyDescent="0.3">
      <c r="A4255" s="24" t="s">
        <v>14121</v>
      </c>
      <c r="B4255" s="93" t="s">
        <v>23785</v>
      </c>
      <c r="C4255" s="128">
        <v>107.3</v>
      </c>
      <c r="D4255" s="129">
        <v>4252</v>
      </c>
      <c r="E4255" s="130">
        <f t="shared" si="71"/>
        <v>6</v>
      </c>
    </row>
    <row r="4256" spans="1:5" x14ac:dyDescent="0.3">
      <c r="A4256" s="24" t="s">
        <v>15796</v>
      </c>
      <c r="B4256" s="93" t="s">
        <v>23786</v>
      </c>
      <c r="C4256" s="128">
        <v>107.3</v>
      </c>
      <c r="D4256" s="129">
        <v>4253</v>
      </c>
      <c r="E4256" s="130">
        <f t="shared" si="71"/>
        <v>6</v>
      </c>
    </row>
    <row r="4257" spans="1:5" x14ac:dyDescent="0.3">
      <c r="A4257" s="24" t="s">
        <v>14261</v>
      </c>
      <c r="B4257" s="93" t="s">
        <v>23787</v>
      </c>
      <c r="C4257" s="128">
        <v>107.3</v>
      </c>
      <c r="D4257" s="129">
        <v>4254</v>
      </c>
      <c r="E4257" s="130">
        <f t="shared" si="71"/>
        <v>6</v>
      </c>
    </row>
    <row r="4258" spans="1:5" x14ac:dyDescent="0.3">
      <c r="A4258" s="24" t="s">
        <v>14549</v>
      </c>
      <c r="B4258" s="93" t="s">
        <v>23788</v>
      </c>
      <c r="C4258" s="128">
        <v>107.3</v>
      </c>
      <c r="D4258" s="129">
        <v>4255</v>
      </c>
      <c r="E4258" s="130">
        <f t="shared" si="71"/>
        <v>6</v>
      </c>
    </row>
    <row r="4259" spans="1:5" x14ac:dyDescent="0.3">
      <c r="A4259" s="24" t="s">
        <v>15027</v>
      </c>
      <c r="B4259" s="93" t="s">
        <v>23789</v>
      </c>
      <c r="C4259" s="128">
        <v>107.4</v>
      </c>
      <c r="D4259" s="129">
        <v>4256</v>
      </c>
      <c r="E4259" s="130">
        <f t="shared" si="71"/>
        <v>6</v>
      </c>
    </row>
    <row r="4260" spans="1:5" x14ac:dyDescent="0.3">
      <c r="A4260" s="24" t="s">
        <v>14283</v>
      </c>
      <c r="B4260" s="93" t="s">
        <v>23790</v>
      </c>
      <c r="C4260" s="128">
        <v>107.4</v>
      </c>
      <c r="D4260" s="129">
        <v>4257</v>
      </c>
      <c r="E4260" s="130">
        <f t="shared" si="71"/>
        <v>6</v>
      </c>
    </row>
    <row r="4261" spans="1:5" x14ac:dyDescent="0.3">
      <c r="A4261" s="24" t="s">
        <v>14468</v>
      </c>
      <c r="B4261" s="93" t="s">
        <v>23791</v>
      </c>
      <c r="C4261" s="128">
        <v>107.4</v>
      </c>
      <c r="D4261" s="129">
        <v>4258</v>
      </c>
      <c r="E4261" s="130">
        <f t="shared" si="71"/>
        <v>6</v>
      </c>
    </row>
    <row r="4262" spans="1:5" x14ac:dyDescent="0.3">
      <c r="A4262" s="24" t="s">
        <v>14088</v>
      </c>
      <c r="B4262" s="93" t="s">
        <v>23792</v>
      </c>
      <c r="C4262" s="128">
        <v>107.4</v>
      </c>
      <c r="D4262" s="129">
        <v>4259</v>
      </c>
      <c r="E4262" s="130">
        <f t="shared" si="71"/>
        <v>6</v>
      </c>
    </row>
    <row r="4263" spans="1:5" x14ac:dyDescent="0.3">
      <c r="A4263" s="24" t="s">
        <v>14540</v>
      </c>
      <c r="B4263" s="93" t="s">
        <v>23793</v>
      </c>
      <c r="C4263" s="128">
        <v>107.4</v>
      </c>
      <c r="D4263" s="129">
        <v>4260</v>
      </c>
      <c r="E4263" s="130">
        <f t="shared" si="71"/>
        <v>6</v>
      </c>
    </row>
    <row r="4264" spans="1:5" x14ac:dyDescent="0.3">
      <c r="A4264" s="24" t="s">
        <v>15673</v>
      </c>
      <c r="B4264" s="93" t="s">
        <v>23794</v>
      </c>
      <c r="C4264" s="128">
        <v>107.4</v>
      </c>
      <c r="D4264" s="129">
        <v>4261</v>
      </c>
      <c r="E4264" s="130">
        <f t="shared" si="71"/>
        <v>6</v>
      </c>
    </row>
    <row r="4265" spans="1:5" x14ac:dyDescent="0.3">
      <c r="A4265" s="24" t="s">
        <v>13941</v>
      </c>
      <c r="B4265" s="93" t="s">
        <v>23795</v>
      </c>
      <c r="C4265" s="128">
        <v>107.5</v>
      </c>
      <c r="D4265" s="129">
        <v>4262</v>
      </c>
      <c r="E4265" s="130">
        <f t="shared" si="71"/>
        <v>6</v>
      </c>
    </row>
    <row r="4266" spans="1:5" x14ac:dyDescent="0.3">
      <c r="A4266" s="24" t="s">
        <v>15625</v>
      </c>
      <c r="B4266" s="93" t="s">
        <v>23796</v>
      </c>
      <c r="C4266" s="128">
        <v>107.5</v>
      </c>
      <c r="D4266" s="129">
        <v>4263</v>
      </c>
      <c r="E4266" s="130">
        <f t="shared" si="71"/>
        <v>6</v>
      </c>
    </row>
    <row r="4267" spans="1:5" x14ac:dyDescent="0.3">
      <c r="A4267" s="24" t="s">
        <v>14221</v>
      </c>
      <c r="B4267" s="93" t="s">
        <v>23797</v>
      </c>
      <c r="C4267" s="128">
        <v>107.5</v>
      </c>
      <c r="D4267" s="129">
        <v>4264</v>
      </c>
      <c r="E4267" s="130">
        <f t="shared" si="71"/>
        <v>6</v>
      </c>
    </row>
    <row r="4268" spans="1:5" x14ac:dyDescent="0.3">
      <c r="A4268" s="24" t="s">
        <v>15329</v>
      </c>
      <c r="B4268" s="93" t="s">
        <v>23798</v>
      </c>
      <c r="C4268" s="128">
        <v>107.5</v>
      </c>
      <c r="D4268" s="129">
        <v>4265</v>
      </c>
      <c r="E4268" s="130">
        <f t="shared" si="71"/>
        <v>6</v>
      </c>
    </row>
    <row r="4269" spans="1:5" x14ac:dyDescent="0.3">
      <c r="A4269" s="24" t="s">
        <v>14593</v>
      </c>
      <c r="B4269" s="93" t="s">
        <v>23799</v>
      </c>
      <c r="C4269" s="128">
        <v>107.6</v>
      </c>
      <c r="D4269" s="129">
        <v>4266</v>
      </c>
      <c r="E4269" s="130">
        <f t="shared" si="71"/>
        <v>6</v>
      </c>
    </row>
    <row r="4270" spans="1:5" x14ac:dyDescent="0.3">
      <c r="A4270" s="24" t="s">
        <v>14279</v>
      </c>
      <c r="B4270" s="93" t="s">
        <v>23800</v>
      </c>
      <c r="C4270" s="128">
        <v>107.6</v>
      </c>
      <c r="D4270" s="129">
        <v>4267</v>
      </c>
      <c r="E4270" s="130">
        <f t="shared" si="71"/>
        <v>6</v>
      </c>
    </row>
    <row r="4271" spans="1:5" x14ac:dyDescent="0.3">
      <c r="A4271" s="24" t="s">
        <v>14228</v>
      </c>
      <c r="B4271" s="93" t="s">
        <v>23801</v>
      </c>
      <c r="C4271" s="128">
        <v>107.6</v>
      </c>
      <c r="D4271" s="129">
        <v>4268</v>
      </c>
      <c r="E4271" s="130">
        <f t="shared" si="71"/>
        <v>6</v>
      </c>
    </row>
    <row r="4272" spans="1:5" x14ac:dyDescent="0.3">
      <c r="A4272" s="24" t="s">
        <v>15327</v>
      </c>
      <c r="B4272" s="93" t="s">
        <v>23802</v>
      </c>
      <c r="C4272" s="128">
        <v>107.6</v>
      </c>
      <c r="D4272" s="129">
        <v>4269</v>
      </c>
      <c r="E4272" s="130">
        <f t="shared" si="71"/>
        <v>6</v>
      </c>
    </row>
    <row r="4273" spans="1:5" x14ac:dyDescent="0.3">
      <c r="A4273" s="24" t="s">
        <v>14677</v>
      </c>
      <c r="B4273" s="93" t="s">
        <v>23803</v>
      </c>
      <c r="C4273" s="128">
        <v>107.7</v>
      </c>
      <c r="D4273" s="129">
        <v>4270</v>
      </c>
      <c r="E4273" s="130">
        <f t="shared" si="71"/>
        <v>6</v>
      </c>
    </row>
    <row r="4274" spans="1:5" x14ac:dyDescent="0.3">
      <c r="A4274" s="24" t="s">
        <v>15033</v>
      </c>
      <c r="B4274" s="93" t="s">
        <v>23804</v>
      </c>
      <c r="C4274" s="128">
        <v>107.7</v>
      </c>
      <c r="D4274" s="129">
        <v>4271</v>
      </c>
      <c r="E4274" s="130">
        <f t="shared" si="71"/>
        <v>6</v>
      </c>
    </row>
    <row r="4275" spans="1:5" x14ac:dyDescent="0.3">
      <c r="A4275" s="24" t="s">
        <v>14284</v>
      </c>
      <c r="B4275" s="93" t="s">
        <v>23805</v>
      </c>
      <c r="C4275" s="128">
        <v>107.7</v>
      </c>
      <c r="D4275" s="129">
        <v>4272</v>
      </c>
      <c r="E4275" s="130">
        <f t="shared" si="71"/>
        <v>6</v>
      </c>
    </row>
    <row r="4276" spans="1:5" x14ac:dyDescent="0.3">
      <c r="A4276" s="24" t="s">
        <v>14226</v>
      </c>
      <c r="B4276" s="93" t="s">
        <v>23806</v>
      </c>
      <c r="C4276" s="128">
        <v>107.7</v>
      </c>
      <c r="D4276" s="129">
        <v>4273</v>
      </c>
      <c r="E4276" s="130">
        <f t="shared" si="71"/>
        <v>6</v>
      </c>
    </row>
    <row r="4277" spans="1:5" x14ac:dyDescent="0.3">
      <c r="A4277" s="24" t="s">
        <v>14820</v>
      </c>
      <c r="B4277" s="93" t="s">
        <v>23807</v>
      </c>
      <c r="C4277" s="128">
        <v>107.7</v>
      </c>
      <c r="D4277" s="129">
        <v>4274</v>
      </c>
      <c r="E4277" s="130">
        <f t="shared" si="71"/>
        <v>6</v>
      </c>
    </row>
    <row r="4278" spans="1:5" x14ac:dyDescent="0.3">
      <c r="A4278" s="24" t="s">
        <v>14537</v>
      </c>
      <c r="B4278" s="93" t="s">
        <v>23808</v>
      </c>
      <c r="C4278" s="128">
        <v>107.7</v>
      </c>
      <c r="D4278" s="129">
        <v>4275</v>
      </c>
      <c r="E4278" s="130">
        <f t="shared" si="71"/>
        <v>6</v>
      </c>
    </row>
    <row r="4279" spans="1:5" x14ac:dyDescent="0.3">
      <c r="A4279" s="24" t="s">
        <v>14469</v>
      </c>
      <c r="B4279" s="93" t="s">
        <v>23809</v>
      </c>
      <c r="C4279" s="128">
        <v>107.8</v>
      </c>
      <c r="D4279" s="129">
        <v>4276</v>
      </c>
      <c r="E4279" s="130">
        <f t="shared" si="71"/>
        <v>6</v>
      </c>
    </row>
    <row r="4280" spans="1:5" x14ac:dyDescent="0.3">
      <c r="A4280" s="24" t="s">
        <v>14730</v>
      </c>
      <c r="B4280" s="93" t="s">
        <v>23810</v>
      </c>
      <c r="C4280" s="128">
        <v>107.8</v>
      </c>
      <c r="D4280" s="129">
        <v>4277</v>
      </c>
      <c r="E4280" s="130">
        <f t="shared" si="71"/>
        <v>6</v>
      </c>
    </row>
    <row r="4281" spans="1:5" x14ac:dyDescent="0.3">
      <c r="A4281" s="24" t="s">
        <v>15883</v>
      </c>
      <c r="B4281" s="93" t="s">
        <v>23811</v>
      </c>
      <c r="C4281" s="128">
        <v>107.8</v>
      </c>
      <c r="D4281" s="129">
        <v>4278</v>
      </c>
      <c r="E4281" s="130">
        <f t="shared" si="71"/>
        <v>6</v>
      </c>
    </row>
    <row r="4282" spans="1:5" x14ac:dyDescent="0.3">
      <c r="A4282" s="24" t="s">
        <v>13619</v>
      </c>
      <c r="B4282" s="93" t="s">
        <v>23812</v>
      </c>
      <c r="C4282" s="128">
        <v>107.8</v>
      </c>
      <c r="D4282" s="129">
        <v>4279</v>
      </c>
      <c r="E4282" s="130">
        <f t="shared" si="71"/>
        <v>6</v>
      </c>
    </row>
    <row r="4283" spans="1:5" x14ac:dyDescent="0.3">
      <c r="A4283" s="24" t="s">
        <v>14127</v>
      </c>
      <c r="B4283" s="93" t="s">
        <v>23813</v>
      </c>
      <c r="C4283" s="128">
        <v>107.8</v>
      </c>
      <c r="D4283" s="129">
        <v>4280</v>
      </c>
      <c r="E4283" s="130">
        <f t="shared" si="71"/>
        <v>6</v>
      </c>
    </row>
    <row r="4284" spans="1:5" x14ac:dyDescent="0.3">
      <c r="A4284" s="24" t="s">
        <v>16261</v>
      </c>
      <c r="B4284" s="93" t="s">
        <v>23814</v>
      </c>
      <c r="C4284" s="128">
        <v>107.9</v>
      </c>
      <c r="D4284" s="129">
        <v>4281</v>
      </c>
      <c r="E4284" s="130">
        <f t="shared" si="71"/>
        <v>6</v>
      </c>
    </row>
    <row r="4285" spans="1:5" x14ac:dyDescent="0.3">
      <c r="A4285" s="24" t="s">
        <v>13075</v>
      </c>
      <c r="B4285" s="93" t="s">
        <v>23815</v>
      </c>
      <c r="C4285" s="128">
        <v>107.9</v>
      </c>
      <c r="D4285" s="129">
        <v>4282</v>
      </c>
      <c r="E4285" s="130">
        <f t="shared" si="71"/>
        <v>6</v>
      </c>
    </row>
    <row r="4286" spans="1:5" x14ac:dyDescent="0.3">
      <c r="A4286" s="24" t="s">
        <v>15139</v>
      </c>
      <c r="B4286" s="93" t="s">
        <v>23816</v>
      </c>
      <c r="C4286" s="128">
        <v>107.9</v>
      </c>
      <c r="D4286" s="129">
        <v>4283</v>
      </c>
      <c r="E4286" s="130">
        <f t="shared" si="71"/>
        <v>6</v>
      </c>
    </row>
    <row r="4287" spans="1:5" x14ac:dyDescent="0.3">
      <c r="A4287" s="24" t="s">
        <v>15150</v>
      </c>
      <c r="B4287" s="93" t="s">
        <v>23817</v>
      </c>
      <c r="C4287" s="128">
        <v>107.9</v>
      </c>
      <c r="D4287" s="129">
        <v>4284</v>
      </c>
      <c r="E4287" s="130">
        <f t="shared" si="71"/>
        <v>6</v>
      </c>
    </row>
    <row r="4288" spans="1:5" x14ac:dyDescent="0.3">
      <c r="A4288" s="24" t="s">
        <v>14464</v>
      </c>
      <c r="B4288" s="93" t="s">
        <v>23818</v>
      </c>
      <c r="C4288" s="128">
        <v>107.9</v>
      </c>
      <c r="D4288" s="129">
        <v>4285</v>
      </c>
      <c r="E4288" s="130">
        <f t="shared" si="71"/>
        <v>6</v>
      </c>
    </row>
    <row r="4289" spans="1:5" x14ac:dyDescent="0.3">
      <c r="A4289" s="24" t="s">
        <v>15118</v>
      </c>
      <c r="B4289" s="93" t="s">
        <v>23819</v>
      </c>
      <c r="C4289" s="128">
        <v>107.9</v>
      </c>
      <c r="D4289" s="129">
        <v>4286</v>
      </c>
      <c r="E4289" s="130">
        <f t="shared" si="71"/>
        <v>6</v>
      </c>
    </row>
    <row r="4290" spans="1:5" x14ac:dyDescent="0.3">
      <c r="A4290" s="24" t="s">
        <v>14133</v>
      </c>
      <c r="B4290" s="93" t="s">
        <v>23820</v>
      </c>
      <c r="C4290" s="128">
        <v>108</v>
      </c>
      <c r="D4290" s="129">
        <v>4287</v>
      </c>
      <c r="E4290" s="130">
        <f t="shared" si="71"/>
        <v>6</v>
      </c>
    </row>
    <row r="4291" spans="1:5" x14ac:dyDescent="0.3">
      <c r="A4291" s="24" t="s">
        <v>15174</v>
      </c>
      <c r="B4291" s="93" t="s">
        <v>23821</v>
      </c>
      <c r="C4291" s="128">
        <v>108</v>
      </c>
      <c r="D4291" s="129">
        <v>4288</v>
      </c>
      <c r="E4291" s="130">
        <f t="shared" si="71"/>
        <v>6</v>
      </c>
    </row>
    <row r="4292" spans="1:5" x14ac:dyDescent="0.3">
      <c r="A4292" s="24" t="s">
        <v>14959</v>
      </c>
      <c r="B4292" s="93" t="s">
        <v>23822</v>
      </c>
      <c r="C4292" s="128">
        <v>108</v>
      </c>
      <c r="D4292" s="129">
        <v>4289</v>
      </c>
      <c r="E4292" s="130">
        <f t="shared" si="71"/>
        <v>6</v>
      </c>
    </row>
    <row r="4293" spans="1:5" x14ac:dyDescent="0.3">
      <c r="A4293" s="24" t="s">
        <v>14952</v>
      </c>
      <c r="B4293" s="93" t="s">
        <v>23823</v>
      </c>
      <c r="C4293" s="128">
        <v>108</v>
      </c>
      <c r="D4293" s="129">
        <v>4290</v>
      </c>
      <c r="E4293" s="130">
        <f t="shared" ref="E4293:E4356" si="72">VLOOKUP(C4293,$I$4:$O$19,7, TRUE)</f>
        <v>6</v>
      </c>
    </row>
    <row r="4294" spans="1:5" x14ac:dyDescent="0.3">
      <c r="A4294" s="24" t="s">
        <v>14907</v>
      </c>
      <c r="B4294" s="93" t="s">
        <v>23824</v>
      </c>
      <c r="C4294" s="128">
        <v>108</v>
      </c>
      <c r="D4294" s="129">
        <v>4291</v>
      </c>
      <c r="E4294" s="130">
        <f t="shared" si="72"/>
        <v>6</v>
      </c>
    </row>
    <row r="4295" spans="1:5" x14ac:dyDescent="0.3">
      <c r="A4295" s="24" t="s">
        <v>14728</v>
      </c>
      <c r="B4295" s="93" t="s">
        <v>23825</v>
      </c>
      <c r="C4295" s="128">
        <v>108.1</v>
      </c>
      <c r="D4295" s="129">
        <v>4292</v>
      </c>
      <c r="E4295" s="130">
        <f t="shared" si="72"/>
        <v>6</v>
      </c>
    </row>
    <row r="4296" spans="1:5" x14ac:dyDescent="0.3">
      <c r="A4296" s="24" t="s">
        <v>14775</v>
      </c>
      <c r="B4296" s="93" t="s">
        <v>23826</v>
      </c>
      <c r="C4296" s="128">
        <v>108.1</v>
      </c>
      <c r="D4296" s="129">
        <v>4293</v>
      </c>
      <c r="E4296" s="130">
        <f t="shared" si="72"/>
        <v>6</v>
      </c>
    </row>
    <row r="4297" spans="1:5" x14ac:dyDescent="0.3">
      <c r="A4297" s="24" t="s">
        <v>15387</v>
      </c>
      <c r="B4297" s="93" t="s">
        <v>23827</v>
      </c>
      <c r="C4297" s="128">
        <v>108.1</v>
      </c>
      <c r="D4297" s="129">
        <v>4294</v>
      </c>
      <c r="E4297" s="130">
        <f t="shared" si="72"/>
        <v>6</v>
      </c>
    </row>
    <row r="4298" spans="1:5" x14ac:dyDescent="0.3">
      <c r="A4298" s="24" t="s">
        <v>13570</v>
      </c>
      <c r="B4298" s="93" t="s">
        <v>23828</v>
      </c>
      <c r="C4298" s="128">
        <v>108.1</v>
      </c>
      <c r="D4298" s="129">
        <v>4295</v>
      </c>
      <c r="E4298" s="130">
        <f t="shared" si="72"/>
        <v>6</v>
      </c>
    </row>
    <row r="4299" spans="1:5" x14ac:dyDescent="0.3">
      <c r="A4299" s="24" t="s">
        <v>13790</v>
      </c>
      <c r="B4299" s="93" t="s">
        <v>23829</v>
      </c>
      <c r="C4299" s="128">
        <v>108.1</v>
      </c>
      <c r="D4299" s="129">
        <v>4296</v>
      </c>
      <c r="E4299" s="130">
        <f t="shared" si="72"/>
        <v>6</v>
      </c>
    </row>
    <row r="4300" spans="1:5" x14ac:dyDescent="0.3">
      <c r="A4300" s="24" t="s">
        <v>14622</v>
      </c>
      <c r="B4300" s="93" t="s">
        <v>23830</v>
      </c>
      <c r="C4300" s="128">
        <v>108.1</v>
      </c>
      <c r="D4300" s="129">
        <v>4297</v>
      </c>
      <c r="E4300" s="130">
        <f t="shared" si="72"/>
        <v>6</v>
      </c>
    </row>
    <row r="4301" spans="1:5" x14ac:dyDescent="0.3">
      <c r="A4301" s="24" t="s">
        <v>14061</v>
      </c>
      <c r="B4301" s="93" t="s">
        <v>23831</v>
      </c>
      <c r="C4301" s="128">
        <v>108.2</v>
      </c>
      <c r="D4301" s="129">
        <v>4298</v>
      </c>
      <c r="E4301" s="130">
        <f t="shared" si="72"/>
        <v>6</v>
      </c>
    </row>
    <row r="4302" spans="1:5" x14ac:dyDescent="0.3">
      <c r="A4302" s="24" t="s">
        <v>13548</v>
      </c>
      <c r="B4302" s="93" t="s">
        <v>23832</v>
      </c>
      <c r="C4302" s="128">
        <v>108.2</v>
      </c>
      <c r="D4302" s="129">
        <v>4299</v>
      </c>
      <c r="E4302" s="130">
        <f t="shared" si="72"/>
        <v>6</v>
      </c>
    </row>
    <row r="4303" spans="1:5" x14ac:dyDescent="0.3">
      <c r="A4303" s="24" t="s">
        <v>13624</v>
      </c>
      <c r="B4303" s="93" t="s">
        <v>23833</v>
      </c>
      <c r="C4303" s="128">
        <v>108.2</v>
      </c>
      <c r="D4303" s="129">
        <v>4300</v>
      </c>
      <c r="E4303" s="130">
        <f t="shared" si="72"/>
        <v>6</v>
      </c>
    </row>
    <row r="4304" spans="1:5" x14ac:dyDescent="0.3">
      <c r="A4304" s="24" t="s">
        <v>13921</v>
      </c>
      <c r="B4304" s="93" t="s">
        <v>23834</v>
      </c>
      <c r="C4304" s="128">
        <v>108.2</v>
      </c>
      <c r="D4304" s="129">
        <v>4301</v>
      </c>
      <c r="E4304" s="130">
        <f t="shared" si="72"/>
        <v>6</v>
      </c>
    </row>
    <row r="4305" spans="1:5" x14ac:dyDescent="0.3">
      <c r="A4305" s="24" t="s">
        <v>15958</v>
      </c>
      <c r="B4305" s="93" t="s">
        <v>23835</v>
      </c>
      <c r="C4305" s="128">
        <v>108.2</v>
      </c>
      <c r="D4305" s="129">
        <v>4302</v>
      </c>
      <c r="E4305" s="130">
        <f t="shared" si="72"/>
        <v>6</v>
      </c>
    </row>
    <row r="4306" spans="1:5" x14ac:dyDescent="0.3">
      <c r="A4306" s="24" t="s">
        <v>23836</v>
      </c>
      <c r="B4306" s="93" t="s">
        <v>23837</v>
      </c>
      <c r="C4306" s="128">
        <v>108.2</v>
      </c>
      <c r="D4306" s="129">
        <v>4303</v>
      </c>
      <c r="E4306" s="130">
        <f t="shared" si="72"/>
        <v>6</v>
      </c>
    </row>
    <row r="4307" spans="1:5" x14ac:dyDescent="0.3">
      <c r="A4307" s="24" t="s">
        <v>23838</v>
      </c>
      <c r="B4307" s="93" t="s">
        <v>23839</v>
      </c>
      <c r="C4307" s="128">
        <v>108.2</v>
      </c>
      <c r="D4307" s="129">
        <v>4304</v>
      </c>
      <c r="E4307" s="130">
        <f t="shared" si="72"/>
        <v>6</v>
      </c>
    </row>
    <row r="4308" spans="1:5" x14ac:dyDescent="0.3">
      <c r="A4308" s="24" t="s">
        <v>23840</v>
      </c>
      <c r="B4308" s="93" t="s">
        <v>23841</v>
      </c>
      <c r="C4308" s="128">
        <v>108.2</v>
      </c>
      <c r="D4308" s="129">
        <v>4305</v>
      </c>
      <c r="E4308" s="130">
        <f t="shared" si="72"/>
        <v>6</v>
      </c>
    </row>
    <row r="4309" spans="1:5" x14ac:dyDescent="0.3">
      <c r="A4309" s="24" t="s">
        <v>14956</v>
      </c>
      <c r="B4309" s="93" t="s">
        <v>23842</v>
      </c>
      <c r="C4309" s="128">
        <v>108.3</v>
      </c>
      <c r="D4309" s="129">
        <v>4306</v>
      </c>
      <c r="E4309" s="130">
        <f t="shared" si="72"/>
        <v>6</v>
      </c>
    </row>
    <row r="4310" spans="1:5" x14ac:dyDescent="0.3">
      <c r="A4310" s="24" t="s">
        <v>15454</v>
      </c>
      <c r="B4310" s="93" t="s">
        <v>23843</v>
      </c>
      <c r="C4310" s="128">
        <v>108.3</v>
      </c>
      <c r="D4310" s="129">
        <v>4307</v>
      </c>
      <c r="E4310" s="130">
        <f t="shared" si="72"/>
        <v>6</v>
      </c>
    </row>
    <row r="4311" spans="1:5" x14ac:dyDescent="0.3">
      <c r="A4311" s="24" t="s">
        <v>14479</v>
      </c>
      <c r="B4311" s="93" t="s">
        <v>23844</v>
      </c>
      <c r="C4311" s="128">
        <v>108.3</v>
      </c>
      <c r="D4311" s="129">
        <v>4308</v>
      </c>
      <c r="E4311" s="130">
        <f t="shared" si="72"/>
        <v>6</v>
      </c>
    </row>
    <row r="4312" spans="1:5" x14ac:dyDescent="0.3">
      <c r="A4312" s="24" t="s">
        <v>14370</v>
      </c>
      <c r="B4312" s="93" t="s">
        <v>23845</v>
      </c>
      <c r="C4312" s="128">
        <v>108.3</v>
      </c>
      <c r="D4312" s="129">
        <v>4309</v>
      </c>
      <c r="E4312" s="130">
        <f t="shared" si="72"/>
        <v>6</v>
      </c>
    </row>
    <row r="4313" spans="1:5" x14ac:dyDescent="0.3">
      <c r="A4313" s="24" t="s">
        <v>14690</v>
      </c>
      <c r="B4313" s="93" t="s">
        <v>23846</v>
      </c>
      <c r="C4313" s="128">
        <v>108.3</v>
      </c>
      <c r="D4313" s="129">
        <v>4310</v>
      </c>
      <c r="E4313" s="130">
        <f t="shared" si="72"/>
        <v>6</v>
      </c>
    </row>
    <row r="4314" spans="1:5" x14ac:dyDescent="0.3">
      <c r="A4314" s="24" t="s">
        <v>14631</v>
      </c>
      <c r="B4314" s="93" t="s">
        <v>23847</v>
      </c>
      <c r="C4314" s="128">
        <v>108.4</v>
      </c>
      <c r="D4314" s="129">
        <v>4311</v>
      </c>
      <c r="E4314" s="130">
        <f t="shared" si="72"/>
        <v>6</v>
      </c>
    </row>
    <row r="4315" spans="1:5" x14ac:dyDescent="0.3">
      <c r="A4315" s="24" t="s">
        <v>14343</v>
      </c>
      <c r="B4315" s="93" t="s">
        <v>23848</v>
      </c>
      <c r="C4315" s="128">
        <v>108.4</v>
      </c>
      <c r="D4315" s="129">
        <v>4312</v>
      </c>
      <c r="E4315" s="130">
        <f t="shared" si="72"/>
        <v>6</v>
      </c>
    </row>
    <row r="4316" spans="1:5" x14ac:dyDescent="0.3">
      <c r="A4316" s="24" t="s">
        <v>15699</v>
      </c>
      <c r="B4316" s="93" t="s">
        <v>23849</v>
      </c>
      <c r="C4316" s="128">
        <v>108.4</v>
      </c>
      <c r="D4316" s="129">
        <v>4313</v>
      </c>
      <c r="E4316" s="130">
        <f t="shared" si="72"/>
        <v>6</v>
      </c>
    </row>
    <row r="4317" spans="1:5" x14ac:dyDescent="0.3">
      <c r="A4317" s="24" t="s">
        <v>14692</v>
      </c>
      <c r="B4317" s="93" t="s">
        <v>23850</v>
      </c>
      <c r="C4317" s="128">
        <v>108.4</v>
      </c>
      <c r="D4317" s="129">
        <v>4314</v>
      </c>
      <c r="E4317" s="130">
        <f t="shared" si="72"/>
        <v>6</v>
      </c>
    </row>
    <row r="4318" spans="1:5" x14ac:dyDescent="0.3">
      <c r="A4318" s="24" t="s">
        <v>15467</v>
      </c>
      <c r="B4318" s="93" t="s">
        <v>23851</v>
      </c>
      <c r="C4318" s="128">
        <v>108.4</v>
      </c>
      <c r="D4318" s="129">
        <v>4315</v>
      </c>
      <c r="E4318" s="130">
        <f t="shared" si="72"/>
        <v>6</v>
      </c>
    </row>
    <row r="4319" spans="1:5" x14ac:dyDescent="0.3">
      <c r="A4319" s="24" t="s">
        <v>14664</v>
      </c>
      <c r="B4319" s="93" t="s">
        <v>23852</v>
      </c>
      <c r="C4319" s="128">
        <v>108.5</v>
      </c>
      <c r="D4319" s="129">
        <v>4316</v>
      </c>
      <c r="E4319" s="130">
        <f t="shared" si="72"/>
        <v>6</v>
      </c>
    </row>
    <row r="4320" spans="1:5" x14ac:dyDescent="0.3">
      <c r="A4320" s="24" t="s">
        <v>15226</v>
      </c>
      <c r="B4320" s="93" t="s">
        <v>23853</v>
      </c>
      <c r="C4320" s="128">
        <v>108.5</v>
      </c>
      <c r="D4320" s="129">
        <v>4317</v>
      </c>
      <c r="E4320" s="130">
        <f t="shared" si="72"/>
        <v>6</v>
      </c>
    </row>
    <row r="4321" spans="1:5" x14ac:dyDescent="0.3">
      <c r="A4321" s="24" t="s">
        <v>14716</v>
      </c>
      <c r="B4321" s="93" t="s">
        <v>23854</v>
      </c>
      <c r="C4321" s="128">
        <v>108.5</v>
      </c>
      <c r="D4321" s="129">
        <v>4318</v>
      </c>
      <c r="E4321" s="130">
        <f t="shared" si="72"/>
        <v>6</v>
      </c>
    </row>
    <row r="4322" spans="1:5" x14ac:dyDescent="0.3">
      <c r="A4322" s="24" t="s">
        <v>14384</v>
      </c>
      <c r="B4322" s="93" t="s">
        <v>23855</v>
      </c>
      <c r="C4322" s="128">
        <v>108.5</v>
      </c>
      <c r="D4322" s="129">
        <v>4319</v>
      </c>
      <c r="E4322" s="130">
        <f t="shared" si="72"/>
        <v>6</v>
      </c>
    </row>
    <row r="4323" spans="1:5" x14ac:dyDescent="0.3">
      <c r="A4323" s="24" t="s">
        <v>14025</v>
      </c>
      <c r="B4323" s="93" t="s">
        <v>23856</v>
      </c>
      <c r="C4323" s="128">
        <v>108.6</v>
      </c>
      <c r="D4323" s="129">
        <v>4320</v>
      </c>
      <c r="E4323" s="130">
        <f t="shared" si="72"/>
        <v>6</v>
      </c>
    </row>
    <row r="4324" spans="1:5" x14ac:dyDescent="0.3">
      <c r="A4324" s="24" t="s">
        <v>14560</v>
      </c>
      <c r="B4324" s="93" t="s">
        <v>23857</v>
      </c>
      <c r="C4324" s="128">
        <v>108.6</v>
      </c>
      <c r="D4324" s="129">
        <v>4321</v>
      </c>
      <c r="E4324" s="130">
        <f t="shared" si="72"/>
        <v>6</v>
      </c>
    </row>
    <row r="4325" spans="1:5" x14ac:dyDescent="0.3">
      <c r="A4325" s="24" t="s">
        <v>15079</v>
      </c>
      <c r="B4325" s="93" t="s">
        <v>23858</v>
      </c>
      <c r="C4325" s="128">
        <v>108.6</v>
      </c>
      <c r="D4325" s="129">
        <v>4322</v>
      </c>
      <c r="E4325" s="130">
        <f t="shared" si="72"/>
        <v>6</v>
      </c>
    </row>
    <row r="4326" spans="1:5" x14ac:dyDescent="0.3">
      <c r="A4326" s="24" t="s">
        <v>14351</v>
      </c>
      <c r="B4326" s="93" t="s">
        <v>23859</v>
      </c>
      <c r="C4326" s="128">
        <v>108.6</v>
      </c>
      <c r="D4326" s="129">
        <v>4323</v>
      </c>
      <c r="E4326" s="130">
        <f t="shared" si="72"/>
        <v>6</v>
      </c>
    </row>
    <row r="4327" spans="1:5" x14ac:dyDescent="0.3">
      <c r="A4327" s="24" t="s">
        <v>15760</v>
      </c>
      <c r="B4327" s="93" t="s">
        <v>23860</v>
      </c>
      <c r="C4327" s="128">
        <v>108.6</v>
      </c>
      <c r="D4327" s="129">
        <v>4324</v>
      </c>
      <c r="E4327" s="130">
        <f t="shared" si="72"/>
        <v>6</v>
      </c>
    </row>
    <row r="4328" spans="1:5" x14ac:dyDescent="0.3">
      <c r="A4328" s="24" t="s">
        <v>14498</v>
      </c>
      <c r="B4328" s="93" t="s">
        <v>23861</v>
      </c>
      <c r="C4328" s="128">
        <v>108.6</v>
      </c>
      <c r="D4328" s="129">
        <v>4325</v>
      </c>
      <c r="E4328" s="130">
        <f t="shared" si="72"/>
        <v>6</v>
      </c>
    </row>
    <row r="4329" spans="1:5" x14ac:dyDescent="0.3">
      <c r="A4329" s="24" t="s">
        <v>14620</v>
      </c>
      <c r="B4329" s="93" t="s">
        <v>23862</v>
      </c>
      <c r="C4329" s="128">
        <v>108.6</v>
      </c>
      <c r="D4329" s="129">
        <v>4326</v>
      </c>
      <c r="E4329" s="130">
        <f t="shared" si="72"/>
        <v>6</v>
      </c>
    </row>
    <row r="4330" spans="1:5" x14ac:dyDescent="0.3">
      <c r="A4330" s="24" t="s">
        <v>13627</v>
      </c>
      <c r="B4330" s="93" t="s">
        <v>23863</v>
      </c>
      <c r="C4330" s="128">
        <v>108.7</v>
      </c>
      <c r="D4330" s="129">
        <v>4327</v>
      </c>
      <c r="E4330" s="130">
        <f t="shared" si="72"/>
        <v>6</v>
      </c>
    </row>
    <row r="4331" spans="1:5" x14ac:dyDescent="0.3">
      <c r="A4331" s="24" t="s">
        <v>15285</v>
      </c>
      <c r="B4331" s="93" t="s">
        <v>23864</v>
      </c>
      <c r="C4331" s="128">
        <v>108.7</v>
      </c>
      <c r="D4331" s="129">
        <v>4328</v>
      </c>
      <c r="E4331" s="130">
        <f t="shared" si="72"/>
        <v>6</v>
      </c>
    </row>
    <row r="4332" spans="1:5" x14ac:dyDescent="0.3">
      <c r="A4332" s="24" t="s">
        <v>14517</v>
      </c>
      <c r="B4332" s="93" t="s">
        <v>23865</v>
      </c>
      <c r="C4332" s="128">
        <v>108.7</v>
      </c>
      <c r="D4332" s="129">
        <v>4329</v>
      </c>
      <c r="E4332" s="130">
        <f t="shared" si="72"/>
        <v>6</v>
      </c>
    </row>
    <row r="4333" spans="1:5" x14ac:dyDescent="0.3">
      <c r="A4333" s="24" t="s">
        <v>14281</v>
      </c>
      <c r="B4333" s="93" t="s">
        <v>23866</v>
      </c>
      <c r="C4333" s="128">
        <v>108.7</v>
      </c>
      <c r="D4333" s="129">
        <v>4330</v>
      </c>
      <c r="E4333" s="130">
        <f t="shared" si="72"/>
        <v>6</v>
      </c>
    </row>
    <row r="4334" spans="1:5" x14ac:dyDescent="0.3">
      <c r="A4334" s="24" t="s">
        <v>14757</v>
      </c>
      <c r="B4334" s="93" t="s">
        <v>23867</v>
      </c>
      <c r="C4334" s="128">
        <v>108.7</v>
      </c>
      <c r="D4334" s="129">
        <v>4331</v>
      </c>
      <c r="E4334" s="130">
        <f t="shared" si="72"/>
        <v>6</v>
      </c>
    </row>
    <row r="4335" spans="1:5" x14ac:dyDescent="0.3">
      <c r="A4335" s="24" t="s">
        <v>14280</v>
      </c>
      <c r="B4335" s="93" t="s">
        <v>23868</v>
      </c>
      <c r="C4335" s="128">
        <v>108.7</v>
      </c>
      <c r="D4335" s="129">
        <v>4332</v>
      </c>
      <c r="E4335" s="130">
        <f t="shared" si="72"/>
        <v>6</v>
      </c>
    </row>
    <row r="4336" spans="1:5" x14ac:dyDescent="0.3">
      <c r="A4336" s="24" t="s">
        <v>15313</v>
      </c>
      <c r="B4336" s="93" t="s">
        <v>23869</v>
      </c>
      <c r="C4336" s="128">
        <v>108.7</v>
      </c>
      <c r="D4336" s="129">
        <v>4333</v>
      </c>
      <c r="E4336" s="130">
        <f t="shared" si="72"/>
        <v>6</v>
      </c>
    </row>
    <row r="4337" spans="1:5" x14ac:dyDescent="0.3">
      <c r="A4337" s="24" t="s">
        <v>23870</v>
      </c>
      <c r="B4337" s="93" t="s">
        <v>23871</v>
      </c>
      <c r="C4337" s="128">
        <v>108.7</v>
      </c>
      <c r="D4337" s="129">
        <v>4334</v>
      </c>
      <c r="E4337" s="130">
        <f t="shared" si="72"/>
        <v>6</v>
      </c>
    </row>
    <row r="4338" spans="1:5" x14ac:dyDescent="0.3">
      <c r="A4338" s="24" t="s">
        <v>15301</v>
      </c>
      <c r="B4338" s="93" t="s">
        <v>23872</v>
      </c>
      <c r="C4338" s="128">
        <v>108.8</v>
      </c>
      <c r="D4338" s="129">
        <v>4335</v>
      </c>
      <c r="E4338" s="130">
        <f t="shared" si="72"/>
        <v>6</v>
      </c>
    </row>
    <row r="4339" spans="1:5" x14ac:dyDescent="0.3">
      <c r="A4339" s="24" t="s">
        <v>14815</v>
      </c>
      <c r="B4339" s="93" t="s">
        <v>23873</v>
      </c>
      <c r="C4339" s="128">
        <v>108.8</v>
      </c>
      <c r="D4339" s="129">
        <v>4336</v>
      </c>
      <c r="E4339" s="130">
        <f t="shared" si="72"/>
        <v>6</v>
      </c>
    </row>
    <row r="4340" spans="1:5" x14ac:dyDescent="0.3">
      <c r="A4340" s="24" t="s">
        <v>13338</v>
      </c>
      <c r="B4340" s="93" t="s">
        <v>23874</v>
      </c>
      <c r="C4340" s="128">
        <v>108.8</v>
      </c>
      <c r="D4340" s="129">
        <v>4337</v>
      </c>
      <c r="E4340" s="130">
        <f t="shared" si="72"/>
        <v>6</v>
      </c>
    </row>
    <row r="4341" spans="1:5" x14ac:dyDescent="0.3">
      <c r="A4341" s="24" t="s">
        <v>14230</v>
      </c>
      <c r="B4341" s="93" t="s">
        <v>23875</v>
      </c>
      <c r="C4341" s="128">
        <v>108.8</v>
      </c>
      <c r="D4341" s="129">
        <v>4338</v>
      </c>
      <c r="E4341" s="130">
        <f t="shared" si="72"/>
        <v>6</v>
      </c>
    </row>
    <row r="4342" spans="1:5" x14ac:dyDescent="0.3">
      <c r="A4342" s="24" t="s">
        <v>14206</v>
      </c>
      <c r="B4342" s="93" t="s">
        <v>23876</v>
      </c>
      <c r="C4342" s="128">
        <v>108.8</v>
      </c>
      <c r="D4342" s="129">
        <v>4339</v>
      </c>
      <c r="E4342" s="130">
        <f t="shared" si="72"/>
        <v>6</v>
      </c>
    </row>
    <row r="4343" spans="1:5" x14ac:dyDescent="0.3">
      <c r="A4343" s="24" t="s">
        <v>14681</v>
      </c>
      <c r="B4343" s="93" t="s">
        <v>23877</v>
      </c>
      <c r="C4343" s="128">
        <v>108.8</v>
      </c>
      <c r="D4343" s="129">
        <v>4340</v>
      </c>
      <c r="E4343" s="130">
        <f t="shared" si="72"/>
        <v>6</v>
      </c>
    </row>
    <row r="4344" spans="1:5" x14ac:dyDescent="0.3">
      <c r="A4344" s="24" t="s">
        <v>13713</v>
      </c>
      <c r="B4344" s="93" t="s">
        <v>23878</v>
      </c>
      <c r="C4344" s="128">
        <v>108.9</v>
      </c>
      <c r="D4344" s="129">
        <v>4341</v>
      </c>
      <c r="E4344" s="130">
        <f t="shared" si="72"/>
        <v>6</v>
      </c>
    </row>
    <row r="4345" spans="1:5" x14ac:dyDescent="0.3">
      <c r="A4345" s="24" t="s">
        <v>13612</v>
      </c>
      <c r="B4345" s="93" t="s">
        <v>23879</v>
      </c>
      <c r="C4345" s="128">
        <v>108.9</v>
      </c>
      <c r="D4345" s="129">
        <v>4342</v>
      </c>
      <c r="E4345" s="130">
        <f t="shared" si="72"/>
        <v>6</v>
      </c>
    </row>
    <row r="4346" spans="1:5" x14ac:dyDescent="0.3">
      <c r="A4346" s="24" t="s">
        <v>14159</v>
      </c>
      <c r="B4346" s="93" t="s">
        <v>23880</v>
      </c>
      <c r="C4346" s="128">
        <v>108.9</v>
      </c>
      <c r="D4346" s="129">
        <v>4343</v>
      </c>
      <c r="E4346" s="130">
        <f t="shared" si="72"/>
        <v>6</v>
      </c>
    </row>
    <row r="4347" spans="1:5" x14ac:dyDescent="0.3">
      <c r="A4347" s="24" t="s">
        <v>14347</v>
      </c>
      <c r="B4347" s="93" t="s">
        <v>23881</v>
      </c>
      <c r="C4347" s="128">
        <v>108.9</v>
      </c>
      <c r="D4347" s="129">
        <v>4344</v>
      </c>
      <c r="E4347" s="130">
        <f t="shared" si="72"/>
        <v>6</v>
      </c>
    </row>
    <row r="4348" spans="1:5" x14ac:dyDescent="0.3">
      <c r="A4348" s="24" t="s">
        <v>15339</v>
      </c>
      <c r="B4348" s="93" t="s">
        <v>23882</v>
      </c>
      <c r="C4348" s="128">
        <v>108.9</v>
      </c>
      <c r="D4348" s="129">
        <v>4345</v>
      </c>
      <c r="E4348" s="130">
        <f t="shared" si="72"/>
        <v>6</v>
      </c>
    </row>
    <row r="4349" spans="1:5" x14ac:dyDescent="0.3">
      <c r="A4349" s="24" t="s">
        <v>14785</v>
      </c>
      <c r="B4349" s="93" t="s">
        <v>23883</v>
      </c>
      <c r="C4349" s="128">
        <v>108.9</v>
      </c>
      <c r="D4349" s="129">
        <v>4346</v>
      </c>
      <c r="E4349" s="130">
        <f t="shared" si="72"/>
        <v>6</v>
      </c>
    </row>
    <row r="4350" spans="1:5" x14ac:dyDescent="0.3">
      <c r="A4350" s="24" t="s">
        <v>14729</v>
      </c>
      <c r="B4350" s="93" t="s">
        <v>23884</v>
      </c>
      <c r="C4350" s="128">
        <v>109</v>
      </c>
      <c r="D4350" s="129">
        <v>4347</v>
      </c>
      <c r="E4350" s="130">
        <f t="shared" si="72"/>
        <v>6</v>
      </c>
    </row>
    <row r="4351" spans="1:5" x14ac:dyDescent="0.3">
      <c r="A4351" s="24" t="s">
        <v>13717</v>
      </c>
      <c r="B4351" s="93" t="s">
        <v>23885</v>
      </c>
      <c r="C4351" s="128">
        <v>109</v>
      </c>
      <c r="D4351" s="129">
        <v>4348</v>
      </c>
      <c r="E4351" s="130">
        <f t="shared" si="72"/>
        <v>6</v>
      </c>
    </row>
    <row r="4352" spans="1:5" x14ac:dyDescent="0.3">
      <c r="A4352" s="24" t="s">
        <v>15632</v>
      </c>
      <c r="B4352" s="93" t="s">
        <v>23886</v>
      </c>
      <c r="C4352" s="128">
        <v>109</v>
      </c>
      <c r="D4352" s="129">
        <v>4349</v>
      </c>
      <c r="E4352" s="130">
        <f t="shared" si="72"/>
        <v>6</v>
      </c>
    </row>
    <row r="4353" spans="1:5" x14ac:dyDescent="0.3">
      <c r="A4353" s="24" t="s">
        <v>15579</v>
      </c>
      <c r="B4353" s="93" t="s">
        <v>23887</v>
      </c>
      <c r="C4353" s="128">
        <v>109</v>
      </c>
      <c r="D4353" s="129">
        <v>4350</v>
      </c>
      <c r="E4353" s="130">
        <f t="shared" si="72"/>
        <v>6</v>
      </c>
    </row>
    <row r="4354" spans="1:5" x14ac:dyDescent="0.3">
      <c r="A4354" s="24" t="s">
        <v>14246</v>
      </c>
      <c r="B4354" s="93" t="s">
        <v>23888</v>
      </c>
      <c r="C4354" s="128">
        <v>109</v>
      </c>
      <c r="D4354" s="129">
        <v>4351</v>
      </c>
      <c r="E4354" s="130">
        <f t="shared" si="72"/>
        <v>6</v>
      </c>
    </row>
    <row r="4355" spans="1:5" x14ac:dyDescent="0.3">
      <c r="A4355" s="24" t="s">
        <v>14900</v>
      </c>
      <c r="B4355" s="93" t="s">
        <v>23889</v>
      </c>
      <c r="C4355" s="128">
        <v>109</v>
      </c>
      <c r="D4355" s="129">
        <v>4352</v>
      </c>
      <c r="E4355" s="130">
        <f t="shared" si="72"/>
        <v>6</v>
      </c>
    </row>
    <row r="4356" spans="1:5" x14ac:dyDescent="0.3">
      <c r="A4356" s="24" t="s">
        <v>14521</v>
      </c>
      <c r="B4356" s="93" t="s">
        <v>23890</v>
      </c>
      <c r="C4356" s="128">
        <v>109</v>
      </c>
      <c r="D4356" s="129">
        <v>4353</v>
      </c>
      <c r="E4356" s="130">
        <f t="shared" si="72"/>
        <v>6</v>
      </c>
    </row>
    <row r="4357" spans="1:5" x14ac:dyDescent="0.3">
      <c r="A4357" s="24" t="s">
        <v>14639</v>
      </c>
      <c r="B4357" s="93" t="s">
        <v>23891</v>
      </c>
      <c r="C4357" s="128">
        <v>109</v>
      </c>
      <c r="D4357" s="129">
        <v>4354</v>
      </c>
      <c r="E4357" s="130">
        <f t="shared" ref="E4357:E4420" si="73">VLOOKUP(C4357,$I$4:$O$19,7, TRUE)</f>
        <v>6</v>
      </c>
    </row>
    <row r="4358" spans="1:5" x14ac:dyDescent="0.3">
      <c r="A4358" s="24" t="s">
        <v>15214</v>
      </c>
      <c r="B4358" s="93" t="s">
        <v>23892</v>
      </c>
      <c r="C4358" s="128">
        <v>109.1</v>
      </c>
      <c r="D4358" s="129">
        <v>4355</v>
      </c>
      <c r="E4358" s="130">
        <f t="shared" si="73"/>
        <v>6</v>
      </c>
    </row>
    <row r="4359" spans="1:5" x14ac:dyDescent="0.3">
      <c r="A4359" s="24" t="s">
        <v>13558</v>
      </c>
      <c r="B4359" s="93" t="s">
        <v>23893</v>
      </c>
      <c r="C4359" s="128">
        <v>109.1</v>
      </c>
      <c r="D4359" s="129">
        <v>4356</v>
      </c>
      <c r="E4359" s="130">
        <f t="shared" si="73"/>
        <v>6</v>
      </c>
    </row>
    <row r="4360" spans="1:5" x14ac:dyDescent="0.3">
      <c r="A4360" s="24" t="s">
        <v>14507</v>
      </c>
      <c r="B4360" s="93" t="s">
        <v>23894</v>
      </c>
      <c r="C4360" s="128">
        <v>109.1</v>
      </c>
      <c r="D4360" s="129">
        <v>4357</v>
      </c>
      <c r="E4360" s="130">
        <f t="shared" si="73"/>
        <v>6</v>
      </c>
    </row>
    <row r="4361" spans="1:5" x14ac:dyDescent="0.3">
      <c r="A4361" s="24" t="s">
        <v>15871</v>
      </c>
      <c r="B4361" s="93" t="s">
        <v>23895</v>
      </c>
      <c r="C4361" s="128">
        <v>109.1</v>
      </c>
      <c r="D4361" s="129">
        <v>4358</v>
      </c>
      <c r="E4361" s="130">
        <f t="shared" si="73"/>
        <v>6</v>
      </c>
    </row>
    <row r="4362" spans="1:5" x14ac:dyDescent="0.3">
      <c r="A4362" s="24" t="s">
        <v>14081</v>
      </c>
      <c r="B4362" s="93" t="s">
        <v>23896</v>
      </c>
      <c r="C4362" s="128">
        <v>109.1</v>
      </c>
      <c r="D4362" s="129">
        <v>4359</v>
      </c>
      <c r="E4362" s="130">
        <f t="shared" si="73"/>
        <v>6</v>
      </c>
    </row>
    <row r="4363" spans="1:5" x14ac:dyDescent="0.3">
      <c r="A4363" s="24" t="s">
        <v>15249</v>
      </c>
      <c r="B4363" s="93" t="s">
        <v>23897</v>
      </c>
      <c r="C4363" s="128">
        <v>109.1</v>
      </c>
      <c r="D4363" s="129">
        <v>4360</v>
      </c>
      <c r="E4363" s="130">
        <f t="shared" si="73"/>
        <v>6</v>
      </c>
    </row>
    <row r="4364" spans="1:5" x14ac:dyDescent="0.3">
      <c r="A4364" s="24" t="s">
        <v>14027</v>
      </c>
      <c r="B4364" s="93" t="s">
        <v>23898</v>
      </c>
      <c r="C4364" s="128">
        <v>109.1</v>
      </c>
      <c r="D4364" s="129">
        <v>4361</v>
      </c>
      <c r="E4364" s="130">
        <f t="shared" si="73"/>
        <v>6</v>
      </c>
    </row>
    <row r="4365" spans="1:5" x14ac:dyDescent="0.3">
      <c r="A4365" s="24" t="s">
        <v>15499</v>
      </c>
      <c r="B4365" s="93" t="s">
        <v>23899</v>
      </c>
      <c r="C4365" s="128">
        <v>109.2</v>
      </c>
      <c r="D4365" s="129">
        <v>4362</v>
      </c>
      <c r="E4365" s="130">
        <f t="shared" si="73"/>
        <v>6</v>
      </c>
    </row>
    <row r="4366" spans="1:5" x14ac:dyDescent="0.3">
      <c r="A4366" s="24" t="s">
        <v>14602</v>
      </c>
      <c r="B4366" s="93" t="s">
        <v>23900</v>
      </c>
      <c r="C4366" s="128">
        <v>109.2</v>
      </c>
      <c r="D4366" s="129">
        <v>4363</v>
      </c>
      <c r="E4366" s="130">
        <f t="shared" si="73"/>
        <v>6</v>
      </c>
    </row>
    <row r="4367" spans="1:5" x14ac:dyDescent="0.3">
      <c r="A4367" s="24" t="s">
        <v>13915</v>
      </c>
      <c r="B4367" s="93" t="s">
        <v>23901</v>
      </c>
      <c r="C4367" s="128">
        <v>109.2</v>
      </c>
      <c r="D4367" s="129">
        <v>4364</v>
      </c>
      <c r="E4367" s="130">
        <f t="shared" si="73"/>
        <v>6</v>
      </c>
    </row>
    <row r="4368" spans="1:5" x14ac:dyDescent="0.3">
      <c r="A4368" s="24" t="s">
        <v>14985</v>
      </c>
      <c r="B4368" s="93" t="s">
        <v>23902</v>
      </c>
      <c r="C4368" s="128">
        <v>109.2</v>
      </c>
      <c r="D4368" s="129">
        <v>4365</v>
      </c>
      <c r="E4368" s="130">
        <f t="shared" si="73"/>
        <v>6</v>
      </c>
    </row>
    <row r="4369" spans="1:5" x14ac:dyDescent="0.3">
      <c r="A4369" s="24" t="s">
        <v>14108</v>
      </c>
      <c r="B4369" s="93" t="s">
        <v>23903</v>
      </c>
      <c r="C4369" s="128">
        <v>109.2</v>
      </c>
      <c r="D4369" s="129">
        <v>4366</v>
      </c>
      <c r="E4369" s="130">
        <f t="shared" si="73"/>
        <v>6</v>
      </c>
    </row>
    <row r="4370" spans="1:5" x14ac:dyDescent="0.3">
      <c r="A4370" s="24" t="s">
        <v>13642</v>
      </c>
      <c r="B4370" s="93" t="s">
        <v>23904</v>
      </c>
      <c r="C4370" s="128">
        <v>109.3</v>
      </c>
      <c r="D4370" s="129">
        <v>4367</v>
      </c>
      <c r="E4370" s="130">
        <f t="shared" si="73"/>
        <v>6</v>
      </c>
    </row>
    <row r="4371" spans="1:5" x14ac:dyDescent="0.3">
      <c r="A4371" s="24" t="s">
        <v>15425</v>
      </c>
      <c r="B4371" s="93" t="s">
        <v>23905</v>
      </c>
      <c r="C4371" s="128">
        <v>109.3</v>
      </c>
      <c r="D4371" s="129">
        <v>4368</v>
      </c>
      <c r="E4371" s="130">
        <f t="shared" si="73"/>
        <v>6</v>
      </c>
    </row>
    <row r="4372" spans="1:5" x14ac:dyDescent="0.3">
      <c r="A4372" s="24" t="s">
        <v>23906</v>
      </c>
      <c r="B4372" s="93" t="s">
        <v>23907</v>
      </c>
      <c r="C4372" s="128">
        <v>109.3</v>
      </c>
      <c r="D4372" s="129">
        <v>4369</v>
      </c>
      <c r="E4372" s="130">
        <f t="shared" si="73"/>
        <v>6</v>
      </c>
    </row>
    <row r="4373" spans="1:5" x14ac:dyDescent="0.3">
      <c r="A4373" s="24" t="s">
        <v>14840</v>
      </c>
      <c r="B4373" s="93" t="s">
        <v>23908</v>
      </c>
      <c r="C4373" s="128">
        <v>109.4</v>
      </c>
      <c r="D4373" s="129">
        <v>4370</v>
      </c>
      <c r="E4373" s="130">
        <f t="shared" si="73"/>
        <v>6</v>
      </c>
    </row>
    <row r="4374" spans="1:5" x14ac:dyDescent="0.3">
      <c r="A4374" s="24" t="s">
        <v>15134</v>
      </c>
      <c r="B4374" s="93" t="s">
        <v>23909</v>
      </c>
      <c r="C4374" s="128">
        <v>109.4</v>
      </c>
      <c r="D4374" s="129">
        <v>4371</v>
      </c>
      <c r="E4374" s="130">
        <f t="shared" si="73"/>
        <v>6</v>
      </c>
    </row>
    <row r="4375" spans="1:5" x14ac:dyDescent="0.3">
      <c r="A4375" s="24" t="s">
        <v>15276</v>
      </c>
      <c r="B4375" s="93" t="s">
        <v>23910</v>
      </c>
      <c r="C4375" s="128">
        <v>109.4</v>
      </c>
      <c r="D4375" s="129">
        <v>4372</v>
      </c>
      <c r="E4375" s="130">
        <f t="shared" si="73"/>
        <v>6</v>
      </c>
    </row>
    <row r="4376" spans="1:5" x14ac:dyDescent="0.3">
      <c r="A4376" s="24" t="s">
        <v>14931</v>
      </c>
      <c r="B4376" s="93" t="s">
        <v>23911</v>
      </c>
      <c r="C4376" s="128">
        <v>109.4</v>
      </c>
      <c r="D4376" s="129">
        <v>4373</v>
      </c>
      <c r="E4376" s="130">
        <f t="shared" si="73"/>
        <v>6</v>
      </c>
    </row>
    <row r="4377" spans="1:5" x14ac:dyDescent="0.3">
      <c r="A4377" s="24" t="s">
        <v>14616</v>
      </c>
      <c r="B4377" s="93" t="s">
        <v>23912</v>
      </c>
      <c r="C4377" s="128">
        <v>109.4</v>
      </c>
      <c r="D4377" s="129">
        <v>4374</v>
      </c>
      <c r="E4377" s="130">
        <f t="shared" si="73"/>
        <v>6</v>
      </c>
    </row>
    <row r="4378" spans="1:5" x14ac:dyDescent="0.3">
      <c r="A4378" s="24" t="s">
        <v>15397</v>
      </c>
      <c r="B4378" s="93" t="s">
        <v>23913</v>
      </c>
      <c r="C4378" s="128">
        <v>109.5</v>
      </c>
      <c r="D4378" s="129">
        <v>4375</v>
      </c>
      <c r="E4378" s="130">
        <f t="shared" si="73"/>
        <v>6</v>
      </c>
    </row>
    <row r="4379" spans="1:5" x14ac:dyDescent="0.3">
      <c r="A4379" s="24" t="s">
        <v>14940</v>
      </c>
      <c r="B4379" s="93" t="s">
        <v>23914</v>
      </c>
      <c r="C4379" s="128">
        <v>109.5</v>
      </c>
      <c r="D4379" s="129">
        <v>4376</v>
      </c>
      <c r="E4379" s="130">
        <f t="shared" si="73"/>
        <v>6</v>
      </c>
    </row>
    <row r="4380" spans="1:5" x14ac:dyDescent="0.3">
      <c r="A4380" s="24" t="s">
        <v>14632</v>
      </c>
      <c r="B4380" s="93" t="s">
        <v>23915</v>
      </c>
      <c r="C4380" s="128">
        <v>109.5</v>
      </c>
      <c r="D4380" s="129">
        <v>4377</v>
      </c>
      <c r="E4380" s="130">
        <f t="shared" si="73"/>
        <v>6</v>
      </c>
    </row>
    <row r="4381" spans="1:5" x14ac:dyDescent="0.3">
      <c r="A4381" s="24" t="s">
        <v>14305</v>
      </c>
      <c r="B4381" s="93" t="s">
        <v>23916</v>
      </c>
      <c r="C4381" s="128">
        <v>109.5</v>
      </c>
      <c r="D4381" s="129">
        <v>4378</v>
      </c>
      <c r="E4381" s="130">
        <f t="shared" si="73"/>
        <v>6</v>
      </c>
    </row>
    <row r="4382" spans="1:5" x14ac:dyDescent="0.3">
      <c r="A4382" s="24" t="s">
        <v>14182</v>
      </c>
      <c r="B4382" s="93" t="s">
        <v>23917</v>
      </c>
      <c r="C4382" s="128">
        <v>109.5</v>
      </c>
      <c r="D4382" s="129">
        <v>4379</v>
      </c>
      <c r="E4382" s="130">
        <f t="shared" si="73"/>
        <v>6</v>
      </c>
    </row>
    <row r="4383" spans="1:5" x14ac:dyDescent="0.3">
      <c r="A4383" s="24" t="s">
        <v>13365</v>
      </c>
      <c r="B4383" s="93" t="s">
        <v>23918</v>
      </c>
      <c r="C4383" s="128">
        <v>109.5</v>
      </c>
      <c r="D4383" s="129">
        <v>4380</v>
      </c>
      <c r="E4383" s="130">
        <f t="shared" si="73"/>
        <v>6</v>
      </c>
    </row>
    <row r="4384" spans="1:5" x14ac:dyDescent="0.3">
      <c r="A4384" s="24" t="s">
        <v>14707</v>
      </c>
      <c r="B4384" s="93" t="s">
        <v>23919</v>
      </c>
      <c r="C4384" s="128">
        <v>109.5</v>
      </c>
      <c r="D4384" s="129">
        <v>4381</v>
      </c>
      <c r="E4384" s="130">
        <f t="shared" si="73"/>
        <v>6</v>
      </c>
    </row>
    <row r="4385" spans="1:5" x14ac:dyDescent="0.3">
      <c r="A4385" s="24" t="s">
        <v>14768</v>
      </c>
      <c r="B4385" s="93" t="s">
        <v>23920</v>
      </c>
      <c r="C4385" s="128">
        <v>109.5</v>
      </c>
      <c r="D4385" s="129">
        <v>4382</v>
      </c>
      <c r="E4385" s="130">
        <f t="shared" si="73"/>
        <v>6</v>
      </c>
    </row>
    <row r="4386" spans="1:5" x14ac:dyDescent="0.3">
      <c r="A4386" s="24" t="s">
        <v>15638</v>
      </c>
      <c r="B4386" s="93" t="s">
        <v>23921</v>
      </c>
      <c r="C4386" s="128">
        <v>109.6</v>
      </c>
      <c r="D4386" s="129">
        <v>4383</v>
      </c>
      <c r="E4386" s="130">
        <f t="shared" si="73"/>
        <v>6</v>
      </c>
    </row>
    <row r="4387" spans="1:5" x14ac:dyDescent="0.3">
      <c r="A4387" s="24" t="s">
        <v>15493</v>
      </c>
      <c r="B4387" s="93" t="s">
        <v>23922</v>
      </c>
      <c r="C4387" s="128">
        <v>109.6</v>
      </c>
      <c r="D4387" s="129">
        <v>4384</v>
      </c>
      <c r="E4387" s="130">
        <f t="shared" si="73"/>
        <v>6</v>
      </c>
    </row>
    <row r="4388" spans="1:5" x14ac:dyDescent="0.3">
      <c r="A4388" s="24" t="s">
        <v>14703</v>
      </c>
      <c r="B4388" s="93" t="s">
        <v>23923</v>
      </c>
      <c r="C4388" s="128">
        <v>109.6</v>
      </c>
      <c r="D4388" s="129">
        <v>4385</v>
      </c>
      <c r="E4388" s="130">
        <f t="shared" si="73"/>
        <v>6</v>
      </c>
    </row>
    <row r="4389" spans="1:5" x14ac:dyDescent="0.3">
      <c r="A4389" s="24" t="s">
        <v>15783</v>
      </c>
      <c r="B4389" s="93" t="s">
        <v>23924</v>
      </c>
      <c r="C4389" s="128">
        <v>109.6</v>
      </c>
      <c r="D4389" s="129">
        <v>4386</v>
      </c>
      <c r="E4389" s="130">
        <f t="shared" si="73"/>
        <v>6</v>
      </c>
    </row>
    <row r="4390" spans="1:5" x14ac:dyDescent="0.3">
      <c r="A4390" s="24" t="s">
        <v>15628</v>
      </c>
      <c r="B4390" s="93" t="s">
        <v>23925</v>
      </c>
      <c r="C4390" s="128">
        <v>109.6</v>
      </c>
      <c r="D4390" s="129">
        <v>4387</v>
      </c>
      <c r="E4390" s="130">
        <f t="shared" si="73"/>
        <v>6</v>
      </c>
    </row>
    <row r="4391" spans="1:5" x14ac:dyDescent="0.3">
      <c r="A4391" s="24" t="s">
        <v>14268</v>
      </c>
      <c r="B4391" s="93" t="s">
        <v>23926</v>
      </c>
      <c r="C4391" s="128">
        <v>109.6</v>
      </c>
      <c r="D4391" s="129">
        <v>4388</v>
      </c>
      <c r="E4391" s="130">
        <f t="shared" si="73"/>
        <v>6</v>
      </c>
    </row>
    <row r="4392" spans="1:5" x14ac:dyDescent="0.3">
      <c r="A4392" s="24" t="s">
        <v>14545</v>
      </c>
      <c r="B4392" s="93" t="s">
        <v>23927</v>
      </c>
      <c r="C4392" s="128">
        <v>109.6</v>
      </c>
      <c r="D4392" s="129">
        <v>4389</v>
      </c>
      <c r="E4392" s="130">
        <f t="shared" si="73"/>
        <v>6</v>
      </c>
    </row>
    <row r="4393" spans="1:5" x14ac:dyDescent="0.3">
      <c r="A4393" s="24" t="s">
        <v>14362</v>
      </c>
      <c r="B4393" s="93" t="s">
        <v>23928</v>
      </c>
      <c r="C4393" s="128">
        <v>109.7</v>
      </c>
      <c r="D4393" s="129">
        <v>4390</v>
      </c>
      <c r="E4393" s="130">
        <f t="shared" si="73"/>
        <v>6</v>
      </c>
    </row>
    <row r="4394" spans="1:5" x14ac:dyDescent="0.3">
      <c r="A4394" s="24" t="s">
        <v>14905</v>
      </c>
      <c r="B4394" s="93" t="s">
        <v>23929</v>
      </c>
      <c r="C4394" s="128">
        <v>109.7</v>
      </c>
      <c r="D4394" s="129">
        <v>4391</v>
      </c>
      <c r="E4394" s="130">
        <f t="shared" si="73"/>
        <v>6</v>
      </c>
    </row>
    <row r="4395" spans="1:5" x14ac:dyDescent="0.3">
      <c r="A4395" s="24" t="s">
        <v>15589</v>
      </c>
      <c r="B4395" s="93" t="s">
        <v>23930</v>
      </c>
      <c r="C4395" s="128">
        <v>109.7</v>
      </c>
      <c r="D4395" s="129">
        <v>4392</v>
      </c>
      <c r="E4395" s="130">
        <f t="shared" si="73"/>
        <v>6</v>
      </c>
    </row>
    <row r="4396" spans="1:5" x14ac:dyDescent="0.3">
      <c r="A4396" s="24" t="s">
        <v>14607</v>
      </c>
      <c r="B4396" s="93" t="s">
        <v>23931</v>
      </c>
      <c r="C4396" s="128">
        <v>109.7</v>
      </c>
      <c r="D4396" s="129">
        <v>4393</v>
      </c>
      <c r="E4396" s="130">
        <f t="shared" si="73"/>
        <v>6</v>
      </c>
    </row>
    <row r="4397" spans="1:5" x14ac:dyDescent="0.3">
      <c r="A4397" s="24" t="s">
        <v>14406</v>
      </c>
      <c r="B4397" s="93" t="s">
        <v>23932</v>
      </c>
      <c r="C4397" s="128">
        <v>109.7</v>
      </c>
      <c r="D4397" s="129">
        <v>4394</v>
      </c>
      <c r="E4397" s="130">
        <f t="shared" si="73"/>
        <v>6</v>
      </c>
    </row>
    <row r="4398" spans="1:5" x14ac:dyDescent="0.3">
      <c r="A4398" s="24" t="s">
        <v>14752</v>
      </c>
      <c r="B4398" s="93" t="s">
        <v>23933</v>
      </c>
      <c r="C4398" s="128">
        <v>109.8</v>
      </c>
      <c r="D4398" s="129">
        <v>4395</v>
      </c>
      <c r="E4398" s="130">
        <f t="shared" si="73"/>
        <v>6</v>
      </c>
    </row>
    <row r="4399" spans="1:5" x14ac:dyDescent="0.3">
      <c r="A4399" s="24" t="s">
        <v>15525</v>
      </c>
      <c r="B4399" s="93" t="s">
        <v>23934</v>
      </c>
      <c r="C4399" s="128">
        <v>109.8</v>
      </c>
      <c r="D4399" s="129">
        <v>4396</v>
      </c>
      <c r="E4399" s="130">
        <f t="shared" si="73"/>
        <v>6</v>
      </c>
    </row>
    <row r="4400" spans="1:5" x14ac:dyDescent="0.3">
      <c r="A4400" s="24" t="s">
        <v>13817</v>
      </c>
      <c r="B4400" s="93" t="s">
        <v>23935</v>
      </c>
      <c r="C4400" s="128">
        <v>109.8</v>
      </c>
      <c r="D4400" s="129">
        <v>4397</v>
      </c>
      <c r="E4400" s="130">
        <f t="shared" si="73"/>
        <v>6</v>
      </c>
    </row>
    <row r="4401" spans="1:5" x14ac:dyDescent="0.3">
      <c r="A4401" s="24" t="s">
        <v>14376</v>
      </c>
      <c r="B4401" s="93" t="s">
        <v>23936</v>
      </c>
      <c r="C4401" s="128">
        <v>109.8</v>
      </c>
      <c r="D4401" s="129">
        <v>4398</v>
      </c>
      <c r="E4401" s="130">
        <f t="shared" si="73"/>
        <v>6</v>
      </c>
    </row>
    <row r="4402" spans="1:5" x14ac:dyDescent="0.3">
      <c r="A4402" s="24" t="s">
        <v>15572</v>
      </c>
      <c r="B4402" s="93" t="s">
        <v>23937</v>
      </c>
      <c r="C4402" s="128">
        <v>109.8</v>
      </c>
      <c r="D4402" s="129">
        <v>4399</v>
      </c>
      <c r="E4402" s="130">
        <f t="shared" si="73"/>
        <v>6</v>
      </c>
    </row>
    <row r="4403" spans="1:5" x14ac:dyDescent="0.3">
      <c r="A4403" s="24" t="s">
        <v>12991</v>
      </c>
      <c r="B4403" s="93" t="s">
        <v>23938</v>
      </c>
      <c r="C4403" s="128">
        <v>109.8</v>
      </c>
      <c r="D4403" s="129">
        <v>4400</v>
      </c>
      <c r="E4403" s="130">
        <f t="shared" si="73"/>
        <v>6</v>
      </c>
    </row>
    <row r="4404" spans="1:5" x14ac:dyDescent="0.3">
      <c r="A4404" s="24" t="s">
        <v>14786</v>
      </c>
      <c r="B4404" s="93" t="s">
        <v>23939</v>
      </c>
      <c r="C4404" s="128">
        <v>109.8</v>
      </c>
      <c r="D4404" s="129">
        <v>4401</v>
      </c>
      <c r="E4404" s="130">
        <f t="shared" si="73"/>
        <v>6</v>
      </c>
    </row>
    <row r="4405" spans="1:5" x14ac:dyDescent="0.3">
      <c r="A4405" s="24" t="s">
        <v>14483</v>
      </c>
      <c r="B4405" s="93" t="s">
        <v>23940</v>
      </c>
      <c r="C4405" s="128">
        <v>109.8</v>
      </c>
      <c r="D4405" s="129">
        <v>4402</v>
      </c>
      <c r="E4405" s="130">
        <f t="shared" si="73"/>
        <v>6</v>
      </c>
    </row>
    <row r="4406" spans="1:5" x14ac:dyDescent="0.3">
      <c r="A4406" s="24" t="s">
        <v>14761</v>
      </c>
      <c r="B4406" s="93" t="s">
        <v>23941</v>
      </c>
      <c r="C4406" s="128">
        <v>109.8</v>
      </c>
      <c r="D4406" s="129">
        <v>4403</v>
      </c>
      <c r="E4406" s="130">
        <f t="shared" si="73"/>
        <v>6</v>
      </c>
    </row>
    <row r="4407" spans="1:5" x14ac:dyDescent="0.3">
      <c r="A4407" s="24" t="s">
        <v>14556</v>
      </c>
      <c r="B4407" s="93" t="s">
        <v>23942</v>
      </c>
      <c r="C4407" s="128">
        <v>109.8</v>
      </c>
      <c r="D4407" s="129">
        <v>4404</v>
      </c>
      <c r="E4407" s="130">
        <f t="shared" si="73"/>
        <v>6</v>
      </c>
    </row>
    <row r="4408" spans="1:5" x14ac:dyDescent="0.3">
      <c r="A4408" s="24" t="s">
        <v>14051</v>
      </c>
      <c r="B4408" s="93" t="s">
        <v>23943</v>
      </c>
      <c r="C4408" s="128">
        <v>109.9</v>
      </c>
      <c r="D4408" s="129">
        <v>4405</v>
      </c>
      <c r="E4408" s="130">
        <f t="shared" si="73"/>
        <v>6</v>
      </c>
    </row>
    <row r="4409" spans="1:5" x14ac:dyDescent="0.3">
      <c r="A4409" s="24" t="s">
        <v>14454</v>
      </c>
      <c r="B4409" s="93" t="s">
        <v>23944</v>
      </c>
      <c r="C4409" s="128">
        <v>109.9</v>
      </c>
      <c r="D4409" s="129">
        <v>4406</v>
      </c>
      <c r="E4409" s="130">
        <f t="shared" si="73"/>
        <v>6</v>
      </c>
    </row>
    <row r="4410" spans="1:5" x14ac:dyDescent="0.3">
      <c r="A4410" s="24" t="s">
        <v>14867</v>
      </c>
      <c r="B4410" s="93" t="s">
        <v>23945</v>
      </c>
      <c r="C4410" s="128">
        <v>109.9</v>
      </c>
      <c r="D4410" s="129">
        <v>4407</v>
      </c>
      <c r="E4410" s="130">
        <f t="shared" si="73"/>
        <v>6</v>
      </c>
    </row>
    <row r="4411" spans="1:5" x14ac:dyDescent="0.3">
      <c r="A4411" s="24" t="s">
        <v>13600</v>
      </c>
      <c r="B4411" s="93" t="s">
        <v>23946</v>
      </c>
      <c r="C4411" s="128">
        <v>109.9</v>
      </c>
      <c r="D4411" s="129">
        <v>4408</v>
      </c>
      <c r="E4411" s="130">
        <f t="shared" si="73"/>
        <v>6</v>
      </c>
    </row>
    <row r="4412" spans="1:5" x14ac:dyDescent="0.3">
      <c r="A4412" s="24" t="s">
        <v>14505</v>
      </c>
      <c r="B4412" s="93" t="s">
        <v>23947</v>
      </c>
      <c r="C4412" s="128">
        <v>109.9</v>
      </c>
      <c r="D4412" s="129">
        <v>4409</v>
      </c>
      <c r="E4412" s="130">
        <f t="shared" si="73"/>
        <v>6</v>
      </c>
    </row>
    <row r="4413" spans="1:5" x14ac:dyDescent="0.3">
      <c r="A4413" s="24" t="s">
        <v>14338</v>
      </c>
      <c r="B4413" s="93" t="s">
        <v>23948</v>
      </c>
      <c r="C4413" s="128">
        <v>109.9</v>
      </c>
      <c r="D4413" s="129">
        <v>4410</v>
      </c>
      <c r="E4413" s="130">
        <f t="shared" si="73"/>
        <v>6</v>
      </c>
    </row>
    <row r="4414" spans="1:5" x14ac:dyDescent="0.3">
      <c r="A4414" s="24" t="s">
        <v>15172</v>
      </c>
      <c r="B4414" s="93" t="s">
        <v>23949</v>
      </c>
      <c r="C4414" s="128">
        <v>109.9</v>
      </c>
      <c r="D4414" s="129">
        <v>4411</v>
      </c>
      <c r="E4414" s="130">
        <f t="shared" si="73"/>
        <v>6</v>
      </c>
    </row>
    <row r="4415" spans="1:5" x14ac:dyDescent="0.3">
      <c r="A4415" s="24" t="s">
        <v>15116</v>
      </c>
      <c r="B4415" s="93" t="s">
        <v>23950</v>
      </c>
      <c r="C4415" s="128">
        <v>109.9</v>
      </c>
      <c r="D4415" s="129">
        <v>4412</v>
      </c>
      <c r="E4415" s="130">
        <f t="shared" si="73"/>
        <v>6</v>
      </c>
    </row>
    <row r="4416" spans="1:5" x14ac:dyDescent="0.3">
      <c r="A4416" s="24" t="s">
        <v>15447</v>
      </c>
      <c r="B4416" s="93" t="s">
        <v>23951</v>
      </c>
      <c r="C4416" s="128">
        <v>109.9</v>
      </c>
      <c r="D4416" s="129">
        <v>4413</v>
      </c>
      <c r="E4416" s="130">
        <f t="shared" si="73"/>
        <v>6</v>
      </c>
    </row>
    <row r="4417" spans="1:5" x14ac:dyDescent="0.3">
      <c r="A4417" s="24" t="s">
        <v>23952</v>
      </c>
      <c r="B4417" s="93" t="s">
        <v>23953</v>
      </c>
      <c r="C4417" s="128">
        <v>109.9</v>
      </c>
      <c r="D4417" s="129">
        <v>4414</v>
      </c>
      <c r="E4417" s="130">
        <f t="shared" si="73"/>
        <v>6</v>
      </c>
    </row>
    <row r="4418" spans="1:5" x14ac:dyDescent="0.3">
      <c r="A4418" s="24" t="s">
        <v>14823</v>
      </c>
      <c r="B4418" s="93" t="s">
        <v>23954</v>
      </c>
      <c r="C4418" s="128">
        <v>110</v>
      </c>
      <c r="D4418" s="129">
        <v>4415</v>
      </c>
      <c r="E4418" s="130">
        <f t="shared" si="73"/>
        <v>6</v>
      </c>
    </row>
    <row r="4419" spans="1:5" x14ac:dyDescent="0.3">
      <c r="A4419" s="24" t="s">
        <v>14870</v>
      </c>
      <c r="B4419" s="93" t="s">
        <v>23955</v>
      </c>
      <c r="C4419" s="128">
        <v>110</v>
      </c>
      <c r="D4419" s="129">
        <v>4416</v>
      </c>
      <c r="E4419" s="130">
        <f t="shared" si="73"/>
        <v>6</v>
      </c>
    </row>
    <row r="4420" spans="1:5" x14ac:dyDescent="0.3">
      <c r="A4420" s="24" t="s">
        <v>13305</v>
      </c>
      <c r="B4420" s="93" t="s">
        <v>23956</v>
      </c>
      <c r="C4420" s="128">
        <v>110.1</v>
      </c>
      <c r="D4420" s="129">
        <v>4417</v>
      </c>
      <c r="E4420" s="130">
        <f t="shared" si="73"/>
        <v>6</v>
      </c>
    </row>
    <row r="4421" spans="1:5" x14ac:dyDescent="0.3">
      <c r="A4421" s="24" t="s">
        <v>14171</v>
      </c>
      <c r="B4421" s="93" t="s">
        <v>23957</v>
      </c>
      <c r="C4421" s="128">
        <v>110.1</v>
      </c>
      <c r="D4421" s="129">
        <v>4418</v>
      </c>
      <c r="E4421" s="130">
        <f t="shared" ref="E4421:E4484" si="74">VLOOKUP(C4421,$I$4:$O$19,7, TRUE)</f>
        <v>6</v>
      </c>
    </row>
    <row r="4422" spans="1:5" x14ac:dyDescent="0.3">
      <c r="A4422" s="24" t="s">
        <v>14084</v>
      </c>
      <c r="B4422" s="93" t="s">
        <v>23958</v>
      </c>
      <c r="C4422" s="128">
        <v>110.1</v>
      </c>
      <c r="D4422" s="129">
        <v>4419</v>
      </c>
      <c r="E4422" s="130">
        <f t="shared" si="74"/>
        <v>6</v>
      </c>
    </row>
    <row r="4423" spans="1:5" x14ac:dyDescent="0.3">
      <c r="A4423" s="24" t="s">
        <v>14514</v>
      </c>
      <c r="B4423" s="93" t="s">
        <v>23959</v>
      </c>
      <c r="C4423" s="128">
        <v>110.1</v>
      </c>
      <c r="D4423" s="129">
        <v>4420</v>
      </c>
      <c r="E4423" s="130">
        <f t="shared" si="74"/>
        <v>6</v>
      </c>
    </row>
    <row r="4424" spans="1:5" x14ac:dyDescent="0.3">
      <c r="A4424" s="24" t="s">
        <v>14484</v>
      </c>
      <c r="B4424" s="93" t="s">
        <v>23960</v>
      </c>
      <c r="C4424" s="128">
        <v>110.1</v>
      </c>
      <c r="D4424" s="129">
        <v>4421</v>
      </c>
      <c r="E4424" s="130">
        <f t="shared" si="74"/>
        <v>6</v>
      </c>
    </row>
    <row r="4425" spans="1:5" x14ac:dyDescent="0.3">
      <c r="A4425" s="24" t="s">
        <v>13645</v>
      </c>
      <c r="B4425" s="93" t="s">
        <v>23961</v>
      </c>
      <c r="C4425" s="128">
        <v>110.2</v>
      </c>
      <c r="D4425" s="129">
        <v>4422</v>
      </c>
      <c r="E4425" s="130">
        <f t="shared" si="74"/>
        <v>6</v>
      </c>
    </row>
    <row r="4426" spans="1:5" x14ac:dyDescent="0.3">
      <c r="A4426" s="24" t="s">
        <v>13848</v>
      </c>
      <c r="B4426" s="93" t="s">
        <v>23962</v>
      </c>
      <c r="C4426" s="128">
        <v>110.2</v>
      </c>
      <c r="D4426" s="129">
        <v>4423</v>
      </c>
      <c r="E4426" s="130">
        <f t="shared" si="74"/>
        <v>6</v>
      </c>
    </row>
    <row r="4427" spans="1:5" x14ac:dyDescent="0.3">
      <c r="A4427" s="24" t="s">
        <v>14321</v>
      </c>
      <c r="B4427" s="93" t="s">
        <v>23963</v>
      </c>
      <c r="C4427" s="128">
        <v>110.2</v>
      </c>
      <c r="D4427" s="129">
        <v>4424</v>
      </c>
      <c r="E4427" s="130">
        <f t="shared" si="74"/>
        <v>6</v>
      </c>
    </row>
    <row r="4428" spans="1:5" x14ac:dyDescent="0.3">
      <c r="A4428" s="24" t="s">
        <v>14732</v>
      </c>
      <c r="B4428" s="93" t="s">
        <v>23964</v>
      </c>
      <c r="C4428" s="128">
        <v>110.2</v>
      </c>
      <c r="D4428" s="129">
        <v>4425</v>
      </c>
      <c r="E4428" s="130">
        <f t="shared" si="74"/>
        <v>6</v>
      </c>
    </row>
    <row r="4429" spans="1:5" x14ac:dyDescent="0.3">
      <c r="A4429" s="24" t="s">
        <v>13596</v>
      </c>
      <c r="B4429" s="93" t="s">
        <v>23965</v>
      </c>
      <c r="C4429" s="128">
        <v>110.3</v>
      </c>
      <c r="D4429" s="129">
        <v>4426</v>
      </c>
      <c r="E4429" s="130">
        <f t="shared" si="74"/>
        <v>6</v>
      </c>
    </row>
    <row r="4430" spans="1:5" x14ac:dyDescent="0.3">
      <c r="A4430" s="24" t="s">
        <v>14640</v>
      </c>
      <c r="B4430" s="93" t="s">
        <v>23966</v>
      </c>
      <c r="C4430" s="128">
        <v>110.3</v>
      </c>
      <c r="D4430" s="129">
        <v>4427</v>
      </c>
      <c r="E4430" s="130">
        <f t="shared" si="74"/>
        <v>6</v>
      </c>
    </row>
    <row r="4431" spans="1:5" x14ac:dyDescent="0.3">
      <c r="A4431" s="24" t="s">
        <v>13839</v>
      </c>
      <c r="B4431" s="93" t="s">
        <v>23967</v>
      </c>
      <c r="C4431" s="128">
        <v>110.3</v>
      </c>
      <c r="D4431" s="129">
        <v>4428</v>
      </c>
      <c r="E4431" s="130">
        <f t="shared" si="74"/>
        <v>6</v>
      </c>
    </row>
    <row r="4432" spans="1:5" x14ac:dyDescent="0.3">
      <c r="A4432" s="24" t="s">
        <v>14700</v>
      </c>
      <c r="B4432" s="93" t="s">
        <v>23968</v>
      </c>
      <c r="C4432" s="128">
        <v>110.4</v>
      </c>
      <c r="D4432" s="129">
        <v>4429</v>
      </c>
      <c r="E4432" s="130">
        <f t="shared" si="74"/>
        <v>6</v>
      </c>
    </row>
    <row r="4433" spans="1:5" x14ac:dyDescent="0.3">
      <c r="A4433" s="24" t="s">
        <v>15026</v>
      </c>
      <c r="B4433" s="93" t="s">
        <v>23969</v>
      </c>
      <c r="C4433" s="128">
        <v>110.4</v>
      </c>
      <c r="D4433" s="129">
        <v>4430</v>
      </c>
      <c r="E4433" s="130">
        <f t="shared" si="74"/>
        <v>6</v>
      </c>
    </row>
    <row r="4434" spans="1:5" x14ac:dyDescent="0.3">
      <c r="A4434" s="24" t="s">
        <v>15078</v>
      </c>
      <c r="B4434" s="93" t="s">
        <v>23970</v>
      </c>
      <c r="C4434" s="128">
        <v>110.4</v>
      </c>
      <c r="D4434" s="129">
        <v>4431</v>
      </c>
      <c r="E4434" s="130">
        <f t="shared" si="74"/>
        <v>6</v>
      </c>
    </row>
    <row r="4435" spans="1:5" x14ac:dyDescent="0.3">
      <c r="A4435" s="24" t="s">
        <v>13483</v>
      </c>
      <c r="B4435" s="93" t="s">
        <v>23971</v>
      </c>
      <c r="C4435" s="128">
        <v>110.4</v>
      </c>
      <c r="D4435" s="129">
        <v>4432</v>
      </c>
      <c r="E4435" s="130">
        <f t="shared" si="74"/>
        <v>6</v>
      </c>
    </row>
    <row r="4436" spans="1:5" x14ac:dyDescent="0.3">
      <c r="A4436" s="24" t="s">
        <v>14020</v>
      </c>
      <c r="B4436" s="93" t="s">
        <v>23972</v>
      </c>
      <c r="C4436" s="128">
        <v>110.5</v>
      </c>
      <c r="D4436" s="129">
        <v>4433</v>
      </c>
      <c r="E4436" s="130">
        <f t="shared" si="74"/>
        <v>6</v>
      </c>
    </row>
    <row r="4437" spans="1:5" x14ac:dyDescent="0.3">
      <c r="A4437" s="24" t="s">
        <v>14467</v>
      </c>
      <c r="B4437" s="93" t="s">
        <v>23973</v>
      </c>
      <c r="C4437" s="128">
        <v>110.5</v>
      </c>
      <c r="D4437" s="129">
        <v>4434</v>
      </c>
      <c r="E4437" s="130">
        <f t="shared" si="74"/>
        <v>6</v>
      </c>
    </row>
    <row r="4438" spans="1:5" x14ac:dyDescent="0.3">
      <c r="A4438" s="24" t="s">
        <v>13693</v>
      </c>
      <c r="B4438" s="93" t="s">
        <v>23974</v>
      </c>
      <c r="C4438" s="128">
        <v>110.6</v>
      </c>
      <c r="D4438" s="129">
        <v>4435</v>
      </c>
      <c r="E4438" s="130">
        <f t="shared" si="74"/>
        <v>6</v>
      </c>
    </row>
    <row r="4439" spans="1:5" x14ac:dyDescent="0.3">
      <c r="A4439" s="24" t="s">
        <v>13507</v>
      </c>
      <c r="B4439" s="93" t="s">
        <v>23975</v>
      </c>
      <c r="C4439" s="128">
        <v>110.6</v>
      </c>
      <c r="D4439" s="129">
        <v>4436</v>
      </c>
      <c r="E4439" s="130">
        <f t="shared" si="74"/>
        <v>6</v>
      </c>
    </row>
    <row r="4440" spans="1:5" x14ac:dyDescent="0.3">
      <c r="A4440" s="24" t="s">
        <v>13983</v>
      </c>
      <c r="B4440" s="93" t="s">
        <v>23976</v>
      </c>
      <c r="C4440" s="128">
        <v>110.6</v>
      </c>
      <c r="D4440" s="129">
        <v>4437</v>
      </c>
      <c r="E4440" s="130">
        <f t="shared" si="74"/>
        <v>6</v>
      </c>
    </row>
    <row r="4441" spans="1:5" x14ac:dyDescent="0.3">
      <c r="A4441" s="24" t="s">
        <v>14302</v>
      </c>
      <c r="B4441" s="93" t="s">
        <v>23977</v>
      </c>
      <c r="C4441" s="128">
        <v>110.6</v>
      </c>
      <c r="D4441" s="129">
        <v>4438</v>
      </c>
      <c r="E4441" s="130">
        <f t="shared" si="74"/>
        <v>6</v>
      </c>
    </row>
    <row r="4442" spans="1:5" x14ac:dyDescent="0.3">
      <c r="A4442" s="24" t="s">
        <v>13957</v>
      </c>
      <c r="B4442" s="93" t="s">
        <v>23978</v>
      </c>
      <c r="C4442" s="128">
        <v>110.6</v>
      </c>
      <c r="D4442" s="129">
        <v>4439</v>
      </c>
      <c r="E4442" s="130">
        <f t="shared" si="74"/>
        <v>6</v>
      </c>
    </row>
    <row r="4443" spans="1:5" x14ac:dyDescent="0.3">
      <c r="A4443" s="24" t="s">
        <v>13112</v>
      </c>
      <c r="B4443" s="93" t="s">
        <v>23979</v>
      </c>
      <c r="C4443" s="128">
        <v>110.7</v>
      </c>
      <c r="D4443" s="129">
        <v>4440</v>
      </c>
      <c r="E4443" s="130">
        <f t="shared" si="74"/>
        <v>6</v>
      </c>
    </row>
    <row r="4444" spans="1:5" x14ac:dyDescent="0.3">
      <c r="A4444" s="24" t="s">
        <v>14809</v>
      </c>
      <c r="B4444" s="93" t="s">
        <v>23980</v>
      </c>
      <c r="C4444" s="128">
        <v>110.8</v>
      </c>
      <c r="D4444" s="129">
        <v>4441</v>
      </c>
      <c r="E4444" s="130">
        <f t="shared" si="74"/>
        <v>6</v>
      </c>
    </row>
    <row r="4445" spans="1:5" x14ac:dyDescent="0.3">
      <c r="A4445" s="24" t="s">
        <v>15246</v>
      </c>
      <c r="B4445" s="93" t="s">
        <v>23981</v>
      </c>
      <c r="C4445" s="128">
        <v>110.8</v>
      </c>
      <c r="D4445" s="129">
        <v>4442</v>
      </c>
      <c r="E4445" s="130">
        <f t="shared" si="74"/>
        <v>6</v>
      </c>
    </row>
    <row r="4446" spans="1:5" x14ac:dyDescent="0.3">
      <c r="A4446" s="24" t="s">
        <v>17087</v>
      </c>
      <c r="B4446" s="93" t="s">
        <v>23982</v>
      </c>
      <c r="C4446" s="128">
        <v>110.8</v>
      </c>
      <c r="D4446" s="129">
        <v>4443</v>
      </c>
      <c r="E4446" s="130">
        <f t="shared" si="74"/>
        <v>6</v>
      </c>
    </row>
    <row r="4447" spans="1:5" x14ac:dyDescent="0.3">
      <c r="A4447" s="24" t="s">
        <v>14516</v>
      </c>
      <c r="B4447" s="93" t="s">
        <v>23983</v>
      </c>
      <c r="C4447" s="128">
        <v>110.8</v>
      </c>
      <c r="D4447" s="129">
        <v>4444</v>
      </c>
      <c r="E4447" s="130">
        <f t="shared" si="74"/>
        <v>6</v>
      </c>
    </row>
    <row r="4448" spans="1:5" x14ac:dyDescent="0.3">
      <c r="A4448" s="24" t="s">
        <v>14883</v>
      </c>
      <c r="B4448" s="93" t="s">
        <v>23984</v>
      </c>
      <c r="C4448" s="128">
        <v>110.8</v>
      </c>
      <c r="D4448" s="129">
        <v>4445</v>
      </c>
      <c r="E4448" s="130">
        <f t="shared" si="74"/>
        <v>6</v>
      </c>
    </row>
    <row r="4449" spans="1:5" x14ac:dyDescent="0.3">
      <c r="A4449" s="24" t="s">
        <v>14563</v>
      </c>
      <c r="B4449" s="93" t="s">
        <v>23985</v>
      </c>
      <c r="C4449" s="128">
        <v>110.8</v>
      </c>
      <c r="D4449" s="129">
        <v>4446</v>
      </c>
      <c r="E4449" s="130">
        <f t="shared" si="74"/>
        <v>6</v>
      </c>
    </row>
    <row r="4450" spans="1:5" x14ac:dyDescent="0.3">
      <c r="A4450" s="24" t="s">
        <v>15577</v>
      </c>
      <c r="B4450" s="93" t="s">
        <v>23986</v>
      </c>
      <c r="C4450" s="128">
        <v>110.8</v>
      </c>
      <c r="D4450" s="129">
        <v>4447</v>
      </c>
      <c r="E4450" s="130">
        <f t="shared" si="74"/>
        <v>6</v>
      </c>
    </row>
    <row r="4451" spans="1:5" x14ac:dyDescent="0.3">
      <c r="A4451" s="24" t="s">
        <v>14778</v>
      </c>
      <c r="B4451" s="93" t="s">
        <v>23987</v>
      </c>
      <c r="C4451" s="128">
        <v>110.8</v>
      </c>
      <c r="D4451" s="129">
        <v>4448</v>
      </c>
      <c r="E4451" s="130">
        <f t="shared" si="74"/>
        <v>6</v>
      </c>
    </row>
    <row r="4452" spans="1:5" x14ac:dyDescent="0.3">
      <c r="A4452" s="24" t="s">
        <v>13994</v>
      </c>
      <c r="B4452" s="93" t="s">
        <v>23988</v>
      </c>
      <c r="C4452" s="128">
        <v>110.8</v>
      </c>
      <c r="D4452" s="129">
        <v>4449</v>
      </c>
      <c r="E4452" s="130">
        <f t="shared" si="74"/>
        <v>6</v>
      </c>
    </row>
    <row r="4453" spans="1:5" x14ac:dyDescent="0.3">
      <c r="A4453" s="24" t="s">
        <v>13590</v>
      </c>
      <c r="B4453" s="93" t="s">
        <v>23989</v>
      </c>
      <c r="C4453" s="128">
        <v>110.8</v>
      </c>
      <c r="D4453" s="129">
        <v>4450</v>
      </c>
      <c r="E4453" s="130">
        <f t="shared" si="74"/>
        <v>6</v>
      </c>
    </row>
    <row r="4454" spans="1:5" x14ac:dyDescent="0.3">
      <c r="A4454" s="24" t="s">
        <v>23990</v>
      </c>
      <c r="B4454" s="93" t="s">
        <v>23991</v>
      </c>
      <c r="C4454" s="128">
        <v>110.8</v>
      </c>
      <c r="D4454" s="129">
        <v>4451</v>
      </c>
      <c r="E4454" s="130">
        <f t="shared" si="74"/>
        <v>6</v>
      </c>
    </row>
    <row r="4455" spans="1:5" x14ac:dyDescent="0.3">
      <c r="A4455" s="24" t="s">
        <v>15361</v>
      </c>
      <c r="B4455" s="93" t="s">
        <v>23992</v>
      </c>
      <c r="C4455" s="128">
        <v>110.9</v>
      </c>
      <c r="D4455" s="129">
        <v>4452</v>
      </c>
      <c r="E4455" s="130">
        <f t="shared" si="74"/>
        <v>6</v>
      </c>
    </row>
    <row r="4456" spans="1:5" x14ac:dyDescent="0.3">
      <c r="A4456" s="24" t="s">
        <v>14331</v>
      </c>
      <c r="B4456" s="93" t="s">
        <v>23993</v>
      </c>
      <c r="C4456" s="128">
        <v>110.9</v>
      </c>
      <c r="D4456" s="129">
        <v>4453</v>
      </c>
      <c r="E4456" s="130">
        <f t="shared" si="74"/>
        <v>6</v>
      </c>
    </row>
    <row r="4457" spans="1:5" x14ac:dyDescent="0.3">
      <c r="A4457" s="24" t="s">
        <v>14936</v>
      </c>
      <c r="B4457" s="93" t="s">
        <v>23994</v>
      </c>
      <c r="C4457" s="128">
        <v>110.9</v>
      </c>
      <c r="D4457" s="129">
        <v>4454</v>
      </c>
      <c r="E4457" s="130">
        <f t="shared" si="74"/>
        <v>6</v>
      </c>
    </row>
    <row r="4458" spans="1:5" x14ac:dyDescent="0.3">
      <c r="A4458" s="24" t="s">
        <v>15918</v>
      </c>
      <c r="B4458" s="93" t="s">
        <v>23995</v>
      </c>
      <c r="C4458" s="128">
        <v>110.9</v>
      </c>
      <c r="D4458" s="129">
        <v>4455</v>
      </c>
      <c r="E4458" s="130">
        <f t="shared" si="74"/>
        <v>6</v>
      </c>
    </row>
    <row r="4459" spans="1:5" x14ac:dyDescent="0.3">
      <c r="A4459" s="24" t="s">
        <v>13502</v>
      </c>
      <c r="B4459" s="93" t="s">
        <v>23996</v>
      </c>
      <c r="C4459" s="128">
        <v>111</v>
      </c>
      <c r="D4459" s="129">
        <v>4456</v>
      </c>
      <c r="E4459" s="130">
        <f t="shared" si="74"/>
        <v>6</v>
      </c>
    </row>
    <row r="4460" spans="1:5" x14ac:dyDescent="0.3">
      <c r="A4460" s="24" t="s">
        <v>14318</v>
      </c>
      <c r="B4460" s="93" t="s">
        <v>23997</v>
      </c>
      <c r="C4460" s="128">
        <v>111</v>
      </c>
      <c r="D4460" s="129">
        <v>4457</v>
      </c>
      <c r="E4460" s="130">
        <f t="shared" si="74"/>
        <v>6</v>
      </c>
    </row>
    <row r="4461" spans="1:5" x14ac:dyDescent="0.3">
      <c r="A4461" s="24" t="s">
        <v>14409</v>
      </c>
      <c r="B4461" s="93" t="s">
        <v>23998</v>
      </c>
      <c r="C4461" s="128">
        <v>111</v>
      </c>
      <c r="D4461" s="129">
        <v>4458</v>
      </c>
      <c r="E4461" s="130">
        <f t="shared" si="74"/>
        <v>6</v>
      </c>
    </row>
    <row r="4462" spans="1:5" x14ac:dyDescent="0.3">
      <c r="A4462" s="24" t="s">
        <v>14209</v>
      </c>
      <c r="B4462" s="93" t="s">
        <v>23999</v>
      </c>
      <c r="C4462" s="128">
        <v>111</v>
      </c>
      <c r="D4462" s="129">
        <v>4459</v>
      </c>
      <c r="E4462" s="130">
        <f t="shared" si="74"/>
        <v>6</v>
      </c>
    </row>
    <row r="4463" spans="1:5" x14ac:dyDescent="0.3">
      <c r="A4463" s="24" t="s">
        <v>13952</v>
      </c>
      <c r="B4463" s="93" t="s">
        <v>24000</v>
      </c>
      <c r="C4463" s="128">
        <v>111</v>
      </c>
      <c r="D4463" s="129">
        <v>4460</v>
      </c>
      <c r="E4463" s="130">
        <f t="shared" si="74"/>
        <v>6</v>
      </c>
    </row>
    <row r="4464" spans="1:5" x14ac:dyDescent="0.3">
      <c r="A4464" s="24" t="s">
        <v>14719</v>
      </c>
      <c r="B4464" s="93" t="s">
        <v>24001</v>
      </c>
      <c r="C4464" s="128">
        <v>111</v>
      </c>
      <c r="D4464" s="129">
        <v>4461</v>
      </c>
      <c r="E4464" s="130">
        <f t="shared" si="74"/>
        <v>6</v>
      </c>
    </row>
    <row r="4465" spans="1:5" x14ac:dyDescent="0.3">
      <c r="A4465" s="24" t="s">
        <v>13978</v>
      </c>
      <c r="B4465" s="93" t="s">
        <v>24002</v>
      </c>
      <c r="C4465" s="128">
        <v>111</v>
      </c>
      <c r="D4465" s="129">
        <v>4462</v>
      </c>
      <c r="E4465" s="130">
        <f t="shared" si="74"/>
        <v>6</v>
      </c>
    </row>
    <row r="4466" spans="1:5" x14ac:dyDescent="0.3">
      <c r="A4466" s="24" t="s">
        <v>14165</v>
      </c>
      <c r="B4466" s="93" t="s">
        <v>24003</v>
      </c>
      <c r="C4466" s="128">
        <v>111.1</v>
      </c>
      <c r="D4466" s="129">
        <v>4463</v>
      </c>
      <c r="E4466" s="130">
        <f t="shared" si="74"/>
        <v>6</v>
      </c>
    </row>
    <row r="4467" spans="1:5" x14ac:dyDescent="0.3">
      <c r="A4467" s="24" t="s">
        <v>14001</v>
      </c>
      <c r="B4467" s="93" t="s">
        <v>24004</v>
      </c>
      <c r="C4467" s="128">
        <v>111.1</v>
      </c>
      <c r="D4467" s="129">
        <v>4464</v>
      </c>
      <c r="E4467" s="130">
        <f t="shared" si="74"/>
        <v>6</v>
      </c>
    </row>
    <row r="4468" spans="1:5" x14ac:dyDescent="0.3">
      <c r="A4468" s="24" t="s">
        <v>14116</v>
      </c>
      <c r="B4468" s="93" t="s">
        <v>24005</v>
      </c>
      <c r="C4468" s="128">
        <v>111.1</v>
      </c>
      <c r="D4468" s="129">
        <v>4465</v>
      </c>
      <c r="E4468" s="130">
        <f t="shared" si="74"/>
        <v>6</v>
      </c>
    </row>
    <row r="4469" spans="1:5" x14ac:dyDescent="0.3">
      <c r="A4469" s="24" t="s">
        <v>14509</v>
      </c>
      <c r="B4469" s="93" t="s">
        <v>24006</v>
      </c>
      <c r="C4469" s="128">
        <v>111.2</v>
      </c>
      <c r="D4469" s="129">
        <v>4466</v>
      </c>
      <c r="E4469" s="130">
        <f t="shared" si="74"/>
        <v>6</v>
      </c>
    </row>
    <row r="4470" spans="1:5" x14ac:dyDescent="0.3">
      <c r="A4470" s="24" t="s">
        <v>14600</v>
      </c>
      <c r="B4470" s="93" t="s">
        <v>24007</v>
      </c>
      <c r="C4470" s="128">
        <v>111.2</v>
      </c>
      <c r="D4470" s="129">
        <v>4467</v>
      </c>
      <c r="E4470" s="130">
        <f t="shared" si="74"/>
        <v>6</v>
      </c>
    </row>
    <row r="4471" spans="1:5" x14ac:dyDescent="0.3">
      <c r="A4471" s="24" t="s">
        <v>14670</v>
      </c>
      <c r="B4471" s="93" t="s">
        <v>24008</v>
      </c>
      <c r="C4471" s="128">
        <v>111.2</v>
      </c>
      <c r="D4471" s="129">
        <v>4468</v>
      </c>
      <c r="E4471" s="130">
        <f t="shared" si="74"/>
        <v>6</v>
      </c>
    </row>
    <row r="4472" spans="1:5" x14ac:dyDescent="0.3">
      <c r="A4472" s="24" t="s">
        <v>15023</v>
      </c>
      <c r="B4472" s="93" t="s">
        <v>24009</v>
      </c>
      <c r="C4472" s="128">
        <v>111.2</v>
      </c>
      <c r="D4472" s="129">
        <v>4469</v>
      </c>
      <c r="E4472" s="130">
        <f t="shared" si="74"/>
        <v>6</v>
      </c>
    </row>
    <row r="4473" spans="1:5" x14ac:dyDescent="0.3">
      <c r="A4473" s="24" t="s">
        <v>14843</v>
      </c>
      <c r="B4473" s="93" t="s">
        <v>24010</v>
      </c>
      <c r="C4473" s="128">
        <v>111.2</v>
      </c>
      <c r="D4473" s="129">
        <v>4470</v>
      </c>
      <c r="E4473" s="130">
        <f t="shared" si="74"/>
        <v>6</v>
      </c>
    </row>
    <row r="4474" spans="1:5" x14ac:dyDescent="0.3">
      <c r="A4474" s="24" t="s">
        <v>24011</v>
      </c>
      <c r="B4474" s="93" t="s">
        <v>24012</v>
      </c>
      <c r="C4474" s="128">
        <v>111.2</v>
      </c>
      <c r="D4474" s="129">
        <v>4471</v>
      </c>
      <c r="E4474" s="130">
        <f t="shared" si="74"/>
        <v>6</v>
      </c>
    </row>
    <row r="4475" spans="1:5" x14ac:dyDescent="0.3">
      <c r="A4475" s="24" t="s">
        <v>14963</v>
      </c>
      <c r="B4475" s="93" t="s">
        <v>24013</v>
      </c>
      <c r="C4475" s="128">
        <v>111.3</v>
      </c>
      <c r="D4475" s="129">
        <v>4472</v>
      </c>
      <c r="E4475" s="130">
        <f t="shared" si="74"/>
        <v>6</v>
      </c>
    </row>
    <row r="4476" spans="1:5" x14ac:dyDescent="0.3">
      <c r="A4476" s="24" t="s">
        <v>14955</v>
      </c>
      <c r="B4476" s="93" t="s">
        <v>24014</v>
      </c>
      <c r="C4476" s="128">
        <v>111.3</v>
      </c>
      <c r="D4476" s="129">
        <v>4473</v>
      </c>
      <c r="E4476" s="130">
        <f t="shared" si="74"/>
        <v>6</v>
      </c>
    </row>
    <row r="4477" spans="1:5" x14ac:dyDescent="0.3">
      <c r="A4477" s="24" t="s">
        <v>14293</v>
      </c>
      <c r="B4477" s="93" t="s">
        <v>24015</v>
      </c>
      <c r="C4477" s="128">
        <v>111.3</v>
      </c>
      <c r="D4477" s="129">
        <v>4474</v>
      </c>
      <c r="E4477" s="130">
        <f t="shared" si="74"/>
        <v>6</v>
      </c>
    </row>
    <row r="4478" spans="1:5" x14ac:dyDescent="0.3">
      <c r="A4478" s="24" t="s">
        <v>13692</v>
      </c>
      <c r="B4478" s="93" t="s">
        <v>24016</v>
      </c>
      <c r="C4478" s="128">
        <v>111.3</v>
      </c>
      <c r="D4478" s="129">
        <v>4475</v>
      </c>
      <c r="E4478" s="130">
        <f t="shared" si="74"/>
        <v>6</v>
      </c>
    </row>
    <row r="4479" spans="1:5" x14ac:dyDescent="0.3">
      <c r="A4479" s="24" t="s">
        <v>14915</v>
      </c>
      <c r="B4479" s="93" t="s">
        <v>24017</v>
      </c>
      <c r="C4479" s="128">
        <v>111.3</v>
      </c>
      <c r="D4479" s="129">
        <v>4476</v>
      </c>
      <c r="E4479" s="130">
        <f t="shared" si="74"/>
        <v>6</v>
      </c>
    </row>
    <row r="4480" spans="1:5" x14ac:dyDescent="0.3">
      <c r="A4480" s="24" t="s">
        <v>14368</v>
      </c>
      <c r="B4480" s="93" t="s">
        <v>24018</v>
      </c>
      <c r="C4480" s="128">
        <v>111.3</v>
      </c>
      <c r="D4480" s="129">
        <v>4477</v>
      </c>
      <c r="E4480" s="130">
        <f t="shared" si="74"/>
        <v>6</v>
      </c>
    </row>
    <row r="4481" spans="1:5" x14ac:dyDescent="0.3">
      <c r="A4481" s="24" t="s">
        <v>14909</v>
      </c>
      <c r="B4481" s="93" t="s">
        <v>24019</v>
      </c>
      <c r="C4481" s="128">
        <v>111.3</v>
      </c>
      <c r="D4481" s="129">
        <v>4478</v>
      </c>
      <c r="E4481" s="130">
        <f t="shared" si="74"/>
        <v>6</v>
      </c>
    </row>
    <row r="4482" spans="1:5" x14ac:dyDescent="0.3">
      <c r="A4482" s="24" t="s">
        <v>13911</v>
      </c>
      <c r="B4482" s="93" t="s">
        <v>24020</v>
      </c>
      <c r="C4482" s="128">
        <v>111.4</v>
      </c>
      <c r="D4482" s="129">
        <v>4479</v>
      </c>
      <c r="E4482" s="130">
        <f t="shared" si="74"/>
        <v>6</v>
      </c>
    </row>
    <row r="4483" spans="1:5" x14ac:dyDescent="0.3">
      <c r="A4483" s="24" t="s">
        <v>14213</v>
      </c>
      <c r="B4483" s="93" t="s">
        <v>24021</v>
      </c>
      <c r="C4483" s="128">
        <v>111.4</v>
      </c>
      <c r="D4483" s="129">
        <v>4480</v>
      </c>
      <c r="E4483" s="130">
        <f t="shared" si="74"/>
        <v>6</v>
      </c>
    </row>
    <row r="4484" spans="1:5" x14ac:dyDescent="0.3">
      <c r="A4484" s="24" t="s">
        <v>13576</v>
      </c>
      <c r="B4484" s="93" t="s">
        <v>24022</v>
      </c>
      <c r="C4484" s="128">
        <v>111.4</v>
      </c>
      <c r="D4484" s="129">
        <v>4481</v>
      </c>
      <c r="E4484" s="130">
        <f t="shared" si="74"/>
        <v>6</v>
      </c>
    </row>
    <row r="4485" spans="1:5" x14ac:dyDescent="0.3">
      <c r="A4485" s="24" t="s">
        <v>15158</v>
      </c>
      <c r="B4485" s="93" t="s">
        <v>24023</v>
      </c>
      <c r="C4485" s="128">
        <v>111.4</v>
      </c>
      <c r="D4485" s="129">
        <v>4482</v>
      </c>
      <c r="E4485" s="130">
        <f t="shared" ref="E4485:E4548" si="75">VLOOKUP(C4485,$I$4:$O$19,7, TRUE)</f>
        <v>6</v>
      </c>
    </row>
    <row r="4486" spans="1:5" x14ac:dyDescent="0.3">
      <c r="A4486" s="24" t="s">
        <v>14806</v>
      </c>
      <c r="B4486" s="93" t="s">
        <v>24024</v>
      </c>
      <c r="C4486" s="128">
        <v>111.4</v>
      </c>
      <c r="D4486" s="129">
        <v>4483</v>
      </c>
      <c r="E4486" s="130">
        <f t="shared" si="75"/>
        <v>6</v>
      </c>
    </row>
    <row r="4487" spans="1:5" x14ac:dyDescent="0.3">
      <c r="A4487" s="24" t="s">
        <v>16260</v>
      </c>
      <c r="B4487" s="93" t="s">
        <v>24025</v>
      </c>
      <c r="C4487" s="128">
        <v>111.5</v>
      </c>
      <c r="D4487" s="129">
        <v>4484</v>
      </c>
      <c r="E4487" s="130">
        <f t="shared" si="75"/>
        <v>6</v>
      </c>
    </row>
    <row r="4488" spans="1:5" x14ac:dyDescent="0.3">
      <c r="A4488" s="24" t="s">
        <v>14038</v>
      </c>
      <c r="B4488" s="93" t="s">
        <v>24026</v>
      </c>
      <c r="C4488" s="128">
        <v>111.5</v>
      </c>
      <c r="D4488" s="129">
        <v>4485</v>
      </c>
      <c r="E4488" s="130">
        <f t="shared" si="75"/>
        <v>6</v>
      </c>
    </row>
    <row r="4489" spans="1:5" x14ac:dyDescent="0.3">
      <c r="A4489" s="24" t="s">
        <v>15045</v>
      </c>
      <c r="B4489" s="93" t="s">
        <v>24027</v>
      </c>
      <c r="C4489" s="128">
        <v>111.5</v>
      </c>
      <c r="D4489" s="129">
        <v>4486</v>
      </c>
      <c r="E4489" s="130">
        <f t="shared" si="75"/>
        <v>6</v>
      </c>
    </row>
    <row r="4490" spans="1:5" x14ac:dyDescent="0.3">
      <c r="A4490" s="24" t="s">
        <v>14576</v>
      </c>
      <c r="B4490" s="93" t="s">
        <v>24028</v>
      </c>
      <c r="C4490" s="128">
        <v>111.5</v>
      </c>
      <c r="D4490" s="129">
        <v>4487</v>
      </c>
      <c r="E4490" s="130">
        <f t="shared" si="75"/>
        <v>6</v>
      </c>
    </row>
    <row r="4491" spans="1:5" x14ac:dyDescent="0.3">
      <c r="A4491" s="24" t="s">
        <v>14928</v>
      </c>
      <c r="B4491" s="93" t="s">
        <v>24029</v>
      </c>
      <c r="C4491" s="128">
        <v>111.5</v>
      </c>
      <c r="D4491" s="129">
        <v>4488</v>
      </c>
      <c r="E4491" s="130">
        <f t="shared" si="75"/>
        <v>6</v>
      </c>
    </row>
    <row r="4492" spans="1:5" x14ac:dyDescent="0.3">
      <c r="A4492" s="24" t="s">
        <v>14574</v>
      </c>
      <c r="B4492" s="93" t="s">
        <v>24030</v>
      </c>
      <c r="C4492" s="128">
        <v>111.6</v>
      </c>
      <c r="D4492" s="129">
        <v>4489</v>
      </c>
      <c r="E4492" s="130">
        <f t="shared" si="75"/>
        <v>6</v>
      </c>
    </row>
    <row r="4493" spans="1:5" x14ac:dyDescent="0.3">
      <c r="A4493" s="24" t="s">
        <v>13961</v>
      </c>
      <c r="B4493" s="93" t="s">
        <v>24031</v>
      </c>
      <c r="C4493" s="128">
        <v>111.6</v>
      </c>
      <c r="D4493" s="129">
        <v>4490</v>
      </c>
      <c r="E4493" s="130">
        <f t="shared" si="75"/>
        <v>6</v>
      </c>
    </row>
    <row r="4494" spans="1:5" x14ac:dyDescent="0.3">
      <c r="A4494" s="24" t="s">
        <v>13660</v>
      </c>
      <c r="B4494" s="93" t="s">
        <v>24032</v>
      </c>
      <c r="C4494" s="128">
        <v>111.6</v>
      </c>
      <c r="D4494" s="129">
        <v>4491</v>
      </c>
      <c r="E4494" s="130">
        <f t="shared" si="75"/>
        <v>6</v>
      </c>
    </row>
    <row r="4495" spans="1:5" x14ac:dyDescent="0.3">
      <c r="A4495" s="24" t="s">
        <v>14821</v>
      </c>
      <c r="B4495" s="93" t="s">
        <v>24033</v>
      </c>
      <c r="C4495" s="128">
        <v>111.6</v>
      </c>
      <c r="D4495" s="129">
        <v>4492</v>
      </c>
      <c r="E4495" s="130">
        <f t="shared" si="75"/>
        <v>6</v>
      </c>
    </row>
    <row r="4496" spans="1:5" x14ac:dyDescent="0.3">
      <c r="A4496" s="24" t="s">
        <v>14653</v>
      </c>
      <c r="B4496" s="93" t="s">
        <v>24034</v>
      </c>
      <c r="C4496" s="128">
        <v>111.6</v>
      </c>
      <c r="D4496" s="129">
        <v>4493</v>
      </c>
      <c r="E4496" s="130">
        <f t="shared" si="75"/>
        <v>6</v>
      </c>
    </row>
    <row r="4497" spans="1:5" x14ac:dyDescent="0.3">
      <c r="A4497" s="24" t="s">
        <v>14965</v>
      </c>
      <c r="B4497" s="93" t="s">
        <v>24035</v>
      </c>
      <c r="C4497" s="128">
        <v>111.7</v>
      </c>
      <c r="D4497" s="129">
        <v>4494</v>
      </c>
      <c r="E4497" s="130">
        <f t="shared" si="75"/>
        <v>6</v>
      </c>
    </row>
    <row r="4498" spans="1:5" x14ac:dyDescent="0.3">
      <c r="A4498" s="24" t="s">
        <v>14519</v>
      </c>
      <c r="B4498" s="93" t="s">
        <v>24036</v>
      </c>
      <c r="C4498" s="128">
        <v>111.7</v>
      </c>
      <c r="D4498" s="129">
        <v>4495</v>
      </c>
      <c r="E4498" s="130">
        <f t="shared" si="75"/>
        <v>6</v>
      </c>
    </row>
    <row r="4499" spans="1:5" x14ac:dyDescent="0.3">
      <c r="A4499" s="24" t="s">
        <v>14117</v>
      </c>
      <c r="B4499" s="93" t="s">
        <v>24037</v>
      </c>
      <c r="C4499" s="128">
        <v>111.8</v>
      </c>
      <c r="D4499" s="129">
        <v>4496</v>
      </c>
      <c r="E4499" s="130">
        <f t="shared" si="75"/>
        <v>6</v>
      </c>
    </row>
    <row r="4500" spans="1:5" x14ac:dyDescent="0.3">
      <c r="A4500" s="24" t="s">
        <v>13836</v>
      </c>
      <c r="B4500" s="93" t="s">
        <v>24038</v>
      </c>
      <c r="C4500" s="128">
        <v>111.8</v>
      </c>
      <c r="D4500" s="129">
        <v>4497</v>
      </c>
      <c r="E4500" s="130">
        <f t="shared" si="75"/>
        <v>6</v>
      </c>
    </row>
    <row r="4501" spans="1:5" x14ac:dyDescent="0.3">
      <c r="A4501" s="24" t="s">
        <v>15007</v>
      </c>
      <c r="B4501" s="93" t="s">
        <v>24039</v>
      </c>
      <c r="C4501" s="128">
        <v>111.8</v>
      </c>
      <c r="D4501" s="129">
        <v>4498</v>
      </c>
      <c r="E4501" s="130">
        <f t="shared" si="75"/>
        <v>6</v>
      </c>
    </row>
    <row r="4502" spans="1:5" x14ac:dyDescent="0.3">
      <c r="A4502" s="24" t="s">
        <v>14812</v>
      </c>
      <c r="B4502" s="93" t="s">
        <v>24040</v>
      </c>
      <c r="C4502" s="128">
        <v>111.8</v>
      </c>
      <c r="D4502" s="129">
        <v>4499</v>
      </c>
      <c r="E4502" s="130">
        <f t="shared" si="75"/>
        <v>6</v>
      </c>
    </row>
    <row r="4503" spans="1:5" x14ac:dyDescent="0.3">
      <c r="A4503" s="24" t="s">
        <v>13928</v>
      </c>
      <c r="B4503" s="93" t="s">
        <v>24041</v>
      </c>
      <c r="C4503" s="128">
        <v>111.8</v>
      </c>
      <c r="D4503" s="129">
        <v>4500</v>
      </c>
      <c r="E4503" s="130">
        <f t="shared" si="75"/>
        <v>6</v>
      </c>
    </row>
    <row r="4504" spans="1:5" x14ac:dyDescent="0.3">
      <c r="A4504" s="24" t="s">
        <v>15143</v>
      </c>
      <c r="B4504" s="93" t="s">
        <v>24042</v>
      </c>
      <c r="C4504" s="128">
        <v>111.9</v>
      </c>
      <c r="D4504" s="129">
        <v>4501</v>
      </c>
      <c r="E4504" s="130">
        <f t="shared" si="75"/>
        <v>6</v>
      </c>
    </row>
    <row r="4505" spans="1:5" x14ac:dyDescent="0.3">
      <c r="A4505" s="24" t="s">
        <v>14457</v>
      </c>
      <c r="B4505" s="93" t="s">
        <v>24043</v>
      </c>
      <c r="C4505" s="128">
        <v>111.9</v>
      </c>
      <c r="D4505" s="129">
        <v>4502</v>
      </c>
      <c r="E4505" s="130">
        <f t="shared" si="75"/>
        <v>6</v>
      </c>
    </row>
    <row r="4506" spans="1:5" x14ac:dyDescent="0.3">
      <c r="A4506" s="24" t="s">
        <v>13732</v>
      </c>
      <c r="B4506" s="93" t="s">
        <v>24044</v>
      </c>
      <c r="C4506" s="128">
        <v>111.9</v>
      </c>
      <c r="D4506" s="129">
        <v>4503</v>
      </c>
      <c r="E4506" s="130">
        <f t="shared" si="75"/>
        <v>6</v>
      </c>
    </row>
    <row r="4507" spans="1:5" x14ac:dyDescent="0.3">
      <c r="A4507" s="24" t="s">
        <v>14310</v>
      </c>
      <c r="B4507" s="93" t="s">
        <v>24045</v>
      </c>
      <c r="C4507" s="128">
        <v>111.9</v>
      </c>
      <c r="D4507" s="129">
        <v>4504</v>
      </c>
      <c r="E4507" s="130">
        <f t="shared" si="75"/>
        <v>6</v>
      </c>
    </row>
    <row r="4508" spans="1:5" x14ac:dyDescent="0.3">
      <c r="A4508" s="24" t="s">
        <v>24046</v>
      </c>
      <c r="B4508" s="93" t="s">
        <v>24047</v>
      </c>
      <c r="C4508" s="128">
        <v>111.9</v>
      </c>
      <c r="D4508" s="129">
        <v>4505</v>
      </c>
      <c r="E4508" s="130">
        <f t="shared" si="75"/>
        <v>6</v>
      </c>
    </row>
    <row r="4509" spans="1:5" x14ac:dyDescent="0.3">
      <c r="A4509" s="24" t="s">
        <v>14650</v>
      </c>
      <c r="B4509" s="93" t="s">
        <v>24048</v>
      </c>
      <c r="C4509" s="128">
        <v>112</v>
      </c>
      <c r="D4509" s="129">
        <v>4506</v>
      </c>
      <c r="E4509" s="130">
        <f t="shared" si="75"/>
        <v>6</v>
      </c>
    </row>
    <row r="4510" spans="1:5" x14ac:dyDescent="0.3">
      <c r="A4510" s="24" t="s">
        <v>14515</v>
      </c>
      <c r="B4510" s="93" t="s">
        <v>24049</v>
      </c>
      <c r="C4510" s="128">
        <v>112</v>
      </c>
      <c r="D4510" s="129">
        <v>4507</v>
      </c>
      <c r="E4510" s="130">
        <f t="shared" si="75"/>
        <v>6</v>
      </c>
    </row>
    <row r="4511" spans="1:5" x14ac:dyDescent="0.3">
      <c r="A4511" s="24" t="s">
        <v>14875</v>
      </c>
      <c r="B4511" s="93" t="s">
        <v>24050</v>
      </c>
      <c r="C4511" s="128">
        <v>112</v>
      </c>
      <c r="D4511" s="129">
        <v>4508</v>
      </c>
      <c r="E4511" s="130">
        <f t="shared" si="75"/>
        <v>6</v>
      </c>
    </row>
    <row r="4512" spans="1:5" x14ac:dyDescent="0.3">
      <c r="A4512" s="24" t="s">
        <v>14320</v>
      </c>
      <c r="B4512" s="93" t="s">
        <v>24051</v>
      </c>
      <c r="C4512" s="128">
        <v>112</v>
      </c>
      <c r="D4512" s="129">
        <v>4509</v>
      </c>
      <c r="E4512" s="130">
        <f t="shared" si="75"/>
        <v>6</v>
      </c>
    </row>
    <row r="4513" spans="1:5" x14ac:dyDescent="0.3">
      <c r="A4513" s="24" t="s">
        <v>13810</v>
      </c>
      <c r="B4513" s="93" t="s">
        <v>24052</v>
      </c>
      <c r="C4513" s="128">
        <v>112.1</v>
      </c>
      <c r="D4513" s="129">
        <v>4510</v>
      </c>
      <c r="E4513" s="130">
        <f t="shared" si="75"/>
        <v>6</v>
      </c>
    </row>
    <row r="4514" spans="1:5" x14ac:dyDescent="0.3">
      <c r="A4514" s="24" t="s">
        <v>15344</v>
      </c>
      <c r="B4514" s="93" t="s">
        <v>24053</v>
      </c>
      <c r="C4514" s="128">
        <v>112.1</v>
      </c>
      <c r="D4514" s="129">
        <v>4511</v>
      </c>
      <c r="E4514" s="130">
        <f t="shared" si="75"/>
        <v>6</v>
      </c>
    </row>
    <row r="4515" spans="1:5" x14ac:dyDescent="0.3">
      <c r="A4515" s="24" t="s">
        <v>14579</v>
      </c>
      <c r="B4515" s="93" t="s">
        <v>24054</v>
      </c>
      <c r="C4515" s="128">
        <v>112.1</v>
      </c>
      <c r="D4515" s="129">
        <v>4512</v>
      </c>
      <c r="E4515" s="130">
        <f t="shared" si="75"/>
        <v>6</v>
      </c>
    </row>
    <row r="4516" spans="1:5" x14ac:dyDescent="0.3">
      <c r="A4516" s="24" t="s">
        <v>15899</v>
      </c>
      <c r="B4516" s="93" t="s">
        <v>24055</v>
      </c>
      <c r="C4516" s="128">
        <v>112.1</v>
      </c>
      <c r="D4516" s="129">
        <v>4513</v>
      </c>
      <c r="E4516" s="130">
        <f t="shared" si="75"/>
        <v>6</v>
      </c>
    </row>
    <row r="4517" spans="1:5" x14ac:dyDescent="0.3">
      <c r="A4517" s="24" t="s">
        <v>13225</v>
      </c>
      <c r="B4517" s="93" t="s">
        <v>24056</v>
      </c>
      <c r="C4517" s="128">
        <v>112.2</v>
      </c>
      <c r="D4517" s="129">
        <v>4514</v>
      </c>
      <c r="E4517" s="130">
        <f t="shared" si="75"/>
        <v>6</v>
      </c>
    </row>
    <row r="4518" spans="1:5" x14ac:dyDescent="0.3">
      <c r="A4518" s="24" t="s">
        <v>14311</v>
      </c>
      <c r="B4518" s="93" t="s">
        <v>24057</v>
      </c>
      <c r="C4518" s="128">
        <v>112.2</v>
      </c>
      <c r="D4518" s="129">
        <v>4515</v>
      </c>
      <c r="E4518" s="130">
        <f t="shared" si="75"/>
        <v>6</v>
      </c>
    </row>
    <row r="4519" spans="1:5" x14ac:dyDescent="0.3">
      <c r="A4519" s="24" t="s">
        <v>14558</v>
      </c>
      <c r="B4519" s="93" t="s">
        <v>24058</v>
      </c>
      <c r="C4519" s="128">
        <v>112.2</v>
      </c>
      <c r="D4519" s="129">
        <v>4516</v>
      </c>
      <c r="E4519" s="130">
        <f t="shared" si="75"/>
        <v>6</v>
      </c>
    </row>
    <row r="4520" spans="1:5" x14ac:dyDescent="0.3">
      <c r="A4520" s="24" t="s">
        <v>14908</v>
      </c>
      <c r="B4520" s="93" t="s">
        <v>24059</v>
      </c>
      <c r="C4520" s="128">
        <v>112.2</v>
      </c>
      <c r="D4520" s="129">
        <v>4517</v>
      </c>
      <c r="E4520" s="130">
        <f t="shared" si="75"/>
        <v>6</v>
      </c>
    </row>
    <row r="4521" spans="1:5" x14ac:dyDescent="0.3">
      <c r="A4521" s="24" t="s">
        <v>14352</v>
      </c>
      <c r="B4521" s="93" t="s">
        <v>24060</v>
      </c>
      <c r="C4521" s="128">
        <v>112.2</v>
      </c>
      <c r="D4521" s="129">
        <v>4518</v>
      </c>
      <c r="E4521" s="130">
        <f t="shared" si="75"/>
        <v>6</v>
      </c>
    </row>
    <row r="4522" spans="1:5" x14ac:dyDescent="0.3">
      <c r="A4522" s="24" t="s">
        <v>15518</v>
      </c>
      <c r="B4522" s="93" t="s">
        <v>24061</v>
      </c>
      <c r="C4522" s="128">
        <v>112.2</v>
      </c>
      <c r="D4522" s="129">
        <v>4519</v>
      </c>
      <c r="E4522" s="130">
        <f t="shared" si="75"/>
        <v>6</v>
      </c>
    </row>
    <row r="4523" spans="1:5" x14ac:dyDescent="0.3">
      <c r="A4523" s="24" t="s">
        <v>14872</v>
      </c>
      <c r="B4523" s="93" t="s">
        <v>24062</v>
      </c>
      <c r="C4523" s="128">
        <v>112.3</v>
      </c>
      <c r="D4523" s="129">
        <v>4520</v>
      </c>
      <c r="E4523" s="130">
        <f t="shared" si="75"/>
        <v>6</v>
      </c>
    </row>
    <row r="4524" spans="1:5" x14ac:dyDescent="0.3">
      <c r="A4524" s="24" t="s">
        <v>13891</v>
      </c>
      <c r="B4524" s="93" t="s">
        <v>24063</v>
      </c>
      <c r="C4524" s="128">
        <v>112.3</v>
      </c>
      <c r="D4524" s="129">
        <v>4521</v>
      </c>
      <c r="E4524" s="130">
        <f t="shared" si="75"/>
        <v>6</v>
      </c>
    </row>
    <row r="4525" spans="1:5" x14ac:dyDescent="0.3">
      <c r="A4525" s="24" t="s">
        <v>15221</v>
      </c>
      <c r="B4525" s="93" t="s">
        <v>24064</v>
      </c>
      <c r="C4525" s="128">
        <v>112.3</v>
      </c>
      <c r="D4525" s="129">
        <v>4522</v>
      </c>
      <c r="E4525" s="130">
        <f t="shared" si="75"/>
        <v>6</v>
      </c>
    </row>
    <row r="4526" spans="1:5" x14ac:dyDescent="0.3">
      <c r="A4526" s="24" t="s">
        <v>14658</v>
      </c>
      <c r="B4526" s="93" t="s">
        <v>24065</v>
      </c>
      <c r="C4526" s="128">
        <v>112.3</v>
      </c>
      <c r="D4526" s="129">
        <v>4523</v>
      </c>
      <c r="E4526" s="130">
        <f t="shared" si="75"/>
        <v>6</v>
      </c>
    </row>
    <row r="4527" spans="1:5" x14ac:dyDescent="0.3">
      <c r="A4527" s="24" t="s">
        <v>13637</v>
      </c>
      <c r="B4527" s="93" t="s">
        <v>24066</v>
      </c>
      <c r="C4527" s="128">
        <v>112.3</v>
      </c>
      <c r="D4527" s="129">
        <v>4524</v>
      </c>
      <c r="E4527" s="130">
        <f t="shared" si="75"/>
        <v>6</v>
      </c>
    </row>
    <row r="4528" spans="1:5" x14ac:dyDescent="0.3">
      <c r="A4528" s="24" t="s">
        <v>13878</v>
      </c>
      <c r="B4528" s="93" t="s">
        <v>24067</v>
      </c>
      <c r="C4528" s="128">
        <v>112.3</v>
      </c>
      <c r="D4528" s="129">
        <v>4525</v>
      </c>
      <c r="E4528" s="130">
        <f t="shared" si="75"/>
        <v>6</v>
      </c>
    </row>
    <row r="4529" spans="1:5" x14ac:dyDescent="0.3">
      <c r="A4529" s="24" t="s">
        <v>16091</v>
      </c>
      <c r="B4529" s="93" t="s">
        <v>24068</v>
      </c>
      <c r="C4529" s="128">
        <v>112.3</v>
      </c>
      <c r="D4529" s="129">
        <v>4526</v>
      </c>
      <c r="E4529" s="130">
        <f t="shared" si="75"/>
        <v>6</v>
      </c>
    </row>
    <row r="4530" spans="1:5" x14ac:dyDescent="0.3">
      <c r="A4530" s="24" t="s">
        <v>13597</v>
      </c>
      <c r="B4530" s="93" t="s">
        <v>24069</v>
      </c>
      <c r="C4530" s="128">
        <v>112.3</v>
      </c>
      <c r="D4530" s="129">
        <v>4527</v>
      </c>
      <c r="E4530" s="130">
        <f t="shared" si="75"/>
        <v>6</v>
      </c>
    </row>
    <row r="4531" spans="1:5" x14ac:dyDescent="0.3">
      <c r="A4531" s="24" t="s">
        <v>14371</v>
      </c>
      <c r="B4531" s="93" t="s">
        <v>24070</v>
      </c>
      <c r="C4531" s="128">
        <v>112.4</v>
      </c>
      <c r="D4531" s="129">
        <v>4528</v>
      </c>
      <c r="E4531" s="130">
        <f t="shared" si="75"/>
        <v>6</v>
      </c>
    </row>
    <row r="4532" spans="1:5" x14ac:dyDescent="0.3">
      <c r="A4532" s="24" t="s">
        <v>14232</v>
      </c>
      <c r="B4532" s="93" t="s">
        <v>24071</v>
      </c>
      <c r="C4532" s="128">
        <v>112.4</v>
      </c>
      <c r="D4532" s="129">
        <v>4529</v>
      </c>
      <c r="E4532" s="130">
        <f t="shared" si="75"/>
        <v>6</v>
      </c>
    </row>
    <row r="4533" spans="1:5" x14ac:dyDescent="0.3">
      <c r="A4533" s="24" t="s">
        <v>14102</v>
      </c>
      <c r="B4533" s="93" t="s">
        <v>24072</v>
      </c>
      <c r="C4533" s="128">
        <v>112.4</v>
      </c>
      <c r="D4533" s="129">
        <v>4530</v>
      </c>
      <c r="E4533" s="130">
        <f t="shared" si="75"/>
        <v>6</v>
      </c>
    </row>
    <row r="4534" spans="1:5" x14ac:dyDescent="0.3">
      <c r="A4534" s="24" t="s">
        <v>13504</v>
      </c>
      <c r="B4534" s="93" t="s">
        <v>24073</v>
      </c>
      <c r="C4534" s="128">
        <v>112.4</v>
      </c>
      <c r="D4534" s="129">
        <v>4531</v>
      </c>
      <c r="E4534" s="130">
        <f t="shared" si="75"/>
        <v>6</v>
      </c>
    </row>
    <row r="4535" spans="1:5" x14ac:dyDescent="0.3">
      <c r="A4535" s="24" t="s">
        <v>14648</v>
      </c>
      <c r="B4535" s="93" t="s">
        <v>24074</v>
      </c>
      <c r="C4535" s="128">
        <v>112.4</v>
      </c>
      <c r="D4535" s="129">
        <v>4532</v>
      </c>
      <c r="E4535" s="130">
        <f t="shared" si="75"/>
        <v>6</v>
      </c>
    </row>
    <row r="4536" spans="1:5" x14ac:dyDescent="0.3">
      <c r="A4536" s="24" t="s">
        <v>14606</v>
      </c>
      <c r="B4536" s="93" t="s">
        <v>24075</v>
      </c>
      <c r="C4536" s="128">
        <v>112.4</v>
      </c>
      <c r="D4536" s="129">
        <v>4533</v>
      </c>
      <c r="E4536" s="130">
        <f t="shared" si="75"/>
        <v>6</v>
      </c>
    </row>
    <row r="4537" spans="1:5" x14ac:dyDescent="0.3">
      <c r="A4537" s="24" t="s">
        <v>15087</v>
      </c>
      <c r="B4537" s="93" t="s">
        <v>24076</v>
      </c>
      <c r="C4537" s="128">
        <v>112.5</v>
      </c>
      <c r="D4537" s="129">
        <v>4534</v>
      </c>
      <c r="E4537" s="130">
        <f t="shared" si="75"/>
        <v>6</v>
      </c>
    </row>
    <row r="4538" spans="1:5" x14ac:dyDescent="0.3">
      <c r="A4538" s="24" t="s">
        <v>13740</v>
      </c>
      <c r="B4538" s="93" t="s">
        <v>24077</v>
      </c>
      <c r="C4538" s="128">
        <v>112.5</v>
      </c>
      <c r="D4538" s="129">
        <v>4535</v>
      </c>
      <c r="E4538" s="130">
        <f t="shared" si="75"/>
        <v>6</v>
      </c>
    </row>
    <row r="4539" spans="1:5" x14ac:dyDescent="0.3">
      <c r="A4539" s="24" t="s">
        <v>13657</v>
      </c>
      <c r="B4539" s="93" t="s">
        <v>24078</v>
      </c>
      <c r="C4539" s="128">
        <v>112.5</v>
      </c>
      <c r="D4539" s="129">
        <v>4536</v>
      </c>
      <c r="E4539" s="130">
        <f t="shared" si="75"/>
        <v>6</v>
      </c>
    </row>
    <row r="4540" spans="1:5" x14ac:dyDescent="0.3">
      <c r="A4540" s="24" t="s">
        <v>14064</v>
      </c>
      <c r="B4540" s="93" t="s">
        <v>24079</v>
      </c>
      <c r="C4540" s="128">
        <v>112.5</v>
      </c>
      <c r="D4540" s="129">
        <v>4537</v>
      </c>
      <c r="E4540" s="130">
        <f t="shared" si="75"/>
        <v>6</v>
      </c>
    </row>
    <row r="4541" spans="1:5" x14ac:dyDescent="0.3">
      <c r="A4541" s="24" t="s">
        <v>24080</v>
      </c>
      <c r="B4541" s="93" t="s">
        <v>24081</v>
      </c>
      <c r="C4541" s="128">
        <v>112.5</v>
      </c>
      <c r="D4541" s="129">
        <v>4538</v>
      </c>
      <c r="E4541" s="130">
        <f t="shared" si="75"/>
        <v>6</v>
      </c>
    </row>
    <row r="4542" spans="1:5" x14ac:dyDescent="0.3">
      <c r="A4542" s="24" t="s">
        <v>15135</v>
      </c>
      <c r="B4542" s="93" t="s">
        <v>24082</v>
      </c>
      <c r="C4542" s="128">
        <v>112.6</v>
      </c>
      <c r="D4542" s="129">
        <v>4539</v>
      </c>
      <c r="E4542" s="130">
        <f t="shared" si="75"/>
        <v>6</v>
      </c>
    </row>
    <row r="4543" spans="1:5" x14ac:dyDescent="0.3">
      <c r="A4543" s="24" t="s">
        <v>13899</v>
      </c>
      <c r="B4543" s="93" t="s">
        <v>24083</v>
      </c>
      <c r="C4543" s="128">
        <v>112.6</v>
      </c>
      <c r="D4543" s="129">
        <v>4540</v>
      </c>
      <c r="E4543" s="130">
        <f t="shared" si="75"/>
        <v>6</v>
      </c>
    </row>
    <row r="4544" spans="1:5" x14ac:dyDescent="0.3">
      <c r="A4544" s="24" t="s">
        <v>15613</v>
      </c>
      <c r="B4544" s="93" t="s">
        <v>24084</v>
      </c>
      <c r="C4544" s="128">
        <v>112.6</v>
      </c>
      <c r="D4544" s="129">
        <v>4541</v>
      </c>
      <c r="E4544" s="130">
        <f t="shared" si="75"/>
        <v>6</v>
      </c>
    </row>
    <row r="4545" spans="1:5" x14ac:dyDescent="0.3">
      <c r="A4545" s="24" t="s">
        <v>15408</v>
      </c>
      <c r="B4545" s="93" t="s">
        <v>24085</v>
      </c>
      <c r="C4545" s="128">
        <v>112.6</v>
      </c>
      <c r="D4545" s="129">
        <v>4542</v>
      </c>
      <c r="E4545" s="130">
        <f t="shared" si="75"/>
        <v>6</v>
      </c>
    </row>
    <row r="4546" spans="1:5" x14ac:dyDescent="0.3">
      <c r="A4546" s="24" t="s">
        <v>14586</v>
      </c>
      <c r="B4546" s="93" t="s">
        <v>24086</v>
      </c>
      <c r="C4546" s="128">
        <v>112.6</v>
      </c>
      <c r="D4546" s="129">
        <v>4543</v>
      </c>
      <c r="E4546" s="130">
        <f t="shared" si="75"/>
        <v>6</v>
      </c>
    </row>
    <row r="4547" spans="1:5" x14ac:dyDescent="0.3">
      <c r="A4547" s="24" t="s">
        <v>13936</v>
      </c>
      <c r="B4547" s="93" t="s">
        <v>24087</v>
      </c>
      <c r="C4547" s="128">
        <v>112.7</v>
      </c>
      <c r="D4547" s="129">
        <v>4544</v>
      </c>
      <c r="E4547" s="130">
        <f t="shared" si="75"/>
        <v>6</v>
      </c>
    </row>
    <row r="4548" spans="1:5" x14ac:dyDescent="0.3">
      <c r="A4548" s="24" t="s">
        <v>14851</v>
      </c>
      <c r="B4548" s="93" t="s">
        <v>24088</v>
      </c>
      <c r="C4548" s="128">
        <v>112.7</v>
      </c>
      <c r="D4548" s="129">
        <v>4545</v>
      </c>
      <c r="E4548" s="130">
        <f t="shared" si="75"/>
        <v>6</v>
      </c>
    </row>
    <row r="4549" spans="1:5" x14ac:dyDescent="0.3">
      <c r="A4549" s="24" t="s">
        <v>13160</v>
      </c>
      <c r="B4549" s="93" t="s">
        <v>24089</v>
      </c>
      <c r="C4549" s="128">
        <v>112.7</v>
      </c>
      <c r="D4549" s="129">
        <v>4546</v>
      </c>
      <c r="E4549" s="130">
        <f t="shared" ref="E4549:E4612" si="76">VLOOKUP(C4549,$I$4:$O$19,7, TRUE)</f>
        <v>6</v>
      </c>
    </row>
    <row r="4550" spans="1:5" x14ac:dyDescent="0.3">
      <c r="A4550" s="24" t="s">
        <v>14219</v>
      </c>
      <c r="B4550" s="93" t="s">
        <v>24090</v>
      </c>
      <c r="C4550" s="128">
        <v>112.7</v>
      </c>
      <c r="D4550" s="129">
        <v>4547</v>
      </c>
      <c r="E4550" s="130">
        <f t="shared" si="76"/>
        <v>6</v>
      </c>
    </row>
    <row r="4551" spans="1:5" x14ac:dyDescent="0.3">
      <c r="A4551" s="24" t="s">
        <v>14308</v>
      </c>
      <c r="B4551" s="93" t="s">
        <v>24091</v>
      </c>
      <c r="C4551" s="128">
        <v>112.8</v>
      </c>
      <c r="D4551" s="129">
        <v>4548</v>
      </c>
      <c r="E4551" s="130">
        <f t="shared" si="76"/>
        <v>6</v>
      </c>
    </row>
    <row r="4552" spans="1:5" x14ac:dyDescent="0.3">
      <c r="A4552" s="24" t="s">
        <v>14098</v>
      </c>
      <c r="B4552" s="93" t="s">
        <v>24092</v>
      </c>
      <c r="C4552" s="128">
        <v>112.8</v>
      </c>
      <c r="D4552" s="129">
        <v>4549</v>
      </c>
      <c r="E4552" s="130">
        <f t="shared" si="76"/>
        <v>6</v>
      </c>
    </row>
    <row r="4553" spans="1:5" x14ac:dyDescent="0.3">
      <c r="A4553" s="24" t="s">
        <v>15546</v>
      </c>
      <c r="B4553" s="93" t="s">
        <v>24093</v>
      </c>
      <c r="C4553" s="128">
        <v>112.8</v>
      </c>
      <c r="D4553" s="129">
        <v>4550</v>
      </c>
      <c r="E4553" s="130">
        <f t="shared" si="76"/>
        <v>6</v>
      </c>
    </row>
    <row r="4554" spans="1:5" x14ac:dyDescent="0.3">
      <c r="A4554" s="24" t="s">
        <v>14504</v>
      </c>
      <c r="B4554" s="93" t="s">
        <v>24094</v>
      </c>
      <c r="C4554" s="128">
        <v>112.8</v>
      </c>
      <c r="D4554" s="129">
        <v>4551</v>
      </c>
      <c r="E4554" s="130">
        <f t="shared" si="76"/>
        <v>6</v>
      </c>
    </row>
    <row r="4555" spans="1:5" x14ac:dyDescent="0.3">
      <c r="A4555" s="24" t="s">
        <v>14588</v>
      </c>
      <c r="B4555" s="93" t="s">
        <v>24095</v>
      </c>
      <c r="C4555" s="128">
        <v>112.8</v>
      </c>
      <c r="D4555" s="129">
        <v>4552</v>
      </c>
      <c r="E4555" s="130">
        <f t="shared" si="76"/>
        <v>6</v>
      </c>
    </row>
    <row r="4556" spans="1:5" x14ac:dyDescent="0.3">
      <c r="A4556" s="24" t="s">
        <v>15154</v>
      </c>
      <c r="B4556" s="93" t="s">
        <v>24096</v>
      </c>
      <c r="C4556" s="128">
        <v>112.8</v>
      </c>
      <c r="D4556" s="129">
        <v>4553</v>
      </c>
      <c r="E4556" s="130">
        <f t="shared" si="76"/>
        <v>6</v>
      </c>
    </row>
    <row r="4557" spans="1:5" x14ac:dyDescent="0.3">
      <c r="A4557" s="24" t="s">
        <v>13977</v>
      </c>
      <c r="B4557" s="93" t="s">
        <v>24097</v>
      </c>
      <c r="C4557" s="128">
        <v>112.8</v>
      </c>
      <c r="D4557" s="129">
        <v>4554</v>
      </c>
      <c r="E4557" s="130">
        <f t="shared" si="76"/>
        <v>6</v>
      </c>
    </row>
    <row r="4558" spans="1:5" x14ac:dyDescent="0.3">
      <c r="A4558" s="24" t="s">
        <v>14389</v>
      </c>
      <c r="B4558" s="93" t="s">
        <v>24098</v>
      </c>
      <c r="C4558" s="128">
        <v>112.8</v>
      </c>
      <c r="D4558" s="129">
        <v>4555</v>
      </c>
      <c r="E4558" s="130">
        <f t="shared" si="76"/>
        <v>6</v>
      </c>
    </row>
    <row r="4559" spans="1:5" x14ac:dyDescent="0.3">
      <c r="A4559" s="24" t="s">
        <v>14264</v>
      </c>
      <c r="B4559" s="93" t="s">
        <v>24099</v>
      </c>
      <c r="C4559" s="128">
        <v>112.9</v>
      </c>
      <c r="D4559" s="129">
        <v>4556</v>
      </c>
      <c r="E4559" s="130">
        <f t="shared" si="76"/>
        <v>6</v>
      </c>
    </row>
    <row r="4560" spans="1:5" x14ac:dyDescent="0.3">
      <c r="A4560" s="24" t="s">
        <v>14146</v>
      </c>
      <c r="B4560" s="93" t="s">
        <v>24100</v>
      </c>
      <c r="C4560" s="128">
        <v>112.9</v>
      </c>
      <c r="D4560" s="129">
        <v>4557</v>
      </c>
      <c r="E4560" s="130">
        <f t="shared" si="76"/>
        <v>6</v>
      </c>
    </row>
    <row r="4561" spans="1:5" x14ac:dyDescent="0.3">
      <c r="A4561" s="24" t="s">
        <v>14315</v>
      </c>
      <c r="B4561" s="93" t="s">
        <v>24101</v>
      </c>
      <c r="C4561" s="128">
        <v>112.9</v>
      </c>
      <c r="D4561" s="129">
        <v>4558</v>
      </c>
      <c r="E4561" s="130">
        <f t="shared" si="76"/>
        <v>6</v>
      </c>
    </row>
    <row r="4562" spans="1:5" x14ac:dyDescent="0.3">
      <c r="A4562" s="24" t="s">
        <v>13862</v>
      </c>
      <c r="B4562" s="93" t="s">
        <v>24102</v>
      </c>
      <c r="C4562" s="128">
        <v>112.9</v>
      </c>
      <c r="D4562" s="129">
        <v>4559</v>
      </c>
      <c r="E4562" s="130">
        <f t="shared" si="76"/>
        <v>6</v>
      </c>
    </row>
    <row r="4563" spans="1:5" x14ac:dyDescent="0.3">
      <c r="A4563" s="24" t="s">
        <v>14499</v>
      </c>
      <c r="B4563" s="93" t="s">
        <v>24103</v>
      </c>
      <c r="C4563" s="128">
        <v>112.9</v>
      </c>
      <c r="D4563" s="129">
        <v>4560</v>
      </c>
      <c r="E4563" s="130">
        <f t="shared" si="76"/>
        <v>6</v>
      </c>
    </row>
    <row r="4564" spans="1:5" x14ac:dyDescent="0.3">
      <c r="A4564" s="24" t="s">
        <v>15451</v>
      </c>
      <c r="B4564" s="93" t="s">
        <v>24104</v>
      </c>
      <c r="C4564" s="128">
        <v>112.9</v>
      </c>
      <c r="D4564" s="129">
        <v>4561</v>
      </c>
      <c r="E4564" s="130">
        <f t="shared" si="76"/>
        <v>6</v>
      </c>
    </row>
    <row r="4565" spans="1:5" x14ac:dyDescent="0.3">
      <c r="A4565" s="24" t="s">
        <v>15124</v>
      </c>
      <c r="B4565" s="93" t="s">
        <v>24105</v>
      </c>
      <c r="C4565" s="128">
        <v>112.9</v>
      </c>
      <c r="D4565" s="129">
        <v>4562</v>
      </c>
      <c r="E4565" s="130">
        <f t="shared" si="76"/>
        <v>6</v>
      </c>
    </row>
    <row r="4566" spans="1:5" x14ac:dyDescent="0.3">
      <c r="A4566" s="24" t="s">
        <v>14585</v>
      </c>
      <c r="B4566" s="93" t="s">
        <v>24106</v>
      </c>
      <c r="C4566" s="128">
        <v>112.9</v>
      </c>
      <c r="D4566" s="129">
        <v>4563</v>
      </c>
      <c r="E4566" s="130">
        <f t="shared" si="76"/>
        <v>6</v>
      </c>
    </row>
    <row r="4567" spans="1:5" x14ac:dyDescent="0.3">
      <c r="A4567" s="24" t="s">
        <v>13515</v>
      </c>
      <c r="B4567" s="93" t="s">
        <v>24107</v>
      </c>
      <c r="C4567" s="128">
        <v>113</v>
      </c>
      <c r="D4567" s="129">
        <v>4564</v>
      </c>
      <c r="E4567" s="130">
        <f t="shared" si="76"/>
        <v>6</v>
      </c>
    </row>
    <row r="4568" spans="1:5" x14ac:dyDescent="0.3">
      <c r="A4568" s="24" t="s">
        <v>14770</v>
      </c>
      <c r="B4568" s="93" t="s">
        <v>24108</v>
      </c>
      <c r="C4568" s="128">
        <v>113</v>
      </c>
      <c r="D4568" s="129">
        <v>4565</v>
      </c>
      <c r="E4568" s="130">
        <f t="shared" si="76"/>
        <v>6</v>
      </c>
    </row>
    <row r="4569" spans="1:5" x14ac:dyDescent="0.3">
      <c r="A4569" s="24" t="s">
        <v>15002</v>
      </c>
      <c r="B4569" s="93" t="s">
        <v>24109</v>
      </c>
      <c r="C4569" s="128">
        <v>113</v>
      </c>
      <c r="D4569" s="129">
        <v>4566</v>
      </c>
      <c r="E4569" s="130">
        <f t="shared" si="76"/>
        <v>6</v>
      </c>
    </row>
    <row r="4570" spans="1:5" x14ac:dyDescent="0.3">
      <c r="A4570" s="24" t="s">
        <v>14920</v>
      </c>
      <c r="B4570" s="93" t="s">
        <v>24110</v>
      </c>
      <c r="C4570" s="128">
        <v>113</v>
      </c>
      <c r="D4570" s="129">
        <v>4567</v>
      </c>
      <c r="E4570" s="130">
        <f t="shared" si="76"/>
        <v>6</v>
      </c>
    </row>
    <row r="4571" spans="1:5" x14ac:dyDescent="0.3">
      <c r="A4571" s="24" t="s">
        <v>14790</v>
      </c>
      <c r="B4571" s="93" t="s">
        <v>24111</v>
      </c>
      <c r="C4571" s="128">
        <v>113</v>
      </c>
      <c r="D4571" s="129">
        <v>4568</v>
      </c>
      <c r="E4571" s="130">
        <f t="shared" si="76"/>
        <v>6</v>
      </c>
    </row>
    <row r="4572" spans="1:5" x14ac:dyDescent="0.3">
      <c r="A4572" s="24" t="s">
        <v>15142</v>
      </c>
      <c r="B4572" s="93" t="s">
        <v>24112</v>
      </c>
      <c r="C4572" s="128">
        <v>113.1</v>
      </c>
      <c r="D4572" s="129">
        <v>4569</v>
      </c>
      <c r="E4572" s="130">
        <f t="shared" si="76"/>
        <v>6</v>
      </c>
    </row>
    <row r="4573" spans="1:5" x14ac:dyDescent="0.3">
      <c r="A4573" s="24" t="s">
        <v>14453</v>
      </c>
      <c r="B4573" s="93" t="s">
        <v>24113</v>
      </c>
      <c r="C4573" s="128">
        <v>113.1</v>
      </c>
      <c r="D4573" s="129">
        <v>4570</v>
      </c>
      <c r="E4573" s="130">
        <f t="shared" si="76"/>
        <v>6</v>
      </c>
    </row>
    <row r="4574" spans="1:5" x14ac:dyDescent="0.3">
      <c r="A4574" s="24" t="s">
        <v>15360</v>
      </c>
      <c r="B4574" s="93" t="s">
        <v>24114</v>
      </c>
      <c r="C4574" s="128">
        <v>113.1</v>
      </c>
      <c r="D4574" s="129">
        <v>4571</v>
      </c>
      <c r="E4574" s="130">
        <f t="shared" si="76"/>
        <v>6</v>
      </c>
    </row>
    <row r="4575" spans="1:5" x14ac:dyDescent="0.3">
      <c r="A4575" s="24" t="s">
        <v>13617</v>
      </c>
      <c r="B4575" s="93" t="s">
        <v>24115</v>
      </c>
      <c r="C4575" s="128">
        <v>113.1</v>
      </c>
      <c r="D4575" s="129">
        <v>4572</v>
      </c>
      <c r="E4575" s="130">
        <f t="shared" si="76"/>
        <v>6</v>
      </c>
    </row>
    <row r="4576" spans="1:5" x14ac:dyDescent="0.3">
      <c r="A4576" s="24" t="s">
        <v>15874</v>
      </c>
      <c r="B4576" s="93" t="s">
        <v>24116</v>
      </c>
      <c r="C4576" s="128">
        <v>113.1</v>
      </c>
      <c r="D4576" s="129">
        <v>4573</v>
      </c>
      <c r="E4576" s="130">
        <f t="shared" si="76"/>
        <v>6</v>
      </c>
    </row>
    <row r="4577" spans="1:5" x14ac:dyDescent="0.3">
      <c r="A4577" s="24" t="s">
        <v>14741</v>
      </c>
      <c r="B4577" s="93" t="s">
        <v>24117</v>
      </c>
      <c r="C4577" s="128">
        <v>113.1</v>
      </c>
      <c r="D4577" s="129">
        <v>4574</v>
      </c>
      <c r="E4577" s="130">
        <f t="shared" si="76"/>
        <v>6</v>
      </c>
    </row>
    <row r="4578" spans="1:5" x14ac:dyDescent="0.3">
      <c r="A4578" s="24" t="s">
        <v>14934</v>
      </c>
      <c r="B4578" s="93" t="s">
        <v>24118</v>
      </c>
      <c r="C4578" s="128">
        <v>113.2</v>
      </c>
      <c r="D4578" s="129">
        <v>4575</v>
      </c>
      <c r="E4578" s="130">
        <f t="shared" si="76"/>
        <v>6</v>
      </c>
    </row>
    <row r="4579" spans="1:5" x14ac:dyDescent="0.3">
      <c r="A4579" s="24" t="s">
        <v>14949</v>
      </c>
      <c r="B4579" s="93" t="s">
        <v>24119</v>
      </c>
      <c r="C4579" s="128">
        <v>113.2</v>
      </c>
      <c r="D4579" s="129">
        <v>4576</v>
      </c>
      <c r="E4579" s="130">
        <f t="shared" si="76"/>
        <v>6</v>
      </c>
    </row>
    <row r="4580" spans="1:5" x14ac:dyDescent="0.3">
      <c r="A4580" s="24" t="s">
        <v>13826</v>
      </c>
      <c r="B4580" s="93" t="s">
        <v>24120</v>
      </c>
      <c r="C4580" s="128">
        <v>113.3</v>
      </c>
      <c r="D4580" s="129">
        <v>4577</v>
      </c>
      <c r="E4580" s="130">
        <f t="shared" si="76"/>
        <v>6</v>
      </c>
    </row>
    <row r="4581" spans="1:5" x14ac:dyDescent="0.3">
      <c r="A4581" s="24" t="s">
        <v>14685</v>
      </c>
      <c r="B4581" s="93" t="s">
        <v>24121</v>
      </c>
      <c r="C4581" s="128">
        <v>113.3</v>
      </c>
      <c r="D4581" s="129">
        <v>4578</v>
      </c>
      <c r="E4581" s="130">
        <f t="shared" si="76"/>
        <v>6</v>
      </c>
    </row>
    <row r="4582" spans="1:5" x14ac:dyDescent="0.3">
      <c r="A4582" s="24" t="s">
        <v>14989</v>
      </c>
      <c r="B4582" s="93" t="s">
        <v>24122</v>
      </c>
      <c r="C4582" s="128">
        <v>113.3</v>
      </c>
      <c r="D4582" s="129">
        <v>4579</v>
      </c>
      <c r="E4582" s="130">
        <f t="shared" si="76"/>
        <v>6</v>
      </c>
    </row>
    <row r="4583" spans="1:5" x14ac:dyDescent="0.3">
      <c r="A4583" s="24" t="s">
        <v>13550</v>
      </c>
      <c r="B4583" s="93" t="s">
        <v>24123</v>
      </c>
      <c r="C4583" s="128">
        <v>113.4</v>
      </c>
      <c r="D4583" s="129">
        <v>4580</v>
      </c>
      <c r="E4583" s="130">
        <f t="shared" si="76"/>
        <v>6</v>
      </c>
    </row>
    <row r="4584" spans="1:5" x14ac:dyDescent="0.3">
      <c r="A4584" s="24" t="s">
        <v>14444</v>
      </c>
      <c r="B4584" s="93" t="s">
        <v>24124</v>
      </c>
      <c r="C4584" s="128">
        <v>113.4</v>
      </c>
      <c r="D4584" s="129">
        <v>4581</v>
      </c>
      <c r="E4584" s="130">
        <f t="shared" si="76"/>
        <v>6</v>
      </c>
    </row>
    <row r="4585" spans="1:5" x14ac:dyDescent="0.3">
      <c r="A4585" s="24" t="s">
        <v>15234</v>
      </c>
      <c r="B4585" s="93" t="s">
        <v>24125</v>
      </c>
      <c r="C4585" s="128">
        <v>113.4</v>
      </c>
      <c r="D4585" s="129">
        <v>4582</v>
      </c>
      <c r="E4585" s="130">
        <f t="shared" si="76"/>
        <v>6</v>
      </c>
    </row>
    <row r="4586" spans="1:5" x14ac:dyDescent="0.3">
      <c r="A4586" s="24" t="s">
        <v>14559</v>
      </c>
      <c r="B4586" s="93" t="s">
        <v>24126</v>
      </c>
      <c r="C4586" s="128">
        <v>113.4</v>
      </c>
      <c r="D4586" s="129">
        <v>4583</v>
      </c>
      <c r="E4586" s="130">
        <f t="shared" si="76"/>
        <v>6</v>
      </c>
    </row>
    <row r="4587" spans="1:5" x14ac:dyDescent="0.3">
      <c r="A4587" s="24" t="s">
        <v>14345</v>
      </c>
      <c r="B4587" s="93" t="s">
        <v>24127</v>
      </c>
      <c r="C4587" s="128">
        <v>113.5</v>
      </c>
      <c r="D4587" s="129">
        <v>4584</v>
      </c>
      <c r="E4587" s="130">
        <f t="shared" si="76"/>
        <v>6</v>
      </c>
    </row>
    <row r="4588" spans="1:5" x14ac:dyDescent="0.3">
      <c r="A4588" s="24" t="s">
        <v>13896</v>
      </c>
      <c r="B4588" s="93" t="s">
        <v>24128</v>
      </c>
      <c r="C4588" s="128">
        <v>113.5</v>
      </c>
      <c r="D4588" s="129">
        <v>4585</v>
      </c>
      <c r="E4588" s="130">
        <f t="shared" si="76"/>
        <v>6</v>
      </c>
    </row>
    <row r="4589" spans="1:5" x14ac:dyDescent="0.3">
      <c r="A4589" s="24" t="s">
        <v>13714</v>
      </c>
      <c r="B4589" s="93" t="s">
        <v>24129</v>
      </c>
      <c r="C4589" s="128">
        <v>113.5</v>
      </c>
      <c r="D4589" s="129">
        <v>4586</v>
      </c>
      <c r="E4589" s="130">
        <f t="shared" si="76"/>
        <v>6</v>
      </c>
    </row>
    <row r="4590" spans="1:5" x14ac:dyDescent="0.3">
      <c r="A4590" s="24" t="s">
        <v>13815</v>
      </c>
      <c r="B4590" s="93" t="s">
        <v>24130</v>
      </c>
      <c r="C4590" s="128">
        <v>113.6</v>
      </c>
      <c r="D4590" s="129">
        <v>4587</v>
      </c>
      <c r="E4590" s="130">
        <f t="shared" si="76"/>
        <v>6</v>
      </c>
    </row>
    <row r="4591" spans="1:5" x14ac:dyDescent="0.3">
      <c r="A4591" s="24" t="s">
        <v>13772</v>
      </c>
      <c r="B4591" s="93" t="s">
        <v>24131</v>
      </c>
      <c r="C4591" s="128">
        <v>113.6</v>
      </c>
      <c r="D4591" s="129">
        <v>4588</v>
      </c>
      <c r="E4591" s="130">
        <f t="shared" si="76"/>
        <v>6</v>
      </c>
    </row>
    <row r="4592" spans="1:5" x14ac:dyDescent="0.3">
      <c r="A4592" s="24" t="s">
        <v>14513</v>
      </c>
      <c r="B4592" s="93" t="s">
        <v>24132</v>
      </c>
      <c r="C4592" s="128">
        <v>113.6</v>
      </c>
      <c r="D4592" s="129">
        <v>4589</v>
      </c>
      <c r="E4592" s="130">
        <f t="shared" si="76"/>
        <v>6</v>
      </c>
    </row>
    <row r="4593" spans="1:5" x14ac:dyDescent="0.3">
      <c r="A4593" s="24" t="s">
        <v>14277</v>
      </c>
      <c r="B4593" s="93" t="s">
        <v>24133</v>
      </c>
      <c r="C4593" s="128">
        <v>113.7</v>
      </c>
      <c r="D4593" s="129">
        <v>4590</v>
      </c>
      <c r="E4593" s="130">
        <f t="shared" si="76"/>
        <v>6</v>
      </c>
    </row>
    <row r="4594" spans="1:5" x14ac:dyDescent="0.3">
      <c r="A4594" s="24" t="s">
        <v>14013</v>
      </c>
      <c r="B4594" s="93" t="s">
        <v>24134</v>
      </c>
      <c r="C4594" s="128">
        <v>113.7</v>
      </c>
      <c r="D4594" s="129">
        <v>4591</v>
      </c>
      <c r="E4594" s="130">
        <f t="shared" si="76"/>
        <v>6</v>
      </c>
    </row>
    <row r="4595" spans="1:5" x14ac:dyDescent="0.3">
      <c r="A4595" s="24" t="s">
        <v>15038</v>
      </c>
      <c r="B4595" s="93" t="s">
        <v>24135</v>
      </c>
      <c r="C4595" s="128">
        <v>113.7</v>
      </c>
      <c r="D4595" s="129">
        <v>4592</v>
      </c>
      <c r="E4595" s="130">
        <f t="shared" si="76"/>
        <v>6</v>
      </c>
    </row>
    <row r="4596" spans="1:5" x14ac:dyDescent="0.3">
      <c r="A4596" s="24" t="s">
        <v>14748</v>
      </c>
      <c r="B4596" s="93" t="s">
        <v>24136</v>
      </c>
      <c r="C4596" s="128">
        <v>113.8</v>
      </c>
      <c r="D4596" s="129">
        <v>4593</v>
      </c>
      <c r="E4596" s="130">
        <f t="shared" si="76"/>
        <v>6</v>
      </c>
    </row>
    <row r="4597" spans="1:5" x14ac:dyDescent="0.3">
      <c r="A4597" s="24" t="s">
        <v>14136</v>
      </c>
      <c r="B4597" s="93" t="s">
        <v>24137</v>
      </c>
      <c r="C4597" s="128">
        <v>113.8</v>
      </c>
      <c r="D4597" s="129">
        <v>4594</v>
      </c>
      <c r="E4597" s="130">
        <f t="shared" si="76"/>
        <v>6</v>
      </c>
    </row>
    <row r="4598" spans="1:5" x14ac:dyDescent="0.3">
      <c r="A4598" s="24" t="s">
        <v>14394</v>
      </c>
      <c r="B4598" s="93" t="s">
        <v>24138</v>
      </c>
      <c r="C4598" s="128">
        <v>113.8</v>
      </c>
      <c r="D4598" s="129">
        <v>4595</v>
      </c>
      <c r="E4598" s="130">
        <f t="shared" si="76"/>
        <v>6</v>
      </c>
    </row>
    <row r="4599" spans="1:5" x14ac:dyDescent="0.3">
      <c r="A4599" s="24" t="s">
        <v>13765</v>
      </c>
      <c r="B4599" s="93" t="s">
        <v>24139</v>
      </c>
      <c r="C4599" s="128">
        <v>113.8</v>
      </c>
      <c r="D4599" s="129">
        <v>4596</v>
      </c>
      <c r="E4599" s="130">
        <f t="shared" si="76"/>
        <v>6</v>
      </c>
    </row>
    <row r="4600" spans="1:5" x14ac:dyDescent="0.3">
      <c r="A4600" s="24" t="s">
        <v>13795</v>
      </c>
      <c r="B4600" s="93" t="s">
        <v>24140</v>
      </c>
      <c r="C4600" s="128">
        <v>113.8</v>
      </c>
      <c r="D4600" s="129">
        <v>4597</v>
      </c>
      <c r="E4600" s="130">
        <f t="shared" si="76"/>
        <v>6</v>
      </c>
    </row>
    <row r="4601" spans="1:5" x14ac:dyDescent="0.3">
      <c r="A4601" s="24" t="s">
        <v>14962</v>
      </c>
      <c r="B4601" s="93" t="s">
        <v>24141</v>
      </c>
      <c r="C4601" s="128">
        <v>113.8</v>
      </c>
      <c r="D4601" s="129">
        <v>4598</v>
      </c>
      <c r="E4601" s="130">
        <f t="shared" si="76"/>
        <v>6</v>
      </c>
    </row>
    <row r="4602" spans="1:5" x14ac:dyDescent="0.3">
      <c r="A4602" s="24" t="s">
        <v>13521</v>
      </c>
      <c r="B4602" s="93" t="s">
        <v>24142</v>
      </c>
      <c r="C4602" s="128">
        <v>113.8</v>
      </c>
      <c r="D4602" s="129">
        <v>4599</v>
      </c>
      <c r="E4602" s="130">
        <f t="shared" si="76"/>
        <v>6</v>
      </c>
    </row>
    <row r="4603" spans="1:5" x14ac:dyDescent="0.3">
      <c r="A4603" s="24" t="s">
        <v>14456</v>
      </c>
      <c r="B4603" s="93" t="s">
        <v>24143</v>
      </c>
      <c r="C4603" s="128">
        <v>113.8</v>
      </c>
      <c r="D4603" s="129">
        <v>4600</v>
      </c>
      <c r="E4603" s="130">
        <f t="shared" si="76"/>
        <v>6</v>
      </c>
    </row>
    <row r="4604" spans="1:5" x14ac:dyDescent="0.3">
      <c r="A4604" s="24" t="s">
        <v>14374</v>
      </c>
      <c r="B4604" s="93" t="s">
        <v>24144</v>
      </c>
      <c r="C4604" s="128">
        <v>113.8</v>
      </c>
      <c r="D4604" s="129">
        <v>4601</v>
      </c>
      <c r="E4604" s="130">
        <f t="shared" si="76"/>
        <v>6</v>
      </c>
    </row>
    <row r="4605" spans="1:5" x14ac:dyDescent="0.3">
      <c r="A4605" s="24" t="s">
        <v>14710</v>
      </c>
      <c r="B4605" s="93" t="s">
        <v>24145</v>
      </c>
      <c r="C4605" s="128">
        <v>113.9</v>
      </c>
      <c r="D4605" s="129">
        <v>4602</v>
      </c>
      <c r="E4605" s="130">
        <f t="shared" si="76"/>
        <v>7</v>
      </c>
    </row>
    <row r="4606" spans="1:5" x14ac:dyDescent="0.3">
      <c r="A4606" s="24" t="s">
        <v>14780</v>
      </c>
      <c r="B4606" s="93" t="s">
        <v>24146</v>
      </c>
      <c r="C4606" s="128">
        <v>113.9</v>
      </c>
      <c r="D4606" s="129">
        <v>4603</v>
      </c>
      <c r="E4606" s="130">
        <f t="shared" si="76"/>
        <v>7</v>
      </c>
    </row>
    <row r="4607" spans="1:5" x14ac:dyDescent="0.3">
      <c r="A4607" s="24" t="s">
        <v>13931</v>
      </c>
      <c r="B4607" s="93" t="s">
        <v>24147</v>
      </c>
      <c r="C4607" s="128">
        <v>113.9</v>
      </c>
      <c r="D4607" s="129">
        <v>4604</v>
      </c>
      <c r="E4607" s="130">
        <f t="shared" si="76"/>
        <v>7</v>
      </c>
    </row>
    <row r="4608" spans="1:5" x14ac:dyDescent="0.3">
      <c r="A4608" s="24" t="s">
        <v>14942</v>
      </c>
      <c r="B4608" s="93" t="s">
        <v>24148</v>
      </c>
      <c r="C4608" s="128">
        <v>113.9</v>
      </c>
      <c r="D4608" s="129">
        <v>4605</v>
      </c>
      <c r="E4608" s="130">
        <f t="shared" si="76"/>
        <v>7</v>
      </c>
    </row>
    <row r="4609" spans="1:5" x14ac:dyDescent="0.3">
      <c r="A4609" s="24" t="s">
        <v>24149</v>
      </c>
      <c r="B4609" s="93" t="s">
        <v>24150</v>
      </c>
      <c r="C4609" s="128">
        <v>113.9</v>
      </c>
      <c r="D4609" s="129">
        <v>4606</v>
      </c>
      <c r="E4609" s="130">
        <f t="shared" si="76"/>
        <v>7</v>
      </c>
    </row>
    <row r="4610" spans="1:5" x14ac:dyDescent="0.3">
      <c r="A4610" s="24" t="s">
        <v>14555</v>
      </c>
      <c r="B4610" s="93" t="s">
        <v>24151</v>
      </c>
      <c r="C4610" s="128">
        <v>114</v>
      </c>
      <c r="D4610" s="129">
        <v>4607</v>
      </c>
      <c r="E4610" s="130">
        <f t="shared" si="76"/>
        <v>7</v>
      </c>
    </row>
    <row r="4611" spans="1:5" x14ac:dyDescent="0.3">
      <c r="A4611" s="24" t="s">
        <v>14398</v>
      </c>
      <c r="B4611" s="93" t="s">
        <v>24152</v>
      </c>
      <c r="C4611" s="128">
        <v>114</v>
      </c>
      <c r="D4611" s="129">
        <v>4608</v>
      </c>
      <c r="E4611" s="130">
        <f t="shared" si="76"/>
        <v>7</v>
      </c>
    </row>
    <row r="4612" spans="1:5" x14ac:dyDescent="0.3">
      <c r="A4612" s="24" t="s">
        <v>14120</v>
      </c>
      <c r="B4612" s="93" t="s">
        <v>24153</v>
      </c>
      <c r="C4612" s="128">
        <v>114</v>
      </c>
      <c r="D4612" s="129">
        <v>4609</v>
      </c>
      <c r="E4612" s="130">
        <f t="shared" si="76"/>
        <v>7</v>
      </c>
    </row>
    <row r="4613" spans="1:5" x14ac:dyDescent="0.3">
      <c r="A4613" s="24" t="s">
        <v>13995</v>
      </c>
      <c r="B4613" s="93" t="s">
        <v>24154</v>
      </c>
      <c r="C4613" s="128">
        <v>114</v>
      </c>
      <c r="D4613" s="129">
        <v>4610</v>
      </c>
      <c r="E4613" s="130">
        <f t="shared" ref="E4613:E4676" si="77">VLOOKUP(C4613,$I$4:$O$19,7, TRUE)</f>
        <v>7</v>
      </c>
    </row>
    <row r="4614" spans="1:5" x14ac:dyDescent="0.3">
      <c r="A4614" s="24" t="s">
        <v>24155</v>
      </c>
      <c r="B4614" s="93" t="s">
        <v>24156</v>
      </c>
      <c r="C4614" s="128">
        <v>114</v>
      </c>
      <c r="D4614" s="129">
        <v>4611</v>
      </c>
      <c r="E4614" s="130">
        <f t="shared" si="77"/>
        <v>7</v>
      </c>
    </row>
    <row r="4615" spans="1:5" x14ac:dyDescent="0.3">
      <c r="A4615" s="24" t="s">
        <v>14447</v>
      </c>
      <c r="B4615" s="93" t="s">
        <v>24157</v>
      </c>
      <c r="C4615" s="128">
        <v>114.1</v>
      </c>
      <c r="D4615" s="129">
        <v>4612</v>
      </c>
      <c r="E4615" s="130">
        <f t="shared" si="77"/>
        <v>7</v>
      </c>
    </row>
    <row r="4616" spans="1:5" x14ac:dyDescent="0.3">
      <c r="A4616" s="24" t="s">
        <v>14736</v>
      </c>
      <c r="B4616" s="93" t="s">
        <v>24158</v>
      </c>
      <c r="C4616" s="128">
        <v>114.1</v>
      </c>
      <c r="D4616" s="129">
        <v>4613</v>
      </c>
      <c r="E4616" s="130">
        <f t="shared" si="77"/>
        <v>7</v>
      </c>
    </row>
    <row r="4617" spans="1:5" x14ac:dyDescent="0.3">
      <c r="A4617" s="24" t="s">
        <v>14210</v>
      </c>
      <c r="B4617" s="93" t="s">
        <v>24159</v>
      </c>
      <c r="C4617" s="128">
        <v>114.1</v>
      </c>
      <c r="D4617" s="129">
        <v>4614</v>
      </c>
      <c r="E4617" s="130">
        <f t="shared" si="77"/>
        <v>7</v>
      </c>
    </row>
    <row r="4618" spans="1:5" x14ac:dyDescent="0.3">
      <c r="A4618" s="24" t="s">
        <v>13906</v>
      </c>
      <c r="B4618" s="93" t="s">
        <v>24160</v>
      </c>
      <c r="C4618" s="128">
        <v>114.1</v>
      </c>
      <c r="D4618" s="129">
        <v>4615</v>
      </c>
      <c r="E4618" s="130">
        <f t="shared" si="77"/>
        <v>7</v>
      </c>
    </row>
    <row r="4619" spans="1:5" x14ac:dyDescent="0.3">
      <c r="A4619" s="24" t="s">
        <v>15125</v>
      </c>
      <c r="B4619" s="93" t="s">
        <v>24161</v>
      </c>
      <c r="C4619" s="128">
        <v>114.1</v>
      </c>
      <c r="D4619" s="129">
        <v>4616</v>
      </c>
      <c r="E4619" s="130">
        <f t="shared" si="77"/>
        <v>7</v>
      </c>
    </row>
    <row r="4620" spans="1:5" x14ac:dyDescent="0.3">
      <c r="A4620" s="24" t="s">
        <v>14167</v>
      </c>
      <c r="B4620" s="93" t="s">
        <v>24162</v>
      </c>
      <c r="C4620" s="128">
        <v>114.1</v>
      </c>
      <c r="D4620" s="129">
        <v>4617</v>
      </c>
      <c r="E4620" s="130">
        <f t="shared" si="77"/>
        <v>7</v>
      </c>
    </row>
    <row r="4621" spans="1:5" x14ac:dyDescent="0.3">
      <c r="A4621" s="24" t="s">
        <v>15287</v>
      </c>
      <c r="B4621" s="93" t="s">
        <v>24163</v>
      </c>
      <c r="C4621" s="128">
        <v>114.2</v>
      </c>
      <c r="D4621" s="129">
        <v>4618</v>
      </c>
      <c r="E4621" s="130">
        <f t="shared" si="77"/>
        <v>7</v>
      </c>
    </row>
    <row r="4622" spans="1:5" x14ac:dyDescent="0.3">
      <c r="A4622" s="24" t="s">
        <v>14178</v>
      </c>
      <c r="B4622" s="93" t="s">
        <v>24164</v>
      </c>
      <c r="C4622" s="128">
        <v>114.2</v>
      </c>
      <c r="D4622" s="129">
        <v>4619</v>
      </c>
      <c r="E4622" s="130">
        <f t="shared" si="77"/>
        <v>7</v>
      </c>
    </row>
    <row r="4623" spans="1:5" x14ac:dyDescent="0.3">
      <c r="A4623" s="24" t="s">
        <v>13426</v>
      </c>
      <c r="B4623" s="93" t="s">
        <v>24165</v>
      </c>
      <c r="C4623" s="128">
        <v>114.2</v>
      </c>
      <c r="D4623" s="129">
        <v>4620</v>
      </c>
      <c r="E4623" s="130">
        <f t="shared" si="77"/>
        <v>7</v>
      </c>
    </row>
    <row r="4624" spans="1:5" x14ac:dyDescent="0.3">
      <c r="A4624" s="24" t="s">
        <v>13946</v>
      </c>
      <c r="B4624" s="93" t="s">
        <v>24166</v>
      </c>
      <c r="C4624" s="128">
        <v>114.3</v>
      </c>
      <c r="D4624" s="129">
        <v>4621</v>
      </c>
      <c r="E4624" s="130">
        <f t="shared" si="77"/>
        <v>7</v>
      </c>
    </row>
    <row r="4625" spans="1:5" x14ac:dyDescent="0.3">
      <c r="A4625" s="24" t="s">
        <v>13552</v>
      </c>
      <c r="B4625" s="93" t="s">
        <v>24167</v>
      </c>
      <c r="C4625" s="128">
        <v>114.3</v>
      </c>
      <c r="D4625" s="129">
        <v>4622</v>
      </c>
      <c r="E4625" s="130">
        <f t="shared" si="77"/>
        <v>7</v>
      </c>
    </row>
    <row r="4626" spans="1:5" x14ac:dyDescent="0.3">
      <c r="A4626" s="24" t="s">
        <v>15239</v>
      </c>
      <c r="B4626" s="93" t="s">
        <v>24168</v>
      </c>
      <c r="C4626" s="128">
        <v>114.3</v>
      </c>
      <c r="D4626" s="129">
        <v>4623</v>
      </c>
      <c r="E4626" s="130">
        <f t="shared" si="77"/>
        <v>7</v>
      </c>
    </row>
    <row r="4627" spans="1:5" x14ac:dyDescent="0.3">
      <c r="A4627" s="24" t="s">
        <v>13294</v>
      </c>
      <c r="B4627" s="93" t="s">
        <v>24169</v>
      </c>
      <c r="C4627" s="128">
        <v>114.3</v>
      </c>
      <c r="D4627" s="129">
        <v>4624</v>
      </c>
      <c r="E4627" s="130">
        <f t="shared" si="77"/>
        <v>7</v>
      </c>
    </row>
    <row r="4628" spans="1:5" x14ac:dyDescent="0.3">
      <c r="A4628" s="24" t="s">
        <v>15048</v>
      </c>
      <c r="B4628" s="93" t="s">
        <v>24170</v>
      </c>
      <c r="C4628" s="128">
        <v>114.4</v>
      </c>
      <c r="D4628" s="129">
        <v>4625</v>
      </c>
      <c r="E4628" s="130">
        <f t="shared" si="77"/>
        <v>7</v>
      </c>
    </row>
    <row r="4629" spans="1:5" x14ac:dyDescent="0.3">
      <c r="A4629" s="24" t="s">
        <v>13875</v>
      </c>
      <c r="B4629" s="93" t="s">
        <v>24171</v>
      </c>
      <c r="C4629" s="128">
        <v>114.4</v>
      </c>
      <c r="D4629" s="129">
        <v>4626</v>
      </c>
      <c r="E4629" s="130">
        <f t="shared" si="77"/>
        <v>7</v>
      </c>
    </row>
    <row r="4630" spans="1:5" x14ac:dyDescent="0.3">
      <c r="A4630" s="24" t="s">
        <v>14487</v>
      </c>
      <c r="B4630" s="93" t="s">
        <v>24172</v>
      </c>
      <c r="C4630" s="128">
        <v>114.4</v>
      </c>
      <c r="D4630" s="129">
        <v>4627</v>
      </c>
      <c r="E4630" s="130">
        <f t="shared" si="77"/>
        <v>7</v>
      </c>
    </row>
    <row r="4631" spans="1:5" x14ac:dyDescent="0.3">
      <c r="A4631" s="24" t="s">
        <v>13907</v>
      </c>
      <c r="B4631" s="93" t="s">
        <v>24173</v>
      </c>
      <c r="C4631" s="128">
        <v>114.4</v>
      </c>
      <c r="D4631" s="129">
        <v>4628</v>
      </c>
      <c r="E4631" s="130">
        <f t="shared" si="77"/>
        <v>7</v>
      </c>
    </row>
    <row r="4632" spans="1:5" x14ac:dyDescent="0.3">
      <c r="A4632" s="24" t="s">
        <v>16337</v>
      </c>
      <c r="B4632" s="93" t="s">
        <v>24174</v>
      </c>
      <c r="C4632" s="128">
        <v>114.4</v>
      </c>
      <c r="D4632" s="129">
        <v>4629</v>
      </c>
      <c r="E4632" s="130">
        <f t="shared" si="77"/>
        <v>7</v>
      </c>
    </row>
    <row r="4633" spans="1:5" x14ac:dyDescent="0.3">
      <c r="A4633" s="24" t="s">
        <v>13979</v>
      </c>
      <c r="B4633" s="93" t="s">
        <v>24175</v>
      </c>
      <c r="C4633" s="128">
        <v>114.5</v>
      </c>
      <c r="D4633" s="129">
        <v>4630</v>
      </c>
      <c r="E4633" s="130">
        <f t="shared" si="77"/>
        <v>7</v>
      </c>
    </row>
    <row r="4634" spans="1:5" x14ac:dyDescent="0.3">
      <c r="A4634" s="24" t="s">
        <v>14014</v>
      </c>
      <c r="B4634" s="93" t="s">
        <v>24176</v>
      </c>
      <c r="C4634" s="128">
        <v>114.5</v>
      </c>
      <c r="D4634" s="129">
        <v>4631</v>
      </c>
      <c r="E4634" s="130">
        <f t="shared" si="77"/>
        <v>7</v>
      </c>
    </row>
    <row r="4635" spans="1:5" x14ac:dyDescent="0.3">
      <c r="A4635" s="24" t="s">
        <v>14122</v>
      </c>
      <c r="B4635" s="93" t="s">
        <v>24177</v>
      </c>
      <c r="C4635" s="128">
        <v>114.5</v>
      </c>
      <c r="D4635" s="129">
        <v>4632</v>
      </c>
      <c r="E4635" s="130">
        <f t="shared" si="77"/>
        <v>7</v>
      </c>
    </row>
    <row r="4636" spans="1:5" x14ac:dyDescent="0.3">
      <c r="A4636" s="24" t="s">
        <v>24178</v>
      </c>
      <c r="B4636" s="93" t="s">
        <v>24179</v>
      </c>
      <c r="C4636" s="128">
        <v>114.5</v>
      </c>
      <c r="D4636" s="129">
        <v>4633</v>
      </c>
      <c r="E4636" s="130">
        <f t="shared" si="77"/>
        <v>7</v>
      </c>
    </row>
    <row r="4637" spans="1:5" x14ac:dyDescent="0.3">
      <c r="A4637" s="24" t="s">
        <v>14173</v>
      </c>
      <c r="B4637" s="93" t="s">
        <v>24180</v>
      </c>
      <c r="C4637" s="128">
        <v>114.6</v>
      </c>
      <c r="D4637" s="129">
        <v>4634</v>
      </c>
      <c r="E4637" s="130">
        <f t="shared" si="77"/>
        <v>7</v>
      </c>
    </row>
    <row r="4638" spans="1:5" x14ac:dyDescent="0.3">
      <c r="A4638" s="24" t="s">
        <v>13898</v>
      </c>
      <c r="B4638" s="93" t="s">
        <v>24181</v>
      </c>
      <c r="C4638" s="128">
        <v>114.6</v>
      </c>
      <c r="D4638" s="129">
        <v>4635</v>
      </c>
      <c r="E4638" s="130">
        <f t="shared" si="77"/>
        <v>7</v>
      </c>
    </row>
    <row r="4639" spans="1:5" x14ac:dyDescent="0.3">
      <c r="A4639" s="24" t="s">
        <v>14349</v>
      </c>
      <c r="B4639" s="93" t="s">
        <v>24182</v>
      </c>
      <c r="C4639" s="128">
        <v>114.6</v>
      </c>
      <c r="D4639" s="129">
        <v>4636</v>
      </c>
      <c r="E4639" s="130">
        <f t="shared" si="77"/>
        <v>7</v>
      </c>
    </row>
    <row r="4640" spans="1:5" x14ac:dyDescent="0.3">
      <c r="A4640" s="24" t="s">
        <v>14696</v>
      </c>
      <c r="B4640" s="93" t="s">
        <v>24183</v>
      </c>
      <c r="C4640" s="128">
        <v>114.6</v>
      </c>
      <c r="D4640" s="129">
        <v>4637</v>
      </c>
      <c r="E4640" s="130">
        <f t="shared" si="77"/>
        <v>7</v>
      </c>
    </row>
    <row r="4641" spans="1:5" x14ac:dyDescent="0.3">
      <c r="A4641" s="24" t="s">
        <v>14442</v>
      </c>
      <c r="B4641" s="93" t="s">
        <v>24184</v>
      </c>
      <c r="C4641" s="128">
        <v>114.7</v>
      </c>
      <c r="D4641" s="129">
        <v>4638</v>
      </c>
      <c r="E4641" s="130">
        <f t="shared" si="77"/>
        <v>7</v>
      </c>
    </row>
    <row r="4642" spans="1:5" x14ac:dyDescent="0.3">
      <c r="A4642" s="24" t="s">
        <v>14329</v>
      </c>
      <c r="B4642" s="93" t="s">
        <v>24185</v>
      </c>
      <c r="C4642" s="128">
        <v>114.7</v>
      </c>
      <c r="D4642" s="129">
        <v>4639</v>
      </c>
      <c r="E4642" s="130">
        <f t="shared" si="77"/>
        <v>7</v>
      </c>
    </row>
    <row r="4643" spans="1:5" x14ac:dyDescent="0.3">
      <c r="A4643" s="24" t="s">
        <v>15359</v>
      </c>
      <c r="B4643" s="93" t="s">
        <v>24186</v>
      </c>
      <c r="C4643" s="128">
        <v>114.7</v>
      </c>
      <c r="D4643" s="129">
        <v>4640</v>
      </c>
      <c r="E4643" s="130">
        <f t="shared" si="77"/>
        <v>7</v>
      </c>
    </row>
    <row r="4644" spans="1:5" x14ac:dyDescent="0.3">
      <c r="A4644" s="24" t="s">
        <v>14863</v>
      </c>
      <c r="B4644" s="93" t="s">
        <v>24187</v>
      </c>
      <c r="C4644" s="128">
        <v>114.8</v>
      </c>
      <c r="D4644" s="129">
        <v>4641</v>
      </c>
      <c r="E4644" s="130">
        <f t="shared" si="77"/>
        <v>7</v>
      </c>
    </row>
    <row r="4645" spans="1:5" x14ac:dyDescent="0.3">
      <c r="A4645" s="24" t="s">
        <v>13730</v>
      </c>
      <c r="B4645" s="93" t="s">
        <v>24188</v>
      </c>
      <c r="C4645" s="128">
        <v>114.8</v>
      </c>
      <c r="D4645" s="129">
        <v>4642</v>
      </c>
      <c r="E4645" s="130">
        <f t="shared" si="77"/>
        <v>7</v>
      </c>
    </row>
    <row r="4646" spans="1:5" x14ac:dyDescent="0.3">
      <c r="A4646" s="24" t="s">
        <v>14059</v>
      </c>
      <c r="B4646" s="93" t="s">
        <v>24189</v>
      </c>
      <c r="C4646" s="128">
        <v>114.8</v>
      </c>
      <c r="D4646" s="129">
        <v>4643</v>
      </c>
      <c r="E4646" s="130">
        <f t="shared" si="77"/>
        <v>7</v>
      </c>
    </row>
    <row r="4647" spans="1:5" x14ac:dyDescent="0.3">
      <c r="A4647" s="24" t="s">
        <v>14547</v>
      </c>
      <c r="B4647" s="93" t="s">
        <v>24190</v>
      </c>
      <c r="C4647" s="128">
        <v>114.8</v>
      </c>
      <c r="D4647" s="129">
        <v>4644</v>
      </c>
      <c r="E4647" s="130">
        <f t="shared" si="77"/>
        <v>7</v>
      </c>
    </row>
    <row r="4648" spans="1:5" x14ac:dyDescent="0.3">
      <c r="A4648" s="24" t="s">
        <v>13621</v>
      </c>
      <c r="B4648" s="93" t="s">
        <v>24191</v>
      </c>
      <c r="C4648" s="128">
        <v>114.8</v>
      </c>
      <c r="D4648" s="129">
        <v>4645</v>
      </c>
      <c r="E4648" s="130">
        <f t="shared" si="77"/>
        <v>7</v>
      </c>
    </row>
    <row r="4649" spans="1:5" x14ac:dyDescent="0.3">
      <c r="A4649" s="24" t="s">
        <v>14215</v>
      </c>
      <c r="B4649" s="93" t="s">
        <v>24192</v>
      </c>
      <c r="C4649" s="128">
        <v>114.8</v>
      </c>
      <c r="D4649" s="129">
        <v>4646</v>
      </c>
      <c r="E4649" s="130">
        <f t="shared" si="77"/>
        <v>7</v>
      </c>
    </row>
    <row r="4650" spans="1:5" x14ac:dyDescent="0.3">
      <c r="A4650" s="24" t="s">
        <v>14801</v>
      </c>
      <c r="B4650" s="93" t="s">
        <v>24193</v>
      </c>
      <c r="C4650" s="128">
        <v>114.9</v>
      </c>
      <c r="D4650" s="129">
        <v>4647</v>
      </c>
      <c r="E4650" s="130">
        <f t="shared" si="77"/>
        <v>7</v>
      </c>
    </row>
    <row r="4651" spans="1:5" x14ac:dyDescent="0.3">
      <c r="A4651" s="24" t="s">
        <v>13490</v>
      </c>
      <c r="B4651" s="93" t="s">
        <v>24194</v>
      </c>
      <c r="C4651" s="128">
        <v>114.9</v>
      </c>
      <c r="D4651" s="129">
        <v>4648</v>
      </c>
      <c r="E4651" s="130">
        <f t="shared" si="77"/>
        <v>7</v>
      </c>
    </row>
    <row r="4652" spans="1:5" x14ac:dyDescent="0.3">
      <c r="A4652" s="24" t="s">
        <v>14651</v>
      </c>
      <c r="B4652" s="93" t="s">
        <v>24195</v>
      </c>
      <c r="C4652" s="128">
        <v>114.9</v>
      </c>
      <c r="D4652" s="129">
        <v>4649</v>
      </c>
      <c r="E4652" s="130">
        <f t="shared" si="77"/>
        <v>7</v>
      </c>
    </row>
    <row r="4653" spans="1:5" x14ac:dyDescent="0.3">
      <c r="A4653" s="24" t="s">
        <v>14118</v>
      </c>
      <c r="B4653" s="93" t="s">
        <v>24196</v>
      </c>
      <c r="C4653" s="128">
        <v>114.9</v>
      </c>
      <c r="D4653" s="129">
        <v>4650</v>
      </c>
      <c r="E4653" s="130">
        <f t="shared" si="77"/>
        <v>7</v>
      </c>
    </row>
    <row r="4654" spans="1:5" x14ac:dyDescent="0.3">
      <c r="A4654" s="24" t="s">
        <v>13984</v>
      </c>
      <c r="B4654" s="93" t="s">
        <v>24197</v>
      </c>
      <c r="C4654" s="128">
        <v>114.9</v>
      </c>
      <c r="D4654" s="129">
        <v>4651</v>
      </c>
      <c r="E4654" s="130">
        <f t="shared" si="77"/>
        <v>7</v>
      </c>
    </row>
    <row r="4655" spans="1:5" x14ac:dyDescent="0.3">
      <c r="A4655" s="24" t="s">
        <v>14274</v>
      </c>
      <c r="B4655" s="93" t="s">
        <v>24198</v>
      </c>
      <c r="C4655" s="128">
        <v>114.9</v>
      </c>
      <c r="D4655" s="129">
        <v>4652</v>
      </c>
      <c r="E4655" s="130">
        <f t="shared" si="77"/>
        <v>7</v>
      </c>
    </row>
    <row r="4656" spans="1:5" x14ac:dyDescent="0.3">
      <c r="A4656" s="24" t="s">
        <v>15346</v>
      </c>
      <c r="B4656" s="93" t="s">
        <v>24199</v>
      </c>
      <c r="C4656" s="128">
        <v>114.9</v>
      </c>
      <c r="D4656" s="129">
        <v>4653</v>
      </c>
      <c r="E4656" s="130">
        <f t="shared" si="77"/>
        <v>7</v>
      </c>
    </row>
    <row r="4657" spans="1:5" x14ac:dyDescent="0.3">
      <c r="A4657" s="24" t="s">
        <v>14608</v>
      </c>
      <c r="B4657" s="93" t="s">
        <v>24200</v>
      </c>
      <c r="C4657" s="128">
        <v>114.9</v>
      </c>
      <c r="D4657" s="129">
        <v>4654</v>
      </c>
      <c r="E4657" s="130">
        <f t="shared" si="77"/>
        <v>7</v>
      </c>
    </row>
    <row r="4658" spans="1:5" x14ac:dyDescent="0.3">
      <c r="A4658" s="24" t="s">
        <v>14814</v>
      </c>
      <c r="B4658" s="93" t="s">
        <v>24201</v>
      </c>
      <c r="C4658" s="128">
        <v>114.9</v>
      </c>
      <c r="D4658" s="129">
        <v>4655</v>
      </c>
      <c r="E4658" s="130">
        <f t="shared" si="77"/>
        <v>7</v>
      </c>
    </row>
    <row r="4659" spans="1:5" x14ac:dyDescent="0.3">
      <c r="A4659" s="24" t="s">
        <v>14023</v>
      </c>
      <c r="B4659" s="93" t="s">
        <v>24202</v>
      </c>
      <c r="C4659" s="128">
        <v>115</v>
      </c>
      <c r="D4659" s="129">
        <v>4656</v>
      </c>
      <c r="E4659" s="130">
        <f t="shared" si="77"/>
        <v>7</v>
      </c>
    </row>
    <row r="4660" spans="1:5" x14ac:dyDescent="0.3">
      <c r="A4660" s="24" t="s">
        <v>13914</v>
      </c>
      <c r="B4660" s="93" t="s">
        <v>24203</v>
      </c>
      <c r="C4660" s="128">
        <v>115</v>
      </c>
      <c r="D4660" s="129">
        <v>4657</v>
      </c>
      <c r="E4660" s="130">
        <f t="shared" si="77"/>
        <v>7</v>
      </c>
    </row>
    <row r="4661" spans="1:5" x14ac:dyDescent="0.3">
      <c r="A4661" s="24" t="s">
        <v>15342</v>
      </c>
      <c r="B4661" s="93" t="s">
        <v>24204</v>
      </c>
      <c r="C4661" s="128">
        <v>115</v>
      </c>
      <c r="D4661" s="129">
        <v>4658</v>
      </c>
      <c r="E4661" s="130">
        <f t="shared" si="77"/>
        <v>7</v>
      </c>
    </row>
    <row r="4662" spans="1:5" x14ac:dyDescent="0.3">
      <c r="A4662" s="24" t="s">
        <v>15251</v>
      </c>
      <c r="B4662" s="93" t="s">
        <v>24205</v>
      </c>
      <c r="C4662" s="128">
        <v>115.1</v>
      </c>
      <c r="D4662" s="129">
        <v>4659</v>
      </c>
      <c r="E4662" s="130">
        <f t="shared" si="77"/>
        <v>7</v>
      </c>
    </row>
    <row r="4663" spans="1:5" x14ac:dyDescent="0.3">
      <c r="A4663" s="24" t="s">
        <v>14450</v>
      </c>
      <c r="B4663" s="93" t="s">
        <v>24206</v>
      </c>
      <c r="C4663" s="128">
        <v>115.1</v>
      </c>
      <c r="D4663" s="129">
        <v>4660</v>
      </c>
      <c r="E4663" s="130">
        <f t="shared" si="77"/>
        <v>7</v>
      </c>
    </row>
    <row r="4664" spans="1:5" x14ac:dyDescent="0.3">
      <c r="A4664" s="24" t="s">
        <v>13040</v>
      </c>
      <c r="B4664" s="93" t="s">
        <v>24207</v>
      </c>
      <c r="C4664" s="128">
        <v>115.1</v>
      </c>
      <c r="D4664" s="129">
        <v>4661</v>
      </c>
      <c r="E4664" s="130">
        <f t="shared" si="77"/>
        <v>7</v>
      </c>
    </row>
    <row r="4665" spans="1:5" x14ac:dyDescent="0.3">
      <c r="A4665" s="24" t="s">
        <v>13622</v>
      </c>
      <c r="B4665" s="93" t="s">
        <v>24208</v>
      </c>
      <c r="C4665" s="128">
        <v>115.1</v>
      </c>
      <c r="D4665" s="129">
        <v>4662</v>
      </c>
      <c r="E4665" s="130">
        <f t="shared" si="77"/>
        <v>7</v>
      </c>
    </row>
    <row r="4666" spans="1:5" x14ac:dyDescent="0.3">
      <c r="A4666" s="24" t="s">
        <v>24209</v>
      </c>
      <c r="B4666" s="93" t="s">
        <v>24210</v>
      </c>
      <c r="C4666" s="128">
        <v>115.1</v>
      </c>
      <c r="D4666" s="129">
        <v>4663</v>
      </c>
      <c r="E4666" s="130">
        <f t="shared" si="77"/>
        <v>7</v>
      </c>
    </row>
    <row r="4667" spans="1:5" x14ac:dyDescent="0.3">
      <c r="A4667" s="24" t="s">
        <v>24211</v>
      </c>
      <c r="B4667" s="93" t="s">
        <v>24212</v>
      </c>
      <c r="C4667" s="128">
        <v>115.1</v>
      </c>
      <c r="D4667" s="129">
        <v>4664</v>
      </c>
      <c r="E4667" s="130">
        <f t="shared" si="77"/>
        <v>7</v>
      </c>
    </row>
    <row r="4668" spans="1:5" x14ac:dyDescent="0.3">
      <c r="A4668" s="24" t="s">
        <v>14581</v>
      </c>
      <c r="B4668" s="93" t="s">
        <v>24213</v>
      </c>
      <c r="C4668" s="128">
        <v>115.2</v>
      </c>
      <c r="D4668" s="129">
        <v>4665</v>
      </c>
      <c r="E4668" s="130">
        <f t="shared" si="77"/>
        <v>7</v>
      </c>
    </row>
    <row r="4669" spans="1:5" x14ac:dyDescent="0.3">
      <c r="A4669" s="24" t="s">
        <v>13834</v>
      </c>
      <c r="B4669" s="93" t="s">
        <v>24214</v>
      </c>
      <c r="C4669" s="128">
        <v>115.2</v>
      </c>
      <c r="D4669" s="129">
        <v>4666</v>
      </c>
      <c r="E4669" s="130">
        <f t="shared" si="77"/>
        <v>7</v>
      </c>
    </row>
    <row r="4670" spans="1:5" x14ac:dyDescent="0.3">
      <c r="A4670" s="24" t="s">
        <v>14071</v>
      </c>
      <c r="B4670" s="93" t="s">
        <v>24215</v>
      </c>
      <c r="C4670" s="128">
        <v>115.2</v>
      </c>
      <c r="D4670" s="129">
        <v>4667</v>
      </c>
      <c r="E4670" s="130">
        <f t="shared" si="77"/>
        <v>7</v>
      </c>
    </row>
    <row r="4671" spans="1:5" x14ac:dyDescent="0.3">
      <c r="A4671" s="24" t="s">
        <v>14885</v>
      </c>
      <c r="B4671" s="93" t="s">
        <v>24216</v>
      </c>
      <c r="C4671" s="128">
        <v>115.2</v>
      </c>
      <c r="D4671" s="129">
        <v>4668</v>
      </c>
      <c r="E4671" s="130">
        <f t="shared" si="77"/>
        <v>7</v>
      </c>
    </row>
    <row r="4672" spans="1:5" x14ac:dyDescent="0.3">
      <c r="A4672" s="24" t="s">
        <v>15020</v>
      </c>
      <c r="B4672" s="93" t="s">
        <v>24217</v>
      </c>
      <c r="C4672" s="128">
        <v>115.2</v>
      </c>
      <c r="D4672" s="129">
        <v>4669</v>
      </c>
      <c r="E4672" s="130">
        <f t="shared" si="77"/>
        <v>7</v>
      </c>
    </row>
    <row r="4673" spans="1:5" x14ac:dyDescent="0.3">
      <c r="A4673" s="24" t="s">
        <v>15576</v>
      </c>
      <c r="B4673" s="93" t="s">
        <v>24218</v>
      </c>
      <c r="C4673" s="128">
        <v>115.2</v>
      </c>
      <c r="D4673" s="129">
        <v>4670</v>
      </c>
      <c r="E4673" s="130">
        <f t="shared" si="77"/>
        <v>7</v>
      </c>
    </row>
    <row r="4674" spans="1:5" x14ac:dyDescent="0.3">
      <c r="A4674" s="24" t="s">
        <v>13976</v>
      </c>
      <c r="B4674" s="93" t="s">
        <v>24219</v>
      </c>
      <c r="C4674" s="128">
        <v>115.2</v>
      </c>
      <c r="D4674" s="129">
        <v>4671</v>
      </c>
      <c r="E4674" s="130">
        <f t="shared" si="77"/>
        <v>7</v>
      </c>
    </row>
    <row r="4675" spans="1:5" x14ac:dyDescent="0.3">
      <c r="A4675" s="24" t="s">
        <v>14817</v>
      </c>
      <c r="B4675" s="93" t="s">
        <v>24220</v>
      </c>
      <c r="C4675" s="128">
        <v>115.3</v>
      </c>
      <c r="D4675" s="129">
        <v>4672</v>
      </c>
      <c r="E4675" s="130">
        <f t="shared" si="77"/>
        <v>7</v>
      </c>
    </row>
    <row r="4676" spans="1:5" x14ac:dyDescent="0.3">
      <c r="A4676" s="24" t="s">
        <v>14628</v>
      </c>
      <c r="B4676" s="93" t="s">
        <v>24221</v>
      </c>
      <c r="C4676" s="128">
        <v>115.3</v>
      </c>
      <c r="D4676" s="129">
        <v>4673</v>
      </c>
      <c r="E4676" s="130">
        <f t="shared" si="77"/>
        <v>7</v>
      </c>
    </row>
    <row r="4677" spans="1:5" x14ac:dyDescent="0.3">
      <c r="A4677" s="24" t="s">
        <v>13871</v>
      </c>
      <c r="B4677" s="93" t="s">
        <v>24222</v>
      </c>
      <c r="C4677" s="128">
        <v>115.3</v>
      </c>
      <c r="D4677" s="129">
        <v>4674</v>
      </c>
      <c r="E4677" s="130">
        <f t="shared" ref="E4677:E4740" si="78">VLOOKUP(C4677,$I$4:$O$19,7, TRUE)</f>
        <v>7</v>
      </c>
    </row>
    <row r="4678" spans="1:5" x14ac:dyDescent="0.3">
      <c r="A4678" s="24" t="s">
        <v>16159</v>
      </c>
      <c r="B4678" s="93" t="s">
        <v>24223</v>
      </c>
      <c r="C4678" s="128">
        <v>115.4</v>
      </c>
      <c r="D4678" s="129">
        <v>4675</v>
      </c>
      <c r="E4678" s="130">
        <f t="shared" si="78"/>
        <v>7</v>
      </c>
    </row>
    <row r="4679" spans="1:5" x14ac:dyDescent="0.3">
      <c r="A4679" s="24" t="s">
        <v>14747</v>
      </c>
      <c r="B4679" s="93" t="s">
        <v>24224</v>
      </c>
      <c r="C4679" s="128">
        <v>115.4</v>
      </c>
      <c r="D4679" s="129">
        <v>4676</v>
      </c>
      <c r="E4679" s="130">
        <f t="shared" si="78"/>
        <v>7</v>
      </c>
    </row>
    <row r="4680" spans="1:5" x14ac:dyDescent="0.3">
      <c r="A4680" s="24" t="s">
        <v>13449</v>
      </c>
      <c r="B4680" s="93" t="s">
        <v>24225</v>
      </c>
      <c r="C4680" s="128">
        <v>115.4</v>
      </c>
      <c r="D4680" s="129">
        <v>4677</v>
      </c>
      <c r="E4680" s="130">
        <f t="shared" si="78"/>
        <v>7</v>
      </c>
    </row>
    <row r="4681" spans="1:5" x14ac:dyDescent="0.3">
      <c r="A4681" s="24" t="s">
        <v>14225</v>
      </c>
      <c r="B4681" s="93" t="s">
        <v>24226</v>
      </c>
      <c r="C4681" s="128">
        <v>115.4</v>
      </c>
      <c r="D4681" s="129">
        <v>4678</v>
      </c>
      <c r="E4681" s="130">
        <f t="shared" si="78"/>
        <v>7</v>
      </c>
    </row>
    <row r="4682" spans="1:5" x14ac:dyDescent="0.3">
      <c r="A4682" s="24" t="s">
        <v>15304</v>
      </c>
      <c r="B4682" s="93" t="s">
        <v>24227</v>
      </c>
      <c r="C4682" s="128">
        <v>115.5</v>
      </c>
      <c r="D4682" s="129">
        <v>4679</v>
      </c>
      <c r="E4682" s="130">
        <f t="shared" si="78"/>
        <v>7</v>
      </c>
    </row>
    <row r="4683" spans="1:5" x14ac:dyDescent="0.3">
      <c r="A4683" s="24" t="s">
        <v>13265</v>
      </c>
      <c r="B4683" s="93" t="s">
        <v>24228</v>
      </c>
      <c r="C4683" s="128">
        <v>115.5</v>
      </c>
      <c r="D4683" s="129">
        <v>4680</v>
      </c>
      <c r="E4683" s="130">
        <f t="shared" si="78"/>
        <v>7</v>
      </c>
    </row>
    <row r="4684" spans="1:5" x14ac:dyDescent="0.3">
      <c r="A4684" s="24" t="s">
        <v>13696</v>
      </c>
      <c r="B4684" s="93" t="s">
        <v>24229</v>
      </c>
      <c r="C4684" s="128">
        <v>115.5</v>
      </c>
      <c r="D4684" s="129">
        <v>4681</v>
      </c>
      <c r="E4684" s="130">
        <f t="shared" si="78"/>
        <v>7</v>
      </c>
    </row>
    <row r="4685" spans="1:5" x14ac:dyDescent="0.3">
      <c r="A4685" s="24" t="s">
        <v>13948</v>
      </c>
      <c r="B4685" s="93" t="s">
        <v>24230</v>
      </c>
      <c r="C4685" s="128">
        <v>115.6</v>
      </c>
      <c r="D4685" s="129">
        <v>4682</v>
      </c>
      <c r="E4685" s="130">
        <f t="shared" si="78"/>
        <v>7</v>
      </c>
    </row>
    <row r="4686" spans="1:5" x14ac:dyDescent="0.3">
      <c r="A4686" s="24" t="s">
        <v>14304</v>
      </c>
      <c r="B4686" s="93" t="s">
        <v>24231</v>
      </c>
      <c r="C4686" s="128">
        <v>115.6</v>
      </c>
      <c r="D4686" s="129">
        <v>4683</v>
      </c>
      <c r="E4686" s="130">
        <f t="shared" si="78"/>
        <v>7</v>
      </c>
    </row>
    <row r="4687" spans="1:5" x14ac:dyDescent="0.3">
      <c r="A4687" s="24" t="s">
        <v>13234</v>
      </c>
      <c r="B4687" s="93" t="s">
        <v>24232</v>
      </c>
      <c r="C4687" s="128">
        <v>115.7</v>
      </c>
      <c r="D4687" s="129">
        <v>4684</v>
      </c>
      <c r="E4687" s="130">
        <f t="shared" si="78"/>
        <v>7</v>
      </c>
    </row>
    <row r="4688" spans="1:5" x14ac:dyDescent="0.3">
      <c r="A4688" s="24" t="s">
        <v>14049</v>
      </c>
      <c r="B4688" s="93" t="s">
        <v>24233</v>
      </c>
      <c r="C4688" s="128">
        <v>115.7</v>
      </c>
      <c r="D4688" s="129">
        <v>4685</v>
      </c>
      <c r="E4688" s="130">
        <f t="shared" si="78"/>
        <v>7</v>
      </c>
    </row>
    <row r="4689" spans="1:5" x14ac:dyDescent="0.3">
      <c r="A4689" s="24" t="s">
        <v>13442</v>
      </c>
      <c r="B4689" s="93" t="s">
        <v>24234</v>
      </c>
      <c r="C4689" s="128">
        <v>115.7</v>
      </c>
      <c r="D4689" s="129">
        <v>4686</v>
      </c>
      <c r="E4689" s="130">
        <f t="shared" si="78"/>
        <v>7</v>
      </c>
    </row>
    <row r="4690" spans="1:5" x14ac:dyDescent="0.3">
      <c r="A4690" s="24" t="s">
        <v>14271</v>
      </c>
      <c r="B4690" s="93" t="s">
        <v>24235</v>
      </c>
      <c r="C4690" s="128">
        <v>115.7</v>
      </c>
      <c r="D4690" s="129">
        <v>4687</v>
      </c>
      <c r="E4690" s="130">
        <f t="shared" si="78"/>
        <v>7</v>
      </c>
    </row>
    <row r="4691" spans="1:5" x14ac:dyDescent="0.3">
      <c r="A4691" s="24" t="s">
        <v>13565</v>
      </c>
      <c r="B4691" s="93" t="s">
        <v>24236</v>
      </c>
      <c r="C4691" s="128">
        <v>115.8</v>
      </c>
      <c r="D4691" s="129">
        <v>4688</v>
      </c>
      <c r="E4691" s="130">
        <f t="shared" si="78"/>
        <v>7</v>
      </c>
    </row>
    <row r="4692" spans="1:5" x14ac:dyDescent="0.3">
      <c r="A4692" s="24" t="s">
        <v>14882</v>
      </c>
      <c r="B4692" s="93" t="s">
        <v>24237</v>
      </c>
      <c r="C4692" s="128">
        <v>115.8</v>
      </c>
      <c r="D4692" s="129">
        <v>4689</v>
      </c>
      <c r="E4692" s="130">
        <f t="shared" si="78"/>
        <v>7</v>
      </c>
    </row>
    <row r="4693" spans="1:5" x14ac:dyDescent="0.3">
      <c r="A4693" s="24" t="s">
        <v>13982</v>
      </c>
      <c r="B4693" s="93" t="s">
        <v>24238</v>
      </c>
      <c r="C4693" s="128">
        <v>115.8</v>
      </c>
      <c r="D4693" s="129">
        <v>4690</v>
      </c>
      <c r="E4693" s="130">
        <f t="shared" si="78"/>
        <v>7</v>
      </c>
    </row>
    <row r="4694" spans="1:5" x14ac:dyDescent="0.3">
      <c r="A4694" s="24" t="s">
        <v>14073</v>
      </c>
      <c r="B4694" s="93" t="s">
        <v>24239</v>
      </c>
      <c r="C4694" s="128">
        <v>115.8</v>
      </c>
      <c r="D4694" s="129">
        <v>4691</v>
      </c>
      <c r="E4694" s="130">
        <f t="shared" si="78"/>
        <v>7</v>
      </c>
    </row>
    <row r="4695" spans="1:5" x14ac:dyDescent="0.3">
      <c r="A4695" s="24" t="s">
        <v>13653</v>
      </c>
      <c r="B4695" s="93" t="s">
        <v>24240</v>
      </c>
      <c r="C4695" s="128">
        <v>115.9</v>
      </c>
      <c r="D4695" s="129">
        <v>4692</v>
      </c>
      <c r="E4695" s="130">
        <f t="shared" si="78"/>
        <v>7</v>
      </c>
    </row>
    <row r="4696" spans="1:5" x14ac:dyDescent="0.3">
      <c r="A4696" s="24" t="s">
        <v>14594</v>
      </c>
      <c r="B4696" s="93" t="s">
        <v>24241</v>
      </c>
      <c r="C4696" s="128">
        <v>115.9</v>
      </c>
      <c r="D4696" s="129">
        <v>4693</v>
      </c>
      <c r="E4696" s="130">
        <f t="shared" si="78"/>
        <v>7</v>
      </c>
    </row>
    <row r="4697" spans="1:5" x14ac:dyDescent="0.3">
      <c r="A4697" s="24" t="s">
        <v>17488</v>
      </c>
      <c r="B4697" s="93" t="s">
        <v>24242</v>
      </c>
      <c r="C4697" s="128">
        <v>115.9</v>
      </c>
      <c r="D4697" s="129">
        <v>4694</v>
      </c>
      <c r="E4697" s="130">
        <f t="shared" si="78"/>
        <v>7</v>
      </c>
    </row>
    <row r="4698" spans="1:5" x14ac:dyDescent="0.3">
      <c r="A4698" s="24" t="s">
        <v>14334</v>
      </c>
      <c r="B4698" s="93" t="s">
        <v>24243</v>
      </c>
      <c r="C4698" s="128">
        <v>115.9</v>
      </c>
      <c r="D4698" s="129">
        <v>4695</v>
      </c>
      <c r="E4698" s="130">
        <f t="shared" si="78"/>
        <v>7</v>
      </c>
    </row>
    <row r="4699" spans="1:5" x14ac:dyDescent="0.3">
      <c r="A4699" s="24" t="s">
        <v>14673</v>
      </c>
      <c r="B4699" s="93" t="s">
        <v>24244</v>
      </c>
      <c r="C4699" s="128">
        <v>115.9</v>
      </c>
      <c r="D4699" s="129">
        <v>4696</v>
      </c>
      <c r="E4699" s="130">
        <f t="shared" si="78"/>
        <v>7</v>
      </c>
    </row>
    <row r="4700" spans="1:5" x14ac:dyDescent="0.3">
      <c r="A4700" s="24" t="s">
        <v>13935</v>
      </c>
      <c r="B4700" s="93" t="s">
        <v>24245</v>
      </c>
      <c r="C4700" s="128">
        <v>115.9</v>
      </c>
      <c r="D4700" s="129">
        <v>4697</v>
      </c>
      <c r="E4700" s="130">
        <f t="shared" si="78"/>
        <v>7</v>
      </c>
    </row>
    <row r="4701" spans="1:5" x14ac:dyDescent="0.3">
      <c r="A4701" s="24" t="s">
        <v>14407</v>
      </c>
      <c r="B4701" s="93" t="s">
        <v>24246</v>
      </c>
      <c r="C4701" s="128">
        <v>115.9</v>
      </c>
      <c r="D4701" s="129">
        <v>4698</v>
      </c>
      <c r="E4701" s="130">
        <f t="shared" si="78"/>
        <v>7</v>
      </c>
    </row>
    <row r="4702" spans="1:5" x14ac:dyDescent="0.3">
      <c r="A4702" s="24" t="s">
        <v>14169</v>
      </c>
      <c r="B4702" s="93" t="s">
        <v>24247</v>
      </c>
      <c r="C4702" s="128">
        <v>115.9</v>
      </c>
      <c r="D4702" s="129">
        <v>4699</v>
      </c>
      <c r="E4702" s="130">
        <f t="shared" si="78"/>
        <v>7</v>
      </c>
    </row>
    <row r="4703" spans="1:5" x14ac:dyDescent="0.3">
      <c r="A4703" s="24" t="s">
        <v>15207</v>
      </c>
      <c r="B4703" s="93" t="s">
        <v>24248</v>
      </c>
      <c r="C4703" s="128">
        <v>115.9</v>
      </c>
      <c r="D4703" s="129">
        <v>4700</v>
      </c>
      <c r="E4703" s="130">
        <f t="shared" si="78"/>
        <v>7</v>
      </c>
    </row>
    <row r="4704" spans="1:5" x14ac:dyDescent="0.3">
      <c r="A4704" s="24" t="s">
        <v>13373</v>
      </c>
      <c r="B4704" s="93" t="s">
        <v>24249</v>
      </c>
      <c r="C4704" s="128">
        <v>116</v>
      </c>
      <c r="D4704" s="129">
        <v>4701</v>
      </c>
      <c r="E4704" s="130">
        <f t="shared" si="78"/>
        <v>7</v>
      </c>
    </row>
    <row r="4705" spans="1:5" x14ac:dyDescent="0.3">
      <c r="A4705" s="24" t="s">
        <v>13922</v>
      </c>
      <c r="B4705" s="93" t="s">
        <v>24250</v>
      </c>
      <c r="C4705" s="128">
        <v>116</v>
      </c>
      <c r="D4705" s="129">
        <v>4702</v>
      </c>
      <c r="E4705" s="130">
        <f t="shared" si="78"/>
        <v>7</v>
      </c>
    </row>
    <row r="4706" spans="1:5" x14ac:dyDescent="0.3">
      <c r="A4706" s="24" t="s">
        <v>13555</v>
      </c>
      <c r="B4706" s="93" t="s">
        <v>24251</v>
      </c>
      <c r="C4706" s="128">
        <v>116</v>
      </c>
      <c r="D4706" s="129">
        <v>4703</v>
      </c>
      <c r="E4706" s="130">
        <f t="shared" si="78"/>
        <v>7</v>
      </c>
    </row>
    <row r="4707" spans="1:5" x14ac:dyDescent="0.3">
      <c r="A4707" s="24" t="s">
        <v>15653</v>
      </c>
      <c r="B4707" s="93" t="s">
        <v>24252</v>
      </c>
      <c r="C4707" s="128">
        <v>116.1</v>
      </c>
      <c r="D4707" s="129">
        <v>4704</v>
      </c>
      <c r="E4707" s="130">
        <f t="shared" si="78"/>
        <v>7</v>
      </c>
    </row>
    <row r="4708" spans="1:5" x14ac:dyDescent="0.3">
      <c r="A4708" s="24" t="s">
        <v>14416</v>
      </c>
      <c r="B4708" s="93" t="s">
        <v>24253</v>
      </c>
      <c r="C4708" s="128">
        <v>116.1</v>
      </c>
      <c r="D4708" s="129">
        <v>4705</v>
      </c>
      <c r="E4708" s="130">
        <f t="shared" si="78"/>
        <v>7</v>
      </c>
    </row>
    <row r="4709" spans="1:5" x14ac:dyDescent="0.3">
      <c r="A4709" s="24" t="s">
        <v>13943</v>
      </c>
      <c r="B4709" s="93" t="s">
        <v>24254</v>
      </c>
      <c r="C4709" s="128">
        <v>116.1</v>
      </c>
      <c r="D4709" s="129">
        <v>4706</v>
      </c>
      <c r="E4709" s="130">
        <f t="shared" si="78"/>
        <v>7</v>
      </c>
    </row>
    <row r="4710" spans="1:5" x14ac:dyDescent="0.3">
      <c r="A4710" s="24" t="s">
        <v>14055</v>
      </c>
      <c r="B4710" s="93" t="s">
        <v>24255</v>
      </c>
      <c r="C4710" s="128">
        <v>116.1</v>
      </c>
      <c r="D4710" s="129">
        <v>4707</v>
      </c>
      <c r="E4710" s="130">
        <f t="shared" si="78"/>
        <v>7</v>
      </c>
    </row>
    <row r="4711" spans="1:5" x14ac:dyDescent="0.3">
      <c r="A4711" s="24" t="s">
        <v>14218</v>
      </c>
      <c r="B4711" s="93" t="s">
        <v>24256</v>
      </c>
      <c r="C4711" s="128">
        <v>116.1</v>
      </c>
      <c r="D4711" s="129">
        <v>4708</v>
      </c>
      <c r="E4711" s="130">
        <f t="shared" si="78"/>
        <v>7</v>
      </c>
    </row>
    <row r="4712" spans="1:5" x14ac:dyDescent="0.3">
      <c r="A4712" s="24" t="s">
        <v>13840</v>
      </c>
      <c r="B4712" s="93" t="s">
        <v>24257</v>
      </c>
      <c r="C4712" s="128">
        <v>116.1</v>
      </c>
      <c r="D4712" s="129">
        <v>4709</v>
      </c>
      <c r="E4712" s="130">
        <f t="shared" si="78"/>
        <v>7</v>
      </c>
    </row>
    <row r="4713" spans="1:5" x14ac:dyDescent="0.3">
      <c r="A4713" s="24" t="s">
        <v>13912</v>
      </c>
      <c r="B4713" s="93" t="s">
        <v>24258</v>
      </c>
      <c r="C4713" s="128">
        <v>116.1</v>
      </c>
      <c r="D4713" s="129">
        <v>4710</v>
      </c>
      <c r="E4713" s="130">
        <f t="shared" si="78"/>
        <v>7</v>
      </c>
    </row>
    <row r="4714" spans="1:5" x14ac:dyDescent="0.3">
      <c r="A4714" s="24" t="s">
        <v>13797</v>
      </c>
      <c r="B4714" s="93" t="s">
        <v>24259</v>
      </c>
      <c r="C4714" s="128">
        <v>116.2</v>
      </c>
      <c r="D4714" s="129">
        <v>4711</v>
      </c>
      <c r="E4714" s="130">
        <f t="shared" si="78"/>
        <v>7</v>
      </c>
    </row>
    <row r="4715" spans="1:5" x14ac:dyDescent="0.3">
      <c r="A4715" s="24" t="s">
        <v>14449</v>
      </c>
      <c r="B4715" s="93" t="s">
        <v>24260</v>
      </c>
      <c r="C4715" s="128">
        <v>116.2</v>
      </c>
      <c r="D4715" s="129">
        <v>4712</v>
      </c>
      <c r="E4715" s="130">
        <f t="shared" si="78"/>
        <v>7</v>
      </c>
    </row>
    <row r="4716" spans="1:5" x14ac:dyDescent="0.3">
      <c r="A4716" s="24" t="s">
        <v>13514</v>
      </c>
      <c r="B4716" s="93" t="s">
        <v>24261</v>
      </c>
      <c r="C4716" s="128">
        <v>116.2</v>
      </c>
      <c r="D4716" s="129">
        <v>4713</v>
      </c>
      <c r="E4716" s="130">
        <f t="shared" si="78"/>
        <v>7</v>
      </c>
    </row>
    <row r="4717" spans="1:5" x14ac:dyDescent="0.3">
      <c r="A4717" s="24" t="s">
        <v>14404</v>
      </c>
      <c r="B4717" s="93" t="s">
        <v>24262</v>
      </c>
      <c r="C4717" s="128">
        <v>116.2</v>
      </c>
      <c r="D4717" s="129">
        <v>4714</v>
      </c>
      <c r="E4717" s="130">
        <f t="shared" si="78"/>
        <v>7</v>
      </c>
    </row>
    <row r="4718" spans="1:5" x14ac:dyDescent="0.3">
      <c r="A4718" s="24" t="s">
        <v>13894</v>
      </c>
      <c r="B4718" s="93" t="s">
        <v>24263</v>
      </c>
      <c r="C4718" s="128">
        <v>116.2</v>
      </c>
      <c r="D4718" s="129">
        <v>4715</v>
      </c>
      <c r="E4718" s="130">
        <f t="shared" si="78"/>
        <v>7</v>
      </c>
    </row>
    <row r="4719" spans="1:5" x14ac:dyDescent="0.3">
      <c r="A4719" s="24" t="s">
        <v>14771</v>
      </c>
      <c r="B4719" s="93" t="s">
        <v>24264</v>
      </c>
      <c r="C4719" s="128">
        <v>116.3</v>
      </c>
      <c r="D4719" s="129">
        <v>4716</v>
      </c>
      <c r="E4719" s="130">
        <f t="shared" si="78"/>
        <v>7</v>
      </c>
    </row>
    <row r="4720" spans="1:5" x14ac:dyDescent="0.3">
      <c r="A4720" s="24" t="s">
        <v>15293</v>
      </c>
      <c r="B4720" s="93" t="s">
        <v>24265</v>
      </c>
      <c r="C4720" s="128">
        <v>116.3</v>
      </c>
      <c r="D4720" s="129">
        <v>4717</v>
      </c>
      <c r="E4720" s="130">
        <f t="shared" si="78"/>
        <v>7</v>
      </c>
    </row>
    <row r="4721" spans="1:5" x14ac:dyDescent="0.3">
      <c r="A4721" s="24" t="s">
        <v>15056</v>
      </c>
      <c r="B4721" s="93" t="s">
        <v>24266</v>
      </c>
      <c r="C4721" s="128">
        <v>116.3</v>
      </c>
      <c r="D4721" s="129">
        <v>4718</v>
      </c>
      <c r="E4721" s="130">
        <f t="shared" si="78"/>
        <v>7</v>
      </c>
    </row>
    <row r="4722" spans="1:5" x14ac:dyDescent="0.3">
      <c r="A4722" s="24" t="s">
        <v>13314</v>
      </c>
      <c r="B4722" s="93" t="s">
        <v>24267</v>
      </c>
      <c r="C4722" s="128">
        <v>116.3</v>
      </c>
      <c r="D4722" s="129">
        <v>4719</v>
      </c>
      <c r="E4722" s="130">
        <f t="shared" si="78"/>
        <v>7</v>
      </c>
    </row>
    <row r="4723" spans="1:5" x14ac:dyDescent="0.3">
      <c r="A4723" s="24" t="s">
        <v>15021</v>
      </c>
      <c r="B4723" s="93" t="s">
        <v>24268</v>
      </c>
      <c r="C4723" s="128">
        <v>116.3</v>
      </c>
      <c r="D4723" s="129">
        <v>4720</v>
      </c>
      <c r="E4723" s="130">
        <f t="shared" si="78"/>
        <v>7</v>
      </c>
    </row>
    <row r="4724" spans="1:5" x14ac:dyDescent="0.3">
      <c r="A4724" s="24" t="s">
        <v>13853</v>
      </c>
      <c r="B4724" s="93" t="s">
        <v>24269</v>
      </c>
      <c r="C4724" s="128">
        <v>116.3</v>
      </c>
      <c r="D4724" s="129">
        <v>4721</v>
      </c>
      <c r="E4724" s="130">
        <f t="shared" si="78"/>
        <v>7</v>
      </c>
    </row>
    <row r="4725" spans="1:5" x14ac:dyDescent="0.3">
      <c r="A4725" s="24" t="s">
        <v>13360</v>
      </c>
      <c r="B4725" s="93" t="s">
        <v>24270</v>
      </c>
      <c r="C4725" s="128">
        <v>116.3</v>
      </c>
      <c r="D4725" s="129">
        <v>4722</v>
      </c>
      <c r="E4725" s="130">
        <f t="shared" si="78"/>
        <v>7</v>
      </c>
    </row>
    <row r="4726" spans="1:5" x14ac:dyDescent="0.3">
      <c r="A4726" s="24" t="s">
        <v>14624</v>
      </c>
      <c r="B4726" s="93" t="s">
        <v>24271</v>
      </c>
      <c r="C4726" s="128">
        <v>116.3</v>
      </c>
      <c r="D4726" s="129">
        <v>4723</v>
      </c>
      <c r="E4726" s="130">
        <f t="shared" si="78"/>
        <v>7</v>
      </c>
    </row>
    <row r="4727" spans="1:5" x14ac:dyDescent="0.3">
      <c r="A4727" s="24" t="s">
        <v>15281</v>
      </c>
      <c r="B4727" s="93" t="s">
        <v>24272</v>
      </c>
      <c r="C4727" s="128">
        <v>116.3</v>
      </c>
      <c r="D4727" s="129">
        <v>4724</v>
      </c>
      <c r="E4727" s="130">
        <f t="shared" si="78"/>
        <v>7</v>
      </c>
    </row>
    <row r="4728" spans="1:5" x14ac:dyDescent="0.3">
      <c r="A4728" s="24" t="s">
        <v>24273</v>
      </c>
      <c r="B4728" s="93" t="s">
        <v>24274</v>
      </c>
      <c r="C4728" s="128">
        <v>116.3</v>
      </c>
      <c r="D4728" s="129">
        <v>4725</v>
      </c>
      <c r="E4728" s="130">
        <f t="shared" si="78"/>
        <v>7</v>
      </c>
    </row>
    <row r="4729" spans="1:5" x14ac:dyDescent="0.3">
      <c r="A4729" s="24" t="s">
        <v>14070</v>
      </c>
      <c r="B4729" s="93" t="s">
        <v>24275</v>
      </c>
      <c r="C4729" s="128">
        <v>116.4</v>
      </c>
      <c r="D4729" s="129">
        <v>4726</v>
      </c>
      <c r="E4729" s="130">
        <f t="shared" si="78"/>
        <v>7</v>
      </c>
    </row>
    <row r="4730" spans="1:5" x14ac:dyDescent="0.3">
      <c r="A4730" s="24" t="s">
        <v>13805</v>
      </c>
      <c r="B4730" s="93" t="s">
        <v>24276</v>
      </c>
      <c r="C4730" s="128">
        <v>116.4</v>
      </c>
      <c r="D4730" s="129">
        <v>4727</v>
      </c>
      <c r="E4730" s="130">
        <f t="shared" si="78"/>
        <v>7</v>
      </c>
    </row>
    <row r="4731" spans="1:5" x14ac:dyDescent="0.3">
      <c r="A4731" s="24" t="s">
        <v>14726</v>
      </c>
      <c r="B4731" s="93" t="s">
        <v>24277</v>
      </c>
      <c r="C4731" s="128">
        <v>116.4</v>
      </c>
      <c r="D4731" s="129">
        <v>4728</v>
      </c>
      <c r="E4731" s="130">
        <f t="shared" si="78"/>
        <v>7</v>
      </c>
    </row>
    <row r="4732" spans="1:5" x14ac:dyDescent="0.3">
      <c r="A4732" s="24" t="s">
        <v>13987</v>
      </c>
      <c r="B4732" s="93" t="s">
        <v>24278</v>
      </c>
      <c r="C4732" s="128">
        <v>116.4</v>
      </c>
      <c r="D4732" s="129">
        <v>4729</v>
      </c>
      <c r="E4732" s="130">
        <f t="shared" si="78"/>
        <v>7</v>
      </c>
    </row>
    <row r="4733" spans="1:5" x14ac:dyDescent="0.3">
      <c r="A4733" s="24" t="s">
        <v>14080</v>
      </c>
      <c r="B4733" s="93" t="s">
        <v>24279</v>
      </c>
      <c r="C4733" s="128">
        <v>116.5</v>
      </c>
      <c r="D4733" s="129">
        <v>4730</v>
      </c>
      <c r="E4733" s="130">
        <f t="shared" si="78"/>
        <v>7</v>
      </c>
    </row>
    <row r="4734" spans="1:5" x14ac:dyDescent="0.3">
      <c r="A4734" s="24" t="s">
        <v>14991</v>
      </c>
      <c r="B4734" s="93" t="s">
        <v>24280</v>
      </c>
      <c r="C4734" s="128">
        <v>116.5</v>
      </c>
      <c r="D4734" s="129">
        <v>4731</v>
      </c>
      <c r="E4734" s="130">
        <f t="shared" si="78"/>
        <v>7</v>
      </c>
    </row>
    <row r="4735" spans="1:5" x14ac:dyDescent="0.3">
      <c r="A4735" s="24" t="s">
        <v>13887</v>
      </c>
      <c r="B4735" s="93" t="s">
        <v>24281</v>
      </c>
      <c r="C4735" s="128">
        <v>116.5</v>
      </c>
      <c r="D4735" s="129">
        <v>4732</v>
      </c>
      <c r="E4735" s="130">
        <f t="shared" si="78"/>
        <v>7</v>
      </c>
    </row>
    <row r="4736" spans="1:5" x14ac:dyDescent="0.3">
      <c r="A4736" s="24" t="s">
        <v>13723</v>
      </c>
      <c r="B4736" s="93" t="s">
        <v>24282</v>
      </c>
      <c r="C4736" s="128">
        <v>116.5</v>
      </c>
      <c r="D4736" s="129">
        <v>4733</v>
      </c>
      <c r="E4736" s="130">
        <f t="shared" si="78"/>
        <v>7</v>
      </c>
    </row>
    <row r="4737" spans="1:5" x14ac:dyDescent="0.3">
      <c r="A4737" s="24" t="s">
        <v>14190</v>
      </c>
      <c r="B4737" s="93" t="s">
        <v>24283</v>
      </c>
      <c r="C4737" s="128">
        <v>116.5</v>
      </c>
      <c r="D4737" s="129">
        <v>4734</v>
      </c>
      <c r="E4737" s="130">
        <f t="shared" si="78"/>
        <v>7</v>
      </c>
    </row>
    <row r="4738" spans="1:5" x14ac:dyDescent="0.3">
      <c r="A4738" s="24" t="s">
        <v>14424</v>
      </c>
      <c r="B4738" s="93" t="s">
        <v>24284</v>
      </c>
      <c r="C4738" s="128">
        <v>116.5</v>
      </c>
      <c r="D4738" s="129">
        <v>4735</v>
      </c>
      <c r="E4738" s="130">
        <f t="shared" si="78"/>
        <v>7</v>
      </c>
    </row>
    <row r="4739" spans="1:5" x14ac:dyDescent="0.3">
      <c r="A4739" s="24" t="s">
        <v>15058</v>
      </c>
      <c r="B4739" s="93" t="s">
        <v>24285</v>
      </c>
      <c r="C4739" s="128">
        <v>116.5</v>
      </c>
      <c r="D4739" s="129">
        <v>4736</v>
      </c>
      <c r="E4739" s="130">
        <f t="shared" si="78"/>
        <v>7</v>
      </c>
    </row>
    <row r="4740" spans="1:5" x14ac:dyDescent="0.3">
      <c r="A4740" s="24" t="s">
        <v>13455</v>
      </c>
      <c r="B4740" s="93" t="s">
        <v>24286</v>
      </c>
      <c r="C4740" s="128">
        <v>116.6</v>
      </c>
      <c r="D4740" s="129">
        <v>4737</v>
      </c>
      <c r="E4740" s="130">
        <f t="shared" si="78"/>
        <v>7</v>
      </c>
    </row>
    <row r="4741" spans="1:5" x14ac:dyDescent="0.3">
      <c r="A4741" s="24" t="s">
        <v>14460</v>
      </c>
      <c r="B4741" s="93" t="s">
        <v>24287</v>
      </c>
      <c r="C4741" s="128">
        <v>116.6</v>
      </c>
      <c r="D4741" s="129">
        <v>4738</v>
      </c>
      <c r="E4741" s="130">
        <f t="shared" ref="E4741:E4804" si="79">VLOOKUP(C4741,$I$4:$O$19,7, TRUE)</f>
        <v>7</v>
      </c>
    </row>
    <row r="4742" spans="1:5" x14ac:dyDescent="0.3">
      <c r="A4742" s="24" t="s">
        <v>13831</v>
      </c>
      <c r="B4742" s="93" t="s">
        <v>24288</v>
      </c>
      <c r="C4742" s="128">
        <v>116.6</v>
      </c>
      <c r="D4742" s="129">
        <v>4739</v>
      </c>
      <c r="E4742" s="130">
        <f t="shared" si="79"/>
        <v>7</v>
      </c>
    </row>
    <row r="4743" spans="1:5" x14ac:dyDescent="0.3">
      <c r="A4743" s="24" t="s">
        <v>14201</v>
      </c>
      <c r="B4743" s="93" t="s">
        <v>24289</v>
      </c>
      <c r="C4743" s="128">
        <v>116.6</v>
      </c>
      <c r="D4743" s="129">
        <v>4740</v>
      </c>
      <c r="E4743" s="130">
        <f t="shared" si="79"/>
        <v>7</v>
      </c>
    </row>
    <row r="4744" spans="1:5" x14ac:dyDescent="0.3">
      <c r="A4744" s="24" t="s">
        <v>13447</v>
      </c>
      <c r="B4744" s="93" t="s">
        <v>24290</v>
      </c>
      <c r="C4744" s="128">
        <v>116.6</v>
      </c>
      <c r="D4744" s="129">
        <v>4741</v>
      </c>
      <c r="E4744" s="130">
        <f t="shared" si="79"/>
        <v>7</v>
      </c>
    </row>
    <row r="4745" spans="1:5" x14ac:dyDescent="0.3">
      <c r="A4745" s="24" t="s">
        <v>14434</v>
      </c>
      <c r="B4745" s="93" t="s">
        <v>24291</v>
      </c>
      <c r="C4745" s="128">
        <v>116.6</v>
      </c>
      <c r="D4745" s="129">
        <v>4742</v>
      </c>
      <c r="E4745" s="130">
        <f t="shared" si="79"/>
        <v>7</v>
      </c>
    </row>
    <row r="4746" spans="1:5" x14ac:dyDescent="0.3">
      <c r="A4746" s="24" t="s">
        <v>14477</v>
      </c>
      <c r="B4746" s="93" t="s">
        <v>24292</v>
      </c>
      <c r="C4746" s="128">
        <v>116.6</v>
      </c>
      <c r="D4746" s="129">
        <v>4743</v>
      </c>
      <c r="E4746" s="130">
        <f t="shared" si="79"/>
        <v>7</v>
      </c>
    </row>
    <row r="4747" spans="1:5" x14ac:dyDescent="0.3">
      <c r="A4747" s="24" t="s">
        <v>13785</v>
      </c>
      <c r="B4747" s="93" t="s">
        <v>24293</v>
      </c>
      <c r="C4747" s="128">
        <v>116.6</v>
      </c>
      <c r="D4747" s="129">
        <v>4744</v>
      </c>
      <c r="E4747" s="130">
        <f t="shared" si="79"/>
        <v>7</v>
      </c>
    </row>
    <row r="4748" spans="1:5" x14ac:dyDescent="0.3">
      <c r="A4748" s="24" t="s">
        <v>14111</v>
      </c>
      <c r="B4748" s="93" t="s">
        <v>24294</v>
      </c>
      <c r="C4748" s="128">
        <v>116.7</v>
      </c>
      <c r="D4748" s="129">
        <v>4745</v>
      </c>
      <c r="E4748" s="130">
        <f t="shared" si="79"/>
        <v>7</v>
      </c>
    </row>
    <row r="4749" spans="1:5" x14ac:dyDescent="0.3">
      <c r="A4749" s="24" t="s">
        <v>13775</v>
      </c>
      <c r="B4749" s="93" t="s">
        <v>24295</v>
      </c>
      <c r="C4749" s="128">
        <v>116.7</v>
      </c>
      <c r="D4749" s="129">
        <v>4746</v>
      </c>
      <c r="E4749" s="130">
        <f t="shared" si="79"/>
        <v>7</v>
      </c>
    </row>
    <row r="4750" spans="1:5" x14ac:dyDescent="0.3">
      <c r="A4750" s="24" t="s">
        <v>14417</v>
      </c>
      <c r="B4750" s="93" t="s">
        <v>24296</v>
      </c>
      <c r="C4750" s="128">
        <v>116.7</v>
      </c>
      <c r="D4750" s="129">
        <v>4747</v>
      </c>
      <c r="E4750" s="130">
        <f t="shared" si="79"/>
        <v>7</v>
      </c>
    </row>
    <row r="4751" spans="1:5" x14ac:dyDescent="0.3">
      <c r="A4751" s="24" t="s">
        <v>14816</v>
      </c>
      <c r="B4751" s="93" t="s">
        <v>24297</v>
      </c>
      <c r="C4751" s="128">
        <v>116.7</v>
      </c>
      <c r="D4751" s="129">
        <v>4748</v>
      </c>
      <c r="E4751" s="130">
        <f t="shared" si="79"/>
        <v>7</v>
      </c>
    </row>
    <row r="4752" spans="1:5" x14ac:dyDescent="0.3">
      <c r="A4752" s="24" t="s">
        <v>13777</v>
      </c>
      <c r="B4752" s="93" t="s">
        <v>24298</v>
      </c>
      <c r="C4752" s="128">
        <v>116.7</v>
      </c>
      <c r="D4752" s="129">
        <v>4749</v>
      </c>
      <c r="E4752" s="130">
        <f t="shared" si="79"/>
        <v>7</v>
      </c>
    </row>
    <row r="4753" spans="1:5" x14ac:dyDescent="0.3">
      <c r="A4753" s="24" t="s">
        <v>14688</v>
      </c>
      <c r="B4753" s="93" t="s">
        <v>24299</v>
      </c>
      <c r="C4753" s="128">
        <v>116.7</v>
      </c>
      <c r="D4753" s="129">
        <v>4750</v>
      </c>
      <c r="E4753" s="130">
        <f t="shared" si="79"/>
        <v>7</v>
      </c>
    </row>
    <row r="4754" spans="1:5" x14ac:dyDescent="0.3">
      <c r="A4754" s="24" t="s">
        <v>14926</v>
      </c>
      <c r="B4754" s="93" t="s">
        <v>24300</v>
      </c>
      <c r="C4754" s="128">
        <v>116.8</v>
      </c>
      <c r="D4754" s="129">
        <v>4751</v>
      </c>
      <c r="E4754" s="130">
        <f t="shared" si="79"/>
        <v>7</v>
      </c>
    </row>
    <row r="4755" spans="1:5" x14ac:dyDescent="0.3">
      <c r="A4755" s="24" t="s">
        <v>14035</v>
      </c>
      <c r="B4755" s="93" t="s">
        <v>24301</v>
      </c>
      <c r="C4755" s="128">
        <v>116.8</v>
      </c>
      <c r="D4755" s="129">
        <v>4752</v>
      </c>
      <c r="E4755" s="130">
        <f t="shared" si="79"/>
        <v>7</v>
      </c>
    </row>
    <row r="4756" spans="1:5" x14ac:dyDescent="0.3">
      <c r="A4756" s="24" t="s">
        <v>14317</v>
      </c>
      <c r="B4756" s="93" t="s">
        <v>24302</v>
      </c>
      <c r="C4756" s="128">
        <v>116.8</v>
      </c>
      <c r="D4756" s="129">
        <v>4753</v>
      </c>
      <c r="E4756" s="130">
        <f t="shared" si="79"/>
        <v>7</v>
      </c>
    </row>
    <row r="4757" spans="1:5" x14ac:dyDescent="0.3">
      <c r="A4757" s="24" t="s">
        <v>14183</v>
      </c>
      <c r="B4757" s="93" t="s">
        <v>24303</v>
      </c>
      <c r="C4757" s="128">
        <v>116.8</v>
      </c>
      <c r="D4757" s="129">
        <v>4754</v>
      </c>
      <c r="E4757" s="130">
        <f t="shared" si="79"/>
        <v>7</v>
      </c>
    </row>
    <row r="4758" spans="1:5" x14ac:dyDescent="0.3">
      <c r="A4758" s="24" t="s">
        <v>13762</v>
      </c>
      <c r="B4758" s="93" t="s">
        <v>24304</v>
      </c>
      <c r="C4758" s="128">
        <v>116.8</v>
      </c>
      <c r="D4758" s="129">
        <v>4755</v>
      </c>
      <c r="E4758" s="130">
        <f t="shared" si="79"/>
        <v>7</v>
      </c>
    </row>
    <row r="4759" spans="1:5" x14ac:dyDescent="0.3">
      <c r="A4759" s="24" t="s">
        <v>13681</v>
      </c>
      <c r="B4759" s="93" t="s">
        <v>24305</v>
      </c>
      <c r="C4759" s="128">
        <v>116.8</v>
      </c>
      <c r="D4759" s="129">
        <v>4756</v>
      </c>
      <c r="E4759" s="130">
        <f t="shared" si="79"/>
        <v>7</v>
      </c>
    </row>
    <row r="4760" spans="1:5" x14ac:dyDescent="0.3">
      <c r="A4760" s="24" t="s">
        <v>14086</v>
      </c>
      <c r="B4760" s="93" t="s">
        <v>24306</v>
      </c>
      <c r="C4760" s="128">
        <v>116.9</v>
      </c>
      <c r="D4760" s="129">
        <v>4757</v>
      </c>
      <c r="E4760" s="130">
        <f t="shared" si="79"/>
        <v>7</v>
      </c>
    </row>
    <row r="4761" spans="1:5" x14ac:dyDescent="0.3">
      <c r="A4761" s="24" t="s">
        <v>14247</v>
      </c>
      <c r="B4761" s="93" t="s">
        <v>24307</v>
      </c>
      <c r="C4761" s="128">
        <v>116.9</v>
      </c>
      <c r="D4761" s="129">
        <v>4758</v>
      </c>
      <c r="E4761" s="130">
        <f t="shared" si="79"/>
        <v>7</v>
      </c>
    </row>
    <row r="4762" spans="1:5" x14ac:dyDescent="0.3">
      <c r="A4762" s="24" t="s">
        <v>14363</v>
      </c>
      <c r="B4762" s="93" t="s">
        <v>24308</v>
      </c>
      <c r="C4762" s="128">
        <v>116.9</v>
      </c>
      <c r="D4762" s="129">
        <v>4759</v>
      </c>
      <c r="E4762" s="130">
        <f t="shared" si="79"/>
        <v>7</v>
      </c>
    </row>
    <row r="4763" spans="1:5" x14ac:dyDescent="0.3">
      <c r="A4763" s="24" t="s">
        <v>14126</v>
      </c>
      <c r="B4763" s="93" t="s">
        <v>24309</v>
      </c>
      <c r="C4763" s="128">
        <v>117</v>
      </c>
      <c r="D4763" s="129">
        <v>4760</v>
      </c>
      <c r="E4763" s="130">
        <f t="shared" si="79"/>
        <v>7</v>
      </c>
    </row>
    <row r="4764" spans="1:5" x14ac:dyDescent="0.3">
      <c r="A4764" s="24" t="s">
        <v>14195</v>
      </c>
      <c r="B4764" s="93" t="s">
        <v>24310</v>
      </c>
      <c r="C4764" s="128">
        <v>117</v>
      </c>
      <c r="D4764" s="129">
        <v>4761</v>
      </c>
      <c r="E4764" s="130">
        <f t="shared" si="79"/>
        <v>7</v>
      </c>
    </row>
    <row r="4765" spans="1:5" x14ac:dyDescent="0.3">
      <c r="A4765" s="24" t="s">
        <v>14123</v>
      </c>
      <c r="B4765" s="93" t="s">
        <v>24311</v>
      </c>
      <c r="C4765" s="128">
        <v>117</v>
      </c>
      <c r="D4765" s="129">
        <v>4762</v>
      </c>
      <c r="E4765" s="130">
        <f t="shared" si="79"/>
        <v>7</v>
      </c>
    </row>
    <row r="4766" spans="1:5" x14ac:dyDescent="0.3">
      <c r="A4766" s="24" t="s">
        <v>14446</v>
      </c>
      <c r="B4766" s="93" t="s">
        <v>24312</v>
      </c>
      <c r="C4766" s="128">
        <v>117.1</v>
      </c>
      <c r="D4766" s="129">
        <v>4763</v>
      </c>
      <c r="E4766" s="130">
        <f t="shared" si="79"/>
        <v>7</v>
      </c>
    </row>
    <row r="4767" spans="1:5" x14ac:dyDescent="0.3">
      <c r="A4767" s="24" t="s">
        <v>14375</v>
      </c>
      <c r="B4767" s="93" t="s">
        <v>24313</v>
      </c>
      <c r="C4767" s="128">
        <v>117.1</v>
      </c>
      <c r="D4767" s="129">
        <v>4764</v>
      </c>
      <c r="E4767" s="130">
        <f t="shared" si="79"/>
        <v>7</v>
      </c>
    </row>
    <row r="4768" spans="1:5" x14ac:dyDescent="0.3">
      <c r="A4768" s="24" t="s">
        <v>14028</v>
      </c>
      <c r="B4768" s="93" t="s">
        <v>24314</v>
      </c>
      <c r="C4768" s="128">
        <v>117.1</v>
      </c>
      <c r="D4768" s="129">
        <v>4765</v>
      </c>
      <c r="E4768" s="130">
        <f t="shared" si="79"/>
        <v>7</v>
      </c>
    </row>
    <row r="4769" spans="1:5" x14ac:dyDescent="0.3">
      <c r="A4769" s="24" t="s">
        <v>15005</v>
      </c>
      <c r="B4769" s="93" t="s">
        <v>24315</v>
      </c>
      <c r="C4769" s="128">
        <v>117.1</v>
      </c>
      <c r="D4769" s="129">
        <v>4766</v>
      </c>
      <c r="E4769" s="130">
        <f t="shared" si="79"/>
        <v>7</v>
      </c>
    </row>
    <row r="4770" spans="1:5" x14ac:dyDescent="0.3">
      <c r="A4770" s="24" t="s">
        <v>14584</v>
      </c>
      <c r="B4770" s="93" t="s">
        <v>24316</v>
      </c>
      <c r="C4770" s="128">
        <v>117.1</v>
      </c>
      <c r="D4770" s="129">
        <v>4767</v>
      </c>
      <c r="E4770" s="130">
        <f t="shared" si="79"/>
        <v>7</v>
      </c>
    </row>
    <row r="4771" spans="1:5" x14ac:dyDescent="0.3">
      <c r="A4771" s="24" t="s">
        <v>14400</v>
      </c>
      <c r="B4771" s="93" t="s">
        <v>24317</v>
      </c>
      <c r="C4771" s="128">
        <v>117.2</v>
      </c>
      <c r="D4771" s="129">
        <v>4768</v>
      </c>
      <c r="E4771" s="130">
        <f t="shared" si="79"/>
        <v>7</v>
      </c>
    </row>
    <row r="4772" spans="1:5" x14ac:dyDescent="0.3">
      <c r="A4772" s="24" t="s">
        <v>13751</v>
      </c>
      <c r="B4772" s="93" t="s">
        <v>24318</v>
      </c>
      <c r="C4772" s="128">
        <v>117.2</v>
      </c>
      <c r="D4772" s="129">
        <v>4769</v>
      </c>
      <c r="E4772" s="130">
        <f t="shared" si="79"/>
        <v>7</v>
      </c>
    </row>
    <row r="4773" spans="1:5" x14ac:dyDescent="0.3">
      <c r="A4773" s="24" t="s">
        <v>14402</v>
      </c>
      <c r="B4773" s="93" t="s">
        <v>24319</v>
      </c>
      <c r="C4773" s="128">
        <v>117.2</v>
      </c>
      <c r="D4773" s="129">
        <v>4770</v>
      </c>
      <c r="E4773" s="130">
        <f t="shared" si="79"/>
        <v>7</v>
      </c>
    </row>
    <row r="4774" spans="1:5" x14ac:dyDescent="0.3">
      <c r="A4774" s="24" t="s">
        <v>14725</v>
      </c>
      <c r="B4774" s="93" t="s">
        <v>24320</v>
      </c>
      <c r="C4774" s="128">
        <v>117.3</v>
      </c>
      <c r="D4774" s="129">
        <v>4771</v>
      </c>
      <c r="E4774" s="130">
        <f t="shared" si="79"/>
        <v>7</v>
      </c>
    </row>
    <row r="4775" spans="1:5" x14ac:dyDescent="0.3">
      <c r="A4775" s="24" t="s">
        <v>13890</v>
      </c>
      <c r="B4775" s="93" t="s">
        <v>24321</v>
      </c>
      <c r="C4775" s="128">
        <v>117.3</v>
      </c>
      <c r="D4775" s="129">
        <v>4772</v>
      </c>
      <c r="E4775" s="130">
        <f t="shared" si="79"/>
        <v>7</v>
      </c>
    </row>
    <row r="4776" spans="1:5" x14ac:dyDescent="0.3">
      <c r="A4776" s="24" t="s">
        <v>14296</v>
      </c>
      <c r="B4776" s="93" t="s">
        <v>24322</v>
      </c>
      <c r="C4776" s="128">
        <v>117.3</v>
      </c>
      <c r="D4776" s="129">
        <v>4773</v>
      </c>
      <c r="E4776" s="130">
        <f t="shared" si="79"/>
        <v>7</v>
      </c>
    </row>
    <row r="4777" spans="1:5" x14ac:dyDescent="0.3">
      <c r="A4777" s="24" t="s">
        <v>14613</v>
      </c>
      <c r="B4777" s="93" t="s">
        <v>24323</v>
      </c>
      <c r="C4777" s="128">
        <v>117.3</v>
      </c>
      <c r="D4777" s="129">
        <v>4774</v>
      </c>
      <c r="E4777" s="130">
        <f t="shared" si="79"/>
        <v>7</v>
      </c>
    </row>
    <row r="4778" spans="1:5" x14ac:dyDescent="0.3">
      <c r="A4778" s="24" t="s">
        <v>13856</v>
      </c>
      <c r="B4778" s="93" t="s">
        <v>24324</v>
      </c>
      <c r="C4778" s="128">
        <v>117.3</v>
      </c>
      <c r="D4778" s="129">
        <v>4775</v>
      </c>
      <c r="E4778" s="130">
        <f t="shared" si="79"/>
        <v>7</v>
      </c>
    </row>
    <row r="4779" spans="1:5" x14ac:dyDescent="0.3">
      <c r="A4779" s="24" t="s">
        <v>14824</v>
      </c>
      <c r="B4779" s="93" t="s">
        <v>24325</v>
      </c>
      <c r="C4779" s="128">
        <v>117.3</v>
      </c>
      <c r="D4779" s="129">
        <v>4776</v>
      </c>
      <c r="E4779" s="130">
        <f t="shared" si="79"/>
        <v>7</v>
      </c>
    </row>
    <row r="4780" spans="1:5" x14ac:dyDescent="0.3">
      <c r="A4780" s="24" t="s">
        <v>14706</v>
      </c>
      <c r="B4780" s="93" t="s">
        <v>24326</v>
      </c>
      <c r="C4780" s="128">
        <v>117.3</v>
      </c>
      <c r="D4780" s="129">
        <v>4777</v>
      </c>
      <c r="E4780" s="130">
        <f t="shared" si="79"/>
        <v>7</v>
      </c>
    </row>
    <row r="4781" spans="1:5" x14ac:dyDescent="0.3">
      <c r="A4781" s="24" t="s">
        <v>14380</v>
      </c>
      <c r="B4781" s="93" t="s">
        <v>24327</v>
      </c>
      <c r="C4781" s="128">
        <v>117.3</v>
      </c>
      <c r="D4781" s="129">
        <v>4778</v>
      </c>
      <c r="E4781" s="130">
        <f t="shared" si="79"/>
        <v>7</v>
      </c>
    </row>
    <row r="4782" spans="1:5" x14ac:dyDescent="0.3">
      <c r="A4782" s="24" t="s">
        <v>14052</v>
      </c>
      <c r="B4782" s="93" t="s">
        <v>24328</v>
      </c>
      <c r="C4782" s="128">
        <v>117.3</v>
      </c>
      <c r="D4782" s="129">
        <v>4779</v>
      </c>
      <c r="E4782" s="130">
        <f t="shared" si="79"/>
        <v>7</v>
      </c>
    </row>
    <row r="4783" spans="1:5" x14ac:dyDescent="0.3">
      <c r="A4783" s="24" t="s">
        <v>24329</v>
      </c>
      <c r="B4783" s="93" t="s">
        <v>24330</v>
      </c>
      <c r="C4783" s="128">
        <v>117.3</v>
      </c>
      <c r="D4783" s="129">
        <v>4780</v>
      </c>
      <c r="E4783" s="130">
        <f t="shared" si="79"/>
        <v>7</v>
      </c>
    </row>
    <row r="4784" spans="1:5" x14ac:dyDescent="0.3">
      <c r="A4784" s="24" t="s">
        <v>24331</v>
      </c>
      <c r="B4784" s="93" t="s">
        <v>24332</v>
      </c>
      <c r="C4784" s="128">
        <v>117.3</v>
      </c>
      <c r="D4784" s="129">
        <v>4781</v>
      </c>
      <c r="E4784" s="130">
        <f t="shared" si="79"/>
        <v>7</v>
      </c>
    </row>
    <row r="4785" spans="1:5" x14ac:dyDescent="0.3">
      <c r="A4785" s="24" t="s">
        <v>13585</v>
      </c>
      <c r="B4785" s="93" t="s">
        <v>24333</v>
      </c>
      <c r="C4785" s="128">
        <v>117.4</v>
      </c>
      <c r="D4785" s="129">
        <v>4782</v>
      </c>
      <c r="E4785" s="130">
        <f t="shared" si="79"/>
        <v>7</v>
      </c>
    </row>
    <row r="4786" spans="1:5" x14ac:dyDescent="0.3">
      <c r="A4786" s="24" t="s">
        <v>13967</v>
      </c>
      <c r="B4786" s="93" t="s">
        <v>24334</v>
      </c>
      <c r="C4786" s="128">
        <v>117.4</v>
      </c>
      <c r="D4786" s="129">
        <v>4783</v>
      </c>
      <c r="E4786" s="130">
        <f t="shared" si="79"/>
        <v>7</v>
      </c>
    </row>
    <row r="4787" spans="1:5" x14ac:dyDescent="0.3">
      <c r="A4787" s="24" t="s">
        <v>13997</v>
      </c>
      <c r="B4787" s="93" t="s">
        <v>24335</v>
      </c>
      <c r="C4787" s="128">
        <v>117.4</v>
      </c>
      <c r="D4787" s="129">
        <v>4784</v>
      </c>
      <c r="E4787" s="130">
        <f t="shared" si="79"/>
        <v>7</v>
      </c>
    </row>
    <row r="4788" spans="1:5" x14ac:dyDescent="0.3">
      <c r="A4788" s="24" t="s">
        <v>14037</v>
      </c>
      <c r="B4788" s="93" t="s">
        <v>24336</v>
      </c>
      <c r="C4788" s="128">
        <v>117.4</v>
      </c>
      <c r="D4788" s="129">
        <v>4785</v>
      </c>
      <c r="E4788" s="130">
        <f t="shared" si="79"/>
        <v>7</v>
      </c>
    </row>
    <row r="4789" spans="1:5" x14ac:dyDescent="0.3">
      <c r="A4789" s="24" t="s">
        <v>15778</v>
      </c>
      <c r="B4789" s="93" t="s">
        <v>24337</v>
      </c>
      <c r="C4789" s="128">
        <v>117.5</v>
      </c>
      <c r="D4789" s="129">
        <v>4786</v>
      </c>
      <c r="E4789" s="130">
        <f t="shared" si="79"/>
        <v>7</v>
      </c>
    </row>
    <row r="4790" spans="1:5" x14ac:dyDescent="0.3">
      <c r="A4790" s="24" t="s">
        <v>14204</v>
      </c>
      <c r="B4790" s="93" t="s">
        <v>24338</v>
      </c>
      <c r="C4790" s="128">
        <v>117.5</v>
      </c>
      <c r="D4790" s="129">
        <v>4787</v>
      </c>
      <c r="E4790" s="130">
        <f t="shared" si="79"/>
        <v>7</v>
      </c>
    </row>
    <row r="4791" spans="1:5" x14ac:dyDescent="0.3">
      <c r="A4791" s="24" t="s">
        <v>13582</v>
      </c>
      <c r="B4791" s="93" t="s">
        <v>24339</v>
      </c>
      <c r="C4791" s="128">
        <v>117.5</v>
      </c>
      <c r="D4791" s="129">
        <v>4788</v>
      </c>
      <c r="E4791" s="130">
        <f t="shared" si="79"/>
        <v>7</v>
      </c>
    </row>
    <row r="4792" spans="1:5" x14ac:dyDescent="0.3">
      <c r="A4792" s="24" t="s">
        <v>13909</v>
      </c>
      <c r="B4792" s="93" t="s">
        <v>24340</v>
      </c>
      <c r="C4792" s="128">
        <v>117.5</v>
      </c>
      <c r="D4792" s="129">
        <v>4789</v>
      </c>
      <c r="E4792" s="130">
        <f t="shared" si="79"/>
        <v>7</v>
      </c>
    </row>
    <row r="4793" spans="1:5" x14ac:dyDescent="0.3">
      <c r="A4793" s="24" t="s">
        <v>15115</v>
      </c>
      <c r="B4793" s="93" t="s">
        <v>24341</v>
      </c>
      <c r="C4793" s="128">
        <v>117.5</v>
      </c>
      <c r="D4793" s="129">
        <v>4790</v>
      </c>
      <c r="E4793" s="130">
        <f t="shared" si="79"/>
        <v>7</v>
      </c>
    </row>
    <row r="4794" spans="1:5" x14ac:dyDescent="0.3">
      <c r="A4794" s="24" t="s">
        <v>13698</v>
      </c>
      <c r="B4794" s="93" t="s">
        <v>24342</v>
      </c>
      <c r="C4794" s="128">
        <v>117.6</v>
      </c>
      <c r="D4794" s="129">
        <v>4791</v>
      </c>
      <c r="E4794" s="130">
        <f t="shared" si="79"/>
        <v>7</v>
      </c>
    </row>
    <row r="4795" spans="1:5" x14ac:dyDescent="0.3">
      <c r="A4795" s="24" t="s">
        <v>14083</v>
      </c>
      <c r="B4795" s="93" t="s">
        <v>24343</v>
      </c>
      <c r="C4795" s="128">
        <v>117.6</v>
      </c>
      <c r="D4795" s="129">
        <v>4792</v>
      </c>
      <c r="E4795" s="130">
        <f t="shared" si="79"/>
        <v>7</v>
      </c>
    </row>
    <row r="4796" spans="1:5" x14ac:dyDescent="0.3">
      <c r="A4796" s="24" t="s">
        <v>15407</v>
      </c>
      <c r="B4796" s="93" t="s">
        <v>24344</v>
      </c>
      <c r="C4796" s="128">
        <v>117.6</v>
      </c>
      <c r="D4796" s="129">
        <v>4793</v>
      </c>
      <c r="E4796" s="130">
        <f t="shared" si="79"/>
        <v>7</v>
      </c>
    </row>
    <row r="4797" spans="1:5" x14ac:dyDescent="0.3">
      <c r="A4797" s="24" t="s">
        <v>15232</v>
      </c>
      <c r="B4797" s="93" t="s">
        <v>24345</v>
      </c>
      <c r="C4797" s="128">
        <v>117.7</v>
      </c>
      <c r="D4797" s="129">
        <v>4794</v>
      </c>
      <c r="E4797" s="130">
        <f t="shared" si="79"/>
        <v>7</v>
      </c>
    </row>
    <row r="4798" spans="1:5" x14ac:dyDescent="0.3">
      <c r="A4798" s="24" t="s">
        <v>14567</v>
      </c>
      <c r="B4798" s="93" t="s">
        <v>24346</v>
      </c>
      <c r="C4798" s="128">
        <v>117.7</v>
      </c>
      <c r="D4798" s="129">
        <v>4795</v>
      </c>
      <c r="E4798" s="130">
        <f t="shared" si="79"/>
        <v>7</v>
      </c>
    </row>
    <row r="4799" spans="1:5" x14ac:dyDescent="0.3">
      <c r="A4799" s="24" t="s">
        <v>14241</v>
      </c>
      <c r="B4799" s="93" t="s">
        <v>24347</v>
      </c>
      <c r="C4799" s="128">
        <v>117.7</v>
      </c>
      <c r="D4799" s="129">
        <v>4796</v>
      </c>
      <c r="E4799" s="130">
        <f t="shared" si="79"/>
        <v>7</v>
      </c>
    </row>
    <row r="4800" spans="1:5" x14ac:dyDescent="0.3">
      <c r="A4800" s="24" t="s">
        <v>13818</v>
      </c>
      <c r="B4800" s="93" t="s">
        <v>24348</v>
      </c>
      <c r="C4800" s="128">
        <v>117.7</v>
      </c>
      <c r="D4800" s="129">
        <v>4797</v>
      </c>
      <c r="E4800" s="130">
        <f t="shared" si="79"/>
        <v>7</v>
      </c>
    </row>
    <row r="4801" spans="1:5" x14ac:dyDescent="0.3">
      <c r="A4801" s="24" t="s">
        <v>14495</v>
      </c>
      <c r="B4801" s="93" t="s">
        <v>24349</v>
      </c>
      <c r="C4801" s="128">
        <v>117.8</v>
      </c>
      <c r="D4801" s="129">
        <v>4798</v>
      </c>
      <c r="E4801" s="130">
        <f t="shared" si="79"/>
        <v>7</v>
      </c>
    </row>
    <row r="4802" spans="1:5" x14ac:dyDescent="0.3">
      <c r="A4802" s="24" t="s">
        <v>15755</v>
      </c>
      <c r="B4802" s="93" t="s">
        <v>24350</v>
      </c>
      <c r="C4802" s="128">
        <v>117.8</v>
      </c>
      <c r="D4802" s="129">
        <v>4799</v>
      </c>
      <c r="E4802" s="130">
        <f t="shared" si="79"/>
        <v>7</v>
      </c>
    </row>
    <row r="4803" spans="1:5" x14ac:dyDescent="0.3">
      <c r="A4803" s="24" t="s">
        <v>14287</v>
      </c>
      <c r="B4803" s="93" t="s">
        <v>24351</v>
      </c>
      <c r="C4803" s="128">
        <v>117.8</v>
      </c>
      <c r="D4803" s="129">
        <v>4800</v>
      </c>
      <c r="E4803" s="130">
        <f t="shared" si="79"/>
        <v>7</v>
      </c>
    </row>
    <row r="4804" spans="1:5" x14ac:dyDescent="0.3">
      <c r="A4804" s="24" t="s">
        <v>14254</v>
      </c>
      <c r="B4804" s="93" t="s">
        <v>24352</v>
      </c>
      <c r="C4804" s="128">
        <v>117.8</v>
      </c>
      <c r="D4804" s="129">
        <v>4801</v>
      </c>
      <c r="E4804" s="130">
        <f t="shared" si="79"/>
        <v>7</v>
      </c>
    </row>
    <row r="4805" spans="1:5" x14ac:dyDescent="0.3">
      <c r="A4805" s="24" t="s">
        <v>13923</v>
      </c>
      <c r="B4805" s="93" t="s">
        <v>24353</v>
      </c>
      <c r="C4805" s="128">
        <v>117.8</v>
      </c>
      <c r="D4805" s="129">
        <v>4802</v>
      </c>
      <c r="E4805" s="130">
        <f t="shared" ref="E4805:E4868" si="80">VLOOKUP(C4805,$I$4:$O$19,7, TRUE)</f>
        <v>7</v>
      </c>
    </row>
    <row r="4806" spans="1:5" x14ac:dyDescent="0.3">
      <c r="A4806" s="24" t="s">
        <v>14951</v>
      </c>
      <c r="B4806" s="93" t="s">
        <v>24354</v>
      </c>
      <c r="C4806" s="128">
        <v>117.8</v>
      </c>
      <c r="D4806" s="129">
        <v>4803</v>
      </c>
      <c r="E4806" s="130">
        <f t="shared" si="80"/>
        <v>7</v>
      </c>
    </row>
    <row r="4807" spans="1:5" x14ac:dyDescent="0.3">
      <c r="A4807" s="24" t="s">
        <v>13673</v>
      </c>
      <c r="B4807" s="93" t="s">
        <v>24355</v>
      </c>
      <c r="C4807" s="128">
        <v>117.8</v>
      </c>
      <c r="D4807" s="129">
        <v>4804</v>
      </c>
      <c r="E4807" s="130">
        <f t="shared" si="80"/>
        <v>7</v>
      </c>
    </row>
    <row r="4808" spans="1:5" x14ac:dyDescent="0.3">
      <c r="A4808" s="24" t="s">
        <v>14198</v>
      </c>
      <c r="B4808" s="93" t="s">
        <v>24356</v>
      </c>
      <c r="C4808" s="128">
        <v>117.9</v>
      </c>
      <c r="D4808" s="129">
        <v>4805</v>
      </c>
      <c r="E4808" s="130">
        <f t="shared" si="80"/>
        <v>7</v>
      </c>
    </row>
    <row r="4809" spans="1:5" x14ac:dyDescent="0.3">
      <c r="A4809" s="24" t="s">
        <v>14774</v>
      </c>
      <c r="B4809" s="93" t="s">
        <v>24357</v>
      </c>
      <c r="C4809" s="128">
        <v>117.9</v>
      </c>
      <c r="D4809" s="129">
        <v>4806</v>
      </c>
      <c r="E4809" s="130">
        <f t="shared" si="80"/>
        <v>7</v>
      </c>
    </row>
    <row r="4810" spans="1:5" x14ac:dyDescent="0.3">
      <c r="A4810" s="24" t="s">
        <v>14458</v>
      </c>
      <c r="B4810" s="93" t="s">
        <v>24358</v>
      </c>
      <c r="C4810" s="128">
        <v>118</v>
      </c>
      <c r="D4810" s="129">
        <v>4807</v>
      </c>
      <c r="E4810" s="130">
        <f t="shared" si="80"/>
        <v>7</v>
      </c>
    </row>
    <row r="4811" spans="1:5" x14ac:dyDescent="0.3">
      <c r="A4811" s="24" t="s">
        <v>14217</v>
      </c>
      <c r="B4811" s="93" t="s">
        <v>24359</v>
      </c>
      <c r="C4811" s="128">
        <v>118</v>
      </c>
      <c r="D4811" s="129">
        <v>4808</v>
      </c>
      <c r="E4811" s="130">
        <f t="shared" si="80"/>
        <v>7</v>
      </c>
    </row>
    <row r="4812" spans="1:5" x14ac:dyDescent="0.3">
      <c r="A4812" s="24" t="s">
        <v>14533</v>
      </c>
      <c r="B4812" s="93" t="s">
        <v>24360</v>
      </c>
      <c r="C4812" s="128">
        <v>118</v>
      </c>
      <c r="D4812" s="129">
        <v>4809</v>
      </c>
      <c r="E4812" s="130">
        <f t="shared" si="80"/>
        <v>7</v>
      </c>
    </row>
    <row r="4813" spans="1:5" x14ac:dyDescent="0.3">
      <c r="A4813" s="24" t="s">
        <v>15550</v>
      </c>
      <c r="B4813" s="93" t="s">
        <v>24361</v>
      </c>
      <c r="C4813" s="128">
        <v>118.1</v>
      </c>
      <c r="D4813" s="129">
        <v>4810</v>
      </c>
      <c r="E4813" s="130">
        <f t="shared" si="80"/>
        <v>7</v>
      </c>
    </row>
    <row r="4814" spans="1:5" x14ac:dyDescent="0.3">
      <c r="A4814" s="24" t="s">
        <v>13510</v>
      </c>
      <c r="B4814" s="93" t="s">
        <v>24362</v>
      </c>
      <c r="C4814" s="128">
        <v>118.1</v>
      </c>
      <c r="D4814" s="129">
        <v>4811</v>
      </c>
      <c r="E4814" s="130">
        <f t="shared" si="80"/>
        <v>7</v>
      </c>
    </row>
    <row r="4815" spans="1:5" x14ac:dyDescent="0.3">
      <c r="A4815" s="24" t="s">
        <v>13682</v>
      </c>
      <c r="B4815" s="93" t="s">
        <v>24363</v>
      </c>
      <c r="C4815" s="128">
        <v>118.1</v>
      </c>
      <c r="D4815" s="129">
        <v>4812</v>
      </c>
      <c r="E4815" s="130">
        <f t="shared" si="80"/>
        <v>7</v>
      </c>
    </row>
    <row r="4816" spans="1:5" x14ac:dyDescent="0.3">
      <c r="A4816" s="24" t="s">
        <v>13812</v>
      </c>
      <c r="B4816" s="93" t="s">
        <v>24364</v>
      </c>
      <c r="C4816" s="128">
        <v>118.1</v>
      </c>
      <c r="D4816" s="129">
        <v>4813</v>
      </c>
      <c r="E4816" s="130">
        <f t="shared" si="80"/>
        <v>7</v>
      </c>
    </row>
    <row r="4817" spans="1:5" x14ac:dyDescent="0.3">
      <c r="A4817" s="24" t="s">
        <v>14844</v>
      </c>
      <c r="B4817" s="93" t="s">
        <v>24365</v>
      </c>
      <c r="C4817" s="128">
        <v>118.1</v>
      </c>
      <c r="D4817" s="129">
        <v>4814</v>
      </c>
      <c r="E4817" s="130">
        <f t="shared" si="80"/>
        <v>7</v>
      </c>
    </row>
    <row r="4818" spans="1:5" x14ac:dyDescent="0.3">
      <c r="A4818" s="24" t="s">
        <v>24366</v>
      </c>
      <c r="B4818" s="93" t="s">
        <v>24367</v>
      </c>
      <c r="C4818" s="128">
        <v>118.1</v>
      </c>
      <c r="D4818" s="129">
        <v>4815</v>
      </c>
      <c r="E4818" s="130">
        <f t="shared" si="80"/>
        <v>7</v>
      </c>
    </row>
    <row r="4819" spans="1:5" x14ac:dyDescent="0.3">
      <c r="A4819" s="24" t="s">
        <v>14966</v>
      </c>
      <c r="B4819" s="93" t="s">
        <v>24368</v>
      </c>
      <c r="C4819" s="128">
        <v>118.2</v>
      </c>
      <c r="D4819" s="129">
        <v>4816</v>
      </c>
      <c r="E4819" s="130">
        <f t="shared" si="80"/>
        <v>7</v>
      </c>
    </row>
    <row r="4820" spans="1:5" x14ac:dyDescent="0.3">
      <c r="A4820" s="24" t="s">
        <v>13822</v>
      </c>
      <c r="B4820" s="93" t="s">
        <v>24369</v>
      </c>
      <c r="C4820" s="128">
        <v>118.2</v>
      </c>
      <c r="D4820" s="129">
        <v>4817</v>
      </c>
      <c r="E4820" s="130">
        <f t="shared" si="80"/>
        <v>7</v>
      </c>
    </row>
    <row r="4821" spans="1:5" x14ac:dyDescent="0.3">
      <c r="A4821" s="24" t="s">
        <v>14258</v>
      </c>
      <c r="B4821" s="93" t="s">
        <v>24370</v>
      </c>
      <c r="C4821" s="128">
        <v>118.2</v>
      </c>
      <c r="D4821" s="129">
        <v>4818</v>
      </c>
      <c r="E4821" s="130">
        <f t="shared" si="80"/>
        <v>7</v>
      </c>
    </row>
    <row r="4822" spans="1:5" x14ac:dyDescent="0.3">
      <c r="A4822" s="24" t="s">
        <v>13913</v>
      </c>
      <c r="B4822" s="93" t="s">
        <v>24371</v>
      </c>
      <c r="C4822" s="128">
        <v>118.2</v>
      </c>
      <c r="D4822" s="129">
        <v>4819</v>
      </c>
      <c r="E4822" s="130">
        <f t="shared" si="80"/>
        <v>7</v>
      </c>
    </row>
    <row r="4823" spans="1:5" x14ac:dyDescent="0.3">
      <c r="A4823" s="24" t="s">
        <v>13495</v>
      </c>
      <c r="B4823" s="93" t="s">
        <v>24372</v>
      </c>
      <c r="C4823" s="128">
        <v>118.3</v>
      </c>
      <c r="D4823" s="129">
        <v>4820</v>
      </c>
      <c r="E4823" s="130">
        <f t="shared" si="80"/>
        <v>7</v>
      </c>
    </row>
    <row r="4824" spans="1:5" x14ac:dyDescent="0.3">
      <c r="A4824" s="24" t="s">
        <v>14139</v>
      </c>
      <c r="B4824" s="93" t="s">
        <v>24373</v>
      </c>
      <c r="C4824" s="128">
        <v>118.3</v>
      </c>
      <c r="D4824" s="129">
        <v>4821</v>
      </c>
      <c r="E4824" s="130">
        <f t="shared" si="80"/>
        <v>7</v>
      </c>
    </row>
    <row r="4825" spans="1:5" x14ac:dyDescent="0.3">
      <c r="A4825" s="24" t="s">
        <v>14000</v>
      </c>
      <c r="B4825" s="93" t="s">
        <v>24374</v>
      </c>
      <c r="C4825" s="128">
        <v>118.3</v>
      </c>
      <c r="D4825" s="129">
        <v>4822</v>
      </c>
      <c r="E4825" s="130">
        <f t="shared" si="80"/>
        <v>7</v>
      </c>
    </row>
    <row r="4826" spans="1:5" x14ac:dyDescent="0.3">
      <c r="A4826" s="24" t="s">
        <v>13745</v>
      </c>
      <c r="B4826" s="93" t="s">
        <v>24375</v>
      </c>
      <c r="C4826" s="128">
        <v>118.3</v>
      </c>
      <c r="D4826" s="129">
        <v>4823</v>
      </c>
      <c r="E4826" s="130">
        <f t="shared" si="80"/>
        <v>7</v>
      </c>
    </row>
    <row r="4827" spans="1:5" x14ac:dyDescent="0.3">
      <c r="A4827" s="24" t="s">
        <v>14526</v>
      </c>
      <c r="B4827" s="93" t="s">
        <v>24376</v>
      </c>
      <c r="C4827" s="128">
        <v>118.3</v>
      </c>
      <c r="D4827" s="129">
        <v>4824</v>
      </c>
      <c r="E4827" s="130">
        <f t="shared" si="80"/>
        <v>7</v>
      </c>
    </row>
    <row r="4828" spans="1:5" x14ac:dyDescent="0.3">
      <c r="A4828" s="24" t="s">
        <v>14994</v>
      </c>
      <c r="B4828" s="93" t="s">
        <v>24377</v>
      </c>
      <c r="C4828" s="128">
        <v>118.3</v>
      </c>
      <c r="D4828" s="129">
        <v>4825</v>
      </c>
      <c r="E4828" s="130">
        <f t="shared" si="80"/>
        <v>7</v>
      </c>
    </row>
    <row r="4829" spans="1:5" x14ac:dyDescent="0.3">
      <c r="A4829" s="24" t="s">
        <v>14067</v>
      </c>
      <c r="B4829" s="93" t="s">
        <v>24378</v>
      </c>
      <c r="C4829" s="128">
        <v>118.3</v>
      </c>
      <c r="D4829" s="129">
        <v>4826</v>
      </c>
      <c r="E4829" s="130">
        <f t="shared" si="80"/>
        <v>7</v>
      </c>
    </row>
    <row r="4830" spans="1:5" x14ac:dyDescent="0.3">
      <c r="A4830" s="24" t="s">
        <v>13760</v>
      </c>
      <c r="B4830" s="93" t="s">
        <v>24379</v>
      </c>
      <c r="C4830" s="128">
        <v>118.3</v>
      </c>
      <c r="D4830" s="129">
        <v>4827</v>
      </c>
      <c r="E4830" s="130">
        <f t="shared" si="80"/>
        <v>7</v>
      </c>
    </row>
    <row r="4831" spans="1:5" x14ac:dyDescent="0.3">
      <c r="A4831" s="24" t="s">
        <v>13900</v>
      </c>
      <c r="B4831" s="93" t="s">
        <v>24380</v>
      </c>
      <c r="C4831" s="128">
        <v>118.3</v>
      </c>
      <c r="D4831" s="129">
        <v>4828</v>
      </c>
      <c r="E4831" s="130">
        <f t="shared" si="80"/>
        <v>7</v>
      </c>
    </row>
    <row r="4832" spans="1:5" x14ac:dyDescent="0.3">
      <c r="A4832" s="24" t="s">
        <v>24381</v>
      </c>
      <c r="B4832" s="93" t="s">
        <v>24382</v>
      </c>
      <c r="C4832" s="128">
        <v>118.3</v>
      </c>
      <c r="D4832" s="129">
        <v>4829</v>
      </c>
      <c r="E4832" s="130">
        <f t="shared" si="80"/>
        <v>7</v>
      </c>
    </row>
    <row r="4833" spans="1:5" x14ac:dyDescent="0.3">
      <c r="A4833" s="24" t="s">
        <v>13300</v>
      </c>
      <c r="B4833" s="93" t="s">
        <v>24383</v>
      </c>
      <c r="C4833" s="128">
        <v>118.4</v>
      </c>
      <c r="D4833" s="129">
        <v>4830</v>
      </c>
      <c r="E4833" s="130">
        <f t="shared" si="80"/>
        <v>7</v>
      </c>
    </row>
    <row r="4834" spans="1:5" x14ac:dyDescent="0.3">
      <c r="A4834" s="24" t="s">
        <v>14552</v>
      </c>
      <c r="B4834" s="93" t="s">
        <v>24384</v>
      </c>
      <c r="C4834" s="128">
        <v>118.4</v>
      </c>
      <c r="D4834" s="129">
        <v>4831</v>
      </c>
      <c r="E4834" s="130">
        <f t="shared" si="80"/>
        <v>7</v>
      </c>
    </row>
    <row r="4835" spans="1:5" x14ac:dyDescent="0.3">
      <c r="A4835" s="24" t="s">
        <v>15157</v>
      </c>
      <c r="B4835" s="93" t="s">
        <v>24385</v>
      </c>
      <c r="C4835" s="128">
        <v>118.4</v>
      </c>
      <c r="D4835" s="129">
        <v>4832</v>
      </c>
      <c r="E4835" s="130">
        <f t="shared" si="80"/>
        <v>7</v>
      </c>
    </row>
    <row r="4836" spans="1:5" x14ac:dyDescent="0.3">
      <c r="A4836" s="24" t="s">
        <v>14508</v>
      </c>
      <c r="B4836" s="93" t="s">
        <v>24386</v>
      </c>
      <c r="C4836" s="128">
        <v>118.4</v>
      </c>
      <c r="D4836" s="129">
        <v>4833</v>
      </c>
      <c r="E4836" s="130">
        <f t="shared" si="80"/>
        <v>7</v>
      </c>
    </row>
    <row r="4837" spans="1:5" x14ac:dyDescent="0.3">
      <c r="A4837" s="24" t="s">
        <v>13357</v>
      </c>
      <c r="B4837" s="93" t="s">
        <v>24387</v>
      </c>
      <c r="C4837" s="128">
        <v>118.4</v>
      </c>
      <c r="D4837" s="129">
        <v>4834</v>
      </c>
      <c r="E4837" s="130">
        <f t="shared" si="80"/>
        <v>7</v>
      </c>
    </row>
    <row r="4838" spans="1:5" x14ac:dyDescent="0.3">
      <c r="A4838" s="24" t="s">
        <v>13379</v>
      </c>
      <c r="B4838" s="93" t="s">
        <v>24388</v>
      </c>
      <c r="C4838" s="128">
        <v>118.4</v>
      </c>
      <c r="D4838" s="129">
        <v>4835</v>
      </c>
      <c r="E4838" s="130">
        <f t="shared" si="80"/>
        <v>7</v>
      </c>
    </row>
    <row r="4839" spans="1:5" x14ac:dyDescent="0.3">
      <c r="A4839" s="24" t="s">
        <v>13273</v>
      </c>
      <c r="B4839" s="93" t="s">
        <v>24389</v>
      </c>
      <c r="C4839" s="128">
        <v>118.4</v>
      </c>
      <c r="D4839" s="129">
        <v>4836</v>
      </c>
      <c r="E4839" s="130">
        <f t="shared" si="80"/>
        <v>7</v>
      </c>
    </row>
    <row r="4840" spans="1:5" x14ac:dyDescent="0.3">
      <c r="A4840" s="24" t="s">
        <v>13519</v>
      </c>
      <c r="B4840" s="93" t="s">
        <v>24390</v>
      </c>
      <c r="C4840" s="128">
        <v>118.5</v>
      </c>
      <c r="D4840" s="129">
        <v>4837</v>
      </c>
      <c r="E4840" s="130">
        <f t="shared" si="80"/>
        <v>7</v>
      </c>
    </row>
    <row r="4841" spans="1:5" x14ac:dyDescent="0.3">
      <c r="A4841" s="24" t="s">
        <v>14536</v>
      </c>
      <c r="B4841" s="93" t="s">
        <v>24391</v>
      </c>
      <c r="C4841" s="128">
        <v>118.5</v>
      </c>
      <c r="D4841" s="129">
        <v>4838</v>
      </c>
      <c r="E4841" s="130">
        <f t="shared" si="80"/>
        <v>7</v>
      </c>
    </row>
    <row r="4842" spans="1:5" x14ac:dyDescent="0.3">
      <c r="A4842" s="24" t="s">
        <v>14152</v>
      </c>
      <c r="B4842" s="93" t="s">
        <v>24392</v>
      </c>
      <c r="C4842" s="128">
        <v>118.5</v>
      </c>
      <c r="D4842" s="129">
        <v>4839</v>
      </c>
      <c r="E4842" s="130">
        <f t="shared" si="80"/>
        <v>7</v>
      </c>
    </row>
    <row r="4843" spans="1:5" x14ac:dyDescent="0.3">
      <c r="A4843" s="24" t="s">
        <v>13238</v>
      </c>
      <c r="B4843" s="93" t="s">
        <v>24393</v>
      </c>
      <c r="C4843" s="128">
        <v>118.6</v>
      </c>
      <c r="D4843" s="129">
        <v>4840</v>
      </c>
      <c r="E4843" s="130">
        <f t="shared" si="80"/>
        <v>7</v>
      </c>
    </row>
    <row r="4844" spans="1:5" x14ac:dyDescent="0.3">
      <c r="A4844" s="24" t="s">
        <v>14717</v>
      </c>
      <c r="B4844" s="93" t="s">
        <v>24394</v>
      </c>
      <c r="C4844" s="128">
        <v>118.6</v>
      </c>
      <c r="D4844" s="129">
        <v>4841</v>
      </c>
      <c r="E4844" s="130">
        <f t="shared" si="80"/>
        <v>7</v>
      </c>
    </row>
    <row r="4845" spans="1:5" x14ac:dyDescent="0.3">
      <c r="A4845" s="24" t="s">
        <v>13962</v>
      </c>
      <c r="B4845" s="93" t="s">
        <v>24395</v>
      </c>
      <c r="C4845" s="128">
        <v>118.6</v>
      </c>
      <c r="D4845" s="129">
        <v>4842</v>
      </c>
      <c r="E4845" s="130">
        <f t="shared" si="80"/>
        <v>7</v>
      </c>
    </row>
    <row r="4846" spans="1:5" x14ac:dyDescent="0.3">
      <c r="A4846" s="24" t="s">
        <v>13749</v>
      </c>
      <c r="B4846" s="93" t="s">
        <v>24396</v>
      </c>
      <c r="C4846" s="128">
        <v>118.6</v>
      </c>
      <c r="D4846" s="129">
        <v>4843</v>
      </c>
      <c r="E4846" s="130">
        <f t="shared" si="80"/>
        <v>7</v>
      </c>
    </row>
    <row r="4847" spans="1:5" x14ac:dyDescent="0.3">
      <c r="A4847" s="24" t="s">
        <v>15326</v>
      </c>
      <c r="B4847" s="93" t="s">
        <v>24397</v>
      </c>
      <c r="C4847" s="128">
        <v>118.6</v>
      </c>
      <c r="D4847" s="129">
        <v>4844</v>
      </c>
      <c r="E4847" s="130">
        <f t="shared" si="80"/>
        <v>7</v>
      </c>
    </row>
    <row r="4848" spans="1:5" x14ac:dyDescent="0.3">
      <c r="A4848" s="24" t="s">
        <v>14303</v>
      </c>
      <c r="B4848" s="93" t="s">
        <v>24398</v>
      </c>
      <c r="C4848" s="128">
        <v>118.6</v>
      </c>
      <c r="D4848" s="129">
        <v>4845</v>
      </c>
      <c r="E4848" s="130">
        <f t="shared" si="80"/>
        <v>7</v>
      </c>
    </row>
    <row r="4849" spans="1:5" x14ac:dyDescent="0.3">
      <c r="A4849" s="24" t="s">
        <v>14472</v>
      </c>
      <c r="B4849" s="93" t="s">
        <v>24399</v>
      </c>
      <c r="C4849" s="128">
        <v>118.6</v>
      </c>
      <c r="D4849" s="129">
        <v>4846</v>
      </c>
      <c r="E4849" s="130">
        <f t="shared" si="80"/>
        <v>7</v>
      </c>
    </row>
    <row r="4850" spans="1:5" x14ac:dyDescent="0.3">
      <c r="A4850" s="24" t="s">
        <v>14248</v>
      </c>
      <c r="B4850" s="93" t="s">
        <v>24400</v>
      </c>
      <c r="C4850" s="128">
        <v>118.6</v>
      </c>
      <c r="D4850" s="129">
        <v>4847</v>
      </c>
      <c r="E4850" s="130">
        <f t="shared" si="80"/>
        <v>7</v>
      </c>
    </row>
    <row r="4851" spans="1:5" x14ac:dyDescent="0.3">
      <c r="A4851" s="24" t="s">
        <v>15055</v>
      </c>
      <c r="B4851" s="93" t="s">
        <v>24401</v>
      </c>
      <c r="C4851" s="128">
        <v>118.6</v>
      </c>
      <c r="D4851" s="129">
        <v>4848</v>
      </c>
      <c r="E4851" s="130">
        <f t="shared" si="80"/>
        <v>7</v>
      </c>
    </row>
    <row r="4852" spans="1:5" x14ac:dyDescent="0.3">
      <c r="A4852" s="24" t="s">
        <v>14341</v>
      </c>
      <c r="B4852" s="93" t="s">
        <v>24402</v>
      </c>
      <c r="C4852" s="128">
        <v>118.7</v>
      </c>
      <c r="D4852" s="129">
        <v>4849</v>
      </c>
      <c r="E4852" s="130">
        <f t="shared" si="80"/>
        <v>7</v>
      </c>
    </row>
    <row r="4853" spans="1:5" x14ac:dyDescent="0.3">
      <c r="A4853" s="24" t="s">
        <v>14865</v>
      </c>
      <c r="B4853" s="93" t="s">
        <v>24403</v>
      </c>
      <c r="C4853" s="128">
        <v>118.7</v>
      </c>
      <c r="D4853" s="129">
        <v>4850</v>
      </c>
      <c r="E4853" s="130">
        <f t="shared" si="80"/>
        <v>7</v>
      </c>
    </row>
    <row r="4854" spans="1:5" x14ac:dyDescent="0.3">
      <c r="A4854" s="24" t="s">
        <v>14587</v>
      </c>
      <c r="B4854" s="93" t="s">
        <v>24404</v>
      </c>
      <c r="C4854" s="128">
        <v>118.8</v>
      </c>
      <c r="D4854" s="129">
        <v>4851</v>
      </c>
      <c r="E4854" s="130">
        <f t="shared" si="80"/>
        <v>7</v>
      </c>
    </row>
    <row r="4855" spans="1:5" x14ac:dyDescent="0.3">
      <c r="A4855" s="24" t="s">
        <v>14583</v>
      </c>
      <c r="B4855" s="93" t="s">
        <v>24405</v>
      </c>
      <c r="C4855" s="128">
        <v>118.8</v>
      </c>
      <c r="D4855" s="129">
        <v>4852</v>
      </c>
      <c r="E4855" s="130">
        <f t="shared" si="80"/>
        <v>7</v>
      </c>
    </row>
    <row r="4856" spans="1:5" x14ac:dyDescent="0.3">
      <c r="A4856" s="24" t="s">
        <v>14336</v>
      </c>
      <c r="B4856" s="93" t="s">
        <v>24406</v>
      </c>
      <c r="C4856" s="128">
        <v>118.9</v>
      </c>
      <c r="D4856" s="129">
        <v>4853</v>
      </c>
      <c r="E4856" s="130">
        <f t="shared" si="80"/>
        <v>7</v>
      </c>
    </row>
    <row r="4857" spans="1:5" x14ac:dyDescent="0.3">
      <c r="A4857" s="24" t="s">
        <v>13981</v>
      </c>
      <c r="B4857" s="93" t="s">
        <v>24407</v>
      </c>
      <c r="C4857" s="128">
        <v>118.9</v>
      </c>
      <c r="D4857" s="129">
        <v>4854</v>
      </c>
      <c r="E4857" s="130">
        <f t="shared" si="80"/>
        <v>7</v>
      </c>
    </row>
    <row r="4858" spans="1:5" x14ac:dyDescent="0.3">
      <c r="A4858" s="24" t="s">
        <v>13877</v>
      </c>
      <c r="B4858" s="93" t="s">
        <v>24408</v>
      </c>
      <c r="C4858" s="128">
        <v>118.9</v>
      </c>
      <c r="D4858" s="129">
        <v>4855</v>
      </c>
      <c r="E4858" s="130">
        <f t="shared" si="80"/>
        <v>7</v>
      </c>
    </row>
    <row r="4859" spans="1:5" x14ac:dyDescent="0.3">
      <c r="A4859" s="24" t="s">
        <v>14162</v>
      </c>
      <c r="B4859" s="93" t="s">
        <v>24409</v>
      </c>
      <c r="C4859" s="128">
        <v>118.9</v>
      </c>
      <c r="D4859" s="129">
        <v>4856</v>
      </c>
      <c r="E4859" s="130">
        <f t="shared" si="80"/>
        <v>7</v>
      </c>
    </row>
    <row r="4860" spans="1:5" x14ac:dyDescent="0.3">
      <c r="A4860" s="24" t="s">
        <v>16026</v>
      </c>
      <c r="B4860" s="93" t="s">
        <v>24410</v>
      </c>
      <c r="C4860" s="128">
        <v>119</v>
      </c>
      <c r="D4860" s="129">
        <v>4857</v>
      </c>
      <c r="E4860" s="130">
        <f t="shared" si="80"/>
        <v>7</v>
      </c>
    </row>
    <row r="4861" spans="1:5" x14ac:dyDescent="0.3">
      <c r="A4861" s="24" t="s">
        <v>13039</v>
      </c>
      <c r="B4861" s="93" t="s">
        <v>24411</v>
      </c>
      <c r="C4861" s="128">
        <v>119</v>
      </c>
      <c r="D4861" s="129">
        <v>4858</v>
      </c>
      <c r="E4861" s="130">
        <f t="shared" si="80"/>
        <v>7</v>
      </c>
    </row>
    <row r="4862" spans="1:5" x14ac:dyDescent="0.3">
      <c r="A4862" s="24" t="s">
        <v>13992</v>
      </c>
      <c r="B4862" s="93" t="s">
        <v>24412</v>
      </c>
      <c r="C4862" s="128">
        <v>119</v>
      </c>
      <c r="D4862" s="129">
        <v>4859</v>
      </c>
      <c r="E4862" s="130">
        <f t="shared" si="80"/>
        <v>7</v>
      </c>
    </row>
    <row r="4863" spans="1:5" x14ac:dyDescent="0.3">
      <c r="A4863" s="24" t="s">
        <v>14773</v>
      </c>
      <c r="B4863" s="93" t="s">
        <v>24413</v>
      </c>
      <c r="C4863" s="128">
        <v>119</v>
      </c>
      <c r="D4863" s="129">
        <v>4860</v>
      </c>
      <c r="E4863" s="130">
        <f t="shared" si="80"/>
        <v>7</v>
      </c>
    </row>
    <row r="4864" spans="1:5" x14ac:dyDescent="0.3">
      <c r="A4864" s="24" t="s">
        <v>13855</v>
      </c>
      <c r="B4864" s="93" t="s">
        <v>24414</v>
      </c>
      <c r="C4864" s="128">
        <v>119</v>
      </c>
      <c r="D4864" s="129">
        <v>4861</v>
      </c>
      <c r="E4864" s="130">
        <f t="shared" si="80"/>
        <v>7</v>
      </c>
    </row>
    <row r="4865" spans="1:5" x14ac:dyDescent="0.3">
      <c r="A4865" s="24" t="s">
        <v>13516</v>
      </c>
      <c r="B4865" s="93" t="s">
        <v>24415</v>
      </c>
      <c r="C4865" s="128">
        <v>119.1</v>
      </c>
      <c r="D4865" s="129">
        <v>4862</v>
      </c>
      <c r="E4865" s="130">
        <f t="shared" si="80"/>
        <v>7</v>
      </c>
    </row>
    <row r="4866" spans="1:5" x14ac:dyDescent="0.3">
      <c r="A4866" s="24" t="s">
        <v>14551</v>
      </c>
      <c r="B4866" s="93" t="s">
        <v>24416</v>
      </c>
      <c r="C4866" s="128">
        <v>119.1</v>
      </c>
      <c r="D4866" s="129">
        <v>4863</v>
      </c>
      <c r="E4866" s="130">
        <f t="shared" si="80"/>
        <v>7</v>
      </c>
    </row>
    <row r="4867" spans="1:5" x14ac:dyDescent="0.3">
      <c r="A4867" s="24" t="s">
        <v>14259</v>
      </c>
      <c r="B4867" s="93" t="s">
        <v>24417</v>
      </c>
      <c r="C4867" s="128">
        <v>119.1</v>
      </c>
      <c r="D4867" s="129">
        <v>4864</v>
      </c>
      <c r="E4867" s="130">
        <f t="shared" si="80"/>
        <v>7</v>
      </c>
    </row>
    <row r="4868" spans="1:5" x14ac:dyDescent="0.3">
      <c r="A4868" s="24" t="s">
        <v>24418</v>
      </c>
      <c r="B4868" s="93" t="s">
        <v>24419</v>
      </c>
      <c r="C4868" s="128">
        <v>119.1</v>
      </c>
      <c r="D4868" s="129">
        <v>4865</v>
      </c>
      <c r="E4868" s="130">
        <f t="shared" si="80"/>
        <v>7</v>
      </c>
    </row>
    <row r="4869" spans="1:5" x14ac:dyDescent="0.3">
      <c r="A4869" s="24" t="s">
        <v>15057</v>
      </c>
      <c r="B4869" s="93" t="s">
        <v>24420</v>
      </c>
      <c r="C4869" s="128">
        <v>119.2</v>
      </c>
      <c r="D4869" s="129">
        <v>4866</v>
      </c>
      <c r="E4869" s="130">
        <f t="shared" ref="E4869:E4932" si="81">VLOOKUP(C4869,$I$4:$O$19,7, TRUE)</f>
        <v>7</v>
      </c>
    </row>
    <row r="4870" spans="1:5" x14ac:dyDescent="0.3">
      <c r="A4870" s="24" t="s">
        <v>14298</v>
      </c>
      <c r="B4870" s="93" t="s">
        <v>24421</v>
      </c>
      <c r="C4870" s="128">
        <v>119.2</v>
      </c>
      <c r="D4870" s="129">
        <v>4867</v>
      </c>
      <c r="E4870" s="130">
        <f t="shared" si="81"/>
        <v>7</v>
      </c>
    </row>
    <row r="4871" spans="1:5" x14ac:dyDescent="0.3">
      <c r="A4871" s="24" t="s">
        <v>14439</v>
      </c>
      <c r="B4871" s="93" t="s">
        <v>24422</v>
      </c>
      <c r="C4871" s="128">
        <v>119.2</v>
      </c>
      <c r="D4871" s="129">
        <v>4868</v>
      </c>
      <c r="E4871" s="130">
        <f t="shared" si="81"/>
        <v>7</v>
      </c>
    </row>
    <row r="4872" spans="1:5" x14ac:dyDescent="0.3">
      <c r="A4872" s="24" t="s">
        <v>13560</v>
      </c>
      <c r="B4872" s="93" t="s">
        <v>24423</v>
      </c>
      <c r="C4872" s="128">
        <v>119.2</v>
      </c>
      <c r="D4872" s="129">
        <v>4869</v>
      </c>
      <c r="E4872" s="130">
        <f t="shared" si="81"/>
        <v>7</v>
      </c>
    </row>
    <row r="4873" spans="1:5" x14ac:dyDescent="0.3">
      <c r="A4873" s="24" t="s">
        <v>12962</v>
      </c>
      <c r="B4873" s="93" t="s">
        <v>24424</v>
      </c>
      <c r="C4873" s="128">
        <v>119.3</v>
      </c>
      <c r="D4873" s="129">
        <v>4870</v>
      </c>
      <c r="E4873" s="130">
        <f t="shared" si="81"/>
        <v>7</v>
      </c>
    </row>
    <row r="4874" spans="1:5" x14ac:dyDescent="0.3">
      <c r="A4874" s="24" t="s">
        <v>14796</v>
      </c>
      <c r="B4874" s="93" t="s">
        <v>24425</v>
      </c>
      <c r="C4874" s="128">
        <v>119.3</v>
      </c>
      <c r="D4874" s="129">
        <v>4871</v>
      </c>
      <c r="E4874" s="130">
        <f t="shared" si="81"/>
        <v>7</v>
      </c>
    </row>
    <row r="4875" spans="1:5" x14ac:dyDescent="0.3">
      <c r="A4875" s="24" t="s">
        <v>14428</v>
      </c>
      <c r="B4875" s="93" t="s">
        <v>24426</v>
      </c>
      <c r="C4875" s="128">
        <v>119.4</v>
      </c>
      <c r="D4875" s="129">
        <v>4872</v>
      </c>
      <c r="E4875" s="130">
        <f t="shared" si="81"/>
        <v>7</v>
      </c>
    </row>
    <row r="4876" spans="1:5" x14ac:dyDescent="0.3">
      <c r="A4876" s="24" t="s">
        <v>14094</v>
      </c>
      <c r="B4876" s="93" t="s">
        <v>24427</v>
      </c>
      <c r="C4876" s="128">
        <v>119.4</v>
      </c>
      <c r="D4876" s="129">
        <v>4873</v>
      </c>
      <c r="E4876" s="130">
        <f t="shared" si="81"/>
        <v>7</v>
      </c>
    </row>
    <row r="4877" spans="1:5" x14ac:dyDescent="0.3">
      <c r="A4877" s="24" t="s">
        <v>13895</v>
      </c>
      <c r="B4877" s="93" t="s">
        <v>24428</v>
      </c>
      <c r="C4877" s="128">
        <v>119.4</v>
      </c>
      <c r="D4877" s="129">
        <v>4874</v>
      </c>
      <c r="E4877" s="130">
        <f t="shared" si="81"/>
        <v>7</v>
      </c>
    </row>
    <row r="4878" spans="1:5" x14ac:dyDescent="0.3">
      <c r="A4878" s="24" t="s">
        <v>14580</v>
      </c>
      <c r="B4878" s="93" t="s">
        <v>24429</v>
      </c>
      <c r="C4878" s="128">
        <v>119.5</v>
      </c>
      <c r="D4878" s="129">
        <v>4875</v>
      </c>
      <c r="E4878" s="130">
        <f t="shared" si="81"/>
        <v>7</v>
      </c>
    </row>
    <row r="4879" spans="1:5" x14ac:dyDescent="0.3">
      <c r="A4879" s="24" t="s">
        <v>13766</v>
      </c>
      <c r="B4879" s="93" t="s">
        <v>24430</v>
      </c>
      <c r="C4879" s="128">
        <v>119.5</v>
      </c>
      <c r="D4879" s="129">
        <v>4876</v>
      </c>
      <c r="E4879" s="130">
        <f t="shared" si="81"/>
        <v>7</v>
      </c>
    </row>
    <row r="4880" spans="1:5" x14ac:dyDescent="0.3">
      <c r="A4880" s="24" t="s">
        <v>13953</v>
      </c>
      <c r="B4880" s="93" t="s">
        <v>24431</v>
      </c>
      <c r="C4880" s="128">
        <v>119.5</v>
      </c>
      <c r="D4880" s="129">
        <v>4877</v>
      </c>
      <c r="E4880" s="130">
        <f t="shared" si="81"/>
        <v>7</v>
      </c>
    </row>
    <row r="4881" spans="1:5" x14ac:dyDescent="0.3">
      <c r="A4881" s="24" t="s">
        <v>14662</v>
      </c>
      <c r="B4881" s="93" t="s">
        <v>24432</v>
      </c>
      <c r="C4881" s="128">
        <v>119.5</v>
      </c>
      <c r="D4881" s="129">
        <v>4878</v>
      </c>
      <c r="E4881" s="130">
        <f t="shared" si="81"/>
        <v>7</v>
      </c>
    </row>
    <row r="4882" spans="1:5" x14ac:dyDescent="0.3">
      <c r="A4882" s="24" t="s">
        <v>13562</v>
      </c>
      <c r="B4882" s="93" t="s">
        <v>24433</v>
      </c>
      <c r="C4882" s="128">
        <v>119.5</v>
      </c>
      <c r="D4882" s="129">
        <v>4879</v>
      </c>
      <c r="E4882" s="130">
        <f t="shared" si="81"/>
        <v>7</v>
      </c>
    </row>
    <row r="4883" spans="1:5" x14ac:dyDescent="0.3">
      <c r="A4883" s="24" t="s">
        <v>14633</v>
      </c>
      <c r="B4883" s="93" t="s">
        <v>24434</v>
      </c>
      <c r="C4883" s="128">
        <v>119.6</v>
      </c>
      <c r="D4883" s="129">
        <v>4880</v>
      </c>
      <c r="E4883" s="130">
        <f t="shared" si="81"/>
        <v>7</v>
      </c>
    </row>
    <row r="4884" spans="1:5" x14ac:dyDescent="0.3">
      <c r="A4884" s="24" t="s">
        <v>14012</v>
      </c>
      <c r="B4884" s="93" t="s">
        <v>24435</v>
      </c>
      <c r="C4884" s="128">
        <v>119.6</v>
      </c>
      <c r="D4884" s="129">
        <v>4881</v>
      </c>
      <c r="E4884" s="130">
        <f t="shared" si="81"/>
        <v>7</v>
      </c>
    </row>
    <row r="4885" spans="1:5" x14ac:dyDescent="0.3">
      <c r="A4885" s="24" t="s">
        <v>14990</v>
      </c>
      <c r="B4885" s="93" t="s">
        <v>24436</v>
      </c>
      <c r="C4885" s="128">
        <v>119.6</v>
      </c>
      <c r="D4885" s="129">
        <v>4882</v>
      </c>
      <c r="E4885" s="130">
        <f t="shared" si="81"/>
        <v>7</v>
      </c>
    </row>
    <row r="4886" spans="1:5" x14ac:dyDescent="0.3">
      <c r="A4886" s="24" t="s">
        <v>14211</v>
      </c>
      <c r="B4886" s="93" t="s">
        <v>24437</v>
      </c>
      <c r="C4886" s="128">
        <v>119.6</v>
      </c>
      <c r="D4886" s="129">
        <v>4883</v>
      </c>
      <c r="E4886" s="130">
        <f t="shared" si="81"/>
        <v>7</v>
      </c>
    </row>
    <row r="4887" spans="1:5" x14ac:dyDescent="0.3">
      <c r="A4887" s="24" t="s">
        <v>14089</v>
      </c>
      <c r="B4887" s="93" t="s">
        <v>24438</v>
      </c>
      <c r="C4887" s="128">
        <v>119.6</v>
      </c>
      <c r="D4887" s="129">
        <v>4884</v>
      </c>
      <c r="E4887" s="130">
        <f t="shared" si="81"/>
        <v>7</v>
      </c>
    </row>
    <row r="4888" spans="1:5" x14ac:dyDescent="0.3">
      <c r="A4888" s="24" t="s">
        <v>14944</v>
      </c>
      <c r="B4888" s="93" t="s">
        <v>24439</v>
      </c>
      <c r="C4888" s="128">
        <v>119.6</v>
      </c>
      <c r="D4888" s="129">
        <v>4885</v>
      </c>
      <c r="E4888" s="130">
        <f t="shared" si="81"/>
        <v>7</v>
      </c>
    </row>
    <row r="4889" spans="1:5" x14ac:dyDescent="0.3">
      <c r="A4889" s="24" t="s">
        <v>13121</v>
      </c>
      <c r="B4889" s="93" t="s">
        <v>24440</v>
      </c>
      <c r="C4889" s="128">
        <v>119.6</v>
      </c>
      <c r="D4889" s="129">
        <v>4886</v>
      </c>
      <c r="E4889" s="130">
        <f t="shared" si="81"/>
        <v>7</v>
      </c>
    </row>
    <row r="4890" spans="1:5" x14ac:dyDescent="0.3">
      <c r="A4890" s="24" t="s">
        <v>14740</v>
      </c>
      <c r="B4890" s="93" t="s">
        <v>24441</v>
      </c>
      <c r="C4890" s="128">
        <v>119.6</v>
      </c>
      <c r="D4890" s="129">
        <v>4887</v>
      </c>
      <c r="E4890" s="130">
        <f t="shared" si="81"/>
        <v>7</v>
      </c>
    </row>
    <row r="4891" spans="1:5" x14ac:dyDescent="0.3">
      <c r="A4891" s="24" t="s">
        <v>13439</v>
      </c>
      <c r="B4891" s="93" t="s">
        <v>24442</v>
      </c>
      <c r="C4891" s="128">
        <v>119.6</v>
      </c>
      <c r="D4891" s="129">
        <v>4888</v>
      </c>
      <c r="E4891" s="130">
        <f t="shared" si="81"/>
        <v>7</v>
      </c>
    </row>
    <row r="4892" spans="1:5" x14ac:dyDescent="0.3">
      <c r="A4892" s="24" t="s">
        <v>13950</v>
      </c>
      <c r="B4892" s="93" t="s">
        <v>24443</v>
      </c>
      <c r="C4892" s="128">
        <v>119.7</v>
      </c>
      <c r="D4892" s="129">
        <v>4889</v>
      </c>
      <c r="E4892" s="130">
        <f t="shared" si="81"/>
        <v>7</v>
      </c>
    </row>
    <row r="4893" spans="1:5" x14ac:dyDescent="0.3">
      <c r="A4893" s="24" t="s">
        <v>13869</v>
      </c>
      <c r="B4893" s="93" t="s">
        <v>24444</v>
      </c>
      <c r="C4893" s="128">
        <v>119.7</v>
      </c>
      <c r="D4893" s="129">
        <v>4890</v>
      </c>
      <c r="E4893" s="130">
        <f t="shared" si="81"/>
        <v>7</v>
      </c>
    </row>
    <row r="4894" spans="1:5" x14ac:dyDescent="0.3">
      <c r="A4894" s="24" t="s">
        <v>13662</v>
      </c>
      <c r="B4894" s="93" t="s">
        <v>24445</v>
      </c>
      <c r="C4894" s="128">
        <v>119.7</v>
      </c>
      <c r="D4894" s="129">
        <v>4891</v>
      </c>
      <c r="E4894" s="130">
        <f t="shared" si="81"/>
        <v>7</v>
      </c>
    </row>
    <row r="4895" spans="1:5" x14ac:dyDescent="0.3">
      <c r="A4895" s="24" t="s">
        <v>14415</v>
      </c>
      <c r="B4895" s="93" t="s">
        <v>24446</v>
      </c>
      <c r="C4895" s="128">
        <v>119.7</v>
      </c>
      <c r="D4895" s="129">
        <v>4892</v>
      </c>
      <c r="E4895" s="130">
        <f t="shared" si="81"/>
        <v>7</v>
      </c>
    </row>
    <row r="4896" spans="1:5" x14ac:dyDescent="0.3">
      <c r="A4896" s="24" t="s">
        <v>14538</v>
      </c>
      <c r="B4896" s="93" t="s">
        <v>24447</v>
      </c>
      <c r="C4896" s="128">
        <v>119.7</v>
      </c>
      <c r="D4896" s="129">
        <v>4893</v>
      </c>
      <c r="E4896" s="130">
        <f t="shared" si="81"/>
        <v>7</v>
      </c>
    </row>
    <row r="4897" spans="1:5" x14ac:dyDescent="0.3">
      <c r="A4897" s="24" t="s">
        <v>12877</v>
      </c>
      <c r="B4897" s="93" t="s">
        <v>24448</v>
      </c>
      <c r="C4897" s="128">
        <v>119.8</v>
      </c>
      <c r="D4897" s="129">
        <v>4894</v>
      </c>
      <c r="E4897" s="130">
        <f t="shared" si="81"/>
        <v>7</v>
      </c>
    </row>
    <row r="4898" spans="1:5" x14ac:dyDescent="0.3">
      <c r="A4898" s="24" t="s">
        <v>13664</v>
      </c>
      <c r="B4898" s="93" t="s">
        <v>24449</v>
      </c>
      <c r="C4898" s="128">
        <v>119.8</v>
      </c>
      <c r="D4898" s="129">
        <v>4895</v>
      </c>
      <c r="E4898" s="130">
        <f t="shared" si="81"/>
        <v>7</v>
      </c>
    </row>
    <row r="4899" spans="1:5" x14ac:dyDescent="0.3">
      <c r="A4899" s="24" t="s">
        <v>14161</v>
      </c>
      <c r="B4899" s="93" t="s">
        <v>24450</v>
      </c>
      <c r="C4899" s="128">
        <v>119.9</v>
      </c>
      <c r="D4899" s="129">
        <v>4896</v>
      </c>
      <c r="E4899" s="130">
        <f t="shared" si="81"/>
        <v>7</v>
      </c>
    </row>
    <row r="4900" spans="1:5" x14ac:dyDescent="0.3">
      <c r="A4900" s="24" t="s">
        <v>15034</v>
      </c>
      <c r="B4900" s="93" t="s">
        <v>24451</v>
      </c>
      <c r="C4900" s="128">
        <v>119.9</v>
      </c>
      <c r="D4900" s="129">
        <v>4897</v>
      </c>
      <c r="E4900" s="130">
        <f t="shared" si="81"/>
        <v>7</v>
      </c>
    </row>
    <row r="4901" spans="1:5" x14ac:dyDescent="0.3">
      <c r="A4901" s="24" t="s">
        <v>14674</v>
      </c>
      <c r="B4901" s="93" t="s">
        <v>24452</v>
      </c>
      <c r="C4901" s="128">
        <v>119.9</v>
      </c>
      <c r="D4901" s="129">
        <v>4898</v>
      </c>
      <c r="E4901" s="130">
        <f t="shared" si="81"/>
        <v>7</v>
      </c>
    </row>
    <row r="4902" spans="1:5" x14ac:dyDescent="0.3">
      <c r="A4902" s="24" t="s">
        <v>13970</v>
      </c>
      <c r="B4902" s="93" t="s">
        <v>24453</v>
      </c>
      <c r="C4902" s="128">
        <v>119.9</v>
      </c>
      <c r="D4902" s="129">
        <v>4899</v>
      </c>
      <c r="E4902" s="130">
        <f t="shared" si="81"/>
        <v>7</v>
      </c>
    </row>
    <row r="4903" spans="1:5" x14ac:dyDescent="0.3">
      <c r="A4903" s="24" t="s">
        <v>14701</v>
      </c>
      <c r="B4903" s="93" t="s">
        <v>24454</v>
      </c>
      <c r="C4903" s="128">
        <v>120</v>
      </c>
      <c r="D4903" s="129">
        <v>4900</v>
      </c>
      <c r="E4903" s="130">
        <f t="shared" si="81"/>
        <v>7</v>
      </c>
    </row>
    <row r="4904" spans="1:5" x14ac:dyDescent="0.3">
      <c r="A4904" s="24" t="s">
        <v>14426</v>
      </c>
      <c r="B4904" s="93" t="s">
        <v>24455</v>
      </c>
      <c r="C4904" s="128">
        <v>120</v>
      </c>
      <c r="D4904" s="129">
        <v>4901</v>
      </c>
      <c r="E4904" s="130">
        <f t="shared" si="81"/>
        <v>7</v>
      </c>
    </row>
    <row r="4905" spans="1:5" x14ac:dyDescent="0.3">
      <c r="A4905" s="24" t="s">
        <v>14292</v>
      </c>
      <c r="B4905" s="93" t="s">
        <v>24456</v>
      </c>
      <c r="C4905" s="128">
        <v>120</v>
      </c>
      <c r="D4905" s="129">
        <v>4902</v>
      </c>
      <c r="E4905" s="130">
        <f t="shared" si="81"/>
        <v>7</v>
      </c>
    </row>
    <row r="4906" spans="1:5" x14ac:dyDescent="0.3">
      <c r="A4906" s="24" t="s">
        <v>14043</v>
      </c>
      <c r="B4906" s="93" t="s">
        <v>24457</v>
      </c>
      <c r="C4906" s="128">
        <v>120</v>
      </c>
      <c r="D4906" s="129">
        <v>4903</v>
      </c>
      <c r="E4906" s="130">
        <f t="shared" si="81"/>
        <v>7</v>
      </c>
    </row>
    <row r="4907" spans="1:5" x14ac:dyDescent="0.3">
      <c r="A4907" s="24" t="s">
        <v>14385</v>
      </c>
      <c r="B4907" s="93" t="s">
        <v>24458</v>
      </c>
      <c r="C4907" s="128">
        <v>120</v>
      </c>
      <c r="D4907" s="129">
        <v>4904</v>
      </c>
      <c r="E4907" s="130">
        <f t="shared" si="81"/>
        <v>7</v>
      </c>
    </row>
    <row r="4908" spans="1:5" x14ac:dyDescent="0.3">
      <c r="A4908" s="24" t="s">
        <v>14392</v>
      </c>
      <c r="B4908" s="93" t="s">
        <v>24459</v>
      </c>
      <c r="C4908" s="128">
        <v>120</v>
      </c>
      <c r="D4908" s="129">
        <v>4905</v>
      </c>
      <c r="E4908" s="130">
        <f t="shared" si="81"/>
        <v>7</v>
      </c>
    </row>
    <row r="4909" spans="1:5" x14ac:dyDescent="0.3">
      <c r="A4909" s="24" t="s">
        <v>14114</v>
      </c>
      <c r="B4909" s="93" t="s">
        <v>24460</v>
      </c>
      <c r="C4909" s="128">
        <v>120.1</v>
      </c>
      <c r="D4909" s="129">
        <v>4906</v>
      </c>
      <c r="E4909" s="130">
        <f t="shared" si="81"/>
        <v>7</v>
      </c>
    </row>
    <row r="4910" spans="1:5" x14ac:dyDescent="0.3">
      <c r="A4910" s="24" t="s">
        <v>14151</v>
      </c>
      <c r="B4910" s="93" t="s">
        <v>24461</v>
      </c>
      <c r="C4910" s="128">
        <v>120.1</v>
      </c>
      <c r="D4910" s="129">
        <v>4907</v>
      </c>
      <c r="E4910" s="130">
        <f t="shared" si="81"/>
        <v>7</v>
      </c>
    </row>
    <row r="4911" spans="1:5" x14ac:dyDescent="0.3">
      <c r="A4911" s="24" t="s">
        <v>14200</v>
      </c>
      <c r="B4911" s="93" t="s">
        <v>24462</v>
      </c>
      <c r="C4911" s="128">
        <v>120.1</v>
      </c>
      <c r="D4911" s="129">
        <v>4908</v>
      </c>
      <c r="E4911" s="130">
        <f t="shared" si="81"/>
        <v>7</v>
      </c>
    </row>
    <row r="4912" spans="1:5" x14ac:dyDescent="0.3">
      <c r="A4912" s="24" t="s">
        <v>14577</v>
      </c>
      <c r="B4912" s="93" t="s">
        <v>24463</v>
      </c>
      <c r="C4912" s="128">
        <v>120.1</v>
      </c>
      <c r="D4912" s="129">
        <v>4909</v>
      </c>
      <c r="E4912" s="130">
        <f t="shared" si="81"/>
        <v>7</v>
      </c>
    </row>
    <row r="4913" spans="1:5" x14ac:dyDescent="0.3">
      <c r="A4913" s="24" t="s">
        <v>15167</v>
      </c>
      <c r="B4913" s="93" t="s">
        <v>24464</v>
      </c>
      <c r="C4913" s="128">
        <v>120.1</v>
      </c>
      <c r="D4913" s="129">
        <v>4910</v>
      </c>
      <c r="E4913" s="130">
        <f t="shared" si="81"/>
        <v>7</v>
      </c>
    </row>
    <row r="4914" spans="1:5" x14ac:dyDescent="0.3">
      <c r="A4914" s="24" t="s">
        <v>13865</v>
      </c>
      <c r="B4914" s="93" t="s">
        <v>24465</v>
      </c>
      <c r="C4914" s="128">
        <v>120.1</v>
      </c>
      <c r="D4914" s="129">
        <v>4911</v>
      </c>
      <c r="E4914" s="130">
        <f t="shared" si="81"/>
        <v>7</v>
      </c>
    </row>
    <row r="4915" spans="1:5" x14ac:dyDescent="0.3">
      <c r="A4915" s="24" t="s">
        <v>14216</v>
      </c>
      <c r="B4915" s="93" t="s">
        <v>24466</v>
      </c>
      <c r="C4915" s="128">
        <v>120.1</v>
      </c>
      <c r="D4915" s="129">
        <v>4912</v>
      </c>
      <c r="E4915" s="130">
        <f t="shared" si="81"/>
        <v>7</v>
      </c>
    </row>
    <row r="4916" spans="1:5" x14ac:dyDescent="0.3">
      <c r="A4916" s="24" t="s">
        <v>13406</v>
      </c>
      <c r="B4916" s="93" t="s">
        <v>24467</v>
      </c>
      <c r="C4916" s="128">
        <v>120.2</v>
      </c>
      <c r="D4916" s="129">
        <v>4913</v>
      </c>
      <c r="E4916" s="130">
        <f t="shared" si="81"/>
        <v>7</v>
      </c>
    </row>
    <row r="4917" spans="1:5" x14ac:dyDescent="0.3">
      <c r="A4917" s="24" t="s">
        <v>13508</v>
      </c>
      <c r="B4917" s="93" t="s">
        <v>24468</v>
      </c>
      <c r="C4917" s="128">
        <v>120.2</v>
      </c>
      <c r="D4917" s="129">
        <v>4914</v>
      </c>
      <c r="E4917" s="130">
        <f t="shared" si="81"/>
        <v>7</v>
      </c>
    </row>
    <row r="4918" spans="1:5" x14ac:dyDescent="0.3">
      <c r="A4918" s="24" t="s">
        <v>14480</v>
      </c>
      <c r="B4918" s="93" t="s">
        <v>24469</v>
      </c>
      <c r="C4918" s="128">
        <v>120.2</v>
      </c>
      <c r="D4918" s="129">
        <v>4915</v>
      </c>
      <c r="E4918" s="130">
        <f t="shared" si="81"/>
        <v>7</v>
      </c>
    </row>
    <row r="4919" spans="1:5" x14ac:dyDescent="0.3">
      <c r="A4919" s="24" t="s">
        <v>14233</v>
      </c>
      <c r="B4919" s="93" t="s">
        <v>24470</v>
      </c>
      <c r="C4919" s="128">
        <v>120.2</v>
      </c>
      <c r="D4919" s="129">
        <v>4916</v>
      </c>
      <c r="E4919" s="130">
        <f t="shared" si="81"/>
        <v>7</v>
      </c>
    </row>
    <row r="4920" spans="1:5" x14ac:dyDescent="0.3">
      <c r="A4920" s="24" t="s">
        <v>13866</v>
      </c>
      <c r="B4920" s="93" t="s">
        <v>24471</v>
      </c>
      <c r="C4920" s="128">
        <v>120.2</v>
      </c>
      <c r="D4920" s="129">
        <v>4917</v>
      </c>
      <c r="E4920" s="130">
        <f t="shared" si="81"/>
        <v>7</v>
      </c>
    </row>
    <row r="4921" spans="1:5" x14ac:dyDescent="0.3">
      <c r="A4921" s="24" t="s">
        <v>15088</v>
      </c>
      <c r="B4921" s="93" t="s">
        <v>24472</v>
      </c>
      <c r="C4921" s="128">
        <v>120.2</v>
      </c>
      <c r="D4921" s="129">
        <v>4918</v>
      </c>
      <c r="E4921" s="130">
        <f t="shared" si="81"/>
        <v>7</v>
      </c>
    </row>
    <row r="4922" spans="1:5" x14ac:dyDescent="0.3">
      <c r="A4922" s="24" t="s">
        <v>13859</v>
      </c>
      <c r="B4922" s="93" t="s">
        <v>24473</v>
      </c>
      <c r="C4922" s="128">
        <v>120.3</v>
      </c>
      <c r="D4922" s="129">
        <v>4919</v>
      </c>
      <c r="E4922" s="130">
        <f t="shared" si="81"/>
        <v>7</v>
      </c>
    </row>
    <row r="4923" spans="1:5" x14ac:dyDescent="0.3">
      <c r="A4923" s="24" t="s">
        <v>13059</v>
      </c>
      <c r="B4923" s="93" t="s">
        <v>24474</v>
      </c>
      <c r="C4923" s="128">
        <v>120.3</v>
      </c>
      <c r="D4923" s="129">
        <v>4920</v>
      </c>
      <c r="E4923" s="130">
        <f t="shared" si="81"/>
        <v>7</v>
      </c>
    </row>
    <row r="4924" spans="1:5" x14ac:dyDescent="0.3">
      <c r="A4924" s="24" t="s">
        <v>14641</v>
      </c>
      <c r="B4924" s="93" t="s">
        <v>24475</v>
      </c>
      <c r="C4924" s="128">
        <v>120.3</v>
      </c>
      <c r="D4924" s="129">
        <v>4921</v>
      </c>
      <c r="E4924" s="130">
        <f t="shared" si="81"/>
        <v>7</v>
      </c>
    </row>
    <row r="4925" spans="1:5" x14ac:dyDescent="0.3">
      <c r="A4925" s="24" t="s">
        <v>13448</v>
      </c>
      <c r="B4925" s="93" t="s">
        <v>24476</v>
      </c>
      <c r="C4925" s="128">
        <v>120.3</v>
      </c>
      <c r="D4925" s="129">
        <v>4922</v>
      </c>
      <c r="E4925" s="130">
        <f t="shared" si="81"/>
        <v>7</v>
      </c>
    </row>
    <row r="4926" spans="1:5" x14ac:dyDescent="0.3">
      <c r="A4926" s="24" t="s">
        <v>14194</v>
      </c>
      <c r="B4926" s="93" t="s">
        <v>24477</v>
      </c>
      <c r="C4926" s="128">
        <v>120.3</v>
      </c>
      <c r="D4926" s="129">
        <v>4923</v>
      </c>
      <c r="E4926" s="130">
        <f t="shared" si="81"/>
        <v>7</v>
      </c>
    </row>
    <row r="4927" spans="1:5" x14ac:dyDescent="0.3">
      <c r="A4927" s="24" t="s">
        <v>13873</v>
      </c>
      <c r="B4927" s="93" t="s">
        <v>24478</v>
      </c>
      <c r="C4927" s="128">
        <v>120.4</v>
      </c>
      <c r="D4927" s="129">
        <v>4924</v>
      </c>
      <c r="E4927" s="130">
        <f t="shared" si="81"/>
        <v>7</v>
      </c>
    </row>
    <row r="4928" spans="1:5" x14ac:dyDescent="0.3">
      <c r="A4928" s="24" t="s">
        <v>12852</v>
      </c>
      <c r="B4928" s="93" t="s">
        <v>24479</v>
      </c>
      <c r="C4928" s="128">
        <v>120.4</v>
      </c>
      <c r="D4928" s="129">
        <v>4925</v>
      </c>
      <c r="E4928" s="130">
        <f t="shared" si="81"/>
        <v>7</v>
      </c>
    </row>
    <row r="4929" spans="1:5" x14ac:dyDescent="0.3">
      <c r="A4929" s="24" t="s">
        <v>13924</v>
      </c>
      <c r="B4929" s="93" t="s">
        <v>24480</v>
      </c>
      <c r="C4929" s="128">
        <v>120.4</v>
      </c>
      <c r="D4929" s="129">
        <v>4926</v>
      </c>
      <c r="E4929" s="130">
        <f t="shared" si="81"/>
        <v>7</v>
      </c>
    </row>
    <row r="4930" spans="1:5" x14ac:dyDescent="0.3">
      <c r="A4930" s="24" t="s">
        <v>13009</v>
      </c>
      <c r="B4930" s="93" t="s">
        <v>24481</v>
      </c>
      <c r="C4930" s="128">
        <v>120.5</v>
      </c>
      <c r="D4930" s="129">
        <v>4927</v>
      </c>
      <c r="E4930" s="130">
        <f t="shared" si="81"/>
        <v>7</v>
      </c>
    </row>
    <row r="4931" spans="1:5" x14ac:dyDescent="0.3">
      <c r="A4931" s="24" t="s">
        <v>14170</v>
      </c>
      <c r="B4931" s="93" t="s">
        <v>24482</v>
      </c>
      <c r="C4931" s="128">
        <v>120.5</v>
      </c>
      <c r="D4931" s="129">
        <v>4928</v>
      </c>
      <c r="E4931" s="130">
        <f t="shared" si="81"/>
        <v>7</v>
      </c>
    </row>
    <row r="4932" spans="1:5" x14ac:dyDescent="0.3">
      <c r="A4932" s="24" t="s">
        <v>13444</v>
      </c>
      <c r="B4932" s="93" t="s">
        <v>24483</v>
      </c>
      <c r="C4932" s="128">
        <v>120.5</v>
      </c>
      <c r="D4932" s="129">
        <v>4929</v>
      </c>
      <c r="E4932" s="130">
        <f t="shared" si="81"/>
        <v>7</v>
      </c>
    </row>
    <row r="4933" spans="1:5" x14ac:dyDescent="0.3">
      <c r="A4933" s="24" t="s">
        <v>14666</v>
      </c>
      <c r="B4933" s="93" t="s">
        <v>24484</v>
      </c>
      <c r="C4933" s="128">
        <v>120.5</v>
      </c>
      <c r="D4933" s="129">
        <v>4930</v>
      </c>
      <c r="E4933" s="130">
        <f t="shared" ref="E4933:E4996" si="82">VLOOKUP(C4933,$I$4:$O$19,7, TRUE)</f>
        <v>7</v>
      </c>
    </row>
    <row r="4934" spans="1:5" x14ac:dyDescent="0.3">
      <c r="A4934" s="24" t="s">
        <v>14427</v>
      </c>
      <c r="B4934" s="93" t="s">
        <v>24485</v>
      </c>
      <c r="C4934" s="128">
        <v>120.6</v>
      </c>
      <c r="D4934" s="129">
        <v>4931</v>
      </c>
      <c r="E4934" s="130">
        <f t="shared" si="82"/>
        <v>7</v>
      </c>
    </row>
    <row r="4935" spans="1:5" x14ac:dyDescent="0.3">
      <c r="A4935" s="24" t="s">
        <v>13543</v>
      </c>
      <c r="B4935" s="93" t="s">
        <v>24486</v>
      </c>
      <c r="C4935" s="128">
        <v>120.6</v>
      </c>
      <c r="D4935" s="129">
        <v>4932</v>
      </c>
      <c r="E4935" s="130">
        <f t="shared" si="82"/>
        <v>7</v>
      </c>
    </row>
    <row r="4936" spans="1:5" x14ac:dyDescent="0.3">
      <c r="A4936" s="24" t="s">
        <v>14307</v>
      </c>
      <c r="B4936" s="93" t="s">
        <v>24487</v>
      </c>
      <c r="C4936" s="128">
        <v>120.6</v>
      </c>
      <c r="D4936" s="129">
        <v>4933</v>
      </c>
      <c r="E4936" s="130">
        <f t="shared" si="82"/>
        <v>7</v>
      </c>
    </row>
    <row r="4937" spans="1:5" x14ac:dyDescent="0.3">
      <c r="A4937" s="24" t="s">
        <v>13927</v>
      </c>
      <c r="B4937" s="93" t="s">
        <v>24488</v>
      </c>
      <c r="C4937" s="128">
        <v>120.6</v>
      </c>
      <c r="D4937" s="129">
        <v>4934</v>
      </c>
      <c r="E4937" s="130">
        <f t="shared" si="82"/>
        <v>7</v>
      </c>
    </row>
    <row r="4938" spans="1:5" x14ac:dyDescent="0.3">
      <c r="A4938" s="24" t="s">
        <v>13284</v>
      </c>
      <c r="B4938" s="93" t="s">
        <v>24489</v>
      </c>
      <c r="C4938" s="128">
        <v>120.6</v>
      </c>
      <c r="D4938" s="129">
        <v>4935</v>
      </c>
      <c r="E4938" s="130">
        <f t="shared" si="82"/>
        <v>7</v>
      </c>
    </row>
    <row r="4939" spans="1:5" x14ac:dyDescent="0.3">
      <c r="A4939" s="24" t="s">
        <v>13988</v>
      </c>
      <c r="B4939" s="93" t="s">
        <v>24490</v>
      </c>
      <c r="C4939" s="128">
        <v>120.6</v>
      </c>
      <c r="D4939" s="129">
        <v>4936</v>
      </c>
      <c r="E4939" s="130">
        <f t="shared" si="82"/>
        <v>7</v>
      </c>
    </row>
    <row r="4940" spans="1:5" x14ac:dyDescent="0.3">
      <c r="A4940" s="24" t="s">
        <v>14115</v>
      </c>
      <c r="B4940" s="93" t="s">
        <v>24491</v>
      </c>
      <c r="C4940" s="128">
        <v>120.6</v>
      </c>
      <c r="D4940" s="129">
        <v>4937</v>
      </c>
      <c r="E4940" s="130">
        <f t="shared" si="82"/>
        <v>7</v>
      </c>
    </row>
    <row r="4941" spans="1:5" x14ac:dyDescent="0.3">
      <c r="A4941" s="24" t="s">
        <v>14502</v>
      </c>
      <c r="B4941" s="93" t="s">
        <v>24492</v>
      </c>
      <c r="C4941" s="128">
        <v>120.6</v>
      </c>
      <c r="D4941" s="129">
        <v>4938</v>
      </c>
      <c r="E4941" s="130">
        <f t="shared" si="82"/>
        <v>7</v>
      </c>
    </row>
    <row r="4942" spans="1:5" x14ac:dyDescent="0.3">
      <c r="A4942" s="24" t="s">
        <v>14048</v>
      </c>
      <c r="B4942" s="93" t="s">
        <v>24493</v>
      </c>
      <c r="C4942" s="128">
        <v>120.7</v>
      </c>
      <c r="D4942" s="129">
        <v>4939</v>
      </c>
      <c r="E4942" s="130">
        <f t="shared" si="82"/>
        <v>7</v>
      </c>
    </row>
    <row r="4943" spans="1:5" x14ac:dyDescent="0.3">
      <c r="A4943" s="24" t="s">
        <v>13750</v>
      </c>
      <c r="B4943" s="93" t="s">
        <v>24494</v>
      </c>
      <c r="C4943" s="128">
        <v>120.7</v>
      </c>
      <c r="D4943" s="129">
        <v>4940</v>
      </c>
      <c r="E4943" s="130">
        <f t="shared" si="82"/>
        <v>7</v>
      </c>
    </row>
    <row r="4944" spans="1:5" x14ac:dyDescent="0.3">
      <c r="A4944" s="24" t="s">
        <v>14802</v>
      </c>
      <c r="B4944" s="93" t="s">
        <v>24495</v>
      </c>
      <c r="C4944" s="128">
        <v>120.8</v>
      </c>
      <c r="D4944" s="129">
        <v>4941</v>
      </c>
      <c r="E4944" s="130">
        <f t="shared" si="82"/>
        <v>7</v>
      </c>
    </row>
    <row r="4945" spans="1:5" x14ac:dyDescent="0.3">
      <c r="A4945" s="24" t="s">
        <v>13949</v>
      </c>
      <c r="B4945" s="93" t="s">
        <v>24496</v>
      </c>
      <c r="C4945" s="128">
        <v>120.8</v>
      </c>
      <c r="D4945" s="129">
        <v>4942</v>
      </c>
      <c r="E4945" s="130">
        <f t="shared" si="82"/>
        <v>7</v>
      </c>
    </row>
    <row r="4946" spans="1:5" x14ac:dyDescent="0.3">
      <c r="A4946" s="24" t="s">
        <v>14399</v>
      </c>
      <c r="B4946" s="93" t="s">
        <v>24497</v>
      </c>
      <c r="C4946" s="128">
        <v>120.8</v>
      </c>
      <c r="D4946" s="129">
        <v>4943</v>
      </c>
      <c r="E4946" s="130">
        <f t="shared" si="82"/>
        <v>7</v>
      </c>
    </row>
    <row r="4947" spans="1:5" x14ac:dyDescent="0.3">
      <c r="A4947" s="24" t="s">
        <v>13461</v>
      </c>
      <c r="B4947" s="93" t="s">
        <v>24498</v>
      </c>
      <c r="C4947" s="128">
        <v>120.8</v>
      </c>
      <c r="D4947" s="129">
        <v>4944</v>
      </c>
      <c r="E4947" s="130">
        <f t="shared" si="82"/>
        <v>7</v>
      </c>
    </row>
    <row r="4948" spans="1:5" x14ac:dyDescent="0.3">
      <c r="A4948" s="24" t="s">
        <v>13728</v>
      </c>
      <c r="B4948" s="93" t="s">
        <v>24499</v>
      </c>
      <c r="C4948" s="128">
        <v>120.9</v>
      </c>
      <c r="D4948" s="129">
        <v>4945</v>
      </c>
      <c r="E4948" s="130">
        <f t="shared" si="82"/>
        <v>7</v>
      </c>
    </row>
    <row r="4949" spans="1:5" x14ac:dyDescent="0.3">
      <c r="A4949" s="24" t="s">
        <v>14290</v>
      </c>
      <c r="B4949" s="93" t="s">
        <v>24500</v>
      </c>
      <c r="C4949" s="128">
        <v>120.9</v>
      </c>
      <c r="D4949" s="129">
        <v>4946</v>
      </c>
      <c r="E4949" s="130">
        <f t="shared" si="82"/>
        <v>7</v>
      </c>
    </row>
    <row r="4950" spans="1:5" x14ac:dyDescent="0.3">
      <c r="A4950" s="24" t="s">
        <v>13679</v>
      </c>
      <c r="B4950" s="93" t="s">
        <v>24501</v>
      </c>
      <c r="C4950" s="128">
        <v>120.9</v>
      </c>
      <c r="D4950" s="129">
        <v>4947</v>
      </c>
      <c r="E4950" s="130">
        <f t="shared" si="82"/>
        <v>7</v>
      </c>
    </row>
    <row r="4951" spans="1:5" x14ac:dyDescent="0.3">
      <c r="A4951" s="24" t="s">
        <v>13684</v>
      </c>
      <c r="B4951" s="93" t="s">
        <v>24502</v>
      </c>
      <c r="C4951" s="128">
        <v>120.9</v>
      </c>
      <c r="D4951" s="129">
        <v>4948</v>
      </c>
      <c r="E4951" s="130">
        <f t="shared" si="82"/>
        <v>7</v>
      </c>
    </row>
    <row r="4952" spans="1:5" x14ac:dyDescent="0.3">
      <c r="A4952" s="24" t="s">
        <v>14939</v>
      </c>
      <c r="B4952" s="93" t="s">
        <v>24503</v>
      </c>
      <c r="C4952" s="128">
        <v>121</v>
      </c>
      <c r="D4952" s="129">
        <v>4949</v>
      </c>
      <c r="E4952" s="130">
        <f t="shared" si="82"/>
        <v>7</v>
      </c>
    </row>
    <row r="4953" spans="1:5" x14ac:dyDescent="0.3">
      <c r="A4953" s="24" t="s">
        <v>13230</v>
      </c>
      <c r="B4953" s="93" t="s">
        <v>24504</v>
      </c>
      <c r="C4953" s="128">
        <v>121.1</v>
      </c>
      <c r="D4953" s="129">
        <v>4950</v>
      </c>
      <c r="E4953" s="130">
        <f t="shared" si="82"/>
        <v>7</v>
      </c>
    </row>
    <row r="4954" spans="1:5" x14ac:dyDescent="0.3">
      <c r="A4954" s="24" t="s">
        <v>13986</v>
      </c>
      <c r="B4954" s="93" t="s">
        <v>24505</v>
      </c>
      <c r="C4954" s="128">
        <v>121.2</v>
      </c>
      <c r="D4954" s="129">
        <v>4951</v>
      </c>
      <c r="E4954" s="130">
        <f t="shared" si="82"/>
        <v>7</v>
      </c>
    </row>
    <row r="4955" spans="1:5" x14ac:dyDescent="0.3">
      <c r="A4955" s="24" t="s">
        <v>13825</v>
      </c>
      <c r="B4955" s="93" t="s">
        <v>24506</v>
      </c>
      <c r="C4955" s="128">
        <v>121.2</v>
      </c>
      <c r="D4955" s="129">
        <v>4952</v>
      </c>
      <c r="E4955" s="130">
        <f t="shared" si="82"/>
        <v>7</v>
      </c>
    </row>
    <row r="4956" spans="1:5" x14ac:dyDescent="0.3">
      <c r="A4956" s="24" t="s">
        <v>13980</v>
      </c>
      <c r="B4956" s="93" t="s">
        <v>24507</v>
      </c>
      <c r="C4956" s="128">
        <v>121.2</v>
      </c>
      <c r="D4956" s="129">
        <v>4953</v>
      </c>
      <c r="E4956" s="130">
        <f t="shared" si="82"/>
        <v>7</v>
      </c>
    </row>
    <row r="4957" spans="1:5" x14ac:dyDescent="0.3">
      <c r="A4957" s="24" t="s">
        <v>13999</v>
      </c>
      <c r="B4957" s="93" t="s">
        <v>24508</v>
      </c>
      <c r="C4957" s="128">
        <v>121.2</v>
      </c>
      <c r="D4957" s="129">
        <v>4954</v>
      </c>
      <c r="E4957" s="130">
        <f t="shared" si="82"/>
        <v>7</v>
      </c>
    </row>
    <row r="4958" spans="1:5" x14ac:dyDescent="0.3">
      <c r="A4958" s="24" t="s">
        <v>14300</v>
      </c>
      <c r="B4958" s="93" t="s">
        <v>24509</v>
      </c>
      <c r="C4958" s="128">
        <v>121.2</v>
      </c>
      <c r="D4958" s="129">
        <v>4955</v>
      </c>
      <c r="E4958" s="130">
        <f t="shared" si="82"/>
        <v>7</v>
      </c>
    </row>
    <row r="4959" spans="1:5" x14ac:dyDescent="0.3">
      <c r="A4959" s="24" t="s">
        <v>13331</v>
      </c>
      <c r="B4959" s="93" t="s">
        <v>24510</v>
      </c>
      <c r="C4959" s="128">
        <v>121.3</v>
      </c>
      <c r="D4959" s="129">
        <v>4956</v>
      </c>
      <c r="E4959" s="130">
        <f t="shared" si="82"/>
        <v>7</v>
      </c>
    </row>
    <row r="4960" spans="1:5" x14ac:dyDescent="0.3">
      <c r="A4960" s="24" t="s">
        <v>14603</v>
      </c>
      <c r="B4960" s="93" t="s">
        <v>24511</v>
      </c>
      <c r="C4960" s="128">
        <v>121.3</v>
      </c>
      <c r="D4960" s="129">
        <v>4957</v>
      </c>
      <c r="E4960" s="130">
        <f t="shared" si="82"/>
        <v>7</v>
      </c>
    </row>
    <row r="4961" spans="1:5" x14ac:dyDescent="0.3">
      <c r="A4961" s="24" t="s">
        <v>14381</v>
      </c>
      <c r="B4961" s="93" t="s">
        <v>24512</v>
      </c>
      <c r="C4961" s="128">
        <v>121.3</v>
      </c>
      <c r="D4961" s="129">
        <v>4958</v>
      </c>
      <c r="E4961" s="130">
        <f t="shared" si="82"/>
        <v>7</v>
      </c>
    </row>
    <row r="4962" spans="1:5" x14ac:dyDescent="0.3">
      <c r="A4962" s="24" t="s">
        <v>13695</v>
      </c>
      <c r="B4962" s="93" t="s">
        <v>24513</v>
      </c>
      <c r="C4962" s="128">
        <v>121.3</v>
      </c>
      <c r="D4962" s="129">
        <v>4959</v>
      </c>
      <c r="E4962" s="130">
        <f t="shared" si="82"/>
        <v>7</v>
      </c>
    </row>
    <row r="4963" spans="1:5" x14ac:dyDescent="0.3">
      <c r="A4963" s="24" t="s">
        <v>13733</v>
      </c>
      <c r="B4963" s="93" t="s">
        <v>24514</v>
      </c>
      <c r="C4963" s="128">
        <v>121.3</v>
      </c>
      <c r="D4963" s="129">
        <v>4960</v>
      </c>
      <c r="E4963" s="130">
        <f t="shared" si="82"/>
        <v>7</v>
      </c>
    </row>
    <row r="4964" spans="1:5" x14ac:dyDescent="0.3">
      <c r="A4964" s="24" t="s">
        <v>13674</v>
      </c>
      <c r="B4964" s="93" t="s">
        <v>24515</v>
      </c>
      <c r="C4964" s="128">
        <v>121.3</v>
      </c>
      <c r="D4964" s="129">
        <v>4961</v>
      </c>
      <c r="E4964" s="130">
        <f t="shared" si="82"/>
        <v>7</v>
      </c>
    </row>
    <row r="4965" spans="1:5" x14ac:dyDescent="0.3">
      <c r="A4965" s="24" t="s">
        <v>13694</v>
      </c>
      <c r="B4965" s="93" t="s">
        <v>24516</v>
      </c>
      <c r="C4965" s="128">
        <v>121.3</v>
      </c>
      <c r="D4965" s="129">
        <v>4962</v>
      </c>
      <c r="E4965" s="130">
        <f t="shared" si="82"/>
        <v>7</v>
      </c>
    </row>
    <row r="4966" spans="1:5" x14ac:dyDescent="0.3">
      <c r="A4966" s="24" t="s">
        <v>13594</v>
      </c>
      <c r="B4966" s="93" t="s">
        <v>24517</v>
      </c>
      <c r="C4966" s="128">
        <v>121.3</v>
      </c>
      <c r="D4966" s="129">
        <v>4963</v>
      </c>
      <c r="E4966" s="130">
        <f t="shared" si="82"/>
        <v>7</v>
      </c>
    </row>
    <row r="4967" spans="1:5" x14ac:dyDescent="0.3">
      <c r="A4967" s="24" t="s">
        <v>13835</v>
      </c>
      <c r="B4967" s="93" t="s">
        <v>24518</v>
      </c>
      <c r="C4967" s="128">
        <v>121.3</v>
      </c>
      <c r="D4967" s="129">
        <v>4964</v>
      </c>
      <c r="E4967" s="130">
        <f t="shared" si="82"/>
        <v>7</v>
      </c>
    </row>
    <row r="4968" spans="1:5" x14ac:dyDescent="0.3">
      <c r="A4968" s="24" t="s">
        <v>14500</v>
      </c>
      <c r="B4968" s="93" t="s">
        <v>24519</v>
      </c>
      <c r="C4968" s="128">
        <v>121.4</v>
      </c>
      <c r="D4968" s="129">
        <v>4965</v>
      </c>
      <c r="E4968" s="130">
        <f t="shared" si="82"/>
        <v>7</v>
      </c>
    </row>
    <row r="4969" spans="1:5" x14ac:dyDescent="0.3">
      <c r="A4969" s="24" t="s">
        <v>13889</v>
      </c>
      <c r="B4969" s="93" t="s">
        <v>24520</v>
      </c>
      <c r="C4969" s="128">
        <v>121.4</v>
      </c>
      <c r="D4969" s="129">
        <v>4966</v>
      </c>
      <c r="E4969" s="130">
        <f t="shared" si="82"/>
        <v>7</v>
      </c>
    </row>
    <row r="4970" spans="1:5" x14ac:dyDescent="0.3">
      <c r="A4970" s="24" t="s">
        <v>13466</v>
      </c>
      <c r="B4970" s="93" t="s">
        <v>24521</v>
      </c>
      <c r="C4970" s="128">
        <v>121.4</v>
      </c>
      <c r="D4970" s="129">
        <v>4967</v>
      </c>
      <c r="E4970" s="130">
        <f t="shared" si="82"/>
        <v>7</v>
      </c>
    </row>
    <row r="4971" spans="1:5" x14ac:dyDescent="0.3">
      <c r="A4971" s="24" t="s">
        <v>14322</v>
      </c>
      <c r="B4971" s="93" t="s">
        <v>24522</v>
      </c>
      <c r="C4971" s="128">
        <v>121.4</v>
      </c>
      <c r="D4971" s="129">
        <v>4968</v>
      </c>
      <c r="E4971" s="130">
        <f t="shared" si="82"/>
        <v>7</v>
      </c>
    </row>
    <row r="4972" spans="1:5" x14ac:dyDescent="0.3">
      <c r="A4972" s="24" t="s">
        <v>13829</v>
      </c>
      <c r="B4972" s="93" t="s">
        <v>24523</v>
      </c>
      <c r="C4972" s="128">
        <v>121.4</v>
      </c>
      <c r="D4972" s="129">
        <v>4969</v>
      </c>
      <c r="E4972" s="130">
        <f t="shared" si="82"/>
        <v>7</v>
      </c>
    </row>
    <row r="4973" spans="1:5" x14ac:dyDescent="0.3">
      <c r="A4973" s="24" t="s">
        <v>14044</v>
      </c>
      <c r="B4973" s="93" t="s">
        <v>24524</v>
      </c>
      <c r="C4973" s="128">
        <v>121.4</v>
      </c>
      <c r="D4973" s="129">
        <v>4970</v>
      </c>
      <c r="E4973" s="130">
        <f t="shared" si="82"/>
        <v>7</v>
      </c>
    </row>
    <row r="4974" spans="1:5" x14ac:dyDescent="0.3">
      <c r="A4974" s="24" t="s">
        <v>14482</v>
      </c>
      <c r="B4974" s="93" t="s">
        <v>24525</v>
      </c>
      <c r="C4974" s="128">
        <v>121.4</v>
      </c>
      <c r="D4974" s="129">
        <v>4971</v>
      </c>
      <c r="E4974" s="130">
        <f t="shared" si="82"/>
        <v>7</v>
      </c>
    </row>
    <row r="4975" spans="1:5" x14ac:dyDescent="0.3">
      <c r="A4975" s="24" t="s">
        <v>14998</v>
      </c>
      <c r="B4975" s="93" t="s">
        <v>24526</v>
      </c>
      <c r="C4975" s="128">
        <v>121.5</v>
      </c>
      <c r="D4975" s="129">
        <v>4972</v>
      </c>
      <c r="E4975" s="130">
        <f t="shared" si="82"/>
        <v>7</v>
      </c>
    </row>
    <row r="4976" spans="1:5" x14ac:dyDescent="0.3">
      <c r="A4976" s="24" t="s">
        <v>14572</v>
      </c>
      <c r="B4976" s="93" t="s">
        <v>24527</v>
      </c>
      <c r="C4976" s="128">
        <v>121.5</v>
      </c>
      <c r="D4976" s="129">
        <v>4973</v>
      </c>
      <c r="E4976" s="130">
        <f t="shared" si="82"/>
        <v>7</v>
      </c>
    </row>
    <row r="4977" spans="1:5" x14ac:dyDescent="0.3">
      <c r="A4977" s="24" t="s">
        <v>14340</v>
      </c>
      <c r="B4977" s="93" t="s">
        <v>24528</v>
      </c>
      <c r="C4977" s="128">
        <v>121.5</v>
      </c>
      <c r="D4977" s="129">
        <v>4974</v>
      </c>
      <c r="E4977" s="130">
        <f t="shared" si="82"/>
        <v>7</v>
      </c>
    </row>
    <row r="4978" spans="1:5" x14ac:dyDescent="0.3">
      <c r="A4978" s="24" t="s">
        <v>14243</v>
      </c>
      <c r="B4978" s="93" t="s">
        <v>24529</v>
      </c>
      <c r="C4978" s="128">
        <v>121.5</v>
      </c>
      <c r="D4978" s="129">
        <v>4975</v>
      </c>
      <c r="E4978" s="130">
        <f t="shared" si="82"/>
        <v>7</v>
      </c>
    </row>
    <row r="4979" spans="1:5" x14ac:dyDescent="0.3">
      <c r="A4979" s="24" t="s">
        <v>13614</v>
      </c>
      <c r="B4979" s="93" t="s">
        <v>24530</v>
      </c>
      <c r="C4979" s="128">
        <v>121.5</v>
      </c>
      <c r="D4979" s="129">
        <v>4976</v>
      </c>
      <c r="E4979" s="130">
        <f t="shared" si="82"/>
        <v>7</v>
      </c>
    </row>
    <row r="4980" spans="1:5" x14ac:dyDescent="0.3">
      <c r="A4980" s="24" t="s">
        <v>13480</v>
      </c>
      <c r="B4980" s="93" t="s">
        <v>24531</v>
      </c>
      <c r="C4980" s="128">
        <v>121.5</v>
      </c>
      <c r="D4980" s="129">
        <v>4977</v>
      </c>
      <c r="E4980" s="130">
        <f t="shared" si="82"/>
        <v>7</v>
      </c>
    </row>
    <row r="4981" spans="1:5" x14ac:dyDescent="0.3">
      <c r="A4981" s="24" t="s">
        <v>13641</v>
      </c>
      <c r="B4981" s="93" t="s">
        <v>24532</v>
      </c>
      <c r="C4981" s="128">
        <v>121.5</v>
      </c>
      <c r="D4981" s="129">
        <v>4978</v>
      </c>
      <c r="E4981" s="130">
        <f t="shared" si="82"/>
        <v>7</v>
      </c>
    </row>
    <row r="4982" spans="1:5" x14ac:dyDescent="0.3">
      <c r="A4982" s="24" t="s">
        <v>14405</v>
      </c>
      <c r="B4982" s="93" t="s">
        <v>24533</v>
      </c>
      <c r="C4982" s="128">
        <v>121.5</v>
      </c>
      <c r="D4982" s="129">
        <v>4979</v>
      </c>
      <c r="E4982" s="130">
        <f t="shared" si="82"/>
        <v>7</v>
      </c>
    </row>
    <row r="4983" spans="1:5" x14ac:dyDescent="0.3">
      <c r="A4983" s="24" t="s">
        <v>14819</v>
      </c>
      <c r="B4983" s="93" t="s">
        <v>24534</v>
      </c>
      <c r="C4983" s="128">
        <v>121.5</v>
      </c>
      <c r="D4983" s="129">
        <v>4980</v>
      </c>
      <c r="E4983" s="130">
        <f t="shared" si="82"/>
        <v>7</v>
      </c>
    </row>
    <row r="4984" spans="1:5" x14ac:dyDescent="0.3">
      <c r="A4984" s="24" t="s">
        <v>15456</v>
      </c>
      <c r="B4984" s="93" t="s">
        <v>24535</v>
      </c>
      <c r="C4984" s="128">
        <v>121.6</v>
      </c>
      <c r="D4984" s="129">
        <v>4981</v>
      </c>
      <c r="E4984" s="130">
        <f t="shared" si="82"/>
        <v>7</v>
      </c>
    </row>
    <row r="4985" spans="1:5" x14ac:dyDescent="0.3">
      <c r="A4985" s="24" t="s">
        <v>13541</v>
      </c>
      <c r="B4985" s="93" t="s">
        <v>24536</v>
      </c>
      <c r="C4985" s="128">
        <v>121.6</v>
      </c>
      <c r="D4985" s="129">
        <v>4982</v>
      </c>
      <c r="E4985" s="130">
        <f t="shared" si="82"/>
        <v>7</v>
      </c>
    </row>
    <row r="4986" spans="1:5" x14ac:dyDescent="0.3">
      <c r="A4986" s="24" t="s">
        <v>16253</v>
      </c>
      <c r="B4986" s="93" t="s">
        <v>24537</v>
      </c>
      <c r="C4986" s="128">
        <v>121.7</v>
      </c>
      <c r="D4986" s="129">
        <v>4983</v>
      </c>
      <c r="E4986" s="130">
        <f t="shared" si="82"/>
        <v>7</v>
      </c>
    </row>
    <row r="4987" spans="1:5" x14ac:dyDescent="0.3">
      <c r="A4987" s="24" t="s">
        <v>14131</v>
      </c>
      <c r="B4987" s="93" t="s">
        <v>24538</v>
      </c>
      <c r="C4987" s="128">
        <v>121.7</v>
      </c>
      <c r="D4987" s="129">
        <v>4984</v>
      </c>
      <c r="E4987" s="130">
        <f t="shared" si="82"/>
        <v>7</v>
      </c>
    </row>
    <row r="4988" spans="1:5" x14ac:dyDescent="0.3">
      <c r="A4988" s="24" t="s">
        <v>13346</v>
      </c>
      <c r="B4988" s="93" t="s">
        <v>24539</v>
      </c>
      <c r="C4988" s="128">
        <v>121.7</v>
      </c>
      <c r="D4988" s="129">
        <v>4985</v>
      </c>
      <c r="E4988" s="130">
        <f t="shared" si="82"/>
        <v>7</v>
      </c>
    </row>
    <row r="4989" spans="1:5" x14ac:dyDescent="0.3">
      <c r="A4989" s="24" t="s">
        <v>14024</v>
      </c>
      <c r="B4989" s="93" t="s">
        <v>24540</v>
      </c>
      <c r="C4989" s="128">
        <v>121.7</v>
      </c>
      <c r="D4989" s="129">
        <v>4986</v>
      </c>
      <c r="E4989" s="130">
        <f t="shared" si="82"/>
        <v>7</v>
      </c>
    </row>
    <row r="4990" spans="1:5" x14ac:dyDescent="0.3">
      <c r="A4990" s="24" t="s">
        <v>14109</v>
      </c>
      <c r="B4990" s="93" t="s">
        <v>24541</v>
      </c>
      <c r="C4990" s="128">
        <v>121.7</v>
      </c>
      <c r="D4990" s="129">
        <v>4987</v>
      </c>
      <c r="E4990" s="130">
        <f t="shared" si="82"/>
        <v>7</v>
      </c>
    </row>
    <row r="4991" spans="1:5" x14ac:dyDescent="0.3">
      <c r="A4991" s="24" t="s">
        <v>13524</v>
      </c>
      <c r="B4991" s="93" t="s">
        <v>24542</v>
      </c>
      <c r="C4991" s="128">
        <v>121.8</v>
      </c>
      <c r="D4991" s="129">
        <v>4988</v>
      </c>
      <c r="E4991" s="130">
        <f t="shared" si="82"/>
        <v>7</v>
      </c>
    </row>
    <row r="4992" spans="1:5" x14ac:dyDescent="0.3">
      <c r="A4992" s="24" t="s">
        <v>14355</v>
      </c>
      <c r="B4992" s="93" t="s">
        <v>24543</v>
      </c>
      <c r="C4992" s="128">
        <v>121.8</v>
      </c>
      <c r="D4992" s="129">
        <v>4989</v>
      </c>
      <c r="E4992" s="130">
        <f t="shared" si="82"/>
        <v>7</v>
      </c>
    </row>
    <row r="4993" spans="1:5" x14ac:dyDescent="0.3">
      <c r="A4993" s="24" t="s">
        <v>13868</v>
      </c>
      <c r="B4993" s="93" t="s">
        <v>24544</v>
      </c>
      <c r="C4993" s="128">
        <v>121.8</v>
      </c>
      <c r="D4993" s="129">
        <v>4990</v>
      </c>
      <c r="E4993" s="130">
        <f t="shared" si="82"/>
        <v>7</v>
      </c>
    </row>
    <row r="4994" spans="1:5" x14ac:dyDescent="0.3">
      <c r="A4994" s="24" t="s">
        <v>14571</v>
      </c>
      <c r="B4994" s="93" t="s">
        <v>24545</v>
      </c>
      <c r="C4994" s="128">
        <v>121.8</v>
      </c>
      <c r="D4994" s="129">
        <v>4991</v>
      </c>
      <c r="E4994" s="130">
        <f t="shared" si="82"/>
        <v>7</v>
      </c>
    </row>
    <row r="4995" spans="1:5" x14ac:dyDescent="0.3">
      <c r="A4995" s="24" t="s">
        <v>14539</v>
      </c>
      <c r="B4995" s="93" t="s">
        <v>24546</v>
      </c>
      <c r="C4995" s="128">
        <v>121.8</v>
      </c>
      <c r="D4995" s="129">
        <v>4992</v>
      </c>
      <c r="E4995" s="130">
        <f t="shared" si="82"/>
        <v>7</v>
      </c>
    </row>
    <row r="4996" spans="1:5" x14ac:dyDescent="0.3">
      <c r="A4996" s="24" t="s">
        <v>13115</v>
      </c>
      <c r="B4996" s="93" t="s">
        <v>24547</v>
      </c>
      <c r="C4996" s="128">
        <v>121.8</v>
      </c>
      <c r="D4996" s="129">
        <v>4993</v>
      </c>
      <c r="E4996" s="130">
        <f t="shared" si="82"/>
        <v>7</v>
      </c>
    </row>
    <row r="4997" spans="1:5" x14ac:dyDescent="0.3">
      <c r="A4997" s="24" t="s">
        <v>24548</v>
      </c>
      <c r="B4997" s="93" t="s">
        <v>24549</v>
      </c>
      <c r="C4997" s="128">
        <v>121.8</v>
      </c>
      <c r="D4997" s="129">
        <v>4994</v>
      </c>
      <c r="E4997" s="130">
        <f t="shared" ref="E4997:E5060" si="83">VLOOKUP(C4997,$I$4:$O$19,7, TRUE)</f>
        <v>7</v>
      </c>
    </row>
    <row r="4998" spans="1:5" x14ac:dyDescent="0.3">
      <c r="A4998" s="24" t="s">
        <v>14553</v>
      </c>
      <c r="B4998" s="93" t="s">
        <v>24550</v>
      </c>
      <c r="C4998" s="128">
        <v>121.9</v>
      </c>
      <c r="D4998" s="129">
        <v>4995</v>
      </c>
      <c r="E4998" s="130">
        <f t="shared" si="83"/>
        <v>7</v>
      </c>
    </row>
    <row r="4999" spans="1:5" x14ac:dyDescent="0.3">
      <c r="A4999" s="24" t="s">
        <v>14789</v>
      </c>
      <c r="B4999" s="93" t="s">
        <v>24551</v>
      </c>
      <c r="C4999" s="128">
        <v>121.9</v>
      </c>
      <c r="D4999" s="129">
        <v>4996</v>
      </c>
      <c r="E4999" s="130">
        <f t="shared" si="83"/>
        <v>7</v>
      </c>
    </row>
    <row r="5000" spans="1:5" x14ac:dyDescent="0.3">
      <c r="A5000" s="24" t="s">
        <v>13222</v>
      </c>
      <c r="B5000" s="93" t="s">
        <v>24552</v>
      </c>
      <c r="C5000" s="128">
        <v>121.9</v>
      </c>
      <c r="D5000" s="129">
        <v>4997</v>
      </c>
      <c r="E5000" s="130">
        <f t="shared" si="83"/>
        <v>7</v>
      </c>
    </row>
    <row r="5001" spans="1:5" x14ac:dyDescent="0.3">
      <c r="A5001" s="24" t="s">
        <v>14421</v>
      </c>
      <c r="B5001" s="93" t="s">
        <v>24553</v>
      </c>
      <c r="C5001" s="128">
        <v>121.9</v>
      </c>
      <c r="D5001" s="129">
        <v>4998</v>
      </c>
      <c r="E5001" s="130">
        <f t="shared" si="83"/>
        <v>7</v>
      </c>
    </row>
    <row r="5002" spans="1:5" x14ac:dyDescent="0.3">
      <c r="A5002" s="24" t="s">
        <v>14128</v>
      </c>
      <c r="B5002" s="93" t="s">
        <v>24554</v>
      </c>
      <c r="C5002" s="128">
        <v>121.9</v>
      </c>
      <c r="D5002" s="129">
        <v>4999</v>
      </c>
      <c r="E5002" s="130">
        <f t="shared" si="83"/>
        <v>7</v>
      </c>
    </row>
    <row r="5003" spans="1:5" x14ac:dyDescent="0.3">
      <c r="A5003" s="24" t="s">
        <v>13631</v>
      </c>
      <c r="B5003" s="93" t="s">
        <v>24555</v>
      </c>
      <c r="C5003" s="128">
        <v>121.9</v>
      </c>
      <c r="D5003" s="129">
        <v>5000</v>
      </c>
      <c r="E5003" s="130">
        <f t="shared" si="83"/>
        <v>7</v>
      </c>
    </row>
    <row r="5004" spans="1:5" x14ac:dyDescent="0.3">
      <c r="A5004" s="24" t="s">
        <v>13459</v>
      </c>
      <c r="B5004" s="93" t="s">
        <v>24556</v>
      </c>
      <c r="C5004" s="128">
        <v>121.9</v>
      </c>
      <c r="D5004" s="129">
        <v>5001</v>
      </c>
      <c r="E5004" s="130">
        <f t="shared" si="83"/>
        <v>7</v>
      </c>
    </row>
    <row r="5005" spans="1:5" x14ac:dyDescent="0.3">
      <c r="A5005" s="24" t="s">
        <v>13528</v>
      </c>
      <c r="B5005" s="93" t="s">
        <v>24557</v>
      </c>
      <c r="C5005" s="128">
        <v>121.9</v>
      </c>
      <c r="D5005" s="129">
        <v>5002</v>
      </c>
      <c r="E5005" s="130">
        <f t="shared" si="83"/>
        <v>7</v>
      </c>
    </row>
    <row r="5006" spans="1:5" x14ac:dyDescent="0.3">
      <c r="A5006" s="24" t="s">
        <v>14987</v>
      </c>
      <c r="B5006" s="93" t="s">
        <v>24558</v>
      </c>
      <c r="C5006" s="128">
        <v>122</v>
      </c>
      <c r="D5006" s="129">
        <v>5003</v>
      </c>
      <c r="E5006" s="130">
        <f t="shared" si="83"/>
        <v>7</v>
      </c>
    </row>
    <row r="5007" spans="1:5" x14ac:dyDescent="0.3">
      <c r="A5007" s="24" t="s">
        <v>14465</v>
      </c>
      <c r="B5007" s="93" t="s">
        <v>24559</v>
      </c>
      <c r="C5007" s="128">
        <v>122</v>
      </c>
      <c r="D5007" s="129">
        <v>5004</v>
      </c>
      <c r="E5007" s="130">
        <f t="shared" si="83"/>
        <v>7</v>
      </c>
    </row>
    <row r="5008" spans="1:5" x14ac:dyDescent="0.3">
      <c r="A5008" s="24" t="s">
        <v>14369</v>
      </c>
      <c r="B5008" s="93" t="s">
        <v>24560</v>
      </c>
      <c r="C5008" s="128">
        <v>122</v>
      </c>
      <c r="D5008" s="129">
        <v>5005</v>
      </c>
      <c r="E5008" s="130">
        <f t="shared" si="83"/>
        <v>7</v>
      </c>
    </row>
    <row r="5009" spans="1:5" x14ac:dyDescent="0.3">
      <c r="A5009" s="24" t="s">
        <v>14026</v>
      </c>
      <c r="B5009" s="93" t="s">
        <v>24561</v>
      </c>
      <c r="C5009" s="128">
        <v>122</v>
      </c>
      <c r="D5009" s="129">
        <v>5006</v>
      </c>
      <c r="E5009" s="130">
        <f t="shared" si="83"/>
        <v>7</v>
      </c>
    </row>
    <row r="5010" spans="1:5" x14ac:dyDescent="0.3">
      <c r="A5010" s="24" t="s">
        <v>14436</v>
      </c>
      <c r="B5010" s="93" t="s">
        <v>24562</v>
      </c>
      <c r="C5010" s="128">
        <v>122.1</v>
      </c>
      <c r="D5010" s="129">
        <v>5007</v>
      </c>
      <c r="E5010" s="130">
        <f t="shared" si="83"/>
        <v>7</v>
      </c>
    </row>
    <row r="5011" spans="1:5" x14ac:dyDescent="0.3">
      <c r="A5011" s="24" t="s">
        <v>13720</v>
      </c>
      <c r="B5011" s="93" t="s">
        <v>24563</v>
      </c>
      <c r="C5011" s="128">
        <v>122.1</v>
      </c>
      <c r="D5011" s="129">
        <v>5008</v>
      </c>
      <c r="E5011" s="130">
        <f t="shared" si="83"/>
        <v>7</v>
      </c>
    </row>
    <row r="5012" spans="1:5" x14ac:dyDescent="0.3">
      <c r="A5012" s="24" t="s">
        <v>14983</v>
      </c>
      <c r="B5012" s="93" t="s">
        <v>24564</v>
      </c>
      <c r="C5012" s="128">
        <v>122.2</v>
      </c>
      <c r="D5012" s="129">
        <v>5009</v>
      </c>
      <c r="E5012" s="130">
        <f t="shared" si="83"/>
        <v>7</v>
      </c>
    </row>
    <row r="5013" spans="1:5" x14ac:dyDescent="0.3">
      <c r="A5013" s="24" t="s">
        <v>14737</v>
      </c>
      <c r="B5013" s="93" t="s">
        <v>24565</v>
      </c>
      <c r="C5013" s="128">
        <v>122.2</v>
      </c>
      <c r="D5013" s="129">
        <v>5010</v>
      </c>
      <c r="E5013" s="130">
        <f t="shared" si="83"/>
        <v>7</v>
      </c>
    </row>
    <row r="5014" spans="1:5" x14ac:dyDescent="0.3">
      <c r="A5014" s="24" t="s">
        <v>13472</v>
      </c>
      <c r="B5014" s="93" t="s">
        <v>24566</v>
      </c>
      <c r="C5014" s="128">
        <v>122.2</v>
      </c>
      <c r="D5014" s="129">
        <v>5011</v>
      </c>
      <c r="E5014" s="130">
        <f t="shared" si="83"/>
        <v>7</v>
      </c>
    </row>
    <row r="5015" spans="1:5" x14ac:dyDescent="0.3">
      <c r="A5015" s="24" t="s">
        <v>13738</v>
      </c>
      <c r="B5015" s="93" t="s">
        <v>24567</v>
      </c>
      <c r="C5015" s="128">
        <v>122.2</v>
      </c>
      <c r="D5015" s="129">
        <v>5012</v>
      </c>
      <c r="E5015" s="130">
        <f t="shared" si="83"/>
        <v>7</v>
      </c>
    </row>
    <row r="5016" spans="1:5" x14ac:dyDescent="0.3">
      <c r="A5016" s="24" t="s">
        <v>14222</v>
      </c>
      <c r="B5016" s="93" t="s">
        <v>24568</v>
      </c>
      <c r="C5016" s="128">
        <v>122.3</v>
      </c>
      <c r="D5016" s="129">
        <v>5013</v>
      </c>
      <c r="E5016" s="130">
        <f t="shared" si="83"/>
        <v>7</v>
      </c>
    </row>
    <row r="5017" spans="1:5" x14ac:dyDescent="0.3">
      <c r="A5017" s="24" t="s">
        <v>14333</v>
      </c>
      <c r="B5017" s="93" t="s">
        <v>24569</v>
      </c>
      <c r="C5017" s="128">
        <v>122.3</v>
      </c>
      <c r="D5017" s="129">
        <v>5014</v>
      </c>
      <c r="E5017" s="130">
        <f t="shared" si="83"/>
        <v>7</v>
      </c>
    </row>
    <row r="5018" spans="1:5" x14ac:dyDescent="0.3">
      <c r="A5018" s="24" t="s">
        <v>14485</v>
      </c>
      <c r="B5018" s="93" t="s">
        <v>24570</v>
      </c>
      <c r="C5018" s="128">
        <v>122.3</v>
      </c>
      <c r="D5018" s="129">
        <v>5015</v>
      </c>
      <c r="E5018" s="130">
        <f t="shared" si="83"/>
        <v>7</v>
      </c>
    </row>
    <row r="5019" spans="1:5" x14ac:dyDescent="0.3">
      <c r="A5019" s="24" t="s">
        <v>14697</v>
      </c>
      <c r="B5019" s="93" t="s">
        <v>24571</v>
      </c>
      <c r="C5019" s="128">
        <v>122.3</v>
      </c>
      <c r="D5019" s="129">
        <v>5016</v>
      </c>
      <c r="E5019" s="130">
        <f t="shared" si="83"/>
        <v>7</v>
      </c>
    </row>
    <row r="5020" spans="1:5" x14ac:dyDescent="0.3">
      <c r="A5020" s="24" t="s">
        <v>14313</v>
      </c>
      <c r="B5020" s="93" t="s">
        <v>24572</v>
      </c>
      <c r="C5020" s="128">
        <v>122.3</v>
      </c>
      <c r="D5020" s="129">
        <v>5017</v>
      </c>
      <c r="E5020" s="130">
        <f t="shared" si="83"/>
        <v>7</v>
      </c>
    </row>
    <row r="5021" spans="1:5" x14ac:dyDescent="0.3">
      <c r="A5021" s="24" t="s">
        <v>14148</v>
      </c>
      <c r="B5021" s="93" t="s">
        <v>24573</v>
      </c>
      <c r="C5021" s="128">
        <v>122.4</v>
      </c>
      <c r="D5021" s="129">
        <v>5018</v>
      </c>
      <c r="E5021" s="130">
        <f t="shared" si="83"/>
        <v>7</v>
      </c>
    </row>
    <row r="5022" spans="1:5" x14ac:dyDescent="0.3">
      <c r="A5022" s="24" t="s">
        <v>13546</v>
      </c>
      <c r="B5022" s="93" t="s">
        <v>24574</v>
      </c>
      <c r="C5022" s="128">
        <v>122.4</v>
      </c>
      <c r="D5022" s="129">
        <v>5019</v>
      </c>
      <c r="E5022" s="130">
        <f t="shared" si="83"/>
        <v>7</v>
      </c>
    </row>
    <row r="5023" spans="1:5" x14ac:dyDescent="0.3">
      <c r="A5023" s="24" t="s">
        <v>13623</v>
      </c>
      <c r="B5023" s="93" t="s">
        <v>24575</v>
      </c>
      <c r="C5023" s="128">
        <v>122.4</v>
      </c>
      <c r="D5023" s="129">
        <v>5020</v>
      </c>
      <c r="E5023" s="130">
        <f t="shared" si="83"/>
        <v>7</v>
      </c>
    </row>
    <row r="5024" spans="1:5" x14ac:dyDescent="0.3">
      <c r="A5024" s="24" t="s">
        <v>13368</v>
      </c>
      <c r="B5024" s="93" t="s">
        <v>24576</v>
      </c>
      <c r="C5024" s="128">
        <v>122.4</v>
      </c>
      <c r="D5024" s="129">
        <v>5021</v>
      </c>
      <c r="E5024" s="130">
        <f t="shared" si="83"/>
        <v>7</v>
      </c>
    </row>
    <row r="5025" spans="1:5" x14ac:dyDescent="0.3">
      <c r="A5025" s="24" t="s">
        <v>13605</v>
      </c>
      <c r="B5025" s="93" t="s">
        <v>24577</v>
      </c>
      <c r="C5025" s="128">
        <v>122.4</v>
      </c>
      <c r="D5025" s="129">
        <v>5022</v>
      </c>
      <c r="E5025" s="130">
        <f t="shared" si="83"/>
        <v>7</v>
      </c>
    </row>
    <row r="5026" spans="1:5" x14ac:dyDescent="0.3">
      <c r="A5026" s="24" t="s">
        <v>24578</v>
      </c>
      <c r="B5026" s="93" t="s">
        <v>24579</v>
      </c>
      <c r="C5026" s="128">
        <v>122.4</v>
      </c>
      <c r="D5026" s="129">
        <v>5023</v>
      </c>
      <c r="E5026" s="130">
        <f t="shared" si="83"/>
        <v>7</v>
      </c>
    </row>
    <row r="5027" spans="1:5" x14ac:dyDescent="0.3">
      <c r="A5027" s="24" t="s">
        <v>13424</v>
      </c>
      <c r="B5027" s="93" t="s">
        <v>24580</v>
      </c>
      <c r="C5027" s="128">
        <v>122.5</v>
      </c>
      <c r="D5027" s="129">
        <v>5024</v>
      </c>
      <c r="E5027" s="130">
        <f t="shared" si="83"/>
        <v>7</v>
      </c>
    </row>
    <row r="5028" spans="1:5" x14ac:dyDescent="0.3">
      <c r="A5028" s="24" t="s">
        <v>13680</v>
      </c>
      <c r="B5028" s="93" t="s">
        <v>24581</v>
      </c>
      <c r="C5028" s="128">
        <v>122.5</v>
      </c>
      <c r="D5028" s="129">
        <v>5025</v>
      </c>
      <c r="E5028" s="130">
        <f t="shared" si="83"/>
        <v>7</v>
      </c>
    </row>
    <row r="5029" spans="1:5" x14ac:dyDescent="0.3">
      <c r="A5029" s="24" t="s">
        <v>14058</v>
      </c>
      <c r="B5029" s="93" t="s">
        <v>24582</v>
      </c>
      <c r="C5029" s="128">
        <v>122.5</v>
      </c>
      <c r="D5029" s="129">
        <v>5026</v>
      </c>
      <c r="E5029" s="130">
        <f t="shared" si="83"/>
        <v>7</v>
      </c>
    </row>
    <row r="5030" spans="1:5" x14ac:dyDescent="0.3">
      <c r="A5030" s="24" t="s">
        <v>24583</v>
      </c>
      <c r="B5030" s="93" t="s">
        <v>24584</v>
      </c>
      <c r="C5030" s="128">
        <v>122.5</v>
      </c>
      <c r="D5030" s="129">
        <v>5027</v>
      </c>
      <c r="E5030" s="130">
        <f t="shared" si="83"/>
        <v>7</v>
      </c>
    </row>
    <row r="5031" spans="1:5" x14ac:dyDescent="0.3">
      <c r="A5031" s="24" t="s">
        <v>15756</v>
      </c>
      <c r="B5031" s="93" t="s">
        <v>24585</v>
      </c>
      <c r="C5031" s="128">
        <v>122.6</v>
      </c>
      <c r="D5031" s="129">
        <v>5028</v>
      </c>
      <c r="E5031" s="130">
        <f t="shared" si="83"/>
        <v>7</v>
      </c>
    </row>
    <row r="5032" spans="1:5" x14ac:dyDescent="0.3">
      <c r="A5032" s="24" t="s">
        <v>14832</v>
      </c>
      <c r="B5032" s="93" t="s">
        <v>24586</v>
      </c>
      <c r="C5032" s="128">
        <v>122.6</v>
      </c>
      <c r="D5032" s="129">
        <v>5029</v>
      </c>
      <c r="E5032" s="130">
        <f t="shared" si="83"/>
        <v>7</v>
      </c>
    </row>
    <row r="5033" spans="1:5" x14ac:dyDescent="0.3">
      <c r="A5033" s="24" t="s">
        <v>14032</v>
      </c>
      <c r="B5033" s="93" t="s">
        <v>24587</v>
      </c>
      <c r="C5033" s="128">
        <v>122.6</v>
      </c>
      <c r="D5033" s="129">
        <v>5030</v>
      </c>
      <c r="E5033" s="130">
        <f t="shared" si="83"/>
        <v>7</v>
      </c>
    </row>
    <row r="5034" spans="1:5" x14ac:dyDescent="0.3">
      <c r="A5034" s="24" t="s">
        <v>14830</v>
      </c>
      <c r="B5034" s="93" t="s">
        <v>24588</v>
      </c>
      <c r="C5034" s="128">
        <v>122.6</v>
      </c>
      <c r="D5034" s="129">
        <v>5031</v>
      </c>
      <c r="E5034" s="130">
        <f t="shared" si="83"/>
        <v>7</v>
      </c>
    </row>
    <row r="5035" spans="1:5" x14ac:dyDescent="0.3">
      <c r="A5035" s="24" t="s">
        <v>13173</v>
      </c>
      <c r="B5035" s="93" t="s">
        <v>24589</v>
      </c>
      <c r="C5035" s="128">
        <v>122.6</v>
      </c>
      <c r="D5035" s="129">
        <v>5032</v>
      </c>
      <c r="E5035" s="130">
        <f t="shared" si="83"/>
        <v>7</v>
      </c>
    </row>
    <row r="5036" spans="1:5" x14ac:dyDescent="0.3">
      <c r="A5036" s="24" t="s">
        <v>15509</v>
      </c>
      <c r="B5036" s="93" t="s">
        <v>24590</v>
      </c>
      <c r="C5036" s="128">
        <v>122.7</v>
      </c>
      <c r="D5036" s="129">
        <v>5033</v>
      </c>
      <c r="E5036" s="130">
        <f t="shared" si="83"/>
        <v>7</v>
      </c>
    </row>
    <row r="5037" spans="1:5" x14ac:dyDescent="0.3">
      <c r="A5037" s="24" t="s">
        <v>13814</v>
      </c>
      <c r="B5037" s="93" t="s">
        <v>24591</v>
      </c>
      <c r="C5037" s="128">
        <v>122.7</v>
      </c>
      <c r="D5037" s="129">
        <v>5034</v>
      </c>
      <c r="E5037" s="130">
        <f t="shared" si="83"/>
        <v>7</v>
      </c>
    </row>
    <row r="5038" spans="1:5" x14ac:dyDescent="0.3">
      <c r="A5038" s="24" t="s">
        <v>13192</v>
      </c>
      <c r="B5038" s="93" t="s">
        <v>24592</v>
      </c>
      <c r="C5038" s="128">
        <v>122.7</v>
      </c>
      <c r="D5038" s="129">
        <v>5035</v>
      </c>
      <c r="E5038" s="130">
        <f t="shared" si="83"/>
        <v>7</v>
      </c>
    </row>
    <row r="5039" spans="1:5" x14ac:dyDescent="0.3">
      <c r="A5039" s="24" t="s">
        <v>13388</v>
      </c>
      <c r="B5039" s="93" t="s">
        <v>24593</v>
      </c>
      <c r="C5039" s="128">
        <v>122.7</v>
      </c>
      <c r="D5039" s="129">
        <v>5036</v>
      </c>
      <c r="E5039" s="130">
        <f t="shared" si="83"/>
        <v>7</v>
      </c>
    </row>
    <row r="5040" spans="1:5" x14ac:dyDescent="0.3">
      <c r="A5040" s="24" t="s">
        <v>13710</v>
      </c>
      <c r="B5040" s="93" t="s">
        <v>24594</v>
      </c>
      <c r="C5040" s="128">
        <v>122.7</v>
      </c>
      <c r="D5040" s="129">
        <v>5037</v>
      </c>
      <c r="E5040" s="130">
        <f t="shared" si="83"/>
        <v>7</v>
      </c>
    </row>
    <row r="5041" spans="1:5" x14ac:dyDescent="0.3">
      <c r="A5041" s="24" t="s">
        <v>13778</v>
      </c>
      <c r="B5041" s="93" t="s">
        <v>24595</v>
      </c>
      <c r="C5041" s="128">
        <v>122.7</v>
      </c>
      <c r="D5041" s="129">
        <v>5038</v>
      </c>
      <c r="E5041" s="130">
        <f t="shared" si="83"/>
        <v>7</v>
      </c>
    </row>
    <row r="5042" spans="1:5" x14ac:dyDescent="0.3">
      <c r="A5042" s="24" t="s">
        <v>14295</v>
      </c>
      <c r="B5042" s="93" t="s">
        <v>24596</v>
      </c>
      <c r="C5042" s="128">
        <v>122.7</v>
      </c>
      <c r="D5042" s="129">
        <v>5039</v>
      </c>
      <c r="E5042" s="130">
        <f t="shared" si="83"/>
        <v>7</v>
      </c>
    </row>
    <row r="5043" spans="1:5" x14ac:dyDescent="0.3">
      <c r="A5043" s="24" t="s">
        <v>13703</v>
      </c>
      <c r="B5043" s="93" t="s">
        <v>24597</v>
      </c>
      <c r="C5043" s="128">
        <v>122.7</v>
      </c>
      <c r="D5043" s="129">
        <v>5040</v>
      </c>
      <c r="E5043" s="130">
        <f t="shared" si="83"/>
        <v>7</v>
      </c>
    </row>
    <row r="5044" spans="1:5" x14ac:dyDescent="0.3">
      <c r="A5044" s="24" t="s">
        <v>24598</v>
      </c>
      <c r="B5044" s="93" t="s">
        <v>24599</v>
      </c>
      <c r="C5044" s="128">
        <v>122.7</v>
      </c>
      <c r="D5044" s="129">
        <v>5041</v>
      </c>
      <c r="E5044" s="130">
        <f t="shared" si="83"/>
        <v>7</v>
      </c>
    </row>
    <row r="5045" spans="1:5" x14ac:dyDescent="0.3">
      <c r="A5045" s="24" t="s">
        <v>13475</v>
      </c>
      <c r="B5045" s="93" t="s">
        <v>24600</v>
      </c>
      <c r="C5045" s="128">
        <v>122.8</v>
      </c>
      <c r="D5045" s="129">
        <v>5042</v>
      </c>
      <c r="E5045" s="130">
        <f t="shared" si="83"/>
        <v>7</v>
      </c>
    </row>
    <row r="5046" spans="1:5" x14ac:dyDescent="0.3">
      <c r="A5046" s="24" t="s">
        <v>14743</v>
      </c>
      <c r="B5046" s="93" t="s">
        <v>24601</v>
      </c>
      <c r="C5046" s="128">
        <v>122.8</v>
      </c>
      <c r="D5046" s="129">
        <v>5043</v>
      </c>
      <c r="E5046" s="130">
        <f t="shared" si="83"/>
        <v>7</v>
      </c>
    </row>
    <row r="5047" spans="1:5" x14ac:dyDescent="0.3">
      <c r="A5047" s="24" t="s">
        <v>13821</v>
      </c>
      <c r="B5047" s="93" t="s">
        <v>24602</v>
      </c>
      <c r="C5047" s="128">
        <v>122.8</v>
      </c>
      <c r="D5047" s="129">
        <v>5044</v>
      </c>
      <c r="E5047" s="130">
        <f t="shared" si="83"/>
        <v>7</v>
      </c>
    </row>
    <row r="5048" spans="1:5" x14ac:dyDescent="0.3">
      <c r="A5048" s="24" t="s">
        <v>13697</v>
      </c>
      <c r="B5048" s="93" t="s">
        <v>24603</v>
      </c>
      <c r="C5048" s="128">
        <v>122.9</v>
      </c>
      <c r="D5048" s="129">
        <v>5045</v>
      </c>
      <c r="E5048" s="130">
        <f t="shared" si="83"/>
        <v>7</v>
      </c>
    </row>
    <row r="5049" spans="1:5" x14ac:dyDescent="0.3">
      <c r="A5049" s="24" t="s">
        <v>13861</v>
      </c>
      <c r="B5049" s="93" t="s">
        <v>24604</v>
      </c>
      <c r="C5049" s="128">
        <v>122.9</v>
      </c>
      <c r="D5049" s="129">
        <v>5046</v>
      </c>
      <c r="E5049" s="130">
        <f t="shared" si="83"/>
        <v>7</v>
      </c>
    </row>
    <row r="5050" spans="1:5" x14ac:dyDescent="0.3">
      <c r="A5050" s="24" t="s">
        <v>14263</v>
      </c>
      <c r="B5050" s="93" t="s">
        <v>24605</v>
      </c>
      <c r="C5050" s="128">
        <v>123</v>
      </c>
      <c r="D5050" s="129">
        <v>5047</v>
      </c>
      <c r="E5050" s="130">
        <f t="shared" si="83"/>
        <v>7</v>
      </c>
    </row>
    <row r="5051" spans="1:5" x14ac:dyDescent="0.3">
      <c r="A5051" s="24" t="s">
        <v>14004</v>
      </c>
      <c r="B5051" s="93" t="s">
        <v>24606</v>
      </c>
      <c r="C5051" s="128">
        <v>123</v>
      </c>
      <c r="D5051" s="129">
        <v>5048</v>
      </c>
      <c r="E5051" s="130">
        <f t="shared" si="83"/>
        <v>7</v>
      </c>
    </row>
    <row r="5052" spans="1:5" x14ac:dyDescent="0.3">
      <c r="A5052" s="24" t="s">
        <v>13974</v>
      </c>
      <c r="B5052" s="93" t="s">
        <v>24607</v>
      </c>
      <c r="C5052" s="128">
        <v>123</v>
      </c>
      <c r="D5052" s="129">
        <v>5049</v>
      </c>
      <c r="E5052" s="130">
        <f t="shared" si="83"/>
        <v>7</v>
      </c>
    </row>
    <row r="5053" spans="1:5" x14ac:dyDescent="0.3">
      <c r="A5053" s="24" t="s">
        <v>14325</v>
      </c>
      <c r="B5053" s="93" t="s">
        <v>24608</v>
      </c>
      <c r="C5053" s="128">
        <v>123</v>
      </c>
      <c r="D5053" s="129">
        <v>5050</v>
      </c>
      <c r="E5053" s="130">
        <f t="shared" si="83"/>
        <v>7</v>
      </c>
    </row>
    <row r="5054" spans="1:5" x14ac:dyDescent="0.3">
      <c r="A5054" s="24" t="s">
        <v>13958</v>
      </c>
      <c r="B5054" s="93" t="s">
        <v>24609</v>
      </c>
      <c r="C5054" s="128">
        <v>123</v>
      </c>
      <c r="D5054" s="129">
        <v>5051</v>
      </c>
      <c r="E5054" s="130">
        <f t="shared" si="83"/>
        <v>7</v>
      </c>
    </row>
    <row r="5055" spans="1:5" x14ac:dyDescent="0.3">
      <c r="A5055" s="24" t="s">
        <v>14180</v>
      </c>
      <c r="B5055" s="93" t="s">
        <v>24610</v>
      </c>
      <c r="C5055" s="128">
        <v>123</v>
      </c>
      <c r="D5055" s="129">
        <v>5052</v>
      </c>
      <c r="E5055" s="130">
        <f t="shared" si="83"/>
        <v>7</v>
      </c>
    </row>
    <row r="5056" spans="1:5" x14ac:dyDescent="0.3">
      <c r="A5056" s="24" t="s">
        <v>24611</v>
      </c>
      <c r="B5056" s="93" t="s">
        <v>24612</v>
      </c>
      <c r="C5056" s="128">
        <v>123</v>
      </c>
      <c r="D5056" s="129">
        <v>5053</v>
      </c>
      <c r="E5056" s="130">
        <f t="shared" si="83"/>
        <v>7</v>
      </c>
    </row>
    <row r="5057" spans="1:5" x14ac:dyDescent="0.3">
      <c r="A5057" s="24" t="s">
        <v>13892</v>
      </c>
      <c r="B5057" s="93" t="s">
        <v>24613</v>
      </c>
      <c r="C5057" s="128">
        <v>123.1</v>
      </c>
      <c r="D5057" s="129">
        <v>5054</v>
      </c>
      <c r="E5057" s="130">
        <f t="shared" si="83"/>
        <v>7</v>
      </c>
    </row>
    <row r="5058" spans="1:5" x14ac:dyDescent="0.3">
      <c r="A5058" s="24" t="s">
        <v>13532</v>
      </c>
      <c r="B5058" s="93" t="s">
        <v>24614</v>
      </c>
      <c r="C5058" s="128">
        <v>123.1</v>
      </c>
      <c r="D5058" s="129">
        <v>5055</v>
      </c>
      <c r="E5058" s="130">
        <f t="shared" si="83"/>
        <v>7</v>
      </c>
    </row>
    <row r="5059" spans="1:5" x14ac:dyDescent="0.3">
      <c r="A5059" s="24" t="s">
        <v>14072</v>
      </c>
      <c r="B5059" s="93" t="s">
        <v>24615</v>
      </c>
      <c r="C5059" s="128">
        <v>123.2</v>
      </c>
      <c r="D5059" s="129">
        <v>5056</v>
      </c>
      <c r="E5059" s="130">
        <f t="shared" si="83"/>
        <v>7</v>
      </c>
    </row>
    <row r="5060" spans="1:5" x14ac:dyDescent="0.3">
      <c r="A5060" s="24" t="s">
        <v>13501</v>
      </c>
      <c r="B5060" s="93" t="s">
        <v>24616</v>
      </c>
      <c r="C5060" s="128">
        <v>123.2</v>
      </c>
      <c r="D5060" s="129">
        <v>5057</v>
      </c>
      <c r="E5060" s="130">
        <f t="shared" si="83"/>
        <v>7</v>
      </c>
    </row>
    <row r="5061" spans="1:5" x14ac:dyDescent="0.3">
      <c r="A5061" s="24" t="s">
        <v>14476</v>
      </c>
      <c r="B5061" s="93" t="s">
        <v>24617</v>
      </c>
      <c r="C5061" s="128">
        <v>123.2</v>
      </c>
      <c r="D5061" s="129">
        <v>5058</v>
      </c>
      <c r="E5061" s="130">
        <f t="shared" ref="E5061:E5124" si="84">VLOOKUP(C5061,$I$4:$O$19,7, TRUE)</f>
        <v>7</v>
      </c>
    </row>
    <row r="5062" spans="1:5" x14ac:dyDescent="0.3">
      <c r="A5062" s="24" t="s">
        <v>13500</v>
      </c>
      <c r="B5062" s="93" t="s">
        <v>24618</v>
      </c>
      <c r="C5062" s="128">
        <v>123.3</v>
      </c>
      <c r="D5062" s="129">
        <v>5059</v>
      </c>
      <c r="E5062" s="130">
        <f t="shared" si="84"/>
        <v>7</v>
      </c>
    </row>
    <row r="5063" spans="1:5" x14ac:dyDescent="0.3">
      <c r="A5063" s="24" t="s">
        <v>13506</v>
      </c>
      <c r="B5063" s="93" t="s">
        <v>24619</v>
      </c>
      <c r="C5063" s="128">
        <v>123.3</v>
      </c>
      <c r="D5063" s="129">
        <v>5060</v>
      </c>
      <c r="E5063" s="130">
        <f t="shared" si="84"/>
        <v>7</v>
      </c>
    </row>
    <row r="5064" spans="1:5" x14ac:dyDescent="0.3">
      <c r="A5064" s="24" t="s">
        <v>14797</v>
      </c>
      <c r="B5064" s="93" t="s">
        <v>24620</v>
      </c>
      <c r="C5064" s="128">
        <v>123.3</v>
      </c>
      <c r="D5064" s="129">
        <v>5061</v>
      </c>
      <c r="E5064" s="130">
        <f t="shared" si="84"/>
        <v>7</v>
      </c>
    </row>
    <row r="5065" spans="1:5" x14ac:dyDescent="0.3">
      <c r="A5065" s="24" t="s">
        <v>14207</v>
      </c>
      <c r="B5065" s="93" t="s">
        <v>24621</v>
      </c>
      <c r="C5065" s="128">
        <v>123.3</v>
      </c>
      <c r="D5065" s="129">
        <v>5062</v>
      </c>
      <c r="E5065" s="130">
        <f t="shared" si="84"/>
        <v>7</v>
      </c>
    </row>
    <row r="5066" spans="1:5" x14ac:dyDescent="0.3">
      <c r="A5066" s="24" t="s">
        <v>14643</v>
      </c>
      <c r="B5066" s="93" t="s">
        <v>24622</v>
      </c>
      <c r="C5066" s="128">
        <v>123.4</v>
      </c>
      <c r="D5066" s="129">
        <v>5063</v>
      </c>
      <c r="E5066" s="130">
        <f t="shared" si="84"/>
        <v>7</v>
      </c>
    </row>
    <row r="5067" spans="1:5" x14ac:dyDescent="0.3">
      <c r="A5067" s="24" t="s">
        <v>13568</v>
      </c>
      <c r="B5067" s="93" t="s">
        <v>24623</v>
      </c>
      <c r="C5067" s="128">
        <v>123.4</v>
      </c>
      <c r="D5067" s="129">
        <v>5064</v>
      </c>
      <c r="E5067" s="130">
        <f t="shared" si="84"/>
        <v>7</v>
      </c>
    </row>
    <row r="5068" spans="1:5" x14ac:dyDescent="0.3">
      <c r="A5068" s="24" t="s">
        <v>12845</v>
      </c>
      <c r="B5068" s="93" t="s">
        <v>24624</v>
      </c>
      <c r="C5068" s="128">
        <v>123.4</v>
      </c>
      <c r="D5068" s="129">
        <v>5065</v>
      </c>
      <c r="E5068" s="130">
        <f t="shared" si="84"/>
        <v>7</v>
      </c>
    </row>
    <row r="5069" spans="1:5" x14ac:dyDescent="0.3">
      <c r="A5069" s="24" t="s">
        <v>13770</v>
      </c>
      <c r="B5069" s="93" t="s">
        <v>24625</v>
      </c>
      <c r="C5069" s="128">
        <v>123.4</v>
      </c>
      <c r="D5069" s="129">
        <v>5066</v>
      </c>
      <c r="E5069" s="130">
        <f t="shared" si="84"/>
        <v>7</v>
      </c>
    </row>
    <row r="5070" spans="1:5" x14ac:dyDescent="0.3">
      <c r="A5070" s="24" t="s">
        <v>14474</v>
      </c>
      <c r="B5070" s="93" t="s">
        <v>24626</v>
      </c>
      <c r="C5070" s="128">
        <v>123.5</v>
      </c>
      <c r="D5070" s="129">
        <v>5067</v>
      </c>
      <c r="E5070" s="130">
        <f t="shared" si="84"/>
        <v>7</v>
      </c>
    </row>
    <row r="5071" spans="1:5" x14ac:dyDescent="0.3">
      <c r="A5071" s="24" t="s">
        <v>13845</v>
      </c>
      <c r="B5071" s="93" t="s">
        <v>24627</v>
      </c>
      <c r="C5071" s="128">
        <v>123.5</v>
      </c>
      <c r="D5071" s="129">
        <v>5068</v>
      </c>
      <c r="E5071" s="130">
        <f t="shared" si="84"/>
        <v>7</v>
      </c>
    </row>
    <row r="5072" spans="1:5" x14ac:dyDescent="0.3">
      <c r="A5072" s="24" t="s">
        <v>13460</v>
      </c>
      <c r="B5072" s="93" t="s">
        <v>24628</v>
      </c>
      <c r="C5072" s="128">
        <v>123.5</v>
      </c>
      <c r="D5072" s="129">
        <v>5069</v>
      </c>
      <c r="E5072" s="130">
        <f t="shared" si="84"/>
        <v>7</v>
      </c>
    </row>
    <row r="5073" spans="1:5" x14ac:dyDescent="0.3">
      <c r="A5073" s="24" t="s">
        <v>13833</v>
      </c>
      <c r="B5073" s="93" t="s">
        <v>24629</v>
      </c>
      <c r="C5073" s="128">
        <v>123.6</v>
      </c>
      <c r="D5073" s="129">
        <v>5070</v>
      </c>
      <c r="E5073" s="130">
        <f t="shared" si="84"/>
        <v>7</v>
      </c>
    </row>
    <row r="5074" spans="1:5" x14ac:dyDescent="0.3">
      <c r="A5074" s="24" t="s">
        <v>14350</v>
      </c>
      <c r="B5074" s="93" t="s">
        <v>24630</v>
      </c>
      <c r="C5074" s="128">
        <v>123.6</v>
      </c>
      <c r="D5074" s="129">
        <v>5071</v>
      </c>
      <c r="E5074" s="130">
        <f t="shared" si="84"/>
        <v>7</v>
      </c>
    </row>
    <row r="5075" spans="1:5" x14ac:dyDescent="0.3">
      <c r="A5075" s="24" t="s">
        <v>14629</v>
      </c>
      <c r="B5075" s="93" t="s">
        <v>24631</v>
      </c>
      <c r="C5075" s="128">
        <v>123.6</v>
      </c>
      <c r="D5075" s="129">
        <v>5072</v>
      </c>
      <c r="E5075" s="130">
        <f t="shared" si="84"/>
        <v>7</v>
      </c>
    </row>
    <row r="5076" spans="1:5" x14ac:dyDescent="0.3">
      <c r="A5076" s="24" t="s">
        <v>14202</v>
      </c>
      <c r="B5076" s="93" t="s">
        <v>24632</v>
      </c>
      <c r="C5076" s="128">
        <v>123.6</v>
      </c>
      <c r="D5076" s="129">
        <v>5073</v>
      </c>
      <c r="E5076" s="130">
        <f t="shared" si="84"/>
        <v>7</v>
      </c>
    </row>
    <row r="5077" spans="1:5" x14ac:dyDescent="0.3">
      <c r="A5077" s="24" t="s">
        <v>14096</v>
      </c>
      <c r="B5077" s="93" t="s">
        <v>24633</v>
      </c>
      <c r="C5077" s="128">
        <v>123.6</v>
      </c>
      <c r="D5077" s="129">
        <v>5074</v>
      </c>
      <c r="E5077" s="130">
        <f t="shared" si="84"/>
        <v>7</v>
      </c>
    </row>
    <row r="5078" spans="1:5" x14ac:dyDescent="0.3">
      <c r="A5078" s="24" t="s">
        <v>14683</v>
      </c>
      <c r="B5078" s="93" t="s">
        <v>24634</v>
      </c>
      <c r="C5078" s="128">
        <v>123.6</v>
      </c>
      <c r="D5078" s="129">
        <v>5075</v>
      </c>
      <c r="E5078" s="130">
        <f t="shared" si="84"/>
        <v>7</v>
      </c>
    </row>
    <row r="5079" spans="1:5" x14ac:dyDescent="0.3">
      <c r="A5079" s="24" t="s">
        <v>14175</v>
      </c>
      <c r="B5079" s="93" t="s">
        <v>24635</v>
      </c>
      <c r="C5079" s="128">
        <v>123.6</v>
      </c>
      <c r="D5079" s="129">
        <v>5076</v>
      </c>
      <c r="E5079" s="130">
        <f t="shared" si="84"/>
        <v>7</v>
      </c>
    </row>
    <row r="5080" spans="1:5" x14ac:dyDescent="0.3">
      <c r="A5080" s="24" t="s">
        <v>13611</v>
      </c>
      <c r="B5080" s="93" t="s">
        <v>24636</v>
      </c>
      <c r="C5080" s="128">
        <v>123.7</v>
      </c>
      <c r="D5080" s="129">
        <v>5077</v>
      </c>
      <c r="E5080" s="130">
        <f t="shared" si="84"/>
        <v>7</v>
      </c>
    </row>
    <row r="5081" spans="1:5" x14ac:dyDescent="0.3">
      <c r="A5081" s="24" t="s">
        <v>14091</v>
      </c>
      <c r="B5081" s="93" t="s">
        <v>24637</v>
      </c>
      <c r="C5081" s="128">
        <v>123.7</v>
      </c>
      <c r="D5081" s="129">
        <v>5078</v>
      </c>
      <c r="E5081" s="130">
        <f t="shared" si="84"/>
        <v>7</v>
      </c>
    </row>
    <row r="5082" spans="1:5" x14ac:dyDescent="0.3">
      <c r="A5082" s="24" t="s">
        <v>13656</v>
      </c>
      <c r="B5082" s="93" t="s">
        <v>24638</v>
      </c>
      <c r="C5082" s="128">
        <v>123.8</v>
      </c>
      <c r="D5082" s="129">
        <v>5079</v>
      </c>
      <c r="E5082" s="130">
        <f t="shared" si="84"/>
        <v>7</v>
      </c>
    </row>
    <row r="5083" spans="1:5" x14ac:dyDescent="0.3">
      <c r="A5083" s="24" t="s">
        <v>14618</v>
      </c>
      <c r="B5083" s="93" t="s">
        <v>24639</v>
      </c>
      <c r="C5083" s="128">
        <v>123.8</v>
      </c>
      <c r="D5083" s="129">
        <v>5080</v>
      </c>
      <c r="E5083" s="130">
        <f t="shared" si="84"/>
        <v>7</v>
      </c>
    </row>
    <row r="5084" spans="1:5" x14ac:dyDescent="0.3">
      <c r="A5084" s="24" t="s">
        <v>14150</v>
      </c>
      <c r="B5084" s="93" t="s">
        <v>24640</v>
      </c>
      <c r="C5084" s="128">
        <v>123.8</v>
      </c>
      <c r="D5084" s="129">
        <v>5081</v>
      </c>
      <c r="E5084" s="130">
        <f t="shared" si="84"/>
        <v>7</v>
      </c>
    </row>
    <row r="5085" spans="1:5" x14ac:dyDescent="0.3">
      <c r="A5085" s="24" t="s">
        <v>14053</v>
      </c>
      <c r="B5085" s="93" t="s">
        <v>24641</v>
      </c>
      <c r="C5085" s="128">
        <v>123.9</v>
      </c>
      <c r="D5085" s="129">
        <v>5082</v>
      </c>
      <c r="E5085" s="130">
        <f t="shared" si="84"/>
        <v>7</v>
      </c>
    </row>
    <row r="5086" spans="1:5" x14ac:dyDescent="0.3">
      <c r="A5086" s="24" t="s">
        <v>14301</v>
      </c>
      <c r="B5086" s="93" t="s">
        <v>24642</v>
      </c>
      <c r="C5086" s="128">
        <v>124</v>
      </c>
      <c r="D5086" s="129">
        <v>5083</v>
      </c>
      <c r="E5086" s="130">
        <f t="shared" si="84"/>
        <v>7</v>
      </c>
    </row>
    <row r="5087" spans="1:5" x14ac:dyDescent="0.3">
      <c r="A5087" s="24" t="s">
        <v>13322</v>
      </c>
      <c r="B5087" s="93" t="s">
        <v>24643</v>
      </c>
      <c r="C5087" s="128">
        <v>124</v>
      </c>
      <c r="D5087" s="129">
        <v>5084</v>
      </c>
      <c r="E5087" s="130">
        <f t="shared" si="84"/>
        <v>7</v>
      </c>
    </row>
    <row r="5088" spans="1:5" x14ac:dyDescent="0.3">
      <c r="A5088" s="24" t="s">
        <v>13183</v>
      </c>
      <c r="B5088" s="93" t="s">
        <v>24644</v>
      </c>
      <c r="C5088" s="128">
        <v>124</v>
      </c>
      <c r="D5088" s="129">
        <v>5085</v>
      </c>
      <c r="E5088" s="130">
        <f t="shared" si="84"/>
        <v>7</v>
      </c>
    </row>
    <row r="5089" spans="1:5" x14ac:dyDescent="0.3">
      <c r="A5089" s="24" t="s">
        <v>13718</v>
      </c>
      <c r="B5089" s="93" t="s">
        <v>24645</v>
      </c>
      <c r="C5089" s="128">
        <v>124</v>
      </c>
      <c r="D5089" s="129">
        <v>5086</v>
      </c>
      <c r="E5089" s="130">
        <f t="shared" si="84"/>
        <v>7</v>
      </c>
    </row>
    <row r="5090" spans="1:5" x14ac:dyDescent="0.3">
      <c r="A5090" s="24" t="s">
        <v>13811</v>
      </c>
      <c r="B5090" s="93" t="s">
        <v>24646</v>
      </c>
      <c r="C5090" s="128">
        <v>124</v>
      </c>
      <c r="D5090" s="129">
        <v>5087</v>
      </c>
      <c r="E5090" s="130">
        <f t="shared" si="84"/>
        <v>7</v>
      </c>
    </row>
    <row r="5091" spans="1:5" x14ac:dyDescent="0.3">
      <c r="A5091" s="24" t="s">
        <v>13262</v>
      </c>
      <c r="B5091" s="93" t="s">
        <v>24647</v>
      </c>
      <c r="C5091" s="128">
        <v>124</v>
      </c>
      <c r="D5091" s="129">
        <v>5088</v>
      </c>
      <c r="E5091" s="130">
        <f t="shared" si="84"/>
        <v>7</v>
      </c>
    </row>
    <row r="5092" spans="1:5" x14ac:dyDescent="0.3">
      <c r="A5092" s="24" t="s">
        <v>13446</v>
      </c>
      <c r="B5092" s="93" t="s">
        <v>24648</v>
      </c>
      <c r="C5092" s="128">
        <v>124</v>
      </c>
      <c r="D5092" s="129">
        <v>5089</v>
      </c>
      <c r="E5092" s="130">
        <f t="shared" si="84"/>
        <v>7</v>
      </c>
    </row>
    <row r="5093" spans="1:5" x14ac:dyDescent="0.3">
      <c r="A5093" s="24" t="s">
        <v>12997</v>
      </c>
      <c r="B5093" s="93" t="s">
        <v>24649</v>
      </c>
      <c r="C5093" s="128">
        <v>124.1</v>
      </c>
      <c r="D5093" s="129">
        <v>5090</v>
      </c>
      <c r="E5093" s="130">
        <f t="shared" si="84"/>
        <v>7</v>
      </c>
    </row>
    <row r="5094" spans="1:5" x14ac:dyDescent="0.3">
      <c r="A5094" s="24" t="s">
        <v>13372</v>
      </c>
      <c r="B5094" s="93" t="s">
        <v>24650</v>
      </c>
      <c r="C5094" s="128">
        <v>124.1</v>
      </c>
      <c r="D5094" s="129">
        <v>5091</v>
      </c>
      <c r="E5094" s="130">
        <f t="shared" si="84"/>
        <v>7</v>
      </c>
    </row>
    <row r="5095" spans="1:5" x14ac:dyDescent="0.3">
      <c r="A5095" s="24" t="s">
        <v>13800</v>
      </c>
      <c r="B5095" s="93" t="s">
        <v>24651</v>
      </c>
      <c r="C5095" s="128">
        <v>124.1</v>
      </c>
      <c r="D5095" s="129">
        <v>5092</v>
      </c>
      <c r="E5095" s="130">
        <f t="shared" si="84"/>
        <v>7</v>
      </c>
    </row>
    <row r="5096" spans="1:5" x14ac:dyDescent="0.3">
      <c r="A5096" s="24" t="s">
        <v>14702</v>
      </c>
      <c r="B5096" s="93" t="s">
        <v>24652</v>
      </c>
      <c r="C5096" s="128">
        <v>124.1</v>
      </c>
      <c r="D5096" s="129">
        <v>5093</v>
      </c>
      <c r="E5096" s="130">
        <f t="shared" si="84"/>
        <v>7</v>
      </c>
    </row>
    <row r="5097" spans="1:5" x14ac:dyDescent="0.3">
      <c r="A5097" s="24" t="s">
        <v>14413</v>
      </c>
      <c r="B5097" s="93" t="s">
        <v>24653</v>
      </c>
      <c r="C5097" s="128">
        <v>124.1</v>
      </c>
      <c r="D5097" s="129">
        <v>5094</v>
      </c>
      <c r="E5097" s="130">
        <f t="shared" si="84"/>
        <v>7</v>
      </c>
    </row>
    <row r="5098" spans="1:5" x14ac:dyDescent="0.3">
      <c r="A5098" s="24" t="s">
        <v>14316</v>
      </c>
      <c r="B5098" s="93" t="s">
        <v>24654</v>
      </c>
      <c r="C5098" s="128">
        <v>124.2</v>
      </c>
      <c r="D5098" s="129">
        <v>5095</v>
      </c>
      <c r="E5098" s="130">
        <f t="shared" si="84"/>
        <v>7</v>
      </c>
    </row>
    <row r="5099" spans="1:5" x14ac:dyDescent="0.3">
      <c r="A5099" s="24" t="s">
        <v>13572</v>
      </c>
      <c r="B5099" s="93" t="s">
        <v>24655</v>
      </c>
      <c r="C5099" s="128">
        <v>124.3</v>
      </c>
      <c r="D5099" s="129">
        <v>5096</v>
      </c>
      <c r="E5099" s="130">
        <f t="shared" si="84"/>
        <v>7</v>
      </c>
    </row>
    <row r="5100" spans="1:5" x14ac:dyDescent="0.3">
      <c r="A5100" s="24" t="s">
        <v>13655</v>
      </c>
      <c r="B5100" s="93" t="s">
        <v>24656</v>
      </c>
      <c r="C5100" s="128">
        <v>124.3</v>
      </c>
      <c r="D5100" s="129">
        <v>5097</v>
      </c>
      <c r="E5100" s="130">
        <f t="shared" si="84"/>
        <v>7</v>
      </c>
    </row>
    <row r="5101" spans="1:5" x14ac:dyDescent="0.3">
      <c r="A5101" s="24" t="s">
        <v>12994</v>
      </c>
      <c r="B5101" s="93" t="s">
        <v>24657</v>
      </c>
      <c r="C5101" s="128">
        <v>124.3</v>
      </c>
      <c r="D5101" s="129">
        <v>5098</v>
      </c>
      <c r="E5101" s="130">
        <f t="shared" si="84"/>
        <v>7</v>
      </c>
    </row>
    <row r="5102" spans="1:5" x14ac:dyDescent="0.3">
      <c r="A5102" s="24" t="s">
        <v>14196</v>
      </c>
      <c r="B5102" s="93" t="s">
        <v>24658</v>
      </c>
      <c r="C5102" s="128">
        <v>124.4</v>
      </c>
      <c r="D5102" s="129">
        <v>5099</v>
      </c>
      <c r="E5102" s="130">
        <f t="shared" si="84"/>
        <v>7</v>
      </c>
    </row>
    <row r="5103" spans="1:5" x14ac:dyDescent="0.3">
      <c r="A5103" s="24" t="s">
        <v>15099</v>
      </c>
      <c r="B5103" s="93" t="s">
        <v>24659</v>
      </c>
      <c r="C5103" s="128">
        <v>124.4</v>
      </c>
      <c r="D5103" s="129">
        <v>5100</v>
      </c>
      <c r="E5103" s="130">
        <f t="shared" si="84"/>
        <v>7</v>
      </c>
    </row>
    <row r="5104" spans="1:5" x14ac:dyDescent="0.3">
      <c r="A5104" s="24" t="s">
        <v>15113</v>
      </c>
      <c r="B5104" s="93" t="s">
        <v>24660</v>
      </c>
      <c r="C5104" s="128">
        <v>124.5</v>
      </c>
      <c r="D5104" s="129">
        <v>5101</v>
      </c>
      <c r="E5104" s="130">
        <f t="shared" si="84"/>
        <v>7</v>
      </c>
    </row>
    <row r="5105" spans="1:5" x14ac:dyDescent="0.3">
      <c r="A5105" s="24" t="s">
        <v>13672</v>
      </c>
      <c r="B5105" s="93" t="s">
        <v>24661</v>
      </c>
      <c r="C5105" s="128">
        <v>124.5</v>
      </c>
      <c r="D5105" s="129">
        <v>5102</v>
      </c>
      <c r="E5105" s="130">
        <f t="shared" si="84"/>
        <v>7</v>
      </c>
    </row>
    <row r="5106" spans="1:5" x14ac:dyDescent="0.3">
      <c r="A5106" s="24" t="s">
        <v>13353</v>
      </c>
      <c r="B5106" s="93" t="s">
        <v>24662</v>
      </c>
      <c r="C5106" s="128">
        <v>124.5</v>
      </c>
      <c r="D5106" s="129">
        <v>5103</v>
      </c>
      <c r="E5106" s="130">
        <f t="shared" si="84"/>
        <v>7</v>
      </c>
    </row>
    <row r="5107" spans="1:5" x14ac:dyDescent="0.3">
      <c r="A5107" s="24" t="s">
        <v>13832</v>
      </c>
      <c r="B5107" s="93" t="s">
        <v>24663</v>
      </c>
      <c r="C5107" s="128">
        <v>124.5</v>
      </c>
      <c r="D5107" s="129">
        <v>5104</v>
      </c>
      <c r="E5107" s="130">
        <f t="shared" si="84"/>
        <v>7</v>
      </c>
    </row>
    <row r="5108" spans="1:5" x14ac:dyDescent="0.3">
      <c r="A5108" s="24" t="s">
        <v>13782</v>
      </c>
      <c r="B5108" s="93" t="s">
        <v>24664</v>
      </c>
      <c r="C5108" s="128">
        <v>124.5</v>
      </c>
      <c r="D5108" s="129">
        <v>5105</v>
      </c>
      <c r="E5108" s="130">
        <f t="shared" si="84"/>
        <v>7</v>
      </c>
    </row>
    <row r="5109" spans="1:5" x14ac:dyDescent="0.3">
      <c r="A5109" s="24" t="s">
        <v>13781</v>
      </c>
      <c r="B5109" s="93" t="s">
        <v>24665</v>
      </c>
      <c r="C5109" s="128">
        <v>124.5</v>
      </c>
      <c r="D5109" s="129">
        <v>5106</v>
      </c>
      <c r="E5109" s="130">
        <f t="shared" si="84"/>
        <v>7</v>
      </c>
    </row>
    <row r="5110" spans="1:5" x14ac:dyDescent="0.3">
      <c r="A5110" s="24" t="s">
        <v>14224</v>
      </c>
      <c r="B5110" s="93" t="s">
        <v>24666</v>
      </c>
      <c r="C5110" s="128">
        <v>124.5</v>
      </c>
      <c r="D5110" s="129">
        <v>5107</v>
      </c>
      <c r="E5110" s="130">
        <f t="shared" si="84"/>
        <v>7</v>
      </c>
    </row>
    <row r="5111" spans="1:5" x14ac:dyDescent="0.3">
      <c r="A5111" s="24" t="s">
        <v>13529</v>
      </c>
      <c r="B5111" s="93" t="s">
        <v>24667</v>
      </c>
      <c r="C5111" s="128">
        <v>124.5</v>
      </c>
      <c r="D5111" s="129">
        <v>5108</v>
      </c>
      <c r="E5111" s="130">
        <f t="shared" si="84"/>
        <v>7</v>
      </c>
    </row>
    <row r="5112" spans="1:5" x14ac:dyDescent="0.3">
      <c r="A5112" s="24" t="s">
        <v>14570</v>
      </c>
      <c r="B5112" s="93" t="s">
        <v>24668</v>
      </c>
      <c r="C5112" s="128">
        <v>124.6</v>
      </c>
      <c r="D5112" s="129">
        <v>5109</v>
      </c>
      <c r="E5112" s="130">
        <f t="shared" si="84"/>
        <v>7</v>
      </c>
    </row>
    <row r="5113" spans="1:5" x14ac:dyDescent="0.3">
      <c r="A5113" s="24" t="s">
        <v>13433</v>
      </c>
      <c r="B5113" s="93" t="s">
        <v>24669</v>
      </c>
      <c r="C5113" s="128">
        <v>124.7</v>
      </c>
      <c r="D5113" s="129">
        <v>5110</v>
      </c>
      <c r="E5113" s="130">
        <f t="shared" si="84"/>
        <v>7</v>
      </c>
    </row>
    <row r="5114" spans="1:5" x14ac:dyDescent="0.3">
      <c r="A5114" s="24" t="s">
        <v>14003</v>
      </c>
      <c r="B5114" s="93" t="s">
        <v>24670</v>
      </c>
      <c r="C5114" s="128">
        <v>124.7</v>
      </c>
      <c r="D5114" s="129">
        <v>5111</v>
      </c>
      <c r="E5114" s="130">
        <f t="shared" si="84"/>
        <v>7</v>
      </c>
    </row>
    <row r="5115" spans="1:5" x14ac:dyDescent="0.3">
      <c r="A5115" s="24" t="s">
        <v>13639</v>
      </c>
      <c r="B5115" s="93" t="s">
        <v>24671</v>
      </c>
      <c r="C5115" s="128">
        <v>124.7</v>
      </c>
      <c r="D5115" s="129">
        <v>5112</v>
      </c>
      <c r="E5115" s="130">
        <f t="shared" si="84"/>
        <v>7</v>
      </c>
    </row>
    <row r="5116" spans="1:5" x14ac:dyDescent="0.3">
      <c r="A5116" s="24" t="s">
        <v>14184</v>
      </c>
      <c r="B5116" s="93" t="s">
        <v>24672</v>
      </c>
      <c r="C5116" s="128">
        <v>124.7</v>
      </c>
      <c r="D5116" s="129">
        <v>5113</v>
      </c>
      <c r="E5116" s="130">
        <f t="shared" si="84"/>
        <v>7</v>
      </c>
    </row>
    <row r="5117" spans="1:5" x14ac:dyDescent="0.3">
      <c r="A5117" s="24" t="s">
        <v>14231</v>
      </c>
      <c r="B5117" s="93" t="s">
        <v>24673</v>
      </c>
      <c r="C5117" s="128">
        <v>124.7</v>
      </c>
      <c r="D5117" s="129">
        <v>5114</v>
      </c>
      <c r="E5117" s="130">
        <f t="shared" si="84"/>
        <v>7</v>
      </c>
    </row>
    <row r="5118" spans="1:5" x14ac:dyDescent="0.3">
      <c r="A5118" s="24" t="s">
        <v>13467</v>
      </c>
      <c r="B5118" s="93" t="s">
        <v>24674</v>
      </c>
      <c r="C5118" s="128">
        <v>124.7</v>
      </c>
      <c r="D5118" s="129">
        <v>5115</v>
      </c>
      <c r="E5118" s="130">
        <f t="shared" si="84"/>
        <v>7</v>
      </c>
    </row>
    <row r="5119" spans="1:5" x14ac:dyDescent="0.3">
      <c r="A5119" s="24" t="s">
        <v>13788</v>
      </c>
      <c r="B5119" s="93" t="s">
        <v>24675</v>
      </c>
      <c r="C5119" s="128">
        <v>124.8</v>
      </c>
      <c r="D5119" s="129">
        <v>5116</v>
      </c>
      <c r="E5119" s="130">
        <f t="shared" si="84"/>
        <v>7</v>
      </c>
    </row>
    <row r="5120" spans="1:5" x14ac:dyDescent="0.3">
      <c r="A5120" s="24" t="s">
        <v>15419</v>
      </c>
      <c r="B5120" s="93" t="s">
        <v>24676</v>
      </c>
      <c r="C5120" s="128">
        <v>124.8</v>
      </c>
      <c r="D5120" s="129">
        <v>5117</v>
      </c>
      <c r="E5120" s="130">
        <f t="shared" si="84"/>
        <v>7</v>
      </c>
    </row>
    <row r="5121" spans="1:5" x14ac:dyDescent="0.3">
      <c r="A5121" s="24" t="s">
        <v>13563</v>
      </c>
      <c r="B5121" s="93" t="s">
        <v>24677</v>
      </c>
      <c r="C5121" s="128">
        <v>124.8</v>
      </c>
      <c r="D5121" s="129">
        <v>5118</v>
      </c>
      <c r="E5121" s="130">
        <f t="shared" si="84"/>
        <v>7</v>
      </c>
    </row>
    <row r="5122" spans="1:5" x14ac:dyDescent="0.3">
      <c r="A5122" s="24" t="s">
        <v>14294</v>
      </c>
      <c r="B5122" s="93" t="s">
        <v>24678</v>
      </c>
      <c r="C5122" s="128">
        <v>124.8</v>
      </c>
      <c r="D5122" s="129">
        <v>5119</v>
      </c>
      <c r="E5122" s="130">
        <f t="shared" si="84"/>
        <v>7</v>
      </c>
    </row>
    <row r="5123" spans="1:5" x14ac:dyDescent="0.3">
      <c r="A5123" s="24" t="s">
        <v>14036</v>
      </c>
      <c r="B5123" s="93" t="s">
        <v>24679</v>
      </c>
      <c r="C5123" s="128">
        <v>124.9</v>
      </c>
      <c r="D5123" s="129">
        <v>5120</v>
      </c>
      <c r="E5123" s="130">
        <f t="shared" si="84"/>
        <v>7</v>
      </c>
    </row>
    <row r="5124" spans="1:5" x14ac:dyDescent="0.3">
      <c r="A5124" s="24" t="s">
        <v>13421</v>
      </c>
      <c r="B5124" s="93" t="s">
        <v>24680</v>
      </c>
      <c r="C5124" s="128">
        <v>124.9</v>
      </c>
      <c r="D5124" s="129">
        <v>5121</v>
      </c>
      <c r="E5124" s="130">
        <f t="shared" si="84"/>
        <v>7</v>
      </c>
    </row>
    <row r="5125" spans="1:5" x14ac:dyDescent="0.3">
      <c r="A5125" s="24" t="s">
        <v>14684</v>
      </c>
      <c r="B5125" s="93" t="s">
        <v>24681</v>
      </c>
      <c r="C5125" s="128">
        <v>124.9</v>
      </c>
      <c r="D5125" s="129">
        <v>5122</v>
      </c>
      <c r="E5125" s="130">
        <f t="shared" ref="E5125:E5188" si="85">VLOOKUP(C5125,$I$4:$O$19,7, TRUE)</f>
        <v>7</v>
      </c>
    </row>
    <row r="5126" spans="1:5" x14ac:dyDescent="0.3">
      <c r="A5126" s="24" t="s">
        <v>14937</v>
      </c>
      <c r="B5126" s="93" t="s">
        <v>24682</v>
      </c>
      <c r="C5126" s="128">
        <v>124.9</v>
      </c>
      <c r="D5126" s="129">
        <v>5123</v>
      </c>
      <c r="E5126" s="130">
        <f t="shared" si="85"/>
        <v>7</v>
      </c>
    </row>
    <row r="5127" spans="1:5" x14ac:dyDescent="0.3">
      <c r="A5127" s="24" t="s">
        <v>13780</v>
      </c>
      <c r="B5127" s="93" t="s">
        <v>24683</v>
      </c>
      <c r="C5127" s="128">
        <v>124.9</v>
      </c>
      <c r="D5127" s="129">
        <v>5124</v>
      </c>
      <c r="E5127" s="130">
        <f t="shared" si="85"/>
        <v>7</v>
      </c>
    </row>
    <row r="5128" spans="1:5" x14ac:dyDescent="0.3">
      <c r="A5128" s="24" t="s">
        <v>12890</v>
      </c>
      <c r="B5128" s="93" t="s">
        <v>24684</v>
      </c>
      <c r="C5128" s="128">
        <v>124.9</v>
      </c>
      <c r="D5128" s="129">
        <v>5125</v>
      </c>
      <c r="E5128" s="130">
        <f t="shared" si="85"/>
        <v>7</v>
      </c>
    </row>
    <row r="5129" spans="1:5" x14ac:dyDescent="0.3">
      <c r="A5129" s="24" t="s">
        <v>14142</v>
      </c>
      <c r="B5129" s="93" t="s">
        <v>24685</v>
      </c>
      <c r="C5129" s="128">
        <v>125</v>
      </c>
      <c r="D5129" s="129">
        <v>5126</v>
      </c>
      <c r="E5129" s="130">
        <f t="shared" si="85"/>
        <v>7</v>
      </c>
    </row>
    <row r="5130" spans="1:5" x14ac:dyDescent="0.3">
      <c r="A5130" s="24" t="s">
        <v>13737</v>
      </c>
      <c r="B5130" s="93" t="s">
        <v>24686</v>
      </c>
      <c r="C5130" s="128">
        <v>125</v>
      </c>
      <c r="D5130" s="129">
        <v>5127</v>
      </c>
      <c r="E5130" s="130">
        <f t="shared" si="85"/>
        <v>7</v>
      </c>
    </row>
    <row r="5131" spans="1:5" x14ac:dyDescent="0.3">
      <c r="A5131" s="24" t="s">
        <v>13864</v>
      </c>
      <c r="B5131" s="93" t="s">
        <v>24687</v>
      </c>
      <c r="C5131" s="128">
        <v>125</v>
      </c>
      <c r="D5131" s="129">
        <v>5128</v>
      </c>
      <c r="E5131" s="130">
        <f t="shared" si="85"/>
        <v>7</v>
      </c>
    </row>
    <row r="5132" spans="1:5" x14ac:dyDescent="0.3">
      <c r="A5132" s="24" t="s">
        <v>13830</v>
      </c>
      <c r="B5132" s="93" t="s">
        <v>24688</v>
      </c>
      <c r="C5132" s="128">
        <v>125</v>
      </c>
      <c r="D5132" s="129">
        <v>5129</v>
      </c>
      <c r="E5132" s="130">
        <f t="shared" si="85"/>
        <v>7</v>
      </c>
    </row>
    <row r="5133" spans="1:5" x14ac:dyDescent="0.3">
      <c r="A5133" s="24" t="s">
        <v>13383</v>
      </c>
      <c r="B5133" s="93" t="s">
        <v>24689</v>
      </c>
      <c r="C5133" s="128">
        <v>125</v>
      </c>
      <c r="D5133" s="129">
        <v>5130</v>
      </c>
      <c r="E5133" s="130">
        <f t="shared" si="85"/>
        <v>7</v>
      </c>
    </row>
    <row r="5134" spans="1:5" x14ac:dyDescent="0.3">
      <c r="A5134" s="24" t="s">
        <v>13599</v>
      </c>
      <c r="B5134" s="93" t="s">
        <v>24690</v>
      </c>
      <c r="C5134" s="128">
        <v>125</v>
      </c>
      <c r="D5134" s="129">
        <v>5131</v>
      </c>
      <c r="E5134" s="130">
        <f t="shared" si="85"/>
        <v>7</v>
      </c>
    </row>
    <row r="5135" spans="1:5" x14ac:dyDescent="0.3">
      <c r="A5135" s="24" t="s">
        <v>13719</v>
      </c>
      <c r="B5135" s="93" t="s">
        <v>24691</v>
      </c>
      <c r="C5135" s="128">
        <v>125.1</v>
      </c>
      <c r="D5135" s="129">
        <v>5132</v>
      </c>
      <c r="E5135" s="130">
        <f t="shared" si="85"/>
        <v>7</v>
      </c>
    </row>
    <row r="5136" spans="1:5" x14ac:dyDescent="0.3">
      <c r="A5136" s="24" t="s">
        <v>14589</v>
      </c>
      <c r="B5136" s="93" t="s">
        <v>24692</v>
      </c>
      <c r="C5136" s="128">
        <v>125.1</v>
      </c>
      <c r="D5136" s="129">
        <v>5133</v>
      </c>
      <c r="E5136" s="130">
        <f t="shared" si="85"/>
        <v>7</v>
      </c>
    </row>
    <row r="5137" spans="1:5" x14ac:dyDescent="0.3">
      <c r="A5137" s="24" t="s">
        <v>14367</v>
      </c>
      <c r="B5137" s="93" t="s">
        <v>24693</v>
      </c>
      <c r="C5137" s="128">
        <v>125.1</v>
      </c>
      <c r="D5137" s="129">
        <v>5134</v>
      </c>
      <c r="E5137" s="130">
        <f t="shared" si="85"/>
        <v>7</v>
      </c>
    </row>
    <row r="5138" spans="1:5" x14ac:dyDescent="0.3">
      <c r="A5138" s="24" t="s">
        <v>13851</v>
      </c>
      <c r="B5138" s="93" t="s">
        <v>24694</v>
      </c>
      <c r="C5138" s="128">
        <v>125.1</v>
      </c>
      <c r="D5138" s="129">
        <v>5135</v>
      </c>
      <c r="E5138" s="130">
        <f t="shared" si="85"/>
        <v>7</v>
      </c>
    </row>
    <row r="5139" spans="1:5" x14ac:dyDescent="0.3">
      <c r="A5139" s="24" t="s">
        <v>13860</v>
      </c>
      <c r="B5139" s="93" t="s">
        <v>24695</v>
      </c>
      <c r="C5139" s="128">
        <v>125.2</v>
      </c>
      <c r="D5139" s="129">
        <v>5136</v>
      </c>
      <c r="E5139" s="130">
        <f t="shared" si="85"/>
        <v>7</v>
      </c>
    </row>
    <row r="5140" spans="1:5" x14ac:dyDescent="0.3">
      <c r="A5140" s="24" t="s">
        <v>13513</v>
      </c>
      <c r="B5140" s="93" t="s">
        <v>24696</v>
      </c>
      <c r="C5140" s="128">
        <v>125.3</v>
      </c>
      <c r="D5140" s="129">
        <v>5137</v>
      </c>
      <c r="E5140" s="130">
        <f t="shared" si="85"/>
        <v>7</v>
      </c>
    </row>
    <row r="5141" spans="1:5" x14ac:dyDescent="0.3">
      <c r="A5141" s="24" t="s">
        <v>14711</v>
      </c>
      <c r="B5141" s="93" t="s">
        <v>24697</v>
      </c>
      <c r="C5141" s="128">
        <v>125.3</v>
      </c>
      <c r="D5141" s="129">
        <v>5138</v>
      </c>
      <c r="E5141" s="130">
        <f t="shared" si="85"/>
        <v>7</v>
      </c>
    </row>
    <row r="5142" spans="1:5" x14ac:dyDescent="0.3">
      <c r="A5142" s="24" t="s">
        <v>13934</v>
      </c>
      <c r="B5142" s="93" t="s">
        <v>24698</v>
      </c>
      <c r="C5142" s="128">
        <v>125.3</v>
      </c>
      <c r="D5142" s="129">
        <v>5139</v>
      </c>
      <c r="E5142" s="130">
        <f t="shared" si="85"/>
        <v>7</v>
      </c>
    </row>
    <row r="5143" spans="1:5" x14ac:dyDescent="0.3">
      <c r="A5143" s="24" t="s">
        <v>13741</v>
      </c>
      <c r="B5143" s="93" t="s">
        <v>24699</v>
      </c>
      <c r="C5143" s="128">
        <v>125.3</v>
      </c>
      <c r="D5143" s="129">
        <v>5140</v>
      </c>
      <c r="E5143" s="130">
        <f t="shared" si="85"/>
        <v>7</v>
      </c>
    </row>
    <row r="5144" spans="1:5" x14ac:dyDescent="0.3">
      <c r="A5144" s="24" t="s">
        <v>13879</v>
      </c>
      <c r="B5144" s="93" t="s">
        <v>24700</v>
      </c>
      <c r="C5144" s="128">
        <v>125.3</v>
      </c>
      <c r="D5144" s="129">
        <v>5141</v>
      </c>
      <c r="E5144" s="130">
        <f t="shared" si="85"/>
        <v>7</v>
      </c>
    </row>
    <row r="5145" spans="1:5" x14ac:dyDescent="0.3">
      <c r="A5145" s="24" t="s">
        <v>13385</v>
      </c>
      <c r="B5145" s="93" t="s">
        <v>24701</v>
      </c>
      <c r="C5145" s="128">
        <v>125.4</v>
      </c>
      <c r="D5145" s="129">
        <v>5142</v>
      </c>
      <c r="E5145" s="130">
        <f t="shared" si="85"/>
        <v>7</v>
      </c>
    </row>
    <row r="5146" spans="1:5" x14ac:dyDescent="0.3">
      <c r="A5146" s="24" t="s">
        <v>14914</v>
      </c>
      <c r="B5146" s="93" t="s">
        <v>24702</v>
      </c>
      <c r="C5146" s="128">
        <v>125.4</v>
      </c>
      <c r="D5146" s="129">
        <v>5143</v>
      </c>
      <c r="E5146" s="130">
        <f t="shared" si="85"/>
        <v>7</v>
      </c>
    </row>
    <row r="5147" spans="1:5" x14ac:dyDescent="0.3">
      <c r="A5147" s="24" t="s">
        <v>14199</v>
      </c>
      <c r="B5147" s="93" t="s">
        <v>24703</v>
      </c>
      <c r="C5147" s="128">
        <v>125.4</v>
      </c>
      <c r="D5147" s="129">
        <v>5144</v>
      </c>
      <c r="E5147" s="130">
        <f t="shared" si="85"/>
        <v>7</v>
      </c>
    </row>
    <row r="5148" spans="1:5" x14ac:dyDescent="0.3">
      <c r="A5148" s="24" t="s">
        <v>24704</v>
      </c>
      <c r="B5148" s="93" t="s">
        <v>24705</v>
      </c>
      <c r="C5148" s="128">
        <v>125.4</v>
      </c>
      <c r="D5148" s="129">
        <v>5145</v>
      </c>
      <c r="E5148" s="130">
        <f t="shared" si="85"/>
        <v>7</v>
      </c>
    </row>
    <row r="5149" spans="1:5" x14ac:dyDescent="0.3">
      <c r="A5149" s="24" t="s">
        <v>14687</v>
      </c>
      <c r="B5149" s="93" t="s">
        <v>24706</v>
      </c>
      <c r="C5149" s="128">
        <v>125.5</v>
      </c>
      <c r="D5149" s="129">
        <v>5146</v>
      </c>
      <c r="E5149" s="130">
        <f t="shared" si="85"/>
        <v>7</v>
      </c>
    </row>
    <row r="5150" spans="1:5" x14ac:dyDescent="0.3">
      <c r="A5150" s="24" t="s">
        <v>13396</v>
      </c>
      <c r="B5150" s="93" t="s">
        <v>24707</v>
      </c>
      <c r="C5150" s="128">
        <v>125.5</v>
      </c>
      <c r="D5150" s="129">
        <v>5147</v>
      </c>
      <c r="E5150" s="130">
        <f t="shared" si="85"/>
        <v>7</v>
      </c>
    </row>
    <row r="5151" spans="1:5" x14ac:dyDescent="0.3">
      <c r="A5151" s="24" t="s">
        <v>13819</v>
      </c>
      <c r="B5151" s="93" t="s">
        <v>24708</v>
      </c>
      <c r="C5151" s="128">
        <v>125.5</v>
      </c>
      <c r="D5151" s="129">
        <v>5148</v>
      </c>
      <c r="E5151" s="130">
        <f t="shared" si="85"/>
        <v>7</v>
      </c>
    </row>
    <row r="5152" spans="1:5" x14ac:dyDescent="0.3">
      <c r="A5152" s="24" t="s">
        <v>14897</v>
      </c>
      <c r="B5152" s="93" t="s">
        <v>24709</v>
      </c>
      <c r="C5152" s="128">
        <v>125.5</v>
      </c>
      <c r="D5152" s="129">
        <v>5149</v>
      </c>
      <c r="E5152" s="130">
        <f t="shared" si="85"/>
        <v>7</v>
      </c>
    </row>
    <row r="5153" spans="1:5" x14ac:dyDescent="0.3">
      <c r="A5153" s="24" t="s">
        <v>13416</v>
      </c>
      <c r="B5153" s="93" t="s">
        <v>24710</v>
      </c>
      <c r="C5153" s="128">
        <v>125.6</v>
      </c>
      <c r="D5153" s="129">
        <v>5150</v>
      </c>
      <c r="E5153" s="130">
        <f t="shared" si="85"/>
        <v>7</v>
      </c>
    </row>
    <row r="5154" spans="1:5" x14ac:dyDescent="0.3">
      <c r="A5154" s="24" t="s">
        <v>14060</v>
      </c>
      <c r="B5154" s="93" t="s">
        <v>24711</v>
      </c>
      <c r="C5154" s="128">
        <v>125.7</v>
      </c>
      <c r="D5154" s="129">
        <v>5151</v>
      </c>
      <c r="E5154" s="130">
        <f t="shared" si="85"/>
        <v>7</v>
      </c>
    </row>
    <row r="5155" spans="1:5" x14ac:dyDescent="0.3">
      <c r="A5155" s="24" t="s">
        <v>14328</v>
      </c>
      <c r="B5155" s="93" t="s">
        <v>24712</v>
      </c>
      <c r="C5155" s="128">
        <v>125.7</v>
      </c>
      <c r="D5155" s="129">
        <v>5152</v>
      </c>
      <c r="E5155" s="130">
        <f t="shared" si="85"/>
        <v>7</v>
      </c>
    </row>
    <row r="5156" spans="1:5" x14ac:dyDescent="0.3">
      <c r="A5156" s="24" t="s">
        <v>14286</v>
      </c>
      <c r="B5156" s="93" t="s">
        <v>24713</v>
      </c>
      <c r="C5156" s="128">
        <v>125.7</v>
      </c>
      <c r="D5156" s="129">
        <v>5153</v>
      </c>
      <c r="E5156" s="130">
        <f t="shared" si="85"/>
        <v>7</v>
      </c>
    </row>
    <row r="5157" spans="1:5" x14ac:dyDescent="0.3">
      <c r="A5157" s="24" t="s">
        <v>13643</v>
      </c>
      <c r="B5157" s="93" t="s">
        <v>24714</v>
      </c>
      <c r="C5157" s="128">
        <v>125.8</v>
      </c>
      <c r="D5157" s="129">
        <v>5154</v>
      </c>
      <c r="E5157" s="130">
        <f t="shared" si="85"/>
        <v>7</v>
      </c>
    </row>
    <row r="5158" spans="1:5" x14ac:dyDescent="0.3">
      <c r="A5158" s="24" t="s">
        <v>14408</v>
      </c>
      <c r="B5158" s="93" t="s">
        <v>24715</v>
      </c>
      <c r="C5158" s="128">
        <v>125.8</v>
      </c>
      <c r="D5158" s="129">
        <v>5155</v>
      </c>
      <c r="E5158" s="130">
        <f t="shared" si="85"/>
        <v>7</v>
      </c>
    </row>
    <row r="5159" spans="1:5" x14ac:dyDescent="0.3">
      <c r="A5159" s="24" t="s">
        <v>13897</v>
      </c>
      <c r="B5159" s="93" t="s">
        <v>24716</v>
      </c>
      <c r="C5159" s="128">
        <v>125.8</v>
      </c>
      <c r="D5159" s="129">
        <v>5156</v>
      </c>
      <c r="E5159" s="130">
        <f t="shared" si="85"/>
        <v>7</v>
      </c>
    </row>
    <row r="5160" spans="1:5" x14ac:dyDescent="0.3">
      <c r="A5160" s="24" t="s">
        <v>13505</v>
      </c>
      <c r="B5160" s="93" t="s">
        <v>24717</v>
      </c>
      <c r="C5160" s="128">
        <v>125.8</v>
      </c>
      <c r="D5160" s="129">
        <v>5157</v>
      </c>
      <c r="E5160" s="130">
        <f t="shared" si="85"/>
        <v>7</v>
      </c>
    </row>
    <row r="5161" spans="1:5" x14ac:dyDescent="0.3">
      <c r="A5161" s="24" t="s">
        <v>14742</v>
      </c>
      <c r="B5161" s="93" t="s">
        <v>24718</v>
      </c>
      <c r="C5161" s="128">
        <v>125.8</v>
      </c>
      <c r="D5161" s="129">
        <v>5158</v>
      </c>
      <c r="E5161" s="130">
        <f t="shared" si="85"/>
        <v>7</v>
      </c>
    </row>
    <row r="5162" spans="1:5" x14ac:dyDescent="0.3">
      <c r="A5162" s="24" t="s">
        <v>13881</v>
      </c>
      <c r="B5162" s="93" t="s">
        <v>24719</v>
      </c>
      <c r="C5162" s="128">
        <v>125.8</v>
      </c>
      <c r="D5162" s="129">
        <v>5159</v>
      </c>
      <c r="E5162" s="130">
        <f t="shared" si="85"/>
        <v>7</v>
      </c>
    </row>
    <row r="5163" spans="1:5" x14ac:dyDescent="0.3">
      <c r="A5163" s="24" t="s">
        <v>13581</v>
      </c>
      <c r="B5163" s="93" t="s">
        <v>24720</v>
      </c>
      <c r="C5163" s="128">
        <v>125.9</v>
      </c>
      <c r="D5163" s="129">
        <v>5160</v>
      </c>
      <c r="E5163" s="130">
        <f t="shared" si="85"/>
        <v>7</v>
      </c>
    </row>
    <row r="5164" spans="1:5" x14ac:dyDescent="0.3">
      <c r="A5164" s="24" t="s">
        <v>14546</v>
      </c>
      <c r="B5164" s="93" t="s">
        <v>24721</v>
      </c>
      <c r="C5164" s="128">
        <v>125.9</v>
      </c>
      <c r="D5164" s="129">
        <v>5161</v>
      </c>
      <c r="E5164" s="130">
        <f t="shared" si="85"/>
        <v>7</v>
      </c>
    </row>
    <row r="5165" spans="1:5" x14ac:dyDescent="0.3">
      <c r="A5165" s="24" t="s">
        <v>16305</v>
      </c>
      <c r="B5165" s="93" t="s">
        <v>24722</v>
      </c>
      <c r="C5165" s="128">
        <v>126</v>
      </c>
      <c r="D5165" s="129">
        <v>5162</v>
      </c>
      <c r="E5165" s="130">
        <f t="shared" si="85"/>
        <v>7</v>
      </c>
    </row>
    <row r="5166" spans="1:5" x14ac:dyDescent="0.3">
      <c r="A5166" s="24" t="s">
        <v>13767</v>
      </c>
      <c r="B5166" s="93" t="s">
        <v>24723</v>
      </c>
      <c r="C5166" s="128">
        <v>126</v>
      </c>
      <c r="D5166" s="129">
        <v>5163</v>
      </c>
      <c r="E5166" s="130">
        <f t="shared" si="85"/>
        <v>7</v>
      </c>
    </row>
    <row r="5167" spans="1:5" x14ac:dyDescent="0.3">
      <c r="A5167" s="24" t="s">
        <v>14186</v>
      </c>
      <c r="B5167" s="93" t="s">
        <v>24724</v>
      </c>
      <c r="C5167" s="128">
        <v>126</v>
      </c>
      <c r="D5167" s="129">
        <v>5164</v>
      </c>
      <c r="E5167" s="130">
        <f t="shared" si="85"/>
        <v>7</v>
      </c>
    </row>
    <row r="5168" spans="1:5" x14ac:dyDescent="0.3">
      <c r="A5168" s="24" t="s">
        <v>14010</v>
      </c>
      <c r="B5168" s="93" t="s">
        <v>24725</v>
      </c>
      <c r="C5168" s="128">
        <v>126</v>
      </c>
      <c r="D5168" s="129">
        <v>5165</v>
      </c>
      <c r="E5168" s="130">
        <f t="shared" si="85"/>
        <v>7</v>
      </c>
    </row>
    <row r="5169" spans="1:5" x14ac:dyDescent="0.3">
      <c r="A5169" s="24" t="s">
        <v>13816</v>
      </c>
      <c r="B5169" s="93" t="s">
        <v>24726</v>
      </c>
      <c r="C5169" s="128">
        <v>126</v>
      </c>
      <c r="D5169" s="129">
        <v>5166</v>
      </c>
      <c r="E5169" s="130">
        <f t="shared" si="85"/>
        <v>7</v>
      </c>
    </row>
    <row r="5170" spans="1:5" x14ac:dyDescent="0.3">
      <c r="A5170" s="24" t="s">
        <v>13893</v>
      </c>
      <c r="B5170" s="93" t="s">
        <v>24727</v>
      </c>
      <c r="C5170" s="128">
        <v>126.1</v>
      </c>
      <c r="D5170" s="129">
        <v>5167</v>
      </c>
      <c r="E5170" s="130">
        <f t="shared" si="85"/>
        <v>7</v>
      </c>
    </row>
    <row r="5171" spans="1:5" x14ac:dyDescent="0.3">
      <c r="A5171" s="24" t="s">
        <v>13648</v>
      </c>
      <c r="B5171" s="93" t="s">
        <v>24728</v>
      </c>
      <c r="C5171" s="128">
        <v>126.1</v>
      </c>
      <c r="D5171" s="129">
        <v>5168</v>
      </c>
      <c r="E5171" s="130">
        <f t="shared" si="85"/>
        <v>7</v>
      </c>
    </row>
    <row r="5172" spans="1:5" x14ac:dyDescent="0.3">
      <c r="A5172" s="24" t="s">
        <v>13574</v>
      </c>
      <c r="B5172" s="93" t="s">
        <v>24729</v>
      </c>
      <c r="C5172" s="128">
        <v>126.1</v>
      </c>
      <c r="D5172" s="129">
        <v>5169</v>
      </c>
      <c r="E5172" s="130">
        <f t="shared" si="85"/>
        <v>7</v>
      </c>
    </row>
    <row r="5173" spans="1:5" x14ac:dyDescent="0.3">
      <c r="A5173" s="24" t="s">
        <v>14085</v>
      </c>
      <c r="B5173" s="93" t="s">
        <v>24730</v>
      </c>
      <c r="C5173" s="128">
        <v>126.1</v>
      </c>
      <c r="D5173" s="129">
        <v>5170</v>
      </c>
      <c r="E5173" s="130">
        <f t="shared" si="85"/>
        <v>7</v>
      </c>
    </row>
    <row r="5174" spans="1:5" x14ac:dyDescent="0.3">
      <c r="A5174" s="24" t="s">
        <v>13872</v>
      </c>
      <c r="B5174" s="93" t="s">
        <v>24731</v>
      </c>
      <c r="C5174" s="128">
        <v>126.1</v>
      </c>
      <c r="D5174" s="129">
        <v>5171</v>
      </c>
      <c r="E5174" s="130">
        <f t="shared" si="85"/>
        <v>7</v>
      </c>
    </row>
    <row r="5175" spans="1:5" x14ac:dyDescent="0.3">
      <c r="A5175" s="24" t="s">
        <v>13734</v>
      </c>
      <c r="B5175" s="93" t="s">
        <v>24732</v>
      </c>
      <c r="C5175" s="128">
        <v>126.1</v>
      </c>
      <c r="D5175" s="129">
        <v>5172</v>
      </c>
      <c r="E5175" s="130">
        <f t="shared" si="85"/>
        <v>7</v>
      </c>
    </row>
    <row r="5176" spans="1:5" x14ac:dyDescent="0.3">
      <c r="A5176" s="24" t="s">
        <v>14176</v>
      </c>
      <c r="B5176" s="93" t="s">
        <v>24733</v>
      </c>
      <c r="C5176" s="128">
        <v>126.1</v>
      </c>
      <c r="D5176" s="129">
        <v>5173</v>
      </c>
      <c r="E5176" s="130">
        <f t="shared" si="85"/>
        <v>7</v>
      </c>
    </row>
    <row r="5177" spans="1:5" x14ac:dyDescent="0.3">
      <c r="A5177" s="24" t="s">
        <v>13755</v>
      </c>
      <c r="B5177" s="93" t="s">
        <v>24734</v>
      </c>
      <c r="C5177" s="128">
        <v>126.1</v>
      </c>
      <c r="D5177" s="129">
        <v>5174</v>
      </c>
      <c r="E5177" s="130">
        <f t="shared" si="85"/>
        <v>7</v>
      </c>
    </row>
    <row r="5178" spans="1:5" x14ac:dyDescent="0.3">
      <c r="A5178" s="24" t="s">
        <v>13722</v>
      </c>
      <c r="B5178" s="93" t="s">
        <v>24735</v>
      </c>
      <c r="C5178" s="128">
        <v>126.2</v>
      </c>
      <c r="D5178" s="129">
        <v>5175</v>
      </c>
      <c r="E5178" s="130">
        <f t="shared" si="85"/>
        <v>7</v>
      </c>
    </row>
    <row r="5179" spans="1:5" x14ac:dyDescent="0.3">
      <c r="A5179" s="24" t="s">
        <v>14137</v>
      </c>
      <c r="B5179" s="93" t="s">
        <v>24736</v>
      </c>
      <c r="C5179" s="128">
        <v>126.2</v>
      </c>
      <c r="D5179" s="129">
        <v>5176</v>
      </c>
      <c r="E5179" s="130">
        <f t="shared" si="85"/>
        <v>7</v>
      </c>
    </row>
    <row r="5180" spans="1:5" x14ac:dyDescent="0.3">
      <c r="A5180" s="24" t="s">
        <v>13378</v>
      </c>
      <c r="B5180" s="93" t="s">
        <v>24737</v>
      </c>
      <c r="C5180" s="128">
        <v>126.3</v>
      </c>
      <c r="D5180" s="129">
        <v>5177</v>
      </c>
      <c r="E5180" s="130">
        <f t="shared" si="85"/>
        <v>7</v>
      </c>
    </row>
    <row r="5181" spans="1:5" x14ac:dyDescent="0.3">
      <c r="A5181" s="24" t="s">
        <v>14354</v>
      </c>
      <c r="B5181" s="93" t="s">
        <v>24738</v>
      </c>
      <c r="C5181" s="128">
        <v>126.4</v>
      </c>
      <c r="D5181" s="129">
        <v>5178</v>
      </c>
      <c r="E5181" s="130">
        <f t="shared" si="85"/>
        <v>7</v>
      </c>
    </row>
    <row r="5182" spans="1:5" x14ac:dyDescent="0.3">
      <c r="A5182" s="24" t="s">
        <v>13888</v>
      </c>
      <c r="B5182" s="93" t="s">
        <v>24739</v>
      </c>
      <c r="C5182" s="128">
        <v>126.4</v>
      </c>
      <c r="D5182" s="129">
        <v>5179</v>
      </c>
      <c r="E5182" s="130">
        <f t="shared" si="85"/>
        <v>7</v>
      </c>
    </row>
    <row r="5183" spans="1:5" x14ac:dyDescent="0.3">
      <c r="A5183" s="24" t="s">
        <v>13404</v>
      </c>
      <c r="B5183" s="93" t="s">
        <v>24740</v>
      </c>
      <c r="C5183" s="128">
        <v>126.4</v>
      </c>
      <c r="D5183" s="129">
        <v>5180</v>
      </c>
      <c r="E5183" s="130">
        <f t="shared" si="85"/>
        <v>7</v>
      </c>
    </row>
    <row r="5184" spans="1:5" x14ac:dyDescent="0.3">
      <c r="A5184" s="24" t="s">
        <v>13998</v>
      </c>
      <c r="B5184" s="93" t="s">
        <v>24741</v>
      </c>
      <c r="C5184" s="128">
        <v>126.5</v>
      </c>
      <c r="D5184" s="129">
        <v>5181</v>
      </c>
      <c r="E5184" s="130">
        <f t="shared" si="85"/>
        <v>7</v>
      </c>
    </row>
    <row r="5185" spans="1:5" x14ac:dyDescent="0.3">
      <c r="A5185" s="24" t="s">
        <v>13768</v>
      </c>
      <c r="B5185" s="93" t="s">
        <v>24742</v>
      </c>
      <c r="C5185" s="128">
        <v>126.6</v>
      </c>
      <c r="D5185" s="129">
        <v>5182</v>
      </c>
      <c r="E5185" s="130">
        <f t="shared" si="85"/>
        <v>7</v>
      </c>
    </row>
    <row r="5186" spans="1:5" x14ac:dyDescent="0.3">
      <c r="A5186" s="24" t="s">
        <v>13852</v>
      </c>
      <c r="B5186" s="93" t="s">
        <v>24743</v>
      </c>
      <c r="C5186" s="128">
        <v>126.6</v>
      </c>
      <c r="D5186" s="129">
        <v>5183</v>
      </c>
      <c r="E5186" s="130">
        <f t="shared" si="85"/>
        <v>7</v>
      </c>
    </row>
    <row r="5187" spans="1:5" x14ac:dyDescent="0.3">
      <c r="A5187" s="24" t="s">
        <v>13724</v>
      </c>
      <c r="B5187" s="93" t="s">
        <v>24744</v>
      </c>
      <c r="C5187" s="128">
        <v>126.7</v>
      </c>
      <c r="D5187" s="129">
        <v>5184</v>
      </c>
      <c r="E5187" s="130">
        <f t="shared" si="85"/>
        <v>7</v>
      </c>
    </row>
    <row r="5188" spans="1:5" x14ac:dyDescent="0.3">
      <c r="A5188" s="24" t="s">
        <v>14018</v>
      </c>
      <c r="B5188" s="93" t="s">
        <v>24745</v>
      </c>
      <c r="C5188" s="128">
        <v>126.7</v>
      </c>
      <c r="D5188" s="129">
        <v>5185</v>
      </c>
      <c r="E5188" s="130">
        <f t="shared" si="85"/>
        <v>7</v>
      </c>
    </row>
    <row r="5189" spans="1:5" x14ac:dyDescent="0.3">
      <c r="A5189" s="24" t="s">
        <v>14879</v>
      </c>
      <c r="B5189" s="93" t="s">
        <v>24746</v>
      </c>
      <c r="C5189" s="128">
        <v>126.7</v>
      </c>
      <c r="D5189" s="129">
        <v>5186</v>
      </c>
      <c r="E5189" s="130">
        <f t="shared" ref="E5189:E5252" si="86">VLOOKUP(C5189,$I$4:$O$19,7, TRUE)</f>
        <v>7</v>
      </c>
    </row>
    <row r="5190" spans="1:5" x14ac:dyDescent="0.3">
      <c r="A5190" s="24" t="s">
        <v>13753</v>
      </c>
      <c r="B5190" s="93" t="s">
        <v>24747</v>
      </c>
      <c r="C5190" s="128">
        <v>126.7</v>
      </c>
      <c r="D5190" s="129">
        <v>5187</v>
      </c>
      <c r="E5190" s="130">
        <f t="shared" si="86"/>
        <v>7</v>
      </c>
    </row>
    <row r="5191" spans="1:5" x14ac:dyDescent="0.3">
      <c r="A5191" s="24" t="s">
        <v>13763</v>
      </c>
      <c r="B5191" s="93" t="s">
        <v>24748</v>
      </c>
      <c r="C5191" s="128">
        <v>126.7</v>
      </c>
      <c r="D5191" s="129">
        <v>5188</v>
      </c>
      <c r="E5191" s="130">
        <f t="shared" si="86"/>
        <v>7</v>
      </c>
    </row>
    <row r="5192" spans="1:5" x14ac:dyDescent="0.3">
      <c r="A5192" s="24" t="s">
        <v>13690</v>
      </c>
      <c r="B5192" s="93" t="s">
        <v>24749</v>
      </c>
      <c r="C5192" s="128">
        <v>126.7</v>
      </c>
      <c r="D5192" s="129">
        <v>5189</v>
      </c>
      <c r="E5192" s="130">
        <f t="shared" si="86"/>
        <v>7</v>
      </c>
    </row>
    <row r="5193" spans="1:5" x14ac:dyDescent="0.3">
      <c r="A5193" s="24" t="s">
        <v>14105</v>
      </c>
      <c r="B5193" s="93" t="s">
        <v>24750</v>
      </c>
      <c r="C5193" s="128">
        <v>126.7</v>
      </c>
      <c r="D5193" s="129">
        <v>5190</v>
      </c>
      <c r="E5193" s="130">
        <f t="shared" si="86"/>
        <v>7</v>
      </c>
    </row>
    <row r="5194" spans="1:5" x14ac:dyDescent="0.3">
      <c r="A5194" s="24" t="s">
        <v>15106</v>
      </c>
      <c r="B5194" s="93" t="s">
        <v>24751</v>
      </c>
      <c r="C5194" s="128">
        <v>126.7</v>
      </c>
      <c r="D5194" s="129">
        <v>5191</v>
      </c>
      <c r="E5194" s="130">
        <f t="shared" si="86"/>
        <v>7</v>
      </c>
    </row>
    <row r="5195" spans="1:5" x14ac:dyDescent="0.3">
      <c r="A5195" s="24" t="s">
        <v>24752</v>
      </c>
      <c r="B5195" s="93" t="s">
        <v>24753</v>
      </c>
      <c r="C5195" s="128">
        <v>126.7</v>
      </c>
      <c r="D5195" s="129">
        <v>5192</v>
      </c>
      <c r="E5195" s="130">
        <f t="shared" si="86"/>
        <v>7</v>
      </c>
    </row>
    <row r="5196" spans="1:5" x14ac:dyDescent="0.3">
      <c r="A5196" s="24" t="s">
        <v>13153</v>
      </c>
      <c r="B5196" s="93" t="s">
        <v>24754</v>
      </c>
      <c r="C5196" s="128">
        <v>126.8</v>
      </c>
      <c r="D5196" s="129">
        <v>5193</v>
      </c>
      <c r="E5196" s="130">
        <f t="shared" si="86"/>
        <v>7</v>
      </c>
    </row>
    <row r="5197" spans="1:5" x14ac:dyDescent="0.3">
      <c r="A5197" s="24" t="s">
        <v>14356</v>
      </c>
      <c r="B5197" s="93" t="s">
        <v>24755</v>
      </c>
      <c r="C5197" s="128">
        <v>126.8</v>
      </c>
      <c r="D5197" s="129">
        <v>5194</v>
      </c>
      <c r="E5197" s="130">
        <f t="shared" si="86"/>
        <v>7</v>
      </c>
    </row>
    <row r="5198" spans="1:5" x14ac:dyDescent="0.3">
      <c r="A5198" s="24" t="s">
        <v>13147</v>
      </c>
      <c r="B5198" s="93" t="s">
        <v>24756</v>
      </c>
      <c r="C5198" s="128">
        <v>126.8</v>
      </c>
      <c r="D5198" s="129">
        <v>5195</v>
      </c>
      <c r="E5198" s="130">
        <f t="shared" si="86"/>
        <v>7</v>
      </c>
    </row>
    <row r="5199" spans="1:5" x14ac:dyDescent="0.3">
      <c r="A5199" s="24" t="s">
        <v>13397</v>
      </c>
      <c r="B5199" s="93" t="s">
        <v>24757</v>
      </c>
      <c r="C5199" s="128">
        <v>126.9</v>
      </c>
      <c r="D5199" s="129">
        <v>5196</v>
      </c>
      <c r="E5199" s="130">
        <f t="shared" si="86"/>
        <v>7</v>
      </c>
    </row>
    <row r="5200" spans="1:5" x14ac:dyDescent="0.3">
      <c r="A5200" s="24" t="s">
        <v>13105</v>
      </c>
      <c r="B5200" s="93" t="s">
        <v>24758</v>
      </c>
      <c r="C5200" s="128">
        <v>126.9</v>
      </c>
      <c r="D5200" s="129">
        <v>5197</v>
      </c>
      <c r="E5200" s="130">
        <f t="shared" si="86"/>
        <v>7</v>
      </c>
    </row>
    <row r="5201" spans="1:5" x14ac:dyDescent="0.3">
      <c r="A5201" s="24" t="s">
        <v>13534</v>
      </c>
      <c r="B5201" s="93" t="s">
        <v>24759</v>
      </c>
      <c r="C5201" s="128">
        <v>126.9</v>
      </c>
      <c r="D5201" s="129">
        <v>5198</v>
      </c>
      <c r="E5201" s="130">
        <f t="shared" si="86"/>
        <v>7</v>
      </c>
    </row>
    <row r="5202" spans="1:5" x14ac:dyDescent="0.3">
      <c r="A5202" s="24" t="s">
        <v>13540</v>
      </c>
      <c r="B5202" s="93" t="s">
        <v>24760</v>
      </c>
      <c r="C5202" s="128">
        <v>126.9</v>
      </c>
      <c r="D5202" s="129">
        <v>5199</v>
      </c>
      <c r="E5202" s="130">
        <f t="shared" si="86"/>
        <v>7</v>
      </c>
    </row>
    <row r="5203" spans="1:5" x14ac:dyDescent="0.3">
      <c r="A5203" s="24" t="s">
        <v>13975</v>
      </c>
      <c r="B5203" s="93" t="s">
        <v>24761</v>
      </c>
      <c r="C5203" s="128">
        <v>126.9</v>
      </c>
      <c r="D5203" s="129">
        <v>5200</v>
      </c>
      <c r="E5203" s="130">
        <f t="shared" si="86"/>
        <v>7</v>
      </c>
    </row>
    <row r="5204" spans="1:5" x14ac:dyDescent="0.3">
      <c r="A5204" s="24" t="s">
        <v>14082</v>
      </c>
      <c r="B5204" s="93" t="s">
        <v>24762</v>
      </c>
      <c r="C5204" s="128">
        <v>126.9</v>
      </c>
      <c r="D5204" s="129">
        <v>5201</v>
      </c>
      <c r="E5204" s="130">
        <f t="shared" si="86"/>
        <v>7</v>
      </c>
    </row>
    <row r="5205" spans="1:5" x14ac:dyDescent="0.3">
      <c r="A5205" s="24" t="s">
        <v>13973</v>
      </c>
      <c r="B5205" s="93" t="s">
        <v>24763</v>
      </c>
      <c r="C5205" s="128">
        <v>126.9</v>
      </c>
      <c r="D5205" s="129">
        <v>5202</v>
      </c>
      <c r="E5205" s="130">
        <f t="shared" si="86"/>
        <v>7</v>
      </c>
    </row>
    <row r="5206" spans="1:5" x14ac:dyDescent="0.3">
      <c r="A5206" s="24" t="s">
        <v>14435</v>
      </c>
      <c r="B5206" s="93" t="s">
        <v>24764</v>
      </c>
      <c r="C5206" s="128">
        <v>127</v>
      </c>
      <c r="D5206" s="129">
        <v>5203</v>
      </c>
      <c r="E5206" s="130">
        <f t="shared" si="86"/>
        <v>7</v>
      </c>
    </row>
    <row r="5207" spans="1:5" x14ac:dyDescent="0.3">
      <c r="A5207" s="24" t="s">
        <v>13474</v>
      </c>
      <c r="B5207" s="93" t="s">
        <v>24765</v>
      </c>
      <c r="C5207" s="128">
        <v>127</v>
      </c>
      <c r="D5207" s="129">
        <v>5204</v>
      </c>
      <c r="E5207" s="130">
        <f t="shared" si="86"/>
        <v>7</v>
      </c>
    </row>
    <row r="5208" spans="1:5" x14ac:dyDescent="0.3">
      <c r="A5208" s="24" t="s">
        <v>13177</v>
      </c>
      <c r="B5208" s="93" t="s">
        <v>24766</v>
      </c>
      <c r="C5208" s="128">
        <v>127.1</v>
      </c>
      <c r="D5208" s="129">
        <v>5205</v>
      </c>
      <c r="E5208" s="130">
        <f t="shared" si="86"/>
        <v>7</v>
      </c>
    </row>
    <row r="5209" spans="1:5" x14ac:dyDescent="0.3">
      <c r="A5209" s="24" t="s">
        <v>14543</v>
      </c>
      <c r="B5209" s="93" t="s">
        <v>24767</v>
      </c>
      <c r="C5209" s="128">
        <v>127.2</v>
      </c>
      <c r="D5209" s="129">
        <v>5206</v>
      </c>
      <c r="E5209" s="130">
        <f t="shared" si="86"/>
        <v>7</v>
      </c>
    </row>
    <row r="5210" spans="1:5" x14ac:dyDescent="0.3">
      <c r="A5210" s="24" t="s">
        <v>15390</v>
      </c>
      <c r="B5210" s="93" t="s">
        <v>24768</v>
      </c>
      <c r="C5210" s="128">
        <v>127.2</v>
      </c>
      <c r="D5210" s="129">
        <v>5207</v>
      </c>
      <c r="E5210" s="130">
        <f t="shared" si="86"/>
        <v>7</v>
      </c>
    </row>
    <row r="5211" spans="1:5" x14ac:dyDescent="0.3">
      <c r="A5211" s="24" t="s">
        <v>13155</v>
      </c>
      <c r="B5211" s="93" t="s">
        <v>24769</v>
      </c>
      <c r="C5211" s="128">
        <v>127.2</v>
      </c>
      <c r="D5211" s="129">
        <v>5208</v>
      </c>
      <c r="E5211" s="130">
        <f t="shared" si="86"/>
        <v>7</v>
      </c>
    </row>
    <row r="5212" spans="1:5" x14ac:dyDescent="0.3">
      <c r="A5212" s="24" t="s">
        <v>13754</v>
      </c>
      <c r="B5212" s="93" t="s">
        <v>24770</v>
      </c>
      <c r="C5212" s="128">
        <v>127.2</v>
      </c>
      <c r="D5212" s="129">
        <v>5209</v>
      </c>
      <c r="E5212" s="130">
        <f t="shared" si="86"/>
        <v>7</v>
      </c>
    </row>
    <row r="5213" spans="1:5" x14ac:dyDescent="0.3">
      <c r="A5213" s="24" t="s">
        <v>13824</v>
      </c>
      <c r="B5213" s="93" t="s">
        <v>24771</v>
      </c>
      <c r="C5213" s="128">
        <v>127.2</v>
      </c>
      <c r="D5213" s="129">
        <v>5210</v>
      </c>
      <c r="E5213" s="130">
        <f t="shared" si="86"/>
        <v>7</v>
      </c>
    </row>
    <row r="5214" spans="1:5" x14ac:dyDescent="0.3">
      <c r="A5214" s="24" t="s">
        <v>13606</v>
      </c>
      <c r="B5214" s="93" t="s">
        <v>24772</v>
      </c>
      <c r="C5214" s="128">
        <v>127.2</v>
      </c>
      <c r="D5214" s="129">
        <v>5211</v>
      </c>
      <c r="E5214" s="130">
        <f t="shared" si="86"/>
        <v>7</v>
      </c>
    </row>
    <row r="5215" spans="1:5" x14ac:dyDescent="0.3">
      <c r="A5215" s="24" t="s">
        <v>13712</v>
      </c>
      <c r="B5215" s="93" t="s">
        <v>24773</v>
      </c>
      <c r="C5215" s="128">
        <v>127.3</v>
      </c>
      <c r="D5215" s="129">
        <v>5212</v>
      </c>
      <c r="E5215" s="130">
        <f t="shared" si="86"/>
        <v>7</v>
      </c>
    </row>
    <row r="5216" spans="1:5" x14ac:dyDescent="0.3">
      <c r="A5216" s="24" t="s">
        <v>14431</v>
      </c>
      <c r="B5216" s="93" t="s">
        <v>24774</v>
      </c>
      <c r="C5216" s="128">
        <v>127.3</v>
      </c>
      <c r="D5216" s="129">
        <v>5213</v>
      </c>
      <c r="E5216" s="130">
        <f t="shared" si="86"/>
        <v>7</v>
      </c>
    </row>
    <row r="5217" spans="1:5" x14ac:dyDescent="0.3">
      <c r="A5217" s="24" t="s">
        <v>14074</v>
      </c>
      <c r="B5217" s="93" t="s">
        <v>24775</v>
      </c>
      <c r="C5217" s="128">
        <v>127.3</v>
      </c>
      <c r="D5217" s="129">
        <v>5214</v>
      </c>
      <c r="E5217" s="130">
        <f t="shared" si="86"/>
        <v>7</v>
      </c>
    </row>
    <row r="5218" spans="1:5" x14ac:dyDescent="0.3">
      <c r="A5218" s="24" t="s">
        <v>14360</v>
      </c>
      <c r="B5218" s="93" t="s">
        <v>24776</v>
      </c>
      <c r="C5218" s="128">
        <v>127.3</v>
      </c>
      <c r="D5218" s="129">
        <v>5215</v>
      </c>
      <c r="E5218" s="130">
        <f t="shared" si="86"/>
        <v>7</v>
      </c>
    </row>
    <row r="5219" spans="1:5" x14ac:dyDescent="0.3">
      <c r="A5219" s="24" t="s">
        <v>14731</v>
      </c>
      <c r="B5219" s="93" t="s">
        <v>24777</v>
      </c>
      <c r="C5219" s="128">
        <v>127.4</v>
      </c>
      <c r="D5219" s="129">
        <v>5216</v>
      </c>
      <c r="E5219" s="130">
        <f t="shared" si="86"/>
        <v>7</v>
      </c>
    </row>
    <row r="5220" spans="1:5" x14ac:dyDescent="0.3">
      <c r="A5220" s="24" t="s">
        <v>13764</v>
      </c>
      <c r="B5220" s="93" t="s">
        <v>24778</v>
      </c>
      <c r="C5220" s="128">
        <v>127.4</v>
      </c>
      <c r="D5220" s="129">
        <v>5217</v>
      </c>
      <c r="E5220" s="130">
        <f t="shared" si="86"/>
        <v>7</v>
      </c>
    </row>
    <row r="5221" spans="1:5" x14ac:dyDescent="0.3">
      <c r="A5221" s="24" t="s">
        <v>14339</v>
      </c>
      <c r="B5221" s="93" t="s">
        <v>24779</v>
      </c>
      <c r="C5221" s="128">
        <v>127.4</v>
      </c>
      <c r="D5221" s="129">
        <v>5218</v>
      </c>
      <c r="E5221" s="130">
        <f t="shared" si="86"/>
        <v>7</v>
      </c>
    </row>
    <row r="5222" spans="1:5" x14ac:dyDescent="0.3">
      <c r="A5222" s="24" t="s">
        <v>14153</v>
      </c>
      <c r="B5222" s="93" t="s">
        <v>24780</v>
      </c>
      <c r="C5222" s="128">
        <v>127.4</v>
      </c>
      <c r="D5222" s="129">
        <v>5219</v>
      </c>
      <c r="E5222" s="130">
        <f t="shared" si="86"/>
        <v>7</v>
      </c>
    </row>
    <row r="5223" spans="1:5" x14ac:dyDescent="0.3">
      <c r="A5223" s="24" t="s">
        <v>13827</v>
      </c>
      <c r="B5223" s="93" t="s">
        <v>24781</v>
      </c>
      <c r="C5223" s="128">
        <v>127.4</v>
      </c>
      <c r="D5223" s="129">
        <v>5220</v>
      </c>
      <c r="E5223" s="130">
        <f t="shared" si="86"/>
        <v>7</v>
      </c>
    </row>
    <row r="5224" spans="1:5" x14ac:dyDescent="0.3">
      <c r="A5224" s="24" t="s">
        <v>13463</v>
      </c>
      <c r="B5224" s="93" t="s">
        <v>24782</v>
      </c>
      <c r="C5224" s="128">
        <v>127.5</v>
      </c>
      <c r="D5224" s="129">
        <v>5221</v>
      </c>
      <c r="E5224" s="130">
        <f t="shared" si="86"/>
        <v>7</v>
      </c>
    </row>
    <row r="5225" spans="1:5" x14ac:dyDescent="0.3">
      <c r="A5225" s="24" t="s">
        <v>12802</v>
      </c>
      <c r="B5225" s="93" t="s">
        <v>24783</v>
      </c>
      <c r="C5225" s="128">
        <v>127.5</v>
      </c>
      <c r="D5225" s="129">
        <v>5222</v>
      </c>
      <c r="E5225" s="130">
        <f t="shared" si="86"/>
        <v>7</v>
      </c>
    </row>
    <row r="5226" spans="1:5" x14ac:dyDescent="0.3">
      <c r="A5226" s="24" t="s">
        <v>14680</v>
      </c>
      <c r="B5226" s="93" t="s">
        <v>24784</v>
      </c>
      <c r="C5226" s="128">
        <v>127.6</v>
      </c>
      <c r="D5226" s="129">
        <v>5223</v>
      </c>
      <c r="E5226" s="130">
        <f t="shared" si="86"/>
        <v>7</v>
      </c>
    </row>
    <row r="5227" spans="1:5" x14ac:dyDescent="0.3">
      <c r="A5227" s="24" t="s">
        <v>14751</v>
      </c>
      <c r="B5227" s="93" t="s">
        <v>24785</v>
      </c>
      <c r="C5227" s="128">
        <v>127.6</v>
      </c>
      <c r="D5227" s="129">
        <v>5224</v>
      </c>
      <c r="E5227" s="130">
        <f t="shared" si="86"/>
        <v>7</v>
      </c>
    </row>
    <row r="5228" spans="1:5" x14ac:dyDescent="0.3">
      <c r="A5228" s="24" t="s">
        <v>13569</v>
      </c>
      <c r="B5228" s="93" t="s">
        <v>24786</v>
      </c>
      <c r="C5228" s="128">
        <v>127.6</v>
      </c>
      <c r="D5228" s="129">
        <v>5225</v>
      </c>
      <c r="E5228" s="130">
        <f t="shared" si="86"/>
        <v>7</v>
      </c>
    </row>
    <row r="5229" spans="1:5" x14ac:dyDescent="0.3">
      <c r="A5229" s="24" t="s">
        <v>13735</v>
      </c>
      <c r="B5229" s="93" t="s">
        <v>24787</v>
      </c>
      <c r="C5229" s="128">
        <v>127.6</v>
      </c>
      <c r="D5229" s="129">
        <v>5226</v>
      </c>
      <c r="E5229" s="130">
        <f t="shared" si="86"/>
        <v>7</v>
      </c>
    </row>
    <row r="5230" spans="1:5" x14ac:dyDescent="0.3">
      <c r="A5230" s="24" t="s">
        <v>13369</v>
      </c>
      <c r="B5230" s="93" t="s">
        <v>24788</v>
      </c>
      <c r="C5230" s="128">
        <v>127.6</v>
      </c>
      <c r="D5230" s="129">
        <v>5227</v>
      </c>
      <c r="E5230" s="130">
        <f t="shared" si="86"/>
        <v>7</v>
      </c>
    </row>
    <row r="5231" spans="1:5" x14ac:dyDescent="0.3">
      <c r="A5231" s="24" t="s">
        <v>13799</v>
      </c>
      <c r="B5231" s="93" t="s">
        <v>24789</v>
      </c>
      <c r="C5231" s="128">
        <v>127.6</v>
      </c>
      <c r="D5231" s="129">
        <v>5228</v>
      </c>
      <c r="E5231" s="130">
        <f t="shared" si="86"/>
        <v>7</v>
      </c>
    </row>
    <row r="5232" spans="1:5" x14ac:dyDescent="0.3">
      <c r="A5232" s="24" t="s">
        <v>13969</v>
      </c>
      <c r="B5232" s="93" t="s">
        <v>24790</v>
      </c>
      <c r="C5232" s="128">
        <v>127.6</v>
      </c>
      <c r="D5232" s="129">
        <v>5229</v>
      </c>
      <c r="E5232" s="130">
        <f t="shared" si="86"/>
        <v>7</v>
      </c>
    </row>
    <row r="5233" spans="1:5" x14ac:dyDescent="0.3">
      <c r="A5233" s="24" t="s">
        <v>15921</v>
      </c>
      <c r="B5233" s="93" t="s">
        <v>24791</v>
      </c>
      <c r="C5233" s="128">
        <v>127.7</v>
      </c>
      <c r="D5233" s="129">
        <v>5230</v>
      </c>
      <c r="E5233" s="130">
        <f t="shared" si="86"/>
        <v>7</v>
      </c>
    </row>
    <row r="5234" spans="1:5" x14ac:dyDescent="0.3">
      <c r="A5234" s="24" t="s">
        <v>14129</v>
      </c>
      <c r="B5234" s="93" t="s">
        <v>24792</v>
      </c>
      <c r="C5234" s="128">
        <v>127.7</v>
      </c>
      <c r="D5234" s="129">
        <v>5231</v>
      </c>
      <c r="E5234" s="130">
        <f t="shared" si="86"/>
        <v>7</v>
      </c>
    </row>
    <row r="5235" spans="1:5" x14ac:dyDescent="0.3">
      <c r="A5235" s="24" t="s">
        <v>13547</v>
      </c>
      <c r="B5235" s="93" t="s">
        <v>24793</v>
      </c>
      <c r="C5235" s="128">
        <v>127.7</v>
      </c>
      <c r="D5235" s="129">
        <v>5232</v>
      </c>
      <c r="E5235" s="130">
        <f t="shared" si="86"/>
        <v>7</v>
      </c>
    </row>
    <row r="5236" spans="1:5" x14ac:dyDescent="0.3">
      <c r="A5236" s="24" t="s">
        <v>15323</v>
      </c>
      <c r="B5236" s="93" t="s">
        <v>24794</v>
      </c>
      <c r="C5236" s="128">
        <v>127.7</v>
      </c>
      <c r="D5236" s="129">
        <v>5233</v>
      </c>
      <c r="E5236" s="130">
        <f t="shared" si="86"/>
        <v>7</v>
      </c>
    </row>
    <row r="5237" spans="1:5" x14ac:dyDescent="0.3">
      <c r="A5237" s="24" t="s">
        <v>13646</v>
      </c>
      <c r="B5237" s="93" t="s">
        <v>24795</v>
      </c>
      <c r="C5237" s="128">
        <v>127.7</v>
      </c>
      <c r="D5237" s="129">
        <v>5234</v>
      </c>
      <c r="E5237" s="130">
        <f t="shared" si="86"/>
        <v>7</v>
      </c>
    </row>
    <row r="5238" spans="1:5" x14ac:dyDescent="0.3">
      <c r="A5238" s="24" t="s">
        <v>13285</v>
      </c>
      <c r="B5238" s="93" t="s">
        <v>24796</v>
      </c>
      <c r="C5238" s="128">
        <v>127.8</v>
      </c>
      <c r="D5238" s="129">
        <v>5235</v>
      </c>
      <c r="E5238" s="130">
        <f t="shared" si="86"/>
        <v>7</v>
      </c>
    </row>
    <row r="5239" spans="1:5" x14ac:dyDescent="0.3">
      <c r="A5239" s="24" t="s">
        <v>14518</v>
      </c>
      <c r="B5239" s="93" t="s">
        <v>24797</v>
      </c>
      <c r="C5239" s="128">
        <v>127.9</v>
      </c>
      <c r="D5239" s="129">
        <v>5236</v>
      </c>
      <c r="E5239" s="130">
        <f t="shared" si="86"/>
        <v>8</v>
      </c>
    </row>
    <row r="5240" spans="1:5" x14ac:dyDescent="0.3">
      <c r="A5240" s="24" t="s">
        <v>14699</v>
      </c>
      <c r="B5240" s="93" t="s">
        <v>24798</v>
      </c>
      <c r="C5240" s="128">
        <v>127.9</v>
      </c>
      <c r="D5240" s="129">
        <v>5237</v>
      </c>
      <c r="E5240" s="130">
        <f t="shared" si="86"/>
        <v>8</v>
      </c>
    </row>
    <row r="5241" spans="1:5" x14ac:dyDescent="0.3">
      <c r="A5241" s="24" t="s">
        <v>14874</v>
      </c>
      <c r="B5241" s="93" t="s">
        <v>24799</v>
      </c>
      <c r="C5241" s="128">
        <v>128</v>
      </c>
      <c r="D5241" s="129">
        <v>5238</v>
      </c>
      <c r="E5241" s="130">
        <f t="shared" si="86"/>
        <v>8</v>
      </c>
    </row>
    <row r="5242" spans="1:5" x14ac:dyDescent="0.3">
      <c r="A5242" s="24" t="s">
        <v>13989</v>
      </c>
      <c r="B5242" s="93" t="s">
        <v>24800</v>
      </c>
      <c r="C5242" s="128">
        <v>128</v>
      </c>
      <c r="D5242" s="129">
        <v>5239</v>
      </c>
      <c r="E5242" s="130">
        <f t="shared" si="86"/>
        <v>8</v>
      </c>
    </row>
    <row r="5243" spans="1:5" x14ac:dyDescent="0.3">
      <c r="A5243" s="24" t="s">
        <v>13702</v>
      </c>
      <c r="B5243" s="93" t="s">
        <v>24801</v>
      </c>
      <c r="C5243" s="128">
        <v>128</v>
      </c>
      <c r="D5243" s="129">
        <v>5240</v>
      </c>
      <c r="E5243" s="130">
        <f t="shared" si="86"/>
        <v>8</v>
      </c>
    </row>
    <row r="5244" spans="1:5" x14ac:dyDescent="0.3">
      <c r="A5244" s="24" t="s">
        <v>13366</v>
      </c>
      <c r="B5244" s="93" t="s">
        <v>24802</v>
      </c>
      <c r="C5244" s="128">
        <v>128</v>
      </c>
      <c r="D5244" s="129">
        <v>5241</v>
      </c>
      <c r="E5244" s="130">
        <f t="shared" si="86"/>
        <v>8</v>
      </c>
    </row>
    <row r="5245" spans="1:5" x14ac:dyDescent="0.3">
      <c r="A5245" s="24" t="s">
        <v>13351</v>
      </c>
      <c r="B5245" s="93" t="s">
        <v>24803</v>
      </c>
      <c r="C5245" s="128">
        <v>128</v>
      </c>
      <c r="D5245" s="129">
        <v>5242</v>
      </c>
      <c r="E5245" s="130">
        <f t="shared" si="86"/>
        <v>8</v>
      </c>
    </row>
    <row r="5246" spans="1:5" x14ac:dyDescent="0.3">
      <c r="A5246" s="24" t="s">
        <v>14291</v>
      </c>
      <c r="B5246" s="93" t="s">
        <v>24804</v>
      </c>
      <c r="C5246" s="128">
        <v>128.1</v>
      </c>
      <c r="D5246" s="129">
        <v>5243</v>
      </c>
      <c r="E5246" s="130">
        <f t="shared" si="86"/>
        <v>8</v>
      </c>
    </row>
    <row r="5247" spans="1:5" x14ac:dyDescent="0.3">
      <c r="A5247" s="24" t="s">
        <v>13880</v>
      </c>
      <c r="B5247" s="93" t="s">
        <v>24805</v>
      </c>
      <c r="C5247" s="128">
        <v>128.1</v>
      </c>
      <c r="D5247" s="129">
        <v>5244</v>
      </c>
      <c r="E5247" s="130">
        <f t="shared" si="86"/>
        <v>8</v>
      </c>
    </row>
    <row r="5248" spans="1:5" x14ac:dyDescent="0.3">
      <c r="A5248" s="24" t="s">
        <v>13566</v>
      </c>
      <c r="B5248" s="93" t="s">
        <v>24806</v>
      </c>
      <c r="C5248" s="128">
        <v>128.1</v>
      </c>
      <c r="D5248" s="129">
        <v>5245</v>
      </c>
      <c r="E5248" s="130">
        <f t="shared" si="86"/>
        <v>8</v>
      </c>
    </row>
    <row r="5249" spans="1:5" x14ac:dyDescent="0.3">
      <c r="A5249" s="24" t="s">
        <v>14229</v>
      </c>
      <c r="B5249" s="93" t="s">
        <v>24807</v>
      </c>
      <c r="C5249" s="128">
        <v>128.1</v>
      </c>
      <c r="D5249" s="129">
        <v>5246</v>
      </c>
      <c r="E5249" s="130">
        <f t="shared" si="86"/>
        <v>8</v>
      </c>
    </row>
    <row r="5250" spans="1:5" x14ac:dyDescent="0.3">
      <c r="A5250" s="24" t="s">
        <v>14157</v>
      </c>
      <c r="B5250" s="93" t="s">
        <v>24808</v>
      </c>
      <c r="C5250" s="128">
        <v>128.19999999999999</v>
      </c>
      <c r="D5250" s="129">
        <v>5247</v>
      </c>
      <c r="E5250" s="130">
        <f t="shared" si="86"/>
        <v>8</v>
      </c>
    </row>
    <row r="5251" spans="1:5" x14ac:dyDescent="0.3">
      <c r="A5251" s="24" t="s">
        <v>14839</v>
      </c>
      <c r="B5251" s="93" t="s">
        <v>24809</v>
      </c>
      <c r="C5251" s="128">
        <v>128.19999999999999</v>
      </c>
      <c r="D5251" s="129">
        <v>5248</v>
      </c>
      <c r="E5251" s="130">
        <f t="shared" si="86"/>
        <v>8</v>
      </c>
    </row>
    <row r="5252" spans="1:5" x14ac:dyDescent="0.3">
      <c r="A5252" s="24" t="s">
        <v>14030</v>
      </c>
      <c r="B5252" s="93" t="s">
        <v>24810</v>
      </c>
      <c r="C5252" s="128">
        <v>128.19999999999999</v>
      </c>
      <c r="D5252" s="129">
        <v>5249</v>
      </c>
      <c r="E5252" s="130">
        <f t="shared" si="86"/>
        <v>8</v>
      </c>
    </row>
    <row r="5253" spans="1:5" x14ac:dyDescent="0.3">
      <c r="A5253" s="24" t="s">
        <v>13342</v>
      </c>
      <c r="B5253" s="93" t="s">
        <v>24811</v>
      </c>
      <c r="C5253" s="128">
        <v>128.19999999999999</v>
      </c>
      <c r="D5253" s="129">
        <v>5250</v>
      </c>
      <c r="E5253" s="130">
        <f t="shared" ref="E5253:E5316" si="87">VLOOKUP(C5253,$I$4:$O$19,7, TRUE)</f>
        <v>8</v>
      </c>
    </row>
    <row r="5254" spans="1:5" x14ac:dyDescent="0.3">
      <c r="A5254" s="24" t="s">
        <v>12927</v>
      </c>
      <c r="B5254" s="93" t="s">
        <v>24812</v>
      </c>
      <c r="C5254" s="128">
        <v>128.19999999999999</v>
      </c>
      <c r="D5254" s="129">
        <v>5251</v>
      </c>
      <c r="E5254" s="130">
        <f t="shared" si="87"/>
        <v>8</v>
      </c>
    </row>
    <row r="5255" spans="1:5" x14ac:dyDescent="0.3">
      <c r="A5255" s="24" t="s">
        <v>13850</v>
      </c>
      <c r="B5255" s="93" t="s">
        <v>24813</v>
      </c>
      <c r="C5255" s="128">
        <v>128.30000000000001</v>
      </c>
      <c r="D5255" s="129">
        <v>5252</v>
      </c>
      <c r="E5255" s="130">
        <f t="shared" si="87"/>
        <v>8</v>
      </c>
    </row>
    <row r="5256" spans="1:5" x14ac:dyDescent="0.3">
      <c r="A5256" s="24" t="s">
        <v>13296</v>
      </c>
      <c r="B5256" s="93" t="s">
        <v>24814</v>
      </c>
      <c r="C5256" s="128">
        <v>128.30000000000001</v>
      </c>
      <c r="D5256" s="129">
        <v>5253</v>
      </c>
      <c r="E5256" s="130">
        <f t="shared" si="87"/>
        <v>8</v>
      </c>
    </row>
    <row r="5257" spans="1:5" x14ac:dyDescent="0.3">
      <c r="A5257" s="24" t="s">
        <v>14378</v>
      </c>
      <c r="B5257" s="93" t="s">
        <v>24815</v>
      </c>
      <c r="C5257" s="128">
        <v>128.30000000000001</v>
      </c>
      <c r="D5257" s="129">
        <v>5254</v>
      </c>
      <c r="E5257" s="130">
        <f t="shared" si="87"/>
        <v>8</v>
      </c>
    </row>
    <row r="5258" spans="1:5" x14ac:dyDescent="0.3">
      <c r="A5258" s="24" t="s">
        <v>14242</v>
      </c>
      <c r="B5258" s="93" t="s">
        <v>24816</v>
      </c>
      <c r="C5258" s="128">
        <v>128.30000000000001</v>
      </c>
      <c r="D5258" s="129">
        <v>5255</v>
      </c>
      <c r="E5258" s="130">
        <f t="shared" si="87"/>
        <v>8</v>
      </c>
    </row>
    <row r="5259" spans="1:5" x14ac:dyDescent="0.3">
      <c r="A5259" s="24" t="s">
        <v>13109</v>
      </c>
      <c r="B5259" s="93" t="s">
        <v>24817</v>
      </c>
      <c r="C5259" s="128">
        <v>128.30000000000001</v>
      </c>
      <c r="D5259" s="129">
        <v>5256</v>
      </c>
      <c r="E5259" s="130">
        <f t="shared" si="87"/>
        <v>8</v>
      </c>
    </row>
    <row r="5260" spans="1:5" x14ac:dyDescent="0.3">
      <c r="A5260" s="24" t="s">
        <v>14808</v>
      </c>
      <c r="B5260" s="93" t="s">
        <v>24818</v>
      </c>
      <c r="C5260" s="128">
        <v>128.4</v>
      </c>
      <c r="D5260" s="129">
        <v>5257</v>
      </c>
      <c r="E5260" s="130">
        <f t="shared" si="87"/>
        <v>8</v>
      </c>
    </row>
    <row r="5261" spans="1:5" x14ac:dyDescent="0.3">
      <c r="A5261" s="24" t="s">
        <v>14377</v>
      </c>
      <c r="B5261" s="93" t="s">
        <v>24819</v>
      </c>
      <c r="C5261" s="128">
        <v>128.4</v>
      </c>
      <c r="D5261" s="129">
        <v>5258</v>
      </c>
      <c r="E5261" s="130">
        <f t="shared" si="87"/>
        <v>8</v>
      </c>
    </row>
    <row r="5262" spans="1:5" x14ac:dyDescent="0.3">
      <c r="A5262" s="24" t="s">
        <v>13886</v>
      </c>
      <c r="B5262" s="93" t="s">
        <v>24820</v>
      </c>
      <c r="C5262" s="128">
        <v>128.4</v>
      </c>
      <c r="D5262" s="129">
        <v>5259</v>
      </c>
      <c r="E5262" s="130">
        <f t="shared" si="87"/>
        <v>8</v>
      </c>
    </row>
    <row r="5263" spans="1:5" x14ac:dyDescent="0.3">
      <c r="A5263" s="24" t="s">
        <v>14978</v>
      </c>
      <c r="B5263" s="93" t="s">
        <v>24821</v>
      </c>
      <c r="C5263" s="128">
        <v>128.5</v>
      </c>
      <c r="D5263" s="129">
        <v>5260</v>
      </c>
      <c r="E5263" s="130">
        <f t="shared" si="87"/>
        <v>8</v>
      </c>
    </row>
    <row r="5264" spans="1:5" x14ac:dyDescent="0.3">
      <c r="A5264" s="24" t="s">
        <v>14015</v>
      </c>
      <c r="B5264" s="93" t="s">
        <v>24822</v>
      </c>
      <c r="C5264" s="128">
        <v>128.5</v>
      </c>
      <c r="D5264" s="129">
        <v>5261</v>
      </c>
      <c r="E5264" s="130">
        <f t="shared" si="87"/>
        <v>8</v>
      </c>
    </row>
    <row r="5265" spans="1:5" x14ac:dyDescent="0.3">
      <c r="A5265" s="24" t="s">
        <v>14141</v>
      </c>
      <c r="B5265" s="93" t="s">
        <v>24823</v>
      </c>
      <c r="C5265" s="128">
        <v>128.6</v>
      </c>
      <c r="D5265" s="129">
        <v>5262</v>
      </c>
      <c r="E5265" s="130">
        <f t="shared" si="87"/>
        <v>8</v>
      </c>
    </row>
    <row r="5266" spans="1:5" x14ac:dyDescent="0.3">
      <c r="A5266" s="24" t="s">
        <v>14635</v>
      </c>
      <c r="B5266" s="93" t="s">
        <v>24824</v>
      </c>
      <c r="C5266" s="128">
        <v>128.6</v>
      </c>
      <c r="D5266" s="129">
        <v>5263</v>
      </c>
      <c r="E5266" s="130">
        <f t="shared" si="87"/>
        <v>8</v>
      </c>
    </row>
    <row r="5267" spans="1:5" x14ac:dyDescent="0.3">
      <c r="A5267" s="24" t="s">
        <v>13419</v>
      </c>
      <c r="B5267" s="93" t="s">
        <v>24825</v>
      </c>
      <c r="C5267" s="128">
        <v>128.6</v>
      </c>
      <c r="D5267" s="129">
        <v>5264</v>
      </c>
      <c r="E5267" s="130">
        <f t="shared" si="87"/>
        <v>8</v>
      </c>
    </row>
    <row r="5268" spans="1:5" x14ac:dyDescent="0.3">
      <c r="A5268" s="24" t="s">
        <v>13526</v>
      </c>
      <c r="B5268" s="93" t="s">
        <v>24826</v>
      </c>
      <c r="C5268" s="128">
        <v>128.6</v>
      </c>
      <c r="D5268" s="129">
        <v>5265</v>
      </c>
      <c r="E5268" s="130">
        <f t="shared" si="87"/>
        <v>8</v>
      </c>
    </row>
    <row r="5269" spans="1:5" x14ac:dyDescent="0.3">
      <c r="A5269" s="24" t="s">
        <v>14638</v>
      </c>
      <c r="B5269" s="93" t="s">
        <v>24827</v>
      </c>
      <c r="C5269" s="128">
        <v>128.6</v>
      </c>
      <c r="D5269" s="129">
        <v>5266</v>
      </c>
      <c r="E5269" s="130">
        <f t="shared" si="87"/>
        <v>8</v>
      </c>
    </row>
    <row r="5270" spans="1:5" x14ac:dyDescent="0.3">
      <c r="A5270" s="24" t="s">
        <v>14299</v>
      </c>
      <c r="B5270" s="93" t="s">
        <v>24828</v>
      </c>
      <c r="C5270" s="128">
        <v>128.69999999999999</v>
      </c>
      <c r="D5270" s="129">
        <v>5267</v>
      </c>
      <c r="E5270" s="130">
        <f t="shared" si="87"/>
        <v>8</v>
      </c>
    </row>
    <row r="5271" spans="1:5" x14ac:dyDescent="0.3">
      <c r="A5271" s="24" t="s">
        <v>13789</v>
      </c>
      <c r="B5271" s="93" t="s">
        <v>24829</v>
      </c>
      <c r="C5271" s="128">
        <v>128.69999999999999</v>
      </c>
      <c r="D5271" s="129">
        <v>5268</v>
      </c>
      <c r="E5271" s="130">
        <f t="shared" si="87"/>
        <v>8</v>
      </c>
    </row>
    <row r="5272" spans="1:5" x14ac:dyDescent="0.3">
      <c r="A5272" s="24" t="s">
        <v>13545</v>
      </c>
      <c r="B5272" s="93" t="s">
        <v>24830</v>
      </c>
      <c r="C5272" s="128">
        <v>128.69999999999999</v>
      </c>
      <c r="D5272" s="129">
        <v>5269</v>
      </c>
      <c r="E5272" s="130">
        <f t="shared" si="87"/>
        <v>8</v>
      </c>
    </row>
    <row r="5273" spans="1:5" x14ac:dyDescent="0.3">
      <c r="A5273" s="24" t="s">
        <v>14033</v>
      </c>
      <c r="B5273" s="93" t="s">
        <v>24831</v>
      </c>
      <c r="C5273" s="128">
        <v>128.69999999999999</v>
      </c>
      <c r="D5273" s="129">
        <v>5270</v>
      </c>
      <c r="E5273" s="130">
        <f t="shared" si="87"/>
        <v>8</v>
      </c>
    </row>
    <row r="5274" spans="1:5" x14ac:dyDescent="0.3">
      <c r="A5274" s="24" t="s">
        <v>14419</v>
      </c>
      <c r="B5274" s="93" t="s">
        <v>24832</v>
      </c>
      <c r="C5274" s="128">
        <v>128.69999999999999</v>
      </c>
      <c r="D5274" s="129">
        <v>5271</v>
      </c>
      <c r="E5274" s="130">
        <f t="shared" si="87"/>
        <v>8</v>
      </c>
    </row>
    <row r="5275" spans="1:5" x14ac:dyDescent="0.3">
      <c r="A5275" s="24" t="s">
        <v>13235</v>
      </c>
      <c r="B5275" s="93" t="s">
        <v>24833</v>
      </c>
      <c r="C5275" s="128">
        <v>128.69999999999999</v>
      </c>
      <c r="D5275" s="129">
        <v>5272</v>
      </c>
      <c r="E5275" s="130">
        <f t="shared" si="87"/>
        <v>8</v>
      </c>
    </row>
    <row r="5276" spans="1:5" x14ac:dyDescent="0.3">
      <c r="A5276" s="24" t="s">
        <v>13628</v>
      </c>
      <c r="B5276" s="93" t="s">
        <v>24834</v>
      </c>
      <c r="C5276" s="128">
        <v>128.80000000000001</v>
      </c>
      <c r="D5276" s="129">
        <v>5273</v>
      </c>
      <c r="E5276" s="130">
        <f t="shared" si="87"/>
        <v>8</v>
      </c>
    </row>
    <row r="5277" spans="1:5" x14ac:dyDescent="0.3">
      <c r="A5277" s="24" t="s">
        <v>13437</v>
      </c>
      <c r="B5277" s="93" t="s">
        <v>24835</v>
      </c>
      <c r="C5277" s="128">
        <v>128.80000000000001</v>
      </c>
      <c r="D5277" s="129">
        <v>5274</v>
      </c>
      <c r="E5277" s="130">
        <f t="shared" si="87"/>
        <v>8</v>
      </c>
    </row>
    <row r="5278" spans="1:5" x14ac:dyDescent="0.3">
      <c r="A5278" s="24" t="s">
        <v>13910</v>
      </c>
      <c r="B5278" s="93" t="s">
        <v>24836</v>
      </c>
      <c r="C5278" s="128">
        <v>128.80000000000001</v>
      </c>
      <c r="D5278" s="129">
        <v>5275</v>
      </c>
      <c r="E5278" s="130">
        <f t="shared" si="87"/>
        <v>8</v>
      </c>
    </row>
    <row r="5279" spans="1:5" x14ac:dyDescent="0.3">
      <c r="A5279" s="24" t="s">
        <v>13808</v>
      </c>
      <c r="B5279" s="93" t="s">
        <v>24837</v>
      </c>
      <c r="C5279" s="128">
        <v>128.9</v>
      </c>
      <c r="D5279" s="129">
        <v>5276</v>
      </c>
      <c r="E5279" s="130">
        <f t="shared" si="87"/>
        <v>8</v>
      </c>
    </row>
    <row r="5280" spans="1:5" x14ac:dyDescent="0.3">
      <c r="A5280" s="24" t="s">
        <v>13390</v>
      </c>
      <c r="B5280" s="93" t="s">
        <v>24838</v>
      </c>
      <c r="C5280" s="128">
        <v>128.9</v>
      </c>
      <c r="D5280" s="129">
        <v>5277</v>
      </c>
      <c r="E5280" s="130">
        <f t="shared" si="87"/>
        <v>8</v>
      </c>
    </row>
    <row r="5281" spans="1:5" x14ac:dyDescent="0.3">
      <c r="A5281" s="24" t="s">
        <v>13438</v>
      </c>
      <c r="B5281" s="93" t="s">
        <v>24839</v>
      </c>
      <c r="C5281" s="128">
        <v>128.9</v>
      </c>
      <c r="D5281" s="129">
        <v>5278</v>
      </c>
      <c r="E5281" s="130">
        <f t="shared" si="87"/>
        <v>8</v>
      </c>
    </row>
    <row r="5282" spans="1:5" x14ac:dyDescent="0.3">
      <c r="A5282" s="24" t="s">
        <v>12768</v>
      </c>
      <c r="B5282" s="93" t="s">
        <v>24840</v>
      </c>
      <c r="C5282" s="128">
        <v>128.9</v>
      </c>
      <c r="D5282" s="129">
        <v>5279</v>
      </c>
      <c r="E5282" s="130">
        <f t="shared" si="87"/>
        <v>8</v>
      </c>
    </row>
    <row r="5283" spans="1:5" x14ac:dyDescent="0.3">
      <c r="A5283" s="24" t="s">
        <v>14438</v>
      </c>
      <c r="B5283" s="93" t="s">
        <v>24841</v>
      </c>
      <c r="C5283" s="128">
        <v>128.9</v>
      </c>
      <c r="D5283" s="129">
        <v>5280</v>
      </c>
      <c r="E5283" s="130">
        <f t="shared" si="87"/>
        <v>8</v>
      </c>
    </row>
    <row r="5284" spans="1:5" x14ac:dyDescent="0.3">
      <c r="A5284" s="24" t="s">
        <v>13954</v>
      </c>
      <c r="B5284" s="93" t="s">
        <v>24842</v>
      </c>
      <c r="C5284" s="128">
        <v>128.9</v>
      </c>
      <c r="D5284" s="129">
        <v>5281</v>
      </c>
      <c r="E5284" s="130">
        <f t="shared" si="87"/>
        <v>8</v>
      </c>
    </row>
    <row r="5285" spans="1:5" x14ac:dyDescent="0.3">
      <c r="A5285" s="24" t="s">
        <v>13531</v>
      </c>
      <c r="B5285" s="93" t="s">
        <v>24843</v>
      </c>
      <c r="C5285" s="128">
        <v>128.9</v>
      </c>
      <c r="D5285" s="129">
        <v>5282</v>
      </c>
      <c r="E5285" s="130">
        <f t="shared" si="87"/>
        <v>8</v>
      </c>
    </row>
    <row r="5286" spans="1:5" x14ac:dyDescent="0.3">
      <c r="A5286" s="24" t="s">
        <v>14203</v>
      </c>
      <c r="B5286" s="93" t="s">
        <v>24844</v>
      </c>
      <c r="C5286" s="128">
        <v>128.9</v>
      </c>
      <c r="D5286" s="129">
        <v>5283</v>
      </c>
      <c r="E5286" s="130">
        <f t="shared" si="87"/>
        <v>8</v>
      </c>
    </row>
    <row r="5287" spans="1:5" x14ac:dyDescent="0.3">
      <c r="A5287" s="24" t="s">
        <v>13940</v>
      </c>
      <c r="B5287" s="93" t="s">
        <v>24845</v>
      </c>
      <c r="C5287" s="128">
        <v>128.9</v>
      </c>
      <c r="D5287" s="129">
        <v>5284</v>
      </c>
      <c r="E5287" s="130">
        <f t="shared" si="87"/>
        <v>8</v>
      </c>
    </row>
    <row r="5288" spans="1:5" x14ac:dyDescent="0.3">
      <c r="A5288" s="24" t="s">
        <v>13885</v>
      </c>
      <c r="B5288" s="93" t="s">
        <v>24846</v>
      </c>
      <c r="C5288" s="128">
        <v>128.9</v>
      </c>
      <c r="D5288" s="129">
        <v>5285</v>
      </c>
      <c r="E5288" s="130">
        <f t="shared" si="87"/>
        <v>8</v>
      </c>
    </row>
    <row r="5289" spans="1:5" x14ac:dyDescent="0.3">
      <c r="A5289" s="24" t="s">
        <v>13082</v>
      </c>
      <c r="B5289" s="93" t="s">
        <v>24847</v>
      </c>
      <c r="C5289" s="128">
        <v>128.9</v>
      </c>
      <c r="D5289" s="129">
        <v>5286</v>
      </c>
      <c r="E5289" s="130">
        <f t="shared" si="87"/>
        <v>8</v>
      </c>
    </row>
    <row r="5290" spans="1:5" x14ac:dyDescent="0.3">
      <c r="A5290" s="24" t="s">
        <v>13650</v>
      </c>
      <c r="B5290" s="93" t="s">
        <v>24848</v>
      </c>
      <c r="C5290" s="128">
        <v>129</v>
      </c>
      <c r="D5290" s="129">
        <v>5287</v>
      </c>
      <c r="E5290" s="130">
        <f t="shared" si="87"/>
        <v>8</v>
      </c>
    </row>
    <row r="5291" spans="1:5" x14ac:dyDescent="0.3">
      <c r="A5291" s="24" t="s">
        <v>14591</v>
      </c>
      <c r="B5291" s="93" t="s">
        <v>24849</v>
      </c>
      <c r="C5291" s="128">
        <v>129</v>
      </c>
      <c r="D5291" s="129">
        <v>5288</v>
      </c>
      <c r="E5291" s="130">
        <f t="shared" si="87"/>
        <v>8</v>
      </c>
    </row>
    <row r="5292" spans="1:5" x14ac:dyDescent="0.3">
      <c r="A5292" s="24" t="s">
        <v>14154</v>
      </c>
      <c r="B5292" s="93" t="s">
        <v>24850</v>
      </c>
      <c r="C5292" s="128">
        <v>129</v>
      </c>
      <c r="D5292" s="129">
        <v>5289</v>
      </c>
      <c r="E5292" s="130">
        <f t="shared" si="87"/>
        <v>8</v>
      </c>
    </row>
    <row r="5293" spans="1:5" x14ac:dyDescent="0.3">
      <c r="A5293" s="24" t="s">
        <v>13609</v>
      </c>
      <c r="B5293" s="93" t="s">
        <v>24851</v>
      </c>
      <c r="C5293" s="128">
        <v>129</v>
      </c>
      <c r="D5293" s="129">
        <v>5290</v>
      </c>
      <c r="E5293" s="130">
        <f t="shared" si="87"/>
        <v>8</v>
      </c>
    </row>
    <row r="5294" spans="1:5" x14ac:dyDescent="0.3">
      <c r="A5294" s="24" t="s">
        <v>14625</v>
      </c>
      <c r="B5294" s="93" t="s">
        <v>24852</v>
      </c>
      <c r="C5294" s="128">
        <v>129</v>
      </c>
      <c r="D5294" s="129">
        <v>5291</v>
      </c>
      <c r="E5294" s="130">
        <f t="shared" si="87"/>
        <v>8</v>
      </c>
    </row>
    <row r="5295" spans="1:5" x14ac:dyDescent="0.3">
      <c r="A5295" s="24" t="s">
        <v>13477</v>
      </c>
      <c r="B5295" s="93" t="s">
        <v>24853</v>
      </c>
      <c r="C5295" s="128">
        <v>129.1</v>
      </c>
      <c r="D5295" s="129">
        <v>5292</v>
      </c>
      <c r="E5295" s="130">
        <f t="shared" si="87"/>
        <v>8</v>
      </c>
    </row>
    <row r="5296" spans="1:5" x14ac:dyDescent="0.3">
      <c r="A5296" s="24" t="s">
        <v>13580</v>
      </c>
      <c r="B5296" s="93" t="s">
        <v>24854</v>
      </c>
      <c r="C5296" s="128">
        <v>129.19999999999999</v>
      </c>
      <c r="D5296" s="129">
        <v>5293</v>
      </c>
      <c r="E5296" s="130">
        <f t="shared" si="87"/>
        <v>8</v>
      </c>
    </row>
    <row r="5297" spans="1:5" x14ac:dyDescent="0.3">
      <c r="A5297" s="24" t="s">
        <v>12813</v>
      </c>
      <c r="B5297" s="93" t="s">
        <v>24855</v>
      </c>
      <c r="C5297" s="128">
        <v>129.19999999999999</v>
      </c>
      <c r="D5297" s="129">
        <v>5294</v>
      </c>
      <c r="E5297" s="130">
        <f t="shared" si="87"/>
        <v>8</v>
      </c>
    </row>
    <row r="5298" spans="1:5" x14ac:dyDescent="0.3">
      <c r="A5298" s="24" t="s">
        <v>13551</v>
      </c>
      <c r="B5298" s="93" t="s">
        <v>24856</v>
      </c>
      <c r="C5298" s="128">
        <v>129.19999999999999</v>
      </c>
      <c r="D5298" s="129">
        <v>5295</v>
      </c>
      <c r="E5298" s="130">
        <f t="shared" si="87"/>
        <v>8</v>
      </c>
    </row>
    <row r="5299" spans="1:5" x14ac:dyDescent="0.3">
      <c r="A5299" s="24" t="s">
        <v>24857</v>
      </c>
      <c r="B5299" s="93" t="s">
        <v>24858</v>
      </c>
      <c r="C5299" s="128">
        <v>129.19999999999999</v>
      </c>
      <c r="D5299" s="129">
        <v>5296</v>
      </c>
      <c r="E5299" s="130">
        <f t="shared" si="87"/>
        <v>8</v>
      </c>
    </row>
    <row r="5300" spans="1:5" x14ac:dyDescent="0.3">
      <c r="A5300" s="24" t="s">
        <v>13015</v>
      </c>
      <c r="B5300" s="93" t="s">
        <v>24859</v>
      </c>
      <c r="C5300" s="128">
        <v>129.30000000000001</v>
      </c>
      <c r="D5300" s="129">
        <v>5297</v>
      </c>
      <c r="E5300" s="130">
        <f t="shared" si="87"/>
        <v>8</v>
      </c>
    </row>
    <row r="5301" spans="1:5" x14ac:dyDescent="0.3">
      <c r="A5301" s="24" t="s">
        <v>14022</v>
      </c>
      <c r="B5301" s="93" t="s">
        <v>24860</v>
      </c>
      <c r="C5301" s="128">
        <v>129.30000000000001</v>
      </c>
      <c r="D5301" s="129">
        <v>5298</v>
      </c>
      <c r="E5301" s="130">
        <f t="shared" si="87"/>
        <v>8</v>
      </c>
    </row>
    <row r="5302" spans="1:5" x14ac:dyDescent="0.3">
      <c r="A5302" s="24" t="s">
        <v>13901</v>
      </c>
      <c r="B5302" s="93" t="s">
        <v>24861</v>
      </c>
      <c r="C5302" s="128">
        <v>129.30000000000001</v>
      </c>
      <c r="D5302" s="129">
        <v>5299</v>
      </c>
      <c r="E5302" s="130">
        <f t="shared" si="87"/>
        <v>8</v>
      </c>
    </row>
    <row r="5303" spans="1:5" x14ac:dyDescent="0.3">
      <c r="A5303" s="24" t="s">
        <v>13803</v>
      </c>
      <c r="B5303" s="93" t="s">
        <v>24862</v>
      </c>
      <c r="C5303" s="128">
        <v>129.4</v>
      </c>
      <c r="D5303" s="129">
        <v>5300</v>
      </c>
      <c r="E5303" s="130">
        <f t="shared" si="87"/>
        <v>8</v>
      </c>
    </row>
    <row r="5304" spans="1:5" x14ac:dyDescent="0.3">
      <c r="A5304" s="24" t="s">
        <v>13320</v>
      </c>
      <c r="B5304" s="93" t="s">
        <v>24863</v>
      </c>
      <c r="C5304" s="128">
        <v>129.4</v>
      </c>
      <c r="D5304" s="129">
        <v>5301</v>
      </c>
      <c r="E5304" s="130">
        <f t="shared" si="87"/>
        <v>8</v>
      </c>
    </row>
    <row r="5305" spans="1:5" x14ac:dyDescent="0.3">
      <c r="A5305" s="24" t="s">
        <v>13968</v>
      </c>
      <c r="B5305" s="93" t="s">
        <v>24864</v>
      </c>
      <c r="C5305" s="128">
        <v>129.4</v>
      </c>
      <c r="D5305" s="129">
        <v>5302</v>
      </c>
      <c r="E5305" s="130">
        <f t="shared" si="87"/>
        <v>8</v>
      </c>
    </row>
    <row r="5306" spans="1:5" x14ac:dyDescent="0.3">
      <c r="A5306" s="24" t="s">
        <v>14455</v>
      </c>
      <c r="B5306" s="93" t="s">
        <v>24865</v>
      </c>
      <c r="C5306" s="128">
        <v>129.4</v>
      </c>
      <c r="D5306" s="129">
        <v>5303</v>
      </c>
      <c r="E5306" s="130">
        <f t="shared" si="87"/>
        <v>8</v>
      </c>
    </row>
    <row r="5307" spans="1:5" x14ac:dyDescent="0.3">
      <c r="A5307" s="24" t="s">
        <v>14569</v>
      </c>
      <c r="B5307" s="93" t="s">
        <v>24866</v>
      </c>
      <c r="C5307" s="128">
        <v>129.5</v>
      </c>
      <c r="D5307" s="129">
        <v>5304</v>
      </c>
      <c r="E5307" s="130">
        <f t="shared" si="87"/>
        <v>8</v>
      </c>
    </row>
    <row r="5308" spans="1:5" x14ac:dyDescent="0.3">
      <c r="A5308" s="24" t="s">
        <v>13677</v>
      </c>
      <c r="B5308" s="93" t="s">
        <v>24867</v>
      </c>
      <c r="C5308" s="128">
        <v>129.5</v>
      </c>
      <c r="D5308" s="129">
        <v>5305</v>
      </c>
      <c r="E5308" s="130">
        <f t="shared" si="87"/>
        <v>8</v>
      </c>
    </row>
    <row r="5309" spans="1:5" x14ac:dyDescent="0.3">
      <c r="A5309" s="24" t="s">
        <v>13759</v>
      </c>
      <c r="B5309" s="93" t="s">
        <v>24868</v>
      </c>
      <c r="C5309" s="128">
        <v>129.5</v>
      </c>
      <c r="D5309" s="129">
        <v>5306</v>
      </c>
      <c r="E5309" s="130">
        <f t="shared" si="87"/>
        <v>8</v>
      </c>
    </row>
    <row r="5310" spans="1:5" x14ac:dyDescent="0.3">
      <c r="A5310" s="24" t="s">
        <v>13325</v>
      </c>
      <c r="B5310" s="93" t="s">
        <v>24869</v>
      </c>
      <c r="C5310" s="128">
        <v>129.5</v>
      </c>
      <c r="D5310" s="129">
        <v>5307</v>
      </c>
      <c r="E5310" s="130">
        <f t="shared" si="87"/>
        <v>8</v>
      </c>
    </row>
    <row r="5311" spans="1:5" x14ac:dyDescent="0.3">
      <c r="A5311" s="24" t="s">
        <v>13584</v>
      </c>
      <c r="B5311" s="93" t="s">
        <v>24870</v>
      </c>
      <c r="C5311" s="128">
        <v>129.5</v>
      </c>
      <c r="D5311" s="129">
        <v>5308</v>
      </c>
      <c r="E5311" s="130">
        <f t="shared" si="87"/>
        <v>8</v>
      </c>
    </row>
    <row r="5312" spans="1:5" x14ac:dyDescent="0.3">
      <c r="A5312" s="24" t="s">
        <v>13561</v>
      </c>
      <c r="B5312" s="93" t="s">
        <v>24871</v>
      </c>
      <c r="C5312" s="128">
        <v>129.5</v>
      </c>
      <c r="D5312" s="129">
        <v>5309</v>
      </c>
      <c r="E5312" s="130">
        <f t="shared" si="87"/>
        <v>8</v>
      </c>
    </row>
    <row r="5313" spans="1:5" x14ac:dyDescent="0.3">
      <c r="A5313" s="24" t="s">
        <v>13667</v>
      </c>
      <c r="B5313" s="93" t="s">
        <v>24872</v>
      </c>
      <c r="C5313" s="128">
        <v>129.5</v>
      </c>
      <c r="D5313" s="129">
        <v>5310</v>
      </c>
      <c r="E5313" s="130">
        <f t="shared" si="87"/>
        <v>8</v>
      </c>
    </row>
    <row r="5314" spans="1:5" x14ac:dyDescent="0.3">
      <c r="A5314" s="24" t="s">
        <v>14124</v>
      </c>
      <c r="B5314" s="93" t="s">
        <v>24873</v>
      </c>
      <c r="C5314" s="128">
        <v>129.6</v>
      </c>
      <c r="D5314" s="129">
        <v>5311</v>
      </c>
      <c r="E5314" s="130">
        <f t="shared" si="87"/>
        <v>8</v>
      </c>
    </row>
    <row r="5315" spans="1:5" x14ac:dyDescent="0.3">
      <c r="A5315" s="24" t="s">
        <v>13573</v>
      </c>
      <c r="B5315" s="93" t="s">
        <v>24874</v>
      </c>
      <c r="C5315" s="128">
        <v>129.6</v>
      </c>
      <c r="D5315" s="129">
        <v>5312</v>
      </c>
      <c r="E5315" s="130">
        <f t="shared" si="87"/>
        <v>8</v>
      </c>
    </row>
    <row r="5316" spans="1:5" x14ac:dyDescent="0.3">
      <c r="A5316" s="24" t="s">
        <v>14110</v>
      </c>
      <c r="B5316" s="93" t="s">
        <v>24875</v>
      </c>
      <c r="C5316" s="128">
        <v>129.69999999999999</v>
      </c>
      <c r="D5316" s="129">
        <v>5313</v>
      </c>
      <c r="E5316" s="130">
        <f t="shared" si="87"/>
        <v>8</v>
      </c>
    </row>
    <row r="5317" spans="1:5" x14ac:dyDescent="0.3">
      <c r="A5317" s="24" t="s">
        <v>13564</v>
      </c>
      <c r="B5317" s="93" t="s">
        <v>24876</v>
      </c>
      <c r="C5317" s="128">
        <v>129.69999999999999</v>
      </c>
      <c r="D5317" s="129">
        <v>5314</v>
      </c>
      <c r="E5317" s="130">
        <f t="shared" ref="E5317:E5380" si="88">VLOOKUP(C5317,$I$4:$O$19,7, TRUE)</f>
        <v>8</v>
      </c>
    </row>
    <row r="5318" spans="1:5" x14ac:dyDescent="0.3">
      <c r="A5318" s="24" t="s">
        <v>13164</v>
      </c>
      <c r="B5318" s="93" t="s">
        <v>24877</v>
      </c>
      <c r="C5318" s="128">
        <v>129.69999999999999</v>
      </c>
      <c r="D5318" s="129">
        <v>5315</v>
      </c>
      <c r="E5318" s="130">
        <f t="shared" si="88"/>
        <v>8</v>
      </c>
    </row>
    <row r="5319" spans="1:5" x14ac:dyDescent="0.3">
      <c r="A5319" s="24" t="s">
        <v>13794</v>
      </c>
      <c r="B5319" s="93" t="s">
        <v>24878</v>
      </c>
      <c r="C5319" s="128">
        <v>129.69999999999999</v>
      </c>
      <c r="D5319" s="129">
        <v>5316</v>
      </c>
      <c r="E5319" s="130">
        <f t="shared" si="88"/>
        <v>8</v>
      </c>
    </row>
    <row r="5320" spans="1:5" x14ac:dyDescent="0.3">
      <c r="A5320" s="24" t="s">
        <v>13685</v>
      </c>
      <c r="B5320" s="93" t="s">
        <v>24879</v>
      </c>
      <c r="C5320" s="128">
        <v>129.80000000000001</v>
      </c>
      <c r="D5320" s="129">
        <v>5317</v>
      </c>
      <c r="E5320" s="130">
        <f t="shared" si="88"/>
        <v>8</v>
      </c>
    </row>
    <row r="5321" spans="1:5" x14ac:dyDescent="0.3">
      <c r="A5321" s="24" t="s">
        <v>13352</v>
      </c>
      <c r="B5321" s="93" t="s">
        <v>24880</v>
      </c>
      <c r="C5321" s="128">
        <v>129.80000000000001</v>
      </c>
      <c r="D5321" s="129">
        <v>5318</v>
      </c>
      <c r="E5321" s="130">
        <f t="shared" si="88"/>
        <v>8</v>
      </c>
    </row>
    <row r="5322" spans="1:5" x14ac:dyDescent="0.3">
      <c r="A5322" s="24" t="s">
        <v>14395</v>
      </c>
      <c r="B5322" s="93" t="s">
        <v>24881</v>
      </c>
      <c r="C5322" s="128">
        <v>130</v>
      </c>
      <c r="D5322" s="129">
        <v>5319</v>
      </c>
      <c r="E5322" s="130">
        <f t="shared" si="88"/>
        <v>8</v>
      </c>
    </row>
    <row r="5323" spans="1:5" x14ac:dyDescent="0.3">
      <c r="A5323" s="24" t="s">
        <v>12782</v>
      </c>
      <c r="B5323" s="93" t="s">
        <v>24882</v>
      </c>
      <c r="C5323" s="128">
        <v>130</v>
      </c>
      <c r="D5323" s="129">
        <v>5320</v>
      </c>
      <c r="E5323" s="130">
        <f t="shared" si="88"/>
        <v>8</v>
      </c>
    </row>
    <row r="5324" spans="1:5" x14ac:dyDescent="0.3">
      <c r="A5324" s="24" t="s">
        <v>13175</v>
      </c>
      <c r="B5324" s="93" t="s">
        <v>24883</v>
      </c>
      <c r="C5324" s="128">
        <v>130</v>
      </c>
      <c r="D5324" s="129">
        <v>5321</v>
      </c>
      <c r="E5324" s="130">
        <f t="shared" si="88"/>
        <v>8</v>
      </c>
    </row>
    <row r="5325" spans="1:5" x14ac:dyDescent="0.3">
      <c r="A5325" s="24" t="s">
        <v>13071</v>
      </c>
      <c r="B5325" s="93" t="s">
        <v>24884</v>
      </c>
      <c r="C5325" s="128">
        <v>130</v>
      </c>
      <c r="D5325" s="129">
        <v>5322</v>
      </c>
      <c r="E5325" s="130">
        <f t="shared" si="88"/>
        <v>8</v>
      </c>
    </row>
    <row r="5326" spans="1:5" x14ac:dyDescent="0.3">
      <c r="A5326" s="24" t="s">
        <v>14104</v>
      </c>
      <c r="B5326" s="93" t="s">
        <v>24885</v>
      </c>
      <c r="C5326" s="128">
        <v>130</v>
      </c>
      <c r="D5326" s="129">
        <v>5323</v>
      </c>
      <c r="E5326" s="130">
        <f t="shared" si="88"/>
        <v>8</v>
      </c>
    </row>
    <row r="5327" spans="1:5" x14ac:dyDescent="0.3">
      <c r="A5327" s="24" t="s">
        <v>13239</v>
      </c>
      <c r="B5327" s="93" t="s">
        <v>24886</v>
      </c>
      <c r="C5327" s="128">
        <v>130.1</v>
      </c>
      <c r="D5327" s="129">
        <v>5324</v>
      </c>
      <c r="E5327" s="130">
        <f t="shared" si="88"/>
        <v>8</v>
      </c>
    </row>
    <row r="5328" spans="1:5" x14ac:dyDescent="0.3">
      <c r="A5328" s="24" t="s">
        <v>14093</v>
      </c>
      <c r="B5328" s="93" t="s">
        <v>24887</v>
      </c>
      <c r="C5328" s="128">
        <v>130.1</v>
      </c>
      <c r="D5328" s="129">
        <v>5325</v>
      </c>
      <c r="E5328" s="130">
        <f t="shared" si="88"/>
        <v>8</v>
      </c>
    </row>
    <row r="5329" spans="1:5" x14ac:dyDescent="0.3">
      <c r="A5329" s="24" t="s">
        <v>13304</v>
      </c>
      <c r="B5329" s="93" t="s">
        <v>24888</v>
      </c>
      <c r="C5329" s="128">
        <v>130.1</v>
      </c>
      <c r="D5329" s="129">
        <v>5326</v>
      </c>
      <c r="E5329" s="130">
        <f t="shared" si="88"/>
        <v>8</v>
      </c>
    </row>
    <row r="5330" spans="1:5" x14ac:dyDescent="0.3">
      <c r="A5330" s="24" t="s">
        <v>13530</v>
      </c>
      <c r="B5330" s="93" t="s">
        <v>24889</v>
      </c>
      <c r="C5330" s="128">
        <v>130.1</v>
      </c>
      <c r="D5330" s="129">
        <v>5327</v>
      </c>
      <c r="E5330" s="130">
        <f t="shared" si="88"/>
        <v>8</v>
      </c>
    </row>
    <row r="5331" spans="1:5" x14ac:dyDescent="0.3">
      <c r="A5331" s="24" t="s">
        <v>13937</v>
      </c>
      <c r="B5331" s="93" t="s">
        <v>24890</v>
      </c>
      <c r="C5331" s="128">
        <v>130.19999999999999</v>
      </c>
      <c r="D5331" s="129">
        <v>5328</v>
      </c>
      <c r="E5331" s="130">
        <f t="shared" si="88"/>
        <v>8</v>
      </c>
    </row>
    <row r="5332" spans="1:5" x14ac:dyDescent="0.3">
      <c r="A5332" s="24" t="s">
        <v>14145</v>
      </c>
      <c r="B5332" s="93" t="s">
        <v>24891</v>
      </c>
      <c r="C5332" s="128">
        <v>130.19999999999999</v>
      </c>
      <c r="D5332" s="129">
        <v>5329</v>
      </c>
      <c r="E5332" s="130">
        <f t="shared" si="88"/>
        <v>8</v>
      </c>
    </row>
    <row r="5333" spans="1:5" x14ac:dyDescent="0.3">
      <c r="A5333" s="24" t="s">
        <v>13601</v>
      </c>
      <c r="B5333" s="93" t="s">
        <v>24892</v>
      </c>
      <c r="C5333" s="128">
        <v>130.19999999999999</v>
      </c>
      <c r="D5333" s="129">
        <v>5330</v>
      </c>
      <c r="E5333" s="130">
        <f t="shared" si="88"/>
        <v>8</v>
      </c>
    </row>
    <row r="5334" spans="1:5" x14ac:dyDescent="0.3">
      <c r="A5334" s="24" t="s">
        <v>13309</v>
      </c>
      <c r="B5334" s="93" t="s">
        <v>24893</v>
      </c>
      <c r="C5334" s="128">
        <v>130.19999999999999</v>
      </c>
      <c r="D5334" s="129">
        <v>5331</v>
      </c>
      <c r="E5334" s="130">
        <f t="shared" si="88"/>
        <v>8</v>
      </c>
    </row>
    <row r="5335" spans="1:5" x14ac:dyDescent="0.3">
      <c r="A5335" s="24" t="s">
        <v>13553</v>
      </c>
      <c r="B5335" s="93" t="s">
        <v>24894</v>
      </c>
      <c r="C5335" s="128">
        <v>130.19999999999999</v>
      </c>
      <c r="D5335" s="129">
        <v>5332</v>
      </c>
      <c r="E5335" s="130">
        <f t="shared" si="88"/>
        <v>8</v>
      </c>
    </row>
    <row r="5336" spans="1:5" x14ac:dyDescent="0.3">
      <c r="A5336" s="24" t="s">
        <v>13428</v>
      </c>
      <c r="B5336" s="93" t="s">
        <v>24895</v>
      </c>
      <c r="C5336" s="128">
        <v>130.30000000000001</v>
      </c>
      <c r="D5336" s="129">
        <v>5333</v>
      </c>
      <c r="E5336" s="130">
        <f t="shared" si="88"/>
        <v>8</v>
      </c>
    </row>
    <row r="5337" spans="1:5" x14ac:dyDescent="0.3">
      <c r="A5337" s="24" t="s">
        <v>13185</v>
      </c>
      <c r="B5337" s="93" t="s">
        <v>24896</v>
      </c>
      <c r="C5337" s="128">
        <v>130.30000000000001</v>
      </c>
      <c r="D5337" s="129">
        <v>5334</v>
      </c>
      <c r="E5337" s="130">
        <f t="shared" si="88"/>
        <v>8</v>
      </c>
    </row>
    <row r="5338" spans="1:5" x14ac:dyDescent="0.3">
      <c r="A5338" s="24" t="s">
        <v>13283</v>
      </c>
      <c r="B5338" s="93" t="s">
        <v>24897</v>
      </c>
      <c r="C5338" s="128">
        <v>130.30000000000001</v>
      </c>
      <c r="D5338" s="129">
        <v>5335</v>
      </c>
      <c r="E5338" s="130">
        <f t="shared" si="88"/>
        <v>8</v>
      </c>
    </row>
    <row r="5339" spans="1:5" x14ac:dyDescent="0.3">
      <c r="A5339" s="24" t="s">
        <v>14238</v>
      </c>
      <c r="B5339" s="93" t="s">
        <v>24898</v>
      </c>
      <c r="C5339" s="128">
        <v>130.30000000000001</v>
      </c>
      <c r="D5339" s="129">
        <v>5336</v>
      </c>
      <c r="E5339" s="130">
        <f t="shared" si="88"/>
        <v>8</v>
      </c>
    </row>
    <row r="5340" spans="1:5" x14ac:dyDescent="0.3">
      <c r="A5340" s="24" t="s">
        <v>14042</v>
      </c>
      <c r="B5340" s="93" t="s">
        <v>24899</v>
      </c>
      <c r="C5340" s="128">
        <v>130.4</v>
      </c>
      <c r="D5340" s="129">
        <v>5337</v>
      </c>
      <c r="E5340" s="130">
        <f t="shared" si="88"/>
        <v>8</v>
      </c>
    </row>
    <row r="5341" spans="1:5" x14ac:dyDescent="0.3">
      <c r="A5341" s="24" t="s">
        <v>14617</v>
      </c>
      <c r="B5341" s="93" t="s">
        <v>24900</v>
      </c>
      <c r="C5341" s="128">
        <v>130.4</v>
      </c>
      <c r="D5341" s="129">
        <v>5338</v>
      </c>
      <c r="E5341" s="130">
        <f t="shared" si="88"/>
        <v>8</v>
      </c>
    </row>
    <row r="5342" spans="1:5" x14ac:dyDescent="0.3">
      <c r="A5342" s="24" t="s">
        <v>12928</v>
      </c>
      <c r="B5342" s="93" t="s">
        <v>24901</v>
      </c>
      <c r="C5342" s="128">
        <v>130.4</v>
      </c>
      <c r="D5342" s="129">
        <v>5339</v>
      </c>
      <c r="E5342" s="130">
        <f t="shared" si="88"/>
        <v>8</v>
      </c>
    </row>
    <row r="5343" spans="1:5" x14ac:dyDescent="0.3">
      <c r="A5343" s="24" t="s">
        <v>13337</v>
      </c>
      <c r="B5343" s="93" t="s">
        <v>24902</v>
      </c>
      <c r="C5343" s="128">
        <v>130.5</v>
      </c>
      <c r="D5343" s="129">
        <v>5340</v>
      </c>
      <c r="E5343" s="130">
        <f t="shared" si="88"/>
        <v>8</v>
      </c>
    </row>
    <row r="5344" spans="1:5" x14ac:dyDescent="0.3">
      <c r="A5344" s="24" t="s">
        <v>14383</v>
      </c>
      <c r="B5344" s="93" t="s">
        <v>24903</v>
      </c>
      <c r="C5344" s="128">
        <v>130.5</v>
      </c>
      <c r="D5344" s="129">
        <v>5341</v>
      </c>
      <c r="E5344" s="130">
        <f t="shared" si="88"/>
        <v>8</v>
      </c>
    </row>
    <row r="5345" spans="1:5" x14ac:dyDescent="0.3">
      <c r="A5345" s="24" t="s">
        <v>15104</v>
      </c>
      <c r="B5345" s="93" t="s">
        <v>24904</v>
      </c>
      <c r="C5345" s="128">
        <v>130.6</v>
      </c>
      <c r="D5345" s="129">
        <v>5342</v>
      </c>
      <c r="E5345" s="130">
        <f t="shared" si="88"/>
        <v>8</v>
      </c>
    </row>
    <row r="5346" spans="1:5" x14ac:dyDescent="0.3">
      <c r="A5346" s="24" t="s">
        <v>13083</v>
      </c>
      <c r="B5346" s="93" t="s">
        <v>24905</v>
      </c>
      <c r="C5346" s="128">
        <v>130.6</v>
      </c>
      <c r="D5346" s="129">
        <v>5343</v>
      </c>
      <c r="E5346" s="130">
        <f t="shared" si="88"/>
        <v>8</v>
      </c>
    </row>
    <row r="5347" spans="1:5" x14ac:dyDescent="0.3">
      <c r="A5347" s="24" t="s">
        <v>13640</v>
      </c>
      <c r="B5347" s="93" t="s">
        <v>24906</v>
      </c>
      <c r="C5347" s="128">
        <v>130.69999999999999</v>
      </c>
      <c r="D5347" s="129">
        <v>5344</v>
      </c>
      <c r="E5347" s="130">
        <f t="shared" si="88"/>
        <v>8</v>
      </c>
    </row>
    <row r="5348" spans="1:5" x14ac:dyDescent="0.3">
      <c r="A5348" s="24" t="s">
        <v>13583</v>
      </c>
      <c r="B5348" s="93" t="s">
        <v>24907</v>
      </c>
      <c r="C5348" s="128">
        <v>130.80000000000001</v>
      </c>
      <c r="D5348" s="129">
        <v>5345</v>
      </c>
      <c r="E5348" s="130">
        <f t="shared" si="88"/>
        <v>8</v>
      </c>
    </row>
    <row r="5349" spans="1:5" x14ac:dyDescent="0.3">
      <c r="A5349" s="24" t="s">
        <v>13330</v>
      </c>
      <c r="B5349" s="93" t="s">
        <v>24908</v>
      </c>
      <c r="C5349" s="128">
        <v>130.80000000000001</v>
      </c>
      <c r="D5349" s="129">
        <v>5346</v>
      </c>
      <c r="E5349" s="130">
        <f t="shared" si="88"/>
        <v>8</v>
      </c>
    </row>
    <row r="5350" spans="1:5" x14ac:dyDescent="0.3">
      <c r="A5350" s="24" t="s">
        <v>13354</v>
      </c>
      <c r="B5350" s="93" t="s">
        <v>24909</v>
      </c>
      <c r="C5350" s="128">
        <v>130.80000000000001</v>
      </c>
      <c r="D5350" s="129">
        <v>5347</v>
      </c>
      <c r="E5350" s="130">
        <f t="shared" si="88"/>
        <v>8</v>
      </c>
    </row>
    <row r="5351" spans="1:5" x14ac:dyDescent="0.3">
      <c r="A5351" s="24" t="s">
        <v>14006</v>
      </c>
      <c r="B5351" s="93" t="s">
        <v>24910</v>
      </c>
      <c r="C5351" s="128">
        <v>130.9</v>
      </c>
      <c r="D5351" s="129">
        <v>5348</v>
      </c>
      <c r="E5351" s="130">
        <f t="shared" si="88"/>
        <v>8</v>
      </c>
    </row>
    <row r="5352" spans="1:5" x14ac:dyDescent="0.3">
      <c r="A5352" s="24" t="s">
        <v>14172</v>
      </c>
      <c r="B5352" s="93" t="s">
        <v>24911</v>
      </c>
      <c r="C5352" s="128">
        <v>130.9</v>
      </c>
      <c r="D5352" s="129">
        <v>5349</v>
      </c>
      <c r="E5352" s="130">
        <f t="shared" si="88"/>
        <v>8</v>
      </c>
    </row>
    <row r="5353" spans="1:5" x14ac:dyDescent="0.3">
      <c r="A5353" s="24" t="s">
        <v>13604</v>
      </c>
      <c r="B5353" s="93" t="s">
        <v>24912</v>
      </c>
      <c r="C5353" s="128">
        <v>130.9</v>
      </c>
      <c r="D5353" s="129">
        <v>5350</v>
      </c>
      <c r="E5353" s="130">
        <f t="shared" si="88"/>
        <v>8</v>
      </c>
    </row>
    <row r="5354" spans="1:5" x14ac:dyDescent="0.3">
      <c r="A5354" s="24" t="s">
        <v>13663</v>
      </c>
      <c r="B5354" s="93" t="s">
        <v>24913</v>
      </c>
      <c r="C5354" s="128">
        <v>130.9</v>
      </c>
      <c r="D5354" s="129">
        <v>5351</v>
      </c>
      <c r="E5354" s="130">
        <f t="shared" si="88"/>
        <v>8</v>
      </c>
    </row>
    <row r="5355" spans="1:5" x14ac:dyDescent="0.3">
      <c r="A5355" s="24" t="s">
        <v>13120</v>
      </c>
      <c r="B5355" s="93" t="s">
        <v>24914</v>
      </c>
      <c r="C5355" s="128">
        <v>130.9</v>
      </c>
      <c r="D5355" s="129">
        <v>5352</v>
      </c>
      <c r="E5355" s="130">
        <f t="shared" si="88"/>
        <v>8</v>
      </c>
    </row>
    <row r="5356" spans="1:5" x14ac:dyDescent="0.3">
      <c r="A5356" s="24" t="s">
        <v>14130</v>
      </c>
      <c r="B5356" s="93" t="s">
        <v>24915</v>
      </c>
      <c r="C5356" s="128">
        <v>130.9</v>
      </c>
      <c r="D5356" s="129">
        <v>5353</v>
      </c>
      <c r="E5356" s="130">
        <f t="shared" si="88"/>
        <v>8</v>
      </c>
    </row>
    <row r="5357" spans="1:5" x14ac:dyDescent="0.3">
      <c r="A5357" s="24" t="s">
        <v>13959</v>
      </c>
      <c r="B5357" s="93" t="s">
        <v>24916</v>
      </c>
      <c r="C5357" s="128">
        <v>130.9</v>
      </c>
      <c r="D5357" s="129">
        <v>5354</v>
      </c>
      <c r="E5357" s="130">
        <f t="shared" si="88"/>
        <v>8</v>
      </c>
    </row>
    <row r="5358" spans="1:5" x14ac:dyDescent="0.3">
      <c r="A5358" s="24" t="s">
        <v>13644</v>
      </c>
      <c r="B5358" s="93" t="s">
        <v>24917</v>
      </c>
      <c r="C5358" s="128">
        <v>130.9</v>
      </c>
      <c r="D5358" s="129">
        <v>5355</v>
      </c>
      <c r="E5358" s="130">
        <f t="shared" si="88"/>
        <v>8</v>
      </c>
    </row>
    <row r="5359" spans="1:5" x14ac:dyDescent="0.3">
      <c r="A5359" s="24" t="s">
        <v>14181</v>
      </c>
      <c r="B5359" s="93" t="s">
        <v>24918</v>
      </c>
      <c r="C5359" s="128">
        <v>130.9</v>
      </c>
      <c r="D5359" s="129">
        <v>5356</v>
      </c>
      <c r="E5359" s="130">
        <f t="shared" si="88"/>
        <v>8</v>
      </c>
    </row>
    <row r="5360" spans="1:5" x14ac:dyDescent="0.3">
      <c r="A5360" s="24" t="s">
        <v>13450</v>
      </c>
      <c r="B5360" s="93" t="s">
        <v>24919</v>
      </c>
      <c r="C5360" s="128">
        <v>131</v>
      </c>
      <c r="D5360" s="129">
        <v>5357</v>
      </c>
      <c r="E5360" s="130">
        <f t="shared" si="88"/>
        <v>8</v>
      </c>
    </row>
    <row r="5361" spans="1:5" x14ac:dyDescent="0.3">
      <c r="A5361" s="24" t="s">
        <v>13837</v>
      </c>
      <c r="B5361" s="93" t="s">
        <v>24920</v>
      </c>
      <c r="C5361" s="128">
        <v>131</v>
      </c>
      <c r="D5361" s="129">
        <v>5358</v>
      </c>
      <c r="E5361" s="130">
        <f t="shared" si="88"/>
        <v>8</v>
      </c>
    </row>
    <row r="5362" spans="1:5" x14ac:dyDescent="0.3">
      <c r="A5362" s="24" t="s">
        <v>13571</v>
      </c>
      <c r="B5362" s="93" t="s">
        <v>24921</v>
      </c>
      <c r="C5362" s="128">
        <v>131</v>
      </c>
      <c r="D5362" s="129">
        <v>5359</v>
      </c>
      <c r="E5362" s="130">
        <f t="shared" si="88"/>
        <v>8</v>
      </c>
    </row>
    <row r="5363" spans="1:5" x14ac:dyDescent="0.3">
      <c r="A5363" s="24" t="s">
        <v>14062</v>
      </c>
      <c r="B5363" s="93" t="s">
        <v>24922</v>
      </c>
      <c r="C5363" s="128">
        <v>131.1</v>
      </c>
      <c r="D5363" s="129">
        <v>5360</v>
      </c>
      <c r="E5363" s="130">
        <f t="shared" si="88"/>
        <v>8</v>
      </c>
    </row>
    <row r="5364" spans="1:5" x14ac:dyDescent="0.3">
      <c r="A5364" s="24" t="s">
        <v>15680</v>
      </c>
      <c r="B5364" s="93" t="s">
        <v>24923</v>
      </c>
      <c r="C5364" s="128">
        <v>131.1</v>
      </c>
      <c r="D5364" s="129">
        <v>5361</v>
      </c>
      <c r="E5364" s="130">
        <f t="shared" si="88"/>
        <v>8</v>
      </c>
    </row>
    <row r="5365" spans="1:5" x14ac:dyDescent="0.3">
      <c r="A5365" s="24" t="s">
        <v>13435</v>
      </c>
      <c r="B5365" s="93" t="s">
        <v>24924</v>
      </c>
      <c r="C5365" s="128">
        <v>131.1</v>
      </c>
      <c r="D5365" s="129">
        <v>5362</v>
      </c>
      <c r="E5365" s="130">
        <f t="shared" si="88"/>
        <v>8</v>
      </c>
    </row>
    <row r="5366" spans="1:5" x14ac:dyDescent="0.3">
      <c r="A5366" s="24" t="s">
        <v>13060</v>
      </c>
      <c r="B5366" s="93" t="s">
        <v>24925</v>
      </c>
      <c r="C5366" s="128">
        <v>131.19999999999999</v>
      </c>
      <c r="D5366" s="129">
        <v>5363</v>
      </c>
      <c r="E5366" s="130">
        <f t="shared" si="88"/>
        <v>8</v>
      </c>
    </row>
    <row r="5367" spans="1:5" x14ac:dyDescent="0.3">
      <c r="A5367" s="24" t="s">
        <v>13591</v>
      </c>
      <c r="B5367" s="93" t="s">
        <v>24926</v>
      </c>
      <c r="C5367" s="128">
        <v>131.19999999999999</v>
      </c>
      <c r="D5367" s="129">
        <v>5364</v>
      </c>
      <c r="E5367" s="130">
        <f t="shared" si="88"/>
        <v>8</v>
      </c>
    </row>
    <row r="5368" spans="1:5" x14ac:dyDescent="0.3">
      <c r="A5368" s="24" t="s">
        <v>13287</v>
      </c>
      <c r="B5368" s="93" t="s">
        <v>24927</v>
      </c>
      <c r="C5368" s="128">
        <v>131.19999999999999</v>
      </c>
      <c r="D5368" s="129">
        <v>5365</v>
      </c>
      <c r="E5368" s="130">
        <f t="shared" si="88"/>
        <v>8</v>
      </c>
    </row>
    <row r="5369" spans="1:5" x14ac:dyDescent="0.3">
      <c r="A5369" s="24" t="s">
        <v>24928</v>
      </c>
      <c r="B5369" s="93" t="s">
        <v>24929</v>
      </c>
      <c r="C5369" s="128">
        <v>131.19999999999999</v>
      </c>
      <c r="D5369" s="129">
        <v>5366</v>
      </c>
      <c r="E5369" s="130">
        <f t="shared" si="88"/>
        <v>8</v>
      </c>
    </row>
    <row r="5370" spans="1:5" x14ac:dyDescent="0.3">
      <c r="A5370" s="24" t="s">
        <v>14503</v>
      </c>
      <c r="B5370" s="93" t="s">
        <v>24930</v>
      </c>
      <c r="C5370" s="128">
        <v>131.30000000000001</v>
      </c>
      <c r="D5370" s="129">
        <v>5367</v>
      </c>
      <c r="E5370" s="130">
        <f t="shared" si="88"/>
        <v>8</v>
      </c>
    </row>
    <row r="5371" spans="1:5" x14ac:dyDescent="0.3">
      <c r="A5371" s="24" t="s">
        <v>15152</v>
      </c>
      <c r="B5371" s="93" t="s">
        <v>24931</v>
      </c>
      <c r="C5371" s="128">
        <v>131.4</v>
      </c>
      <c r="D5371" s="129">
        <v>5368</v>
      </c>
      <c r="E5371" s="130">
        <f t="shared" si="88"/>
        <v>8</v>
      </c>
    </row>
    <row r="5372" spans="1:5" x14ac:dyDescent="0.3">
      <c r="A5372" s="24" t="s">
        <v>13736</v>
      </c>
      <c r="B5372" s="93" t="s">
        <v>24932</v>
      </c>
      <c r="C5372" s="128">
        <v>131.4</v>
      </c>
      <c r="D5372" s="129">
        <v>5369</v>
      </c>
      <c r="E5372" s="130">
        <f t="shared" si="88"/>
        <v>8</v>
      </c>
    </row>
    <row r="5373" spans="1:5" x14ac:dyDescent="0.3">
      <c r="A5373" s="24" t="s">
        <v>14348</v>
      </c>
      <c r="B5373" s="93" t="s">
        <v>24933</v>
      </c>
      <c r="C5373" s="128">
        <v>131.4</v>
      </c>
      <c r="D5373" s="129">
        <v>5370</v>
      </c>
      <c r="E5373" s="130">
        <f t="shared" si="88"/>
        <v>8</v>
      </c>
    </row>
    <row r="5374" spans="1:5" x14ac:dyDescent="0.3">
      <c r="A5374" s="24" t="s">
        <v>15009</v>
      </c>
      <c r="B5374" s="93" t="s">
        <v>24934</v>
      </c>
      <c r="C5374" s="128">
        <v>131.4</v>
      </c>
      <c r="D5374" s="129">
        <v>5371</v>
      </c>
      <c r="E5374" s="130">
        <f t="shared" si="88"/>
        <v>8</v>
      </c>
    </row>
    <row r="5375" spans="1:5" x14ac:dyDescent="0.3">
      <c r="A5375" s="24" t="s">
        <v>14767</v>
      </c>
      <c r="B5375" s="93" t="s">
        <v>24935</v>
      </c>
      <c r="C5375" s="128">
        <v>131.4</v>
      </c>
      <c r="D5375" s="129">
        <v>5372</v>
      </c>
      <c r="E5375" s="130">
        <f t="shared" si="88"/>
        <v>8</v>
      </c>
    </row>
    <row r="5376" spans="1:5" x14ac:dyDescent="0.3">
      <c r="A5376" s="24" t="s">
        <v>13700</v>
      </c>
      <c r="B5376" s="93" t="s">
        <v>24936</v>
      </c>
      <c r="C5376" s="128">
        <v>131.4</v>
      </c>
      <c r="D5376" s="129">
        <v>5373</v>
      </c>
      <c r="E5376" s="130">
        <f t="shared" si="88"/>
        <v>8</v>
      </c>
    </row>
    <row r="5377" spans="1:5" x14ac:dyDescent="0.3">
      <c r="A5377" s="24" t="s">
        <v>13844</v>
      </c>
      <c r="B5377" s="93" t="s">
        <v>24937</v>
      </c>
      <c r="C5377" s="128">
        <v>131.4</v>
      </c>
      <c r="D5377" s="129">
        <v>5374</v>
      </c>
      <c r="E5377" s="130">
        <f t="shared" si="88"/>
        <v>8</v>
      </c>
    </row>
    <row r="5378" spans="1:5" x14ac:dyDescent="0.3">
      <c r="A5378" s="24" t="s">
        <v>13689</v>
      </c>
      <c r="B5378" s="93" t="s">
        <v>24938</v>
      </c>
      <c r="C5378" s="128">
        <v>131.4</v>
      </c>
      <c r="D5378" s="129">
        <v>5375</v>
      </c>
      <c r="E5378" s="130">
        <f t="shared" si="88"/>
        <v>8</v>
      </c>
    </row>
    <row r="5379" spans="1:5" x14ac:dyDescent="0.3">
      <c r="A5379" s="24" t="s">
        <v>13668</v>
      </c>
      <c r="B5379" s="93" t="s">
        <v>24939</v>
      </c>
      <c r="C5379" s="128">
        <v>131.5</v>
      </c>
      <c r="D5379" s="129">
        <v>5376</v>
      </c>
      <c r="E5379" s="130">
        <f t="shared" si="88"/>
        <v>8</v>
      </c>
    </row>
    <row r="5380" spans="1:5" x14ac:dyDescent="0.3">
      <c r="A5380" s="24" t="s">
        <v>13791</v>
      </c>
      <c r="B5380" s="93" t="s">
        <v>24940</v>
      </c>
      <c r="C5380" s="128">
        <v>131.5</v>
      </c>
      <c r="D5380" s="129">
        <v>5377</v>
      </c>
      <c r="E5380" s="130">
        <f t="shared" si="88"/>
        <v>8</v>
      </c>
    </row>
    <row r="5381" spans="1:5" x14ac:dyDescent="0.3">
      <c r="A5381" s="24" t="s">
        <v>13359</v>
      </c>
      <c r="B5381" s="93" t="s">
        <v>24941</v>
      </c>
      <c r="C5381" s="128">
        <v>131.5</v>
      </c>
      <c r="D5381" s="129">
        <v>5378</v>
      </c>
      <c r="E5381" s="130">
        <f t="shared" ref="E5381:E5444" si="89">VLOOKUP(C5381,$I$4:$O$19,7, TRUE)</f>
        <v>8</v>
      </c>
    </row>
    <row r="5382" spans="1:5" x14ac:dyDescent="0.3">
      <c r="A5382" s="24" t="s">
        <v>13807</v>
      </c>
      <c r="B5382" s="93" t="s">
        <v>24942</v>
      </c>
      <c r="C5382" s="128">
        <v>131.6</v>
      </c>
      <c r="D5382" s="129">
        <v>5379</v>
      </c>
      <c r="E5382" s="130">
        <f t="shared" si="89"/>
        <v>8</v>
      </c>
    </row>
    <row r="5383" spans="1:5" x14ac:dyDescent="0.3">
      <c r="A5383" s="24" t="s">
        <v>13708</v>
      </c>
      <c r="B5383" s="93" t="s">
        <v>24943</v>
      </c>
      <c r="C5383" s="128">
        <v>131.6</v>
      </c>
      <c r="D5383" s="129">
        <v>5380</v>
      </c>
      <c r="E5383" s="130">
        <f t="shared" si="89"/>
        <v>8</v>
      </c>
    </row>
    <row r="5384" spans="1:5" x14ac:dyDescent="0.3">
      <c r="A5384" s="24" t="s">
        <v>13752</v>
      </c>
      <c r="B5384" s="93" t="s">
        <v>24944</v>
      </c>
      <c r="C5384" s="128">
        <v>131.6</v>
      </c>
      <c r="D5384" s="129">
        <v>5381</v>
      </c>
      <c r="E5384" s="130">
        <f t="shared" si="89"/>
        <v>8</v>
      </c>
    </row>
    <row r="5385" spans="1:5" x14ac:dyDescent="0.3">
      <c r="A5385" s="24" t="s">
        <v>13744</v>
      </c>
      <c r="B5385" s="93" t="s">
        <v>24945</v>
      </c>
      <c r="C5385" s="128">
        <v>131.6</v>
      </c>
      <c r="D5385" s="129">
        <v>5382</v>
      </c>
      <c r="E5385" s="130">
        <f t="shared" si="89"/>
        <v>8</v>
      </c>
    </row>
    <row r="5386" spans="1:5" x14ac:dyDescent="0.3">
      <c r="A5386" s="24" t="s">
        <v>13761</v>
      </c>
      <c r="B5386" s="93" t="s">
        <v>24946</v>
      </c>
      <c r="C5386" s="128">
        <v>131.6</v>
      </c>
      <c r="D5386" s="129">
        <v>5383</v>
      </c>
      <c r="E5386" s="130">
        <f t="shared" si="89"/>
        <v>8</v>
      </c>
    </row>
    <row r="5387" spans="1:5" x14ac:dyDescent="0.3">
      <c r="A5387" s="24" t="s">
        <v>14106</v>
      </c>
      <c r="B5387" s="93" t="s">
        <v>24947</v>
      </c>
      <c r="C5387" s="128">
        <v>131.69999999999999</v>
      </c>
      <c r="D5387" s="129">
        <v>5384</v>
      </c>
      <c r="E5387" s="130">
        <f t="shared" si="89"/>
        <v>8</v>
      </c>
    </row>
    <row r="5388" spans="1:5" x14ac:dyDescent="0.3">
      <c r="A5388" s="24" t="s">
        <v>14138</v>
      </c>
      <c r="B5388" s="93" t="s">
        <v>24948</v>
      </c>
      <c r="C5388" s="128">
        <v>131.69999999999999</v>
      </c>
      <c r="D5388" s="129">
        <v>5385</v>
      </c>
      <c r="E5388" s="130">
        <f t="shared" si="89"/>
        <v>8</v>
      </c>
    </row>
    <row r="5389" spans="1:5" x14ac:dyDescent="0.3">
      <c r="A5389" s="24" t="s">
        <v>13729</v>
      </c>
      <c r="B5389" s="93" t="s">
        <v>24949</v>
      </c>
      <c r="C5389" s="128">
        <v>131.69999999999999</v>
      </c>
      <c r="D5389" s="129">
        <v>5386</v>
      </c>
      <c r="E5389" s="130">
        <f t="shared" si="89"/>
        <v>8</v>
      </c>
    </row>
    <row r="5390" spans="1:5" x14ac:dyDescent="0.3">
      <c r="A5390" s="24" t="s">
        <v>15206</v>
      </c>
      <c r="B5390" s="93" t="s">
        <v>24950</v>
      </c>
      <c r="C5390" s="128">
        <v>131.80000000000001</v>
      </c>
      <c r="D5390" s="129">
        <v>5387</v>
      </c>
      <c r="E5390" s="130">
        <f t="shared" si="89"/>
        <v>8</v>
      </c>
    </row>
    <row r="5391" spans="1:5" x14ac:dyDescent="0.3">
      <c r="A5391" s="24" t="s">
        <v>12750</v>
      </c>
      <c r="B5391" s="93" t="s">
        <v>24951</v>
      </c>
      <c r="C5391" s="128">
        <v>131.80000000000001</v>
      </c>
      <c r="D5391" s="129">
        <v>5388</v>
      </c>
      <c r="E5391" s="130">
        <f t="shared" si="89"/>
        <v>8</v>
      </c>
    </row>
    <row r="5392" spans="1:5" x14ac:dyDescent="0.3">
      <c r="A5392" s="24" t="s">
        <v>13699</v>
      </c>
      <c r="B5392" s="93" t="s">
        <v>24952</v>
      </c>
      <c r="C5392" s="128">
        <v>131.80000000000001</v>
      </c>
      <c r="D5392" s="129">
        <v>5389</v>
      </c>
      <c r="E5392" s="130">
        <f t="shared" si="89"/>
        <v>8</v>
      </c>
    </row>
    <row r="5393" spans="1:5" x14ac:dyDescent="0.3">
      <c r="A5393" s="24" t="s">
        <v>13111</v>
      </c>
      <c r="B5393" s="93" t="s">
        <v>24953</v>
      </c>
      <c r="C5393" s="128">
        <v>131.80000000000001</v>
      </c>
      <c r="D5393" s="129">
        <v>5390</v>
      </c>
      <c r="E5393" s="130">
        <f t="shared" si="89"/>
        <v>8</v>
      </c>
    </row>
    <row r="5394" spans="1:5" x14ac:dyDescent="0.3">
      <c r="A5394" s="24" t="s">
        <v>13535</v>
      </c>
      <c r="B5394" s="93" t="s">
        <v>24954</v>
      </c>
      <c r="C5394" s="128">
        <v>131.80000000000001</v>
      </c>
      <c r="D5394" s="129">
        <v>5391</v>
      </c>
      <c r="E5394" s="130">
        <f t="shared" si="89"/>
        <v>8</v>
      </c>
    </row>
    <row r="5395" spans="1:5" x14ac:dyDescent="0.3">
      <c r="A5395" s="24" t="s">
        <v>15611</v>
      </c>
      <c r="B5395" s="93" t="s">
        <v>24955</v>
      </c>
      <c r="C5395" s="128">
        <v>131.80000000000001</v>
      </c>
      <c r="D5395" s="129">
        <v>5392</v>
      </c>
      <c r="E5395" s="130">
        <f t="shared" si="89"/>
        <v>8</v>
      </c>
    </row>
    <row r="5396" spans="1:5" x14ac:dyDescent="0.3">
      <c r="A5396" s="24" t="s">
        <v>13847</v>
      </c>
      <c r="B5396" s="93" t="s">
        <v>24956</v>
      </c>
      <c r="C5396" s="128">
        <v>131.9</v>
      </c>
      <c r="D5396" s="129">
        <v>5393</v>
      </c>
      <c r="E5396" s="130">
        <f t="shared" si="89"/>
        <v>8</v>
      </c>
    </row>
    <row r="5397" spans="1:5" x14ac:dyDescent="0.3">
      <c r="A5397" s="24" t="s">
        <v>13493</v>
      </c>
      <c r="B5397" s="93" t="s">
        <v>24957</v>
      </c>
      <c r="C5397" s="128">
        <v>131.9</v>
      </c>
      <c r="D5397" s="129">
        <v>5394</v>
      </c>
      <c r="E5397" s="130">
        <f t="shared" si="89"/>
        <v>8</v>
      </c>
    </row>
    <row r="5398" spans="1:5" x14ac:dyDescent="0.3">
      <c r="A5398" s="24" t="s">
        <v>13930</v>
      </c>
      <c r="B5398" s="93" t="s">
        <v>24958</v>
      </c>
      <c r="C5398" s="128">
        <v>131.9</v>
      </c>
      <c r="D5398" s="129">
        <v>5395</v>
      </c>
      <c r="E5398" s="130">
        <f t="shared" si="89"/>
        <v>8</v>
      </c>
    </row>
    <row r="5399" spans="1:5" x14ac:dyDescent="0.3">
      <c r="A5399" s="24" t="s">
        <v>14388</v>
      </c>
      <c r="B5399" s="93" t="s">
        <v>24959</v>
      </c>
      <c r="C5399" s="128">
        <v>131.9</v>
      </c>
      <c r="D5399" s="129">
        <v>5396</v>
      </c>
      <c r="E5399" s="130">
        <f t="shared" si="89"/>
        <v>8</v>
      </c>
    </row>
    <row r="5400" spans="1:5" x14ac:dyDescent="0.3">
      <c r="A5400" s="24" t="s">
        <v>13709</v>
      </c>
      <c r="B5400" s="93" t="s">
        <v>24960</v>
      </c>
      <c r="C5400" s="128">
        <v>132</v>
      </c>
      <c r="D5400" s="129">
        <v>5397</v>
      </c>
      <c r="E5400" s="130">
        <f t="shared" si="89"/>
        <v>8</v>
      </c>
    </row>
    <row r="5401" spans="1:5" x14ac:dyDescent="0.3">
      <c r="A5401" s="24" t="s">
        <v>13603</v>
      </c>
      <c r="B5401" s="93" t="s">
        <v>24961</v>
      </c>
      <c r="C5401" s="128">
        <v>132.1</v>
      </c>
      <c r="D5401" s="129">
        <v>5398</v>
      </c>
      <c r="E5401" s="130">
        <f t="shared" si="89"/>
        <v>8</v>
      </c>
    </row>
    <row r="5402" spans="1:5" x14ac:dyDescent="0.3">
      <c r="A5402" s="24" t="s">
        <v>12783</v>
      </c>
      <c r="B5402" s="93" t="s">
        <v>24962</v>
      </c>
      <c r="C5402" s="128">
        <v>132.1</v>
      </c>
      <c r="D5402" s="129">
        <v>5399</v>
      </c>
      <c r="E5402" s="130">
        <f t="shared" si="89"/>
        <v>8</v>
      </c>
    </row>
    <row r="5403" spans="1:5" x14ac:dyDescent="0.3">
      <c r="A5403" s="24" t="s">
        <v>13512</v>
      </c>
      <c r="B5403" s="93" t="s">
        <v>24963</v>
      </c>
      <c r="C5403" s="128">
        <v>132.1</v>
      </c>
      <c r="D5403" s="129">
        <v>5400</v>
      </c>
      <c r="E5403" s="130">
        <f t="shared" si="89"/>
        <v>8</v>
      </c>
    </row>
    <row r="5404" spans="1:5" x14ac:dyDescent="0.3">
      <c r="A5404" s="24" t="s">
        <v>14179</v>
      </c>
      <c r="B5404" s="93" t="s">
        <v>24964</v>
      </c>
      <c r="C5404" s="128">
        <v>132.1</v>
      </c>
      <c r="D5404" s="129">
        <v>5401</v>
      </c>
      <c r="E5404" s="130">
        <f t="shared" si="89"/>
        <v>8</v>
      </c>
    </row>
    <row r="5405" spans="1:5" x14ac:dyDescent="0.3">
      <c r="A5405" s="24" t="s">
        <v>13704</v>
      </c>
      <c r="B5405" s="93" t="s">
        <v>24965</v>
      </c>
      <c r="C5405" s="128">
        <v>132.1</v>
      </c>
      <c r="D5405" s="129">
        <v>5402</v>
      </c>
      <c r="E5405" s="130">
        <f t="shared" si="89"/>
        <v>8</v>
      </c>
    </row>
    <row r="5406" spans="1:5" x14ac:dyDescent="0.3">
      <c r="A5406" s="24" t="s">
        <v>13247</v>
      </c>
      <c r="B5406" s="93" t="s">
        <v>24966</v>
      </c>
      <c r="C5406" s="128">
        <v>132.1</v>
      </c>
      <c r="D5406" s="129">
        <v>5403</v>
      </c>
      <c r="E5406" s="130">
        <f t="shared" si="89"/>
        <v>8</v>
      </c>
    </row>
    <row r="5407" spans="1:5" x14ac:dyDescent="0.3">
      <c r="A5407" s="24" t="s">
        <v>14007</v>
      </c>
      <c r="B5407" s="93" t="s">
        <v>24967</v>
      </c>
      <c r="C5407" s="128">
        <v>132.1</v>
      </c>
      <c r="D5407" s="129">
        <v>5404</v>
      </c>
      <c r="E5407" s="130">
        <f t="shared" si="89"/>
        <v>8</v>
      </c>
    </row>
    <row r="5408" spans="1:5" x14ac:dyDescent="0.3">
      <c r="A5408" s="24" t="s">
        <v>13413</v>
      </c>
      <c r="B5408" s="93" t="s">
        <v>24968</v>
      </c>
      <c r="C5408" s="128">
        <v>132.19999999999999</v>
      </c>
      <c r="D5408" s="129">
        <v>5405</v>
      </c>
      <c r="E5408" s="130">
        <f t="shared" si="89"/>
        <v>8</v>
      </c>
    </row>
    <row r="5409" spans="1:5" x14ac:dyDescent="0.3">
      <c r="A5409" s="24" t="s">
        <v>24969</v>
      </c>
      <c r="B5409" s="93" t="s">
        <v>24970</v>
      </c>
      <c r="C5409" s="128">
        <v>132.19999999999999</v>
      </c>
      <c r="D5409" s="129">
        <v>5406</v>
      </c>
      <c r="E5409" s="130">
        <f t="shared" si="89"/>
        <v>8</v>
      </c>
    </row>
    <row r="5410" spans="1:5" x14ac:dyDescent="0.3">
      <c r="A5410" s="24" t="s">
        <v>14256</v>
      </c>
      <c r="B5410" s="93" t="s">
        <v>24971</v>
      </c>
      <c r="C5410" s="128">
        <v>132.30000000000001</v>
      </c>
      <c r="D5410" s="129">
        <v>5407</v>
      </c>
      <c r="E5410" s="130">
        <f t="shared" si="89"/>
        <v>8</v>
      </c>
    </row>
    <row r="5411" spans="1:5" x14ac:dyDescent="0.3">
      <c r="A5411" s="24" t="s">
        <v>13647</v>
      </c>
      <c r="B5411" s="93" t="s">
        <v>24972</v>
      </c>
      <c r="C5411" s="128">
        <v>132.30000000000001</v>
      </c>
      <c r="D5411" s="129">
        <v>5408</v>
      </c>
      <c r="E5411" s="130">
        <f t="shared" si="89"/>
        <v>8</v>
      </c>
    </row>
    <row r="5412" spans="1:5" x14ac:dyDescent="0.3">
      <c r="A5412" s="24" t="s">
        <v>12662</v>
      </c>
      <c r="B5412" s="93" t="s">
        <v>24973</v>
      </c>
      <c r="C5412" s="128">
        <v>132.30000000000001</v>
      </c>
      <c r="D5412" s="129">
        <v>5409</v>
      </c>
      <c r="E5412" s="130">
        <f t="shared" si="89"/>
        <v>8</v>
      </c>
    </row>
    <row r="5413" spans="1:5" x14ac:dyDescent="0.3">
      <c r="A5413" s="24" t="s">
        <v>13148</v>
      </c>
      <c r="B5413" s="93" t="s">
        <v>24974</v>
      </c>
      <c r="C5413" s="128">
        <v>132.4</v>
      </c>
      <c r="D5413" s="129">
        <v>5410</v>
      </c>
      <c r="E5413" s="130">
        <f t="shared" si="89"/>
        <v>8</v>
      </c>
    </row>
    <row r="5414" spans="1:5" x14ac:dyDescent="0.3">
      <c r="A5414" s="24" t="s">
        <v>13201</v>
      </c>
      <c r="B5414" s="93" t="s">
        <v>24975</v>
      </c>
      <c r="C5414" s="128">
        <v>132.4</v>
      </c>
      <c r="D5414" s="129">
        <v>5411</v>
      </c>
      <c r="E5414" s="130">
        <f t="shared" si="89"/>
        <v>8</v>
      </c>
    </row>
    <row r="5415" spans="1:5" x14ac:dyDescent="0.3">
      <c r="A5415" s="24" t="s">
        <v>13276</v>
      </c>
      <c r="B5415" s="93" t="s">
        <v>24976</v>
      </c>
      <c r="C5415" s="128">
        <v>132.4</v>
      </c>
      <c r="D5415" s="129">
        <v>5412</v>
      </c>
      <c r="E5415" s="130">
        <f t="shared" si="89"/>
        <v>8</v>
      </c>
    </row>
    <row r="5416" spans="1:5" x14ac:dyDescent="0.3">
      <c r="A5416" s="24" t="s">
        <v>13990</v>
      </c>
      <c r="B5416" s="93" t="s">
        <v>24977</v>
      </c>
      <c r="C5416" s="128">
        <v>132.4</v>
      </c>
      <c r="D5416" s="129">
        <v>5413</v>
      </c>
      <c r="E5416" s="130">
        <f t="shared" si="89"/>
        <v>8</v>
      </c>
    </row>
    <row r="5417" spans="1:5" x14ac:dyDescent="0.3">
      <c r="A5417" s="24" t="s">
        <v>13454</v>
      </c>
      <c r="B5417" s="93" t="s">
        <v>24978</v>
      </c>
      <c r="C5417" s="128">
        <v>132.5</v>
      </c>
      <c r="D5417" s="129">
        <v>5414</v>
      </c>
      <c r="E5417" s="130">
        <f t="shared" si="89"/>
        <v>8</v>
      </c>
    </row>
    <row r="5418" spans="1:5" x14ac:dyDescent="0.3">
      <c r="A5418" s="24" t="s">
        <v>13431</v>
      </c>
      <c r="B5418" s="93" t="s">
        <v>24979</v>
      </c>
      <c r="C5418" s="128">
        <v>132.5</v>
      </c>
      <c r="D5418" s="129">
        <v>5415</v>
      </c>
      <c r="E5418" s="130">
        <f t="shared" si="89"/>
        <v>8</v>
      </c>
    </row>
    <row r="5419" spans="1:5" x14ac:dyDescent="0.3">
      <c r="A5419" s="24" t="s">
        <v>13801</v>
      </c>
      <c r="B5419" s="93" t="s">
        <v>24980</v>
      </c>
      <c r="C5419" s="128">
        <v>132.5</v>
      </c>
      <c r="D5419" s="129">
        <v>5416</v>
      </c>
      <c r="E5419" s="130">
        <f t="shared" si="89"/>
        <v>8</v>
      </c>
    </row>
    <row r="5420" spans="1:5" x14ac:dyDescent="0.3">
      <c r="A5420" s="24" t="s">
        <v>13841</v>
      </c>
      <c r="B5420" s="93" t="s">
        <v>24981</v>
      </c>
      <c r="C5420" s="128">
        <v>132.5</v>
      </c>
      <c r="D5420" s="129">
        <v>5417</v>
      </c>
      <c r="E5420" s="130">
        <f t="shared" si="89"/>
        <v>8</v>
      </c>
    </row>
    <row r="5421" spans="1:5" x14ac:dyDescent="0.3">
      <c r="A5421" s="24" t="s">
        <v>13429</v>
      </c>
      <c r="B5421" s="93" t="s">
        <v>24982</v>
      </c>
      <c r="C5421" s="128">
        <v>132.5</v>
      </c>
      <c r="D5421" s="129">
        <v>5418</v>
      </c>
      <c r="E5421" s="130">
        <f t="shared" si="89"/>
        <v>8</v>
      </c>
    </row>
    <row r="5422" spans="1:5" x14ac:dyDescent="0.3">
      <c r="A5422" s="24" t="s">
        <v>13575</v>
      </c>
      <c r="B5422" s="93" t="s">
        <v>24983</v>
      </c>
      <c r="C5422" s="128">
        <v>132.6</v>
      </c>
      <c r="D5422" s="129">
        <v>5419</v>
      </c>
      <c r="E5422" s="130">
        <f t="shared" si="89"/>
        <v>8</v>
      </c>
    </row>
    <row r="5423" spans="1:5" x14ac:dyDescent="0.3">
      <c r="A5423" s="24" t="s">
        <v>13638</v>
      </c>
      <c r="B5423" s="93" t="s">
        <v>24984</v>
      </c>
      <c r="C5423" s="128">
        <v>132.6</v>
      </c>
      <c r="D5423" s="129">
        <v>5420</v>
      </c>
      <c r="E5423" s="130">
        <f t="shared" si="89"/>
        <v>8</v>
      </c>
    </row>
    <row r="5424" spans="1:5" x14ac:dyDescent="0.3">
      <c r="A5424" s="24" t="s">
        <v>14691</v>
      </c>
      <c r="B5424" s="93" t="s">
        <v>24985</v>
      </c>
      <c r="C5424" s="128">
        <v>132.6</v>
      </c>
      <c r="D5424" s="129">
        <v>5421</v>
      </c>
      <c r="E5424" s="130">
        <f t="shared" si="89"/>
        <v>8</v>
      </c>
    </row>
    <row r="5425" spans="1:5" x14ac:dyDescent="0.3">
      <c r="A5425" s="24" t="s">
        <v>13985</v>
      </c>
      <c r="B5425" s="93" t="s">
        <v>24986</v>
      </c>
      <c r="C5425" s="128">
        <v>132.69999999999999</v>
      </c>
      <c r="D5425" s="129">
        <v>5422</v>
      </c>
      <c r="E5425" s="130">
        <f t="shared" si="89"/>
        <v>8</v>
      </c>
    </row>
    <row r="5426" spans="1:5" x14ac:dyDescent="0.3">
      <c r="A5426" s="24" t="s">
        <v>13231</v>
      </c>
      <c r="B5426" s="93" t="s">
        <v>24987</v>
      </c>
      <c r="C5426" s="128">
        <v>132.69999999999999</v>
      </c>
      <c r="D5426" s="129">
        <v>5423</v>
      </c>
      <c r="E5426" s="130">
        <f t="shared" si="89"/>
        <v>8</v>
      </c>
    </row>
    <row r="5427" spans="1:5" x14ac:dyDescent="0.3">
      <c r="A5427" s="24" t="s">
        <v>13375</v>
      </c>
      <c r="B5427" s="93" t="s">
        <v>24988</v>
      </c>
      <c r="C5427" s="128">
        <v>132.69999999999999</v>
      </c>
      <c r="D5427" s="129">
        <v>5424</v>
      </c>
      <c r="E5427" s="130">
        <f t="shared" si="89"/>
        <v>8</v>
      </c>
    </row>
    <row r="5428" spans="1:5" x14ac:dyDescent="0.3">
      <c r="A5428" s="24" t="s">
        <v>14079</v>
      </c>
      <c r="B5428" s="93" t="s">
        <v>24989</v>
      </c>
      <c r="C5428" s="128">
        <v>132.69999999999999</v>
      </c>
      <c r="D5428" s="129">
        <v>5425</v>
      </c>
      <c r="E5428" s="130">
        <f t="shared" si="89"/>
        <v>8</v>
      </c>
    </row>
    <row r="5429" spans="1:5" x14ac:dyDescent="0.3">
      <c r="A5429" s="24" t="s">
        <v>24990</v>
      </c>
      <c r="B5429" s="93" t="s">
        <v>24991</v>
      </c>
      <c r="C5429" s="128">
        <v>132.69999999999999</v>
      </c>
      <c r="D5429" s="129">
        <v>5426</v>
      </c>
      <c r="E5429" s="130">
        <f t="shared" si="89"/>
        <v>8</v>
      </c>
    </row>
    <row r="5430" spans="1:5" x14ac:dyDescent="0.3">
      <c r="A5430" s="24" t="s">
        <v>13686</v>
      </c>
      <c r="B5430" s="93" t="s">
        <v>24992</v>
      </c>
      <c r="C5430" s="128">
        <v>132.80000000000001</v>
      </c>
      <c r="D5430" s="129">
        <v>5427</v>
      </c>
      <c r="E5430" s="130">
        <f t="shared" si="89"/>
        <v>8</v>
      </c>
    </row>
    <row r="5431" spans="1:5" x14ac:dyDescent="0.3">
      <c r="A5431" s="24" t="s">
        <v>13465</v>
      </c>
      <c r="B5431" s="93" t="s">
        <v>24993</v>
      </c>
      <c r="C5431" s="128">
        <v>132.80000000000001</v>
      </c>
      <c r="D5431" s="129">
        <v>5428</v>
      </c>
      <c r="E5431" s="130">
        <f t="shared" si="89"/>
        <v>8</v>
      </c>
    </row>
    <row r="5432" spans="1:5" x14ac:dyDescent="0.3">
      <c r="A5432" s="24" t="s">
        <v>13796</v>
      </c>
      <c r="B5432" s="93" t="s">
        <v>24994</v>
      </c>
      <c r="C5432" s="128">
        <v>132.80000000000001</v>
      </c>
      <c r="D5432" s="129">
        <v>5429</v>
      </c>
      <c r="E5432" s="130">
        <f t="shared" si="89"/>
        <v>8</v>
      </c>
    </row>
    <row r="5433" spans="1:5" x14ac:dyDescent="0.3">
      <c r="A5433" s="24" t="s">
        <v>13567</v>
      </c>
      <c r="B5433" s="93" t="s">
        <v>24995</v>
      </c>
      <c r="C5433" s="128">
        <v>132.80000000000001</v>
      </c>
      <c r="D5433" s="129">
        <v>5430</v>
      </c>
      <c r="E5433" s="130">
        <f t="shared" si="89"/>
        <v>8</v>
      </c>
    </row>
    <row r="5434" spans="1:5" x14ac:dyDescent="0.3">
      <c r="A5434" s="24" t="s">
        <v>12734</v>
      </c>
      <c r="B5434" s="93" t="s">
        <v>24996</v>
      </c>
      <c r="C5434" s="128">
        <v>132.80000000000001</v>
      </c>
      <c r="D5434" s="129">
        <v>5431</v>
      </c>
      <c r="E5434" s="130">
        <f t="shared" si="89"/>
        <v>8</v>
      </c>
    </row>
    <row r="5435" spans="1:5" x14ac:dyDescent="0.3">
      <c r="A5435" s="24" t="s">
        <v>13876</v>
      </c>
      <c r="B5435" s="93" t="s">
        <v>24997</v>
      </c>
      <c r="C5435" s="128">
        <v>132.80000000000001</v>
      </c>
      <c r="D5435" s="129">
        <v>5432</v>
      </c>
      <c r="E5435" s="130">
        <f t="shared" si="89"/>
        <v>8</v>
      </c>
    </row>
    <row r="5436" spans="1:5" x14ac:dyDescent="0.3">
      <c r="A5436" s="24" t="s">
        <v>14440</v>
      </c>
      <c r="B5436" s="93" t="s">
        <v>24998</v>
      </c>
      <c r="C5436" s="128">
        <v>132.9</v>
      </c>
      <c r="D5436" s="129">
        <v>5433</v>
      </c>
      <c r="E5436" s="130">
        <f t="shared" si="89"/>
        <v>8</v>
      </c>
    </row>
    <row r="5437" spans="1:5" x14ac:dyDescent="0.3">
      <c r="A5437" s="24" t="s">
        <v>14788</v>
      </c>
      <c r="B5437" s="93" t="s">
        <v>24999</v>
      </c>
      <c r="C5437" s="128">
        <v>132.9</v>
      </c>
      <c r="D5437" s="129">
        <v>5434</v>
      </c>
      <c r="E5437" s="130">
        <f t="shared" si="89"/>
        <v>8</v>
      </c>
    </row>
    <row r="5438" spans="1:5" x14ac:dyDescent="0.3">
      <c r="A5438" s="24" t="s">
        <v>13632</v>
      </c>
      <c r="B5438" s="93" t="s">
        <v>25000</v>
      </c>
      <c r="C5438" s="128">
        <v>132.9</v>
      </c>
      <c r="D5438" s="129">
        <v>5435</v>
      </c>
      <c r="E5438" s="130">
        <f t="shared" si="89"/>
        <v>8</v>
      </c>
    </row>
    <row r="5439" spans="1:5" x14ac:dyDescent="0.3">
      <c r="A5439" s="24" t="s">
        <v>13345</v>
      </c>
      <c r="B5439" s="93" t="s">
        <v>25001</v>
      </c>
      <c r="C5439" s="128">
        <v>132.9</v>
      </c>
      <c r="D5439" s="129">
        <v>5436</v>
      </c>
      <c r="E5439" s="130">
        <f t="shared" si="89"/>
        <v>8</v>
      </c>
    </row>
    <row r="5440" spans="1:5" x14ac:dyDescent="0.3">
      <c r="A5440" s="24" t="s">
        <v>13823</v>
      </c>
      <c r="B5440" s="93" t="s">
        <v>25002</v>
      </c>
      <c r="C5440" s="128">
        <v>132.9</v>
      </c>
      <c r="D5440" s="129">
        <v>5437</v>
      </c>
      <c r="E5440" s="130">
        <f t="shared" si="89"/>
        <v>8</v>
      </c>
    </row>
    <row r="5441" spans="1:5" x14ac:dyDescent="0.3">
      <c r="A5441" s="24" t="s">
        <v>14387</v>
      </c>
      <c r="B5441" s="93" t="s">
        <v>25003</v>
      </c>
      <c r="C5441" s="128">
        <v>133</v>
      </c>
      <c r="D5441" s="129">
        <v>5438</v>
      </c>
      <c r="E5441" s="130">
        <f t="shared" si="89"/>
        <v>8</v>
      </c>
    </row>
    <row r="5442" spans="1:5" x14ac:dyDescent="0.3">
      <c r="A5442" s="24" t="s">
        <v>13776</v>
      </c>
      <c r="B5442" s="93" t="s">
        <v>25004</v>
      </c>
      <c r="C5442" s="128">
        <v>133</v>
      </c>
      <c r="D5442" s="129">
        <v>5439</v>
      </c>
      <c r="E5442" s="130">
        <f t="shared" si="89"/>
        <v>8</v>
      </c>
    </row>
    <row r="5443" spans="1:5" x14ac:dyDescent="0.3">
      <c r="A5443" s="24" t="s">
        <v>13955</v>
      </c>
      <c r="B5443" s="93" t="s">
        <v>25005</v>
      </c>
      <c r="C5443" s="128">
        <v>133.1</v>
      </c>
      <c r="D5443" s="129">
        <v>5440</v>
      </c>
      <c r="E5443" s="130">
        <f t="shared" si="89"/>
        <v>8</v>
      </c>
    </row>
    <row r="5444" spans="1:5" x14ac:dyDescent="0.3">
      <c r="A5444" s="24" t="s">
        <v>12251</v>
      </c>
      <c r="B5444" s="93" t="s">
        <v>25006</v>
      </c>
      <c r="C5444" s="128">
        <v>133.19999999999999</v>
      </c>
      <c r="D5444" s="129">
        <v>5441</v>
      </c>
      <c r="E5444" s="130">
        <f t="shared" si="89"/>
        <v>8</v>
      </c>
    </row>
    <row r="5445" spans="1:5" x14ac:dyDescent="0.3">
      <c r="A5445" s="24" t="s">
        <v>13963</v>
      </c>
      <c r="B5445" s="93" t="s">
        <v>25007</v>
      </c>
      <c r="C5445" s="128">
        <v>133.19999999999999</v>
      </c>
      <c r="D5445" s="129">
        <v>5442</v>
      </c>
      <c r="E5445" s="130">
        <f t="shared" ref="E5445:E5508" si="90">VLOOKUP(C5445,$I$4:$O$19,7, TRUE)</f>
        <v>8</v>
      </c>
    </row>
    <row r="5446" spans="1:5" x14ac:dyDescent="0.3">
      <c r="A5446" s="24" t="s">
        <v>13456</v>
      </c>
      <c r="B5446" s="93" t="s">
        <v>25008</v>
      </c>
      <c r="C5446" s="128">
        <v>133.19999999999999</v>
      </c>
      <c r="D5446" s="129">
        <v>5443</v>
      </c>
      <c r="E5446" s="130">
        <f t="shared" si="90"/>
        <v>8</v>
      </c>
    </row>
    <row r="5447" spans="1:5" x14ac:dyDescent="0.3">
      <c r="A5447" s="24" t="s">
        <v>13297</v>
      </c>
      <c r="B5447" s="93" t="s">
        <v>25009</v>
      </c>
      <c r="C5447" s="128">
        <v>133.30000000000001</v>
      </c>
      <c r="D5447" s="129">
        <v>5444</v>
      </c>
      <c r="E5447" s="130">
        <f t="shared" si="90"/>
        <v>8</v>
      </c>
    </row>
    <row r="5448" spans="1:5" x14ac:dyDescent="0.3">
      <c r="A5448" s="24" t="s">
        <v>13317</v>
      </c>
      <c r="B5448" s="93" t="s">
        <v>25010</v>
      </c>
      <c r="C5448" s="128">
        <v>133.30000000000001</v>
      </c>
      <c r="D5448" s="129">
        <v>5445</v>
      </c>
      <c r="E5448" s="130">
        <f t="shared" si="90"/>
        <v>8</v>
      </c>
    </row>
    <row r="5449" spans="1:5" x14ac:dyDescent="0.3">
      <c r="A5449" s="24" t="s">
        <v>14396</v>
      </c>
      <c r="B5449" s="93" t="s">
        <v>25011</v>
      </c>
      <c r="C5449" s="128">
        <v>133.30000000000001</v>
      </c>
      <c r="D5449" s="129">
        <v>5446</v>
      </c>
      <c r="E5449" s="130">
        <f t="shared" si="90"/>
        <v>8</v>
      </c>
    </row>
    <row r="5450" spans="1:5" x14ac:dyDescent="0.3">
      <c r="A5450" s="24" t="s">
        <v>13196</v>
      </c>
      <c r="B5450" s="93" t="s">
        <v>25012</v>
      </c>
      <c r="C5450" s="128">
        <v>133.4</v>
      </c>
      <c r="D5450" s="129">
        <v>5447</v>
      </c>
      <c r="E5450" s="130">
        <f t="shared" si="90"/>
        <v>8</v>
      </c>
    </row>
    <row r="5451" spans="1:5" x14ac:dyDescent="0.3">
      <c r="A5451" s="24" t="s">
        <v>13666</v>
      </c>
      <c r="B5451" s="93" t="s">
        <v>25013</v>
      </c>
      <c r="C5451" s="128">
        <v>133.4</v>
      </c>
      <c r="D5451" s="129">
        <v>5448</v>
      </c>
      <c r="E5451" s="130">
        <f t="shared" si="90"/>
        <v>8</v>
      </c>
    </row>
    <row r="5452" spans="1:5" x14ac:dyDescent="0.3">
      <c r="A5452" s="24" t="s">
        <v>13798</v>
      </c>
      <c r="B5452" s="93" t="s">
        <v>25014</v>
      </c>
      <c r="C5452" s="128">
        <v>133.4</v>
      </c>
      <c r="D5452" s="129">
        <v>5449</v>
      </c>
      <c r="E5452" s="130">
        <f t="shared" si="90"/>
        <v>8</v>
      </c>
    </row>
    <row r="5453" spans="1:5" x14ac:dyDescent="0.3">
      <c r="A5453" s="24" t="s">
        <v>13293</v>
      </c>
      <c r="B5453" s="93" t="s">
        <v>25015</v>
      </c>
      <c r="C5453" s="128">
        <v>133.4</v>
      </c>
      <c r="D5453" s="129">
        <v>5450</v>
      </c>
      <c r="E5453" s="130">
        <f t="shared" si="90"/>
        <v>8</v>
      </c>
    </row>
    <row r="5454" spans="1:5" x14ac:dyDescent="0.3">
      <c r="A5454" s="24" t="s">
        <v>14659</v>
      </c>
      <c r="B5454" s="93" t="s">
        <v>25016</v>
      </c>
      <c r="C5454" s="128">
        <v>133.4</v>
      </c>
      <c r="D5454" s="129">
        <v>5451</v>
      </c>
      <c r="E5454" s="130">
        <f t="shared" si="90"/>
        <v>8</v>
      </c>
    </row>
    <row r="5455" spans="1:5" x14ac:dyDescent="0.3">
      <c r="A5455" s="24" t="s">
        <v>14034</v>
      </c>
      <c r="B5455" s="93" t="s">
        <v>25017</v>
      </c>
      <c r="C5455" s="128">
        <v>133.4</v>
      </c>
      <c r="D5455" s="129">
        <v>5452</v>
      </c>
      <c r="E5455" s="130">
        <f t="shared" si="90"/>
        <v>8</v>
      </c>
    </row>
    <row r="5456" spans="1:5" x14ac:dyDescent="0.3">
      <c r="A5456" s="24" t="s">
        <v>13067</v>
      </c>
      <c r="B5456" s="93" t="s">
        <v>25018</v>
      </c>
      <c r="C5456" s="128">
        <v>133.4</v>
      </c>
      <c r="D5456" s="129">
        <v>5453</v>
      </c>
      <c r="E5456" s="130">
        <f t="shared" si="90"/>
        <v>8</v>
      </c>
    </row>
    <row r="5457" spans="1:5" x14ac:dyDescent="0.3">
      <c r="A5457" s="24" t="s">
        <v>25019</v>
      </c>
      <c r="B5457" s="93" t="s">
        <v>25020</v>
      </c>
      <c r="C5457" s="128">
        <v>133.4</v>
      </c>
      <c r="D5457" s="129">
        <v>5454</v>
      </c>
      <c r="E5457" s="130">
        <f t="shared" si="90"/>
        <v>8</v>
      </c>
    </row>
    <row r="5458" spans="1:5" x14ac:dyDescent="0.3">
      <c r="A5458" s="24" t="s">
        <v>14564</v>
      </c>
      <c r="B5458" s="93" t="s">
        <v>25021</v>
      </c>
      <c r="C5458" s="128">
        <v>133.5</v>
      </c>
      <c r="D5458" s="129">
        <v>5455</v>
      </c>
      <c r="E5458" s="130">
        <f t="shared" si="90"/>
        <v>8</v>
      </c>
    </row>
    <row r="5459" spans="1:5" x14ac:dyDescent="0.3">
      <c r="A5459" s="24" t="s">
        <v>12878</v>
      </c>
      <c r="B5459" s="93" t="s">
        <v>25022</v>
      </c>
      <c r="C5459" s="128">
        <v>133.6</v>
      </c>
      <c r="D5459" s="129">
        <v>5456</v>
      </c>
      <c r="E5459" s="130">
        <f t="shared" si="90"/>
        <v>8</v>
      </c>
    </row>
    <row r="5460" spans="1:5" x14ac:dyDescent="0.3">
      <c r="A5460" s="24" t="s">
        <v>13412</v>
      </c>
      <c r="B5460" s="93" t="s">
        <v>25023</v>
      </c>
      <c r="C5460" s="128">
        <v>133.69999999999999</v>
      </c>
      <c r="D5460" s="129">
        <v>5457</v>
      </c>
      <c r="E5460" s="130">
        <f t="shared" si="90"/>
        <v>8</v>
      </c>
    </row>
    <row r="5461" spans="1:5" x14ac:dyDescent="0.3">
      <c r="A5461" s="24" t="s">
        <v>14490</v>
      </c>
      <c r="B5461" s="93" t="s">
        <v>25024</v>
      </c>
      <c r="C5461" s="128">
        <v>133.69999999999999</v>
      </c>
      <c r="D5461" s="129">
        <v>5458</v>
      </c>
      <c r="E5461" s="130">
        <f t="shared" si="90"/>
        <v>8</v>
      </c>
    </row>
    <row r="5462" spans="1:5" x14ac:dyDescent="0.3">
      <c r="A5462" s="24" t="s">
        <v>13746</v>
      </c>
      <c r="B5462" s="93" t="s">
        <v>25025</v>
      </c>
      <c r="C5462" s="128">
        <v>133.80000000000001</v>
      </c>
      <c r="D5462" s="129">
        <v>5459</v>
      </c>
      <c r="E5462" s="130">
        <f t="shared" si="90"/>
        <v>8</v>
      </c>
    </row>
    <row r="5463" spans="1:5" x14ac:dyDescent="0.3">
      <c r="A5463" s="24" t="s">
        <v>13559</v>
      </c>
      <c r="B5463" s="93" t="s">
        <v>25026</v>
      </c>
      <c r="C5463" s="128">
        <v>133.80000000000001</v>
      </c>
      <c r="D5463" s="129">
        <v>5460</v>
      </c>
      <c r="E5463" s="130">
        <f t="shared" si="90"/>
        <v>8</v>
      </c>
    </row>
    <row r="5464" spans="1:5" x14ac:dyDescent="0.3">
      <c r="A5464" s="24" t="s">
        <v>13200</v>
      </c>
      <c r="B5464" s="93" t="s">
        <v>25027</v>
      </c>
      <c r="C5464" s="128">
        <v>133.80000000000001</v>
      </c>
      <c r="D5464" s="129">
        <v>5461</v>
      </c>
      <c r="E5464" s="130">
        <f t="shared" si="90"/>
        <v>8</v>
      </c>
    </row>
    <row r="5465" spans="1:5" x14ac:dyDescent="0.3">
      <c r="A5465" s="24" t="s">
        <v>13960</v>
      </c>
      <c r="B5465" s="93" t="s">
        <v>25028</v>
      </c>
      <c r="C5465" s="128">
        <v>133.80000000000001</v>
      </c>
      <c r="D5465" s="129">
        <v>5462</v>
      </c>
      <c r="E5465" s="130">
        <f t="shared" si="90"/>
        <v>8</v>
      </c>
    </row>
    <row r="5466" spans="1:5" x14ac:dyDescent="0.3">
      <c r="A5466" s="24" t="s">
        <v>13939</v>
      </c>
      <c r="B5466" s="93" t="s">
        <v>25029</v>
      </c>
      <c r="C5466" s="128">
        <v>133.80000000000001</v>
      </c>
      <c r="D5466" s="129">
        <v>5463</v>
      </c>
      <c r="E5466" s="130">
        <f t="shared" si="90"/>
        <v>8</v>
      </c>
    </row>
    <row r="5467" spans="1:5" x14ac:dyDescent="0.3">
      <c r="A5467" s="24" t="s">
        <v>14076</v>
      </c>
      <c r="B5467" s="93" t="s">
        <v>25030</v>
      </c>
      <c r="C5467" s="128">
        <v>133.80000000000001</v>
      </c>
      <c r="D5467" s="129">
        <v>5464</v>
      </c>
      <c r="E5467" s="130">
        <f t="shared" si="90"/>
        <v>8</v>
      </c>
    </row>
    <row r="5468" spans="1:5" x14ac:dyDescent="0.3">
      <c r="A5468" s="24" t="s">
        <v>13327</v>
      </c>
      <c r="B5468" s="93" t="s">
        <v>25031</v>
      </c>
      <c r="C5468" s="128">
        <v>133.9</v>
      </c>
      <c r="D5468" s="129">
        <v>5465</v>
      </c>
      <c r="E5468" s="130">
        <f t="shared" si="90"/>
        <v>8</v>
      </c>
    </row>
    <row r="5469" spans="1:5" x14ac:dyDescent="0.3">
      <c r="A5469" s="24" t="s">
        <v>13301</v>
      </c>
      <c r="B5469" s="93" t="s">
        <v>25032</v>
      </c>
      <c r="C5469" s="128">
        <v>133.9</v>
      </c>
      <c r="D5469" s="129">
        <v>5466</v>
      </c>
      <c r="E5469" s="130">
        <f t="shared" si="90"/>
        <v>8</v>
      </c>
    </row>
    <row r="5470" spans="1:5" x14ac:dyDescent="0.3">
      <c r="A5470" s="24" t="s">
        <v>14596</v>
      </c>
      <c r="B5470" s="93" t="s">
        <v>25033</v>
      </c>
      <c r="C5470" s="128">
        <v>134</v>
      </c>
      <c r="D5470" s="129">
        <v>5467</v>
      </c>
      <c r="E5470" s="130">
        <f t="shared" si="90"/>
        <v>8</v>
      </c>
    </row>
    <row r="5471" spans="1:5" x14ac:dyDescent="0.3">
      <c r="A5471" s="24" t="s">
        <v>13004</v>
      </c>
      <c r="B5471" s="93" t="s">
        <v>25034</v>
      </c>
      <c r="C5471" s="128">
        <v>134</v>
      </c>
      <c r="D5471" s="129">
        <v>5468</v>
      </c>
      <c r="E5471" s="130">
        <f t="shared" si="90"/>
        <v>8</v>
      </c>
    </row>
    <row r="5472" spans="1:5" x14ac:dyDescent="0.3">
      <c r="A5472" s="24" t="s">
        <v>13716</v>
      </c>
      <c r="B5472" s="93" t="s">
        <v>25035</v>
      </c>
      <c r="C5472" s="128">
        <v>134</v>
      </c>
      <c r="D5472" s="129">
        <v>5469</v>
      </c>
      <c r="E5472" s="130">
        <f t="shared" si="90"/>
        <v>8</v>
      </c>
    </row>
    <row r="5473" spans="1:5" x14ac:dyDescent="0.3">
      <c r="A5473" s="24" t="s">
        <v>14312</v>
      </c>
      <c r="B5473" s="93" t="s">
        <v>25036</v>
      </c>
      <c r="C5473" s="128">
        <v>134</v>
      </c>
      <c r="D5473" s="129">
        <v>5470</v>
      </c>
      <c r="E5473" s="130">
        <f t="shared" si="90"/>
        <v>8</v>
      </c>
    </row>
    <row r="5474" spans="1:5" x14ac:dyDescent="0.3">
      <c r="A5474" s="24" t="s">
        <v>14544</v>
      </c>
      <c r="B5474" s="93" t="s">
        <v>25037</v>
      </c>
      <c r="C5474" s="128">
        <v>134.1</v>
      </c>
      <c r="D5474" s="129">
        <v>5471</v>
      </c>
      <c r="E5474" s="130">
        <f t="shared" si="90"/>
        <v>8</v>
      </c>
    </row>
    <row r="5475" spans="1:5" x14ac:dyDescent="0.3">
      <c r="A5475" s="24" t="s">
        <v>14197</v>
      </c>
      <c r="B5475" s="93" t="s">
        <v>25038</v>
      </c>
      <c r="C5475" s="128">
        <v>134.1</v>
      </c>
      <c r="D5475" s="129">
        <v>5472</v>
      </c>
      <c r="E5475" s="130">
        <f t="shared" si="90"/>
        <v>8</v>
      </c>
    </row>
    <row r="5476" spans="1:5" x14ac:dyDescent="0.3">
      <c r="A5476" s="24" t="s">
        <v>14393</v>
      </c>
      <c r="B5476" s="93" t="s">
        <v>25039</v>
      </c>
      <c r="C5476" s="128">
        <v>134.1</v>
      </c>
      <c r="D5476" s="129">
        <v>5473</v>
      </c>
      <c r="E5476" s="130">
        <f t="shared" si="90"/>
        <v>8</v>
      </c>
    </row>
    <row r="5477" spans="1:5" x14ac:dyDescent="0.3">
      <c r="A5477" s="24" t="s">
        <v>13485</v>
      </c>
      <c r="B5477" s="93" t="s">
        <v>25040</v>
      </c>
      <c r="C5477" s="128">
        <v>134.1</v>
      </c>
      <c r="D5477" s="129">
        <v>5474</v>
      </c>
      <c r="E5477" s="130">
        <f t="shared" si="90"/>
        <v>8</v>
      </c>
    </row>
    <row r="5478" spans="1:5" x14ac:dyDescent="0.3">
      <c r="A5478" s="24" t="s">
        <v>13272</v>
      </c>
      <c r="B5478" s="93" t="s">
        <v>25041</v>
      </c>
      <c r="C5478" s="128">
        <v>134.1</v>
      </c>
      <c r="D5478" s="129">
        <v>5475</v>
      </c>
      <c r="E5478" s="130">
        <f t="shared" si="90"/>
        <v>8</v>
      </c>
    </row>
    <row r="5479" spans="1:5" x14ac:dyDescent="0.3">
      <c r="A5479" s="24" t="s">
        <v>14147</v>
      </c>
      <c r="B5479" s="93" t="s">
        <v>25042</v>
      </c>
      <c r="C5479" s="128">
        <v>134.19999999999999</v>
      </c>
      <c r="D5479" s="129">
        <v>5476</v>
      </c>
      <c r="E5479" s="130">
        <f t="shared" si="90"/>
        <v>8</v>
      </c>
    </row>
    <row r="5480" spans="1:5" x14ac:dyDescent="0.3">
      <c r="A5480" s="24" t="s">
        <v>13481</v>
      </c>
      <c r="B5480" s="93" t="s">
        <v>25043</v>
      </c>
      <c r="C5480" s="128">
        <v>134.19999999999999</v>
      </c>
      <c r="D5480" s="129">
        <v>5477</v>
      </c>
      <c r="E5480" s="130">
        <f t="shared" si="90"/>
        <v>8</v>
      </c>
    </row>
    <row r="5481" spans="1:5" x14ac:dyDescent="0.3">
      <c r="A5481" s="24" t="s">
        <v>13488</v>
      </c>
      <c r="B5481" s="93" t="s">
        <v>25044</v>
      </c>
      <c r="C5481" s="128">
        <v>134.19999999999999</v>
      </c>
      <c r="D5481" s="129">
        <v>5478</v>
      </c>
      <c r="E5481" s="130">
        <f t="shared" si="90"/>
        <v>8</v>
      </c>
    </row>
    <row r="5482" spans="1:5" x14ac:dyDescent="0.3">
      <c r="A5482" s="24" t="s">
        <v>13402</v>
      </c>
      <c r="B5482" s="93" t="s">
        <v>25045</v>
      </c>
      <c r="C5482" s="128">
        <v>134.19999999999999</v>
      </c>
      <c r="D5482" s="129">
        <v>5479</v>
      </c>
      <c r="E5482" s="130">
        <f t="shared" si="90"/>
        <v>8</v>
      </c>
    </row>
    <row r="5483" spans="1:5" x14ac:dyDescent="0.3">
      <c r="A5483" s="24" t="s">
        <v>13470</v>
      </c>
      <c r="B5483" s="93" t="s">
        <v>25046</v>
      </c>
      <c r="C5483" s="128">
        <v>134.19999999999999</v>
      </c>
      <c r="D5483" s="129">
        <v>5480</v>
      </c>
      <c r="E5483" s="130">
        <f t="shared" si="90"/>
        <v>8</v>
      </c>
    </row>
    <row r="5484" spans="1:5" x14ac:dyDescent="0.3">
      <c r="A5484" s="24" t="s">
        <v>13100</v>
      </c>
      <c r="B5484" s="93" t="s">
        <v>25047</v>
      </c>
      <c r="C5484" s="128">
        <v>134.19999999999999</v>
      </c>
      <c r="D5484" s="129">
        <v>5481</v>
      </c>
      <c r="E5484" s="130">
        <f t="shared" si="90"/>
        <v>8</v>
      </c>
    </row>
    <row r="5485" spans="1:5" x14ac:dyDescent="0.3">
      <c r="A5485" s="24" t="s">
        <v>13838</v>
      </c>
      <c r="B5485" s="93" t="s">
        <v>25048</v>
      </c>
      <c r="C5485" s="128">
        <v>134.30000000000001</v>
      </c>
      <c r="D5485" s="129">
        <v>5482</v>
      </c>
      <c r="E5485" s="130">
        <f t="shared" si="90"/>
        <v>8</v>
      </c>
    </row>
    <row r="5486" spans="1:5" x14ac:dyDescent="0.3">
      <c r="A5486" s="24" t="s">
        <v>13055</v>
      </c>
      <c r="B5486" s="93" t="s">
        <v>25049</v>
      </c>
      <c r="C5486" s="128">
        <v>134.30000000000001</v>
      </c>
      <c r="D5486" s="129">
        <v>5483</v>
      </c>
      <c r="E5486" s="130">
        <f t="shared" si="90"/>
        <v>8</v>
      </c>
    </row>
    <row r="5487" spans="1:5" x14ac:dyDescent="0.3">
      <c r="A5487" s="24" t="s">
        <v>13721</v>
      </c>
      <c r="B5487" s="93" t="s">
        <v>25050</v>
      </c>
      <c r="C5487" s="128">
        <v>134.30000000000001</v>
      </c>
      <c r="D5487" s="129">
        <v>5484</v>
      </c>
      <c r="E5487" s="130">
        <f t="shared" si="90"/>
        <v>8</v>
      </c>
    </row>
    <row r="5488" spans="1:5" x14ac:dyDescent="0.3">
      <c r="A5488" s="24" t="s">
        <v>14050</v>
      </c>
      <c r="B5488" s="93" t="s">
        <v>25051</v>
      </c>
      <c r="C5488" s="128">
        <v>134.4</v>
      </c>
      <c r="D5488" s="129">
        <v>5485</v>
      </c>
      <c r="E5488" s="130">
        <f t="shared" si="90"/>
        <v>8</v>
      </c>
    </row>
    <row r="5489" spans="1:5" x14ac:dyDescent="0.3">
      <c r="A5489" s="24" t="s">
        <v>13018</v>
      </c>
      <c r="B5489" s="93" t="s">
        <v>25052</v>
      </c>
      <c r="C5489" s="128">
        <v>134.5</v>
      </c>
      <c r="D5489" s="129">
        <v>5486</v>
      </c>
      <c r="E5489" s="130">
        <f t="shared" si="90"/>
        <v>8</v>
      </c>
    </row>
    <row r="5490" spans="1:5" x14ac:dyDescent="0.3">
      <c r="A5490" s="24" t="s">
        <v>13533</v>
      </c>
      <c r="B5490" s="93" t="s">
        <v>25053</v>
      </c>
      <c r="C5490" s="128">
        <v>134.5</v>
      </c>
      <c r="D5490" s="129">
        <v>5487</v>
      </c>
      <c r="E5490" s="130">
        <f t="shared" si="90"/>
        <v>8</v>
      </c>
    </row>
    <row r="5491" spans="1:5" x14ac:dyDescent="0.3">
      <c r="A5491" s="24" t="s">
        <v>13556</v>
      </c>
      <c r="B5491" s="93" t="s">
        <v>25054</v>
      </c>
      <c r="C5491" s="128">
        <v>134.5</v>
      </c>
      <c r="D5491" s="129">
        <v>5488</v>
      </c>
      <c r="E5491" s="130">
        <f t="shared" si="90"/>
        <v>8</v>
      </c>
    </row>
    <row r="5492" spans="1:5" x14ac:dyDescent="0.3">
      <c r="A5492" s="24" t="s">
        <v>13271</v>
      </c>
      <c r="B5492" s="93" t="s">
        <v>25055</v>
      </c>
      <c r="C5492" s="128">
        <v>134.69999999999999</v>
      </c>
      <c r="D5492" s="129">
        <v>5489</v>
      </c>
      <c r="E5492" s="130">
        <f t="shared" si="90"/>
        <v>8</v>
      </c>
    </row>
    <row r="5493" spans="1:5" x14ac:dyDescent="0.3">
      <c r="A5493" s="24" t="s">
        <v>13971</v>
      </c>
      <c r="B5493" s="93" t="s">
        <v>25056</v>
      </c>
      <c r="C5493" s="128">
        <v>134.69999999999999</v>
      </c>
      <c r="D5493" s="129">
        <v>5490</v>
      </c>
      <c r="E5493" s="130">
        <f t="shared" si="90"/>
        <v>8</v>
      </c>
    </row>
    <row r="5494" spans="1:5" x14ac:dyDescent="0.3">
      <c r="A5494" s="24" t="s">
        <v>13400</v>
      </c>
      <c r="B5494" s="93" t="s">
        <v>25057</v>
      </c>
      <c r="C5494" s="128">
        <v>134.69999999999999</v>
      </c>
      <c r="D5494" s="129">
        <v>5491</v>
      </c>
      <c r="E5494" s="130">
        <f t="shared" si="90"/>
        <v>8</v>
      </c>
    </row>
    <row r="5495" spans="1:5" x14ac:dyDescent="0.3">
      <c r="A5495" s="24" t="s">
        <v>13394</v>
      </c>
      <c r="B5495" s="93" t="s">
        <v>25058</v>
      </c>
      <c r="C5495" s="128">
        <v>134.69999999999999</v>
      </c>
      <c r="D5495" s="129">
        <v>5492</v>
      </c>
      <c r="E5495" s="130">
        <f t="shared" si="90"/>
        <v>8</v>
      </c>
    </row>
    <row r="5496" spans="1:5" x14ac:dyDescent="0.3">
      <c r="A5496" s="24" t="s">
        <v>13661</v>
      </c>
      <c r="B5496" s="93" t="s">
        <v>25059</v>
      </c>
      <c r="C5496" s="128">
        <v>134.69999999999999</v>
      </c>
      <c r="D5496" s="129">
        <v>5493</v>
      </c>
      <c r="E5496" s="130">
        <f t="shared" si="90"/>
        <v>8</v>
      </c>
    </row>
    <row r="5497" spans="1:5" x14ac:dyDescent="0.3">
      <c r="A5497" s="24" t="s">
        <v>13189</v>
      </c>
      <c r="B5497" s="93" t="s">
        <v>25060</v>
      </c>
      <c r="C5497" s="128">
        <v>134.69999999999999</v>
      </c>
      <c r="D5497" s="129">
        <v>5494</v>
      </c>
      <c r="E5497" s="130">
        <f t="shared" si="90"/>
        <v>8</v>
      </c>
    </row>
    <row r="5498" spans="1:5" x14ac:dyDescent="0.3">
      <c r="A5498" s="24" t="s">
        <v>13141</v>
      </c>
      <c r="B5498" s="93" t="s">
        <v>25061</v>
      </c>
      <c r="C5498" s="128">
        <v>134.69999999999999</v>
      </c>
      <c r="D5498" s="129">
        <v>5495</v>
      </c>
      <c r="E5498" s="130">
        <f t="shared" si="90"/>
        <v>8</v>
      </c>
    </row>
    <row r="5499" spans="1:5" x14ac:dyDescent="0.3">
      <c r="A5499" s="24" t="s">
        <v>14410</v>
      </c>
      <c r="B5499" s="93" t="s">
        <v>25062</v>
      </c>
      <c r="C5499" s="128">
        <v>134.80000000000001</v>
      </c>
      <c r="D5499" s="129">
        <v>5496</v>
      </c>
      <c r="E5499" s="130">
        <f t="shared" si="90"/>
        <v>8</v>
      </c>
    </row>
    <row r="5500" spans="1:5" x14ac:dyDescent="0.3">
      <c r="A5500" s="24" t="s">
        <v>13242</v>
      </c>
      <c r="B5500" s="93" t="s">
        <v>25063</v>
      </c>
      <c r="C5500" s="128">
        <v>134.80000000000001</v>
      </c>
      <c r="D5500" s="129">
        <v>5497</v>
      </c>
      <c r="E5500" s="130">
        <f t="shared" si="90"/>
        <v>8</v>
      </c>
    </row>
    <row r="5501" spans="1:5" x14ac:dyDescent="0.3">
      <c r="A5501" s="24" t="s">
        <v>13578</v>
      </c>
      <c r="B5501" s="93" t="s">
        <v>25064</v>
      </c>
      <c r="C5501" s="128">
        <v>134.80000000000001</v>
      </c>
      <c r="D5501" s="129">
        <v>5498</v>
      </c>
      <c r="E5501" s="130">
        <f t="shared" si="90"/>
        <v>8</v>
      </c>
    </row>
    <row r="5502" spans="1:5" x14ac:dyDescent="0.3">
      <c r="A5502" s="24" t="s">
        <v>13595</v>
      </c>
      <c r="B5502" s="93" t="s">
        <v>25065</v>
      </c>
      <c r="C5502" s="128">
        <v>134.80000000000001</v>
      </c>
      <c r="D5502" s="129">
        <v>5499</v>
      </c>
      <c r="E5502" s="130">
        <f t="shared" si="90"/>
        <v>8</v>
      </c>
    </row>
    <row r="5503" spans="1:5" x14ac:dyDescent="0.3">
      <c r="A5503" s="24" t="s">
        <v>13511</v>
      </c>
      <c r="B5503" s="93" t="s">
        <v>25066</v>
      </c>
      <c r="C5503" s="128">
        <v>134.9</v>
      </c>
      <c r="D5503" s="129">
        <v>5500</v>
      </c>
      <c r="E5503" s="130">
        <f t="shared" si="90"/>
        <v>8</v>
      </c>
    </row>
    <row r="5504" spans="1:5" x14ac:dyDescent="0.3">
      <c r="A5504" s="24" t="s">
        <v>13432</v>
      </c>
      <c r="B5504" s="93" t="s">
        <v>25067</v>
      </c>
      <c r="C5504" s="128">
        <v>134.9</v>
      </c>
      <c r="D5504" s="129">
        <v>5501</v>
      </c>
      <c r="E5504" s="130">
        <f t="shared" si="90"/>
        <v>8</v>
      </c>
    </row>
    <row r="5505" spans="1:5" x14ac:dyDescent="0.3">
      <c r="A5505" s="24" t="s">
        <v>13104</v>
      </c>
      <c r="B5505" s="93" t="s">
        <v>25068</v>
      </c>
      <c r="C5505" s="128">
        <v>134.9</v>
      </c>
      <c r="D5505" s="129">
        <v>5502</v>
      </c>
      <c r="E5505" s="130">
        <f t="shared" si="90"/>
        <v>8</v>
      </c>
    </row>
    <row r="5506" spans="1:5" x14ac:dyDescent="0.3">
      <c r="A5506" s="24" t="s">
        <v>14100</v>
      </c>
      <c r="B5506" s="93" t="s">
        <v>25069</v>
      </c>
      <c r="C5506" s="128">
        <v>134.9</v>
      </c>
      <c r="D5506" s="129">
        <v>5503</v>
      </c>
      <c r="E5506" s="130">
        <f t="shared" si="90"/>
        <v>8</v>
      </c>
    </row>
    <row r="5507" spans="1:5" x14ac:dyDescent="0.3">
      <c r="A5507" s="24" t="s">
        <v>13786</v>
      </c>
      <c r="B5507" s="93" t="s">
        <v>25070</v>
      </c>
      <c r="C5507" s="128">
        <v>134.9</v>
      </c>
      <c r="D5507" s="129">
        <v>5504</v>
      </c>
      <c r="E5507" s="130">
        <f t="shared" si="90"/>
        <v>8</v>
      </c>
    </row>
    <row r="5508" spans="1:5" x14ac:dyDescent="0.3">
      <c r="A5508" s="24" t="s">
        <v>13633</v>
      </c>
      <c r="B5508" s="93" t="s">
        <v>25071</v>
      </c>
      <c r="C5508" s="128">
        <v>135</v>
      </c>
      <c r="D5508" s="129">
        <v>5505</v>
      </c>
      <c r="E5508" s="130">
        <f t="shared" si="90"/>
        <v>8</v>
      </c>
    </row>
    <row r="5509" spans="1:5" x14ac:dyDescent="0.3">
      <c r="A5509" s="24" t="s">
        <v>14090</v>
      </c>
      <c r="B5509" s="93" t="s">
        <v>25072</v>
      </c>
      <c r="C5509" s="128">
        <v>135</v>
      </c>
      <c r="D5509" s="129">
        <v>5506</v>
      </c>
      <c r="E5509" s="130">
        <f t="shared" ref="E5509:E5572" si="91">VLOOKUP(C5509,$I$4:$O$19,7, TRUE)</f>
        <v>8</v>
      </c>
    </row>
    <row r="5510" spans="1:5" x14ac:dyDescent="0.3">
      <c r="A5510" s="24" t="s">
        <v>13315</v>
      </c>
      <c r="B5510" s="93" t="s">
        <v>25073</v>
      </c>
      <c r="C5510" s="128">
        <v>135.1</v>
      </c>
      <c r="D5510" s="129">
        <v>5507</v>
      </c>
      <c r="E5510" s="130">
        <f t="shared" si="91"/>
        <v>8</v>
      </c>
    </row>
    <row r="5511" spans="1:5" x14ac:dyDescent="0.3">
      <c r="A5511" s="24" t="s">
        <v>13146</v>
      </c>
      <c r="B5511" s="93" t="s">
        <v>25074</v>
      </c>
      <c r="C5511" s="128">
        <v>135.1</v>
      </c>
      <c r="D5511" s="129">
        <v>5508</v>
      </c>
      <c r="E5511" s="130">
        <f t="shared" si="91"/>
        <v>8</v>
      </c>
    </row>
    <row r="5512" spans="1:5" x14ac:dyDescent="0.3">
      <c r="A5512" s="24" t="s">
        <v>13312</v>
      </c>
      <c r="B5512" s="93" t="s">
        <v>25075</v>
      </c>
      <c r="C5512" s="128">
        <v>135.1</v>
      </c>
      <c r="D5512" s="129">
        <v>5509</v>
      </c>
      <c r="E5512" s="130">
        <f t="shared" si="91"/>
        <v>8</v>
      </c>
    </row>
    <row r="5513" spans="1:5" x14ac:dyDescent="0.3">
      <c r="A5513" s="24" t="s">
        <v>14492</v>
      </c>
      <c r="B5513" s="93" t="s">
        <v>25076</v>
      </c>
      <c r="C5513" s="128">
        <v>135.1</v>
      </c>
      <c r="D5513" s="129">
        <v>5510</v>
      </c>
      <c r="E5513" s="130">
        <f t="shared" si="91"/>
        <v>8</v>
      </c>
    </row>
    <row r="5514" spans="1:5" x14ac:dyDescent="0.3">
      <c r="A5514" s="24" t="s">
        <v>12983</v>
      </c>
      <c r="B5514" s="93" t="s">
        <v>25077</v>
      </c>
      <c r="C5514" s="128">
        <v>135.1</v>
      </c>
      <c r="D5514" s="129">
        <v>5511</v>
      </c>
      <c r="E5514" s="130">
        <f t="shared" si="91"/>
        <v>8</v>
      </c>
    </row>
    <row r="5515" spans="1:5" x14ac:dyDescent="0.3">
      <c r="A5515" s="24" t="s">
        <v>13313</v>
      </c>
      <c r="B5515" s="93" t="s">
        <v>25078</v>
      </c>
      <c r="C5515" s="128">
        <v>135.19999999999999</v>
      </c>
      <c r="D5515" s="129">
        <v>5512</v>
      </c>
      <c r="E5515" s="130">
        <f t="shared" si="91"/>
        <v>8</v>
      </c>
    </row>
    <row r="5516" spans="1:5" x14ac:dyDescent="0.3">
      <c r="A5516" s="24" t="s">
        <v>13659</v>
      </c>
      <c r="B5516" s="93" t="s">
        <v>25079</v>
      </c>
      <c r="C5516" s="128">
        <v>135.19999999999999</v>
      </c>
      <c r="D5516" s="129">
        <v>5513</v>
      </c>
      <c r="E5516" s="130">
        <f t="shared" si="91"/>
        <v>8</v>
      </c>
    </row>
    <row r="5517" spans="1:5" x14ac:dyDescent="0.3">
      <c r="A5517" s="24" t="s">
        <v>13194</v>
      </c>
      <c r="B5517" s="93" t="s">
        <v>25080</v>
      </c>
      <c r="C5517" s="128">
        <v>135.30000000000001</v>
      </c>
      <c r="D5517" s="129">
        <v>5514</v>
      </c>
      <c r="E5517" s="130">
        <f t="shared" si="91"/>
        <v>8</v>
      </c>
    </row>
    <row r="5518" spans="1:5" x14ac:dyDescent="0.3">
      <c r="A5518" s="24" t="s">
        <v>13654</v>
      </c>
      <c r="B5518" s="93" t="s">
        <v>25081</v>
      </c>
      <c r="C5518" s="128">
        <v>135.4</v>
      </c>
      <c r="D5518" s="129">
        <v>5515</v>
      </c>
      <c r="E5518" s="130">
        <f t="shared" si="91"/>
        <v>8</v>
      </c>
    </row>
    <row r="5519" spans="1:5" x14ac:dyDescent="0.3">
      <c r="A5519" s="24" t="s">
        <v>13198</v>
      </c>
      <c r="B5519" s="93" t="s">
        <v>25082</v>
      </c>
      <c r="C5519" s="128">
        <v>135.4</v>
      </c>
      <c r="D5519" s="129">
        <v>5516</v>
      </c>
      <c r="E5519" s="130">
        <f t="shared" si="91"/>
        <v>8</v>
      </c>
    </row>
    <row r="5520" spans="1:5" x14ac:dyDescent="0.3">
      <c r="A5520" s="24" t="s">
        <v>14214</v>
      </c>
      <c r="B5520" s="93" t="s">
        <v>25083</v>
      </c>
      <c r="C5520" s="128">
        <v>135.5</v>
      </c>
      <c r="D5520" s="129">
        <v>5517</v>
      </c>
      <c r="E5520" s="130">
        <f t="shared" si="91"/>
        <v>8</v>
      </c>
    </row>
    <row r="5521" spans="1:5" x14ac:dyDescent="0.3">
      <c r="A5521" s="24" t="s">
        <v>14265</v>
      </c>
      <c r="B5521" s="93" t="s">
        <v>25084</v>
      </c>
      <c r="C5521" s="128">
        <v>135.5</v>
      </c>
      <c r="D5521" s="129">
        <v>5518</v>
      </c>
      <c r="E5521" s="130">
        <f t="shared" si="91"/>
        <v>8</v>
      </c>
    </row>
    <row r="5522" spans="1:5" x14ac:dyDescent="0.3">
      <c r="A5522" s="24" t="s">
        <v>13094</v>
      </c>
      <c r="B5522" s="93" t="s">
        <v>25085</v>
      </c>
      <c r="C5522" s="128">
        <v>135.5</v>
      </c>
      <c r="D5522" s="129">
        <v>5519</v>
      </c>
      <c r="E5522" s="130">
        <f t="shared" si="91"/>
        <v>8</v>
      </c>
    </row>
    <row r="5523" spans="1:5" x14ac:dyDescent="0.3">
      <c r="A5523" s="24" t="s">
        <v>12765</v>
      </c>
      <c r="B5523" s="93" t="s">
        <v>25086</v>
      </c>
      <c r="C5523" s="128">
        <v>135.5</v>
      </c>
      <c r="D5523" s="129">
        <v>5520</v>
      </c>
      <c r="E5523" s="130">
        <f t="shared" si="91"/>
        <v>8</v>
      </c>
    </row>
    <row r="5524" spans="1:5" x14ac:dyDescent="0.3">
      <c r="A5524" s="24" t="s">
        <v>13854</v>
      </c>
      <c r="B5524" s="93" t="s">
        <v>25087</v>
      </c>
      <c r="C5524" s="128">
        <v>135.5</v>
      </c>
      <c r="D5524" s="129">
        <v>5521</v>
      </c>
      <c r="E5524" s="130">
        <f t="shared" si="91"/>
        <v>8</v>
      </c>
    </row>
    <row r="5525" spans="1:5" x14ac:dyDescent="0.3">
      <c r="A5525" s="24" t="s">
        <v>13324</v>
      </c>
      <c r="B5525" s="93" t="s">
        <v>25088</v>
      </c>
      <c r="C5525" s="128">
        <v>135.5</v>
      </c>
      <c r="D5525" s="129">
        <v>5522</v>
      </c>
      <c r="E5525" s="130">
        <f t="shared" si="91"/>
        <v>8</v>
      </c>
    </row>
    <row r="5526" spans="1:5" x14ac:dyDescent="0.3">
      <c r="A5526" s="24" t="s">
        <v>13828</v>
      </c>
      <c r="B5526" s="93" t="s">
        <v>25089</v>
      </c>
      <c r="C5526" s="128">
        <v>135.5</v>
      </c>
      <c r="D5526" s="129">
        <v>5523</v>
      </c>
      <c r="E5526" s="130">
        <f t="shared" si="91"/>
        <v>8</v>
      </c>
    </row>
    <row r="5527" spans="1:5" x14ac:dyDescent="0.3">
      <c r="A5527" s="24" t="s">
        <v>13991</v>
      </c>
      <c r="B5527" s="93" t="s">
        <v>25090</v>
      </c>
      <c r="C5527" s="128">
        <v>135.5</v>
      </c>
      <c r="D5527" s="129">
        <v>5524</v>
      </c>
      <c r="E5527" s="130">
        <f t="shared" si="91"/>
        <v>8</v>
      </c>
    </row>
    <row r="5528" spans="1:5" x14ac:dyDescent="0.3">
      <c r="A5528" s="24" t="s">
        <v>14002</v>
      </c>
      <c r="B5528" s="93" t="s">
        <v>25091</v>
      </c>
      <c r="C5528" s="128">
        <v>135.6</v>
      </c>
      <c r="D5528" s="129">
        <v>5525</v>
      </c>
      <c r="E5528" s="130">
        <f t="shared" si="91"/>
        <v>8</v>
      </c>
    </row>
    <row r="5529" spans="1:5" x14ac:dyDescent="0.3">
      <c r="A5529" s="24" t="s">
        <v>14252</v>
      </c>
      <c r="B5529" s="93" t="s">
        <v>25092</v>
      </c>
      <c r="C5529" s="128">
        <v>135.6</v>
      </c>
      <c r="D5529" s="129">
        <v>5526</v>
      </c>
      <c r="E5529" s="130">
        <f t="shared" si="91"/>
        <v>8</v>
      </c>
    </row>
    <row r="5530" spans="1:5" x14ac:dyDescent="0.3">
      <c r="A5530" s="24" t="s">
        <v>13280</v>
      </c>
      <c r="B5530" s="93" t="s">
        <v>25093</v>
      </c>
      <c r="C5530" s="128">
        <v>135.6</v>
      </c>
      <c r="D5530" s="129">
        <v>5527</v>
      </c>
      <c r="E5530" s="130">
        <f t="shared" si="91"/>
        <v>8</v>
      </c>
    </row>
    <row r="5531" spans="1:5" x14ac:dyDescent="0.3">
      <c r="A5531" s="24" t="s">
        <v>14414</v>
      </c>
      <c r="B5531" s="93" t="s">
        <v>25094</v>
      </c>
      <c r="C5531" s="128">
        <v>135.6</v>
      </c>
      <c r="D5531" s="129">
        <v>5528</v>
      </c>
      <c r="E5531" s="130">
        <f t="shared" si="91"/>
        <v>8</v>
      </c>
    </row>
    <row r="5532" spans="1:5" x14ac:dyDescent="0.3">
      <c r="A5532" s="24" t="s">
        <v>14164</v>
      </c>
      <c r="B5532" s="93" t="s">
        <v>25095</v>
      </c>
      <c r="C5532" s="128">
        <v>135.6</v>
      </c>
      <c r="D5532" s="129">
        <v>5529</v>
      </c>
      <c r="E5532" s="130">
        <f t="shared" si="91"/>
        <v>8</v>
      </c>
    </row>
    <row r="5533" spans="1:5" x14ac:dyDescent="0.3">
      <c r="A5533" s="24" t="s">
        <v>13917</v>
      </c>
      <c r="B5533" s="93" t="s">
        <v>25096</v>
      </c>
      <c r="C5533" s="128">
        <v>135.69999999999999</v>
      </c>
      <c r="D5533" s="129">
        <v>5530</v>
      </c>
      <c r="E5533" s="130">
        <f t="shared" si="91"/>
        <v>8</v>
      </c>
    </row>
    <row r="5534" spans="1:5" x14ac:dyDescent="0.3">
      <c r="A5534" s="24" t="s">
        <v>13731</v>
      </c>
      <c r="B5534" s="93" t="s">
        <v>25097</v>
      </c>
      <c r="C5534" s="128">
        <v>135.69999999999999</v>
      </c>
      <c r="D5534" s="129">
        <v>5531</v>
      </c>
      <c r="E5534" s="130">
        <f t="shared" si="91"/>
        <v>8</v>
      </c>
    </row>
    <row r="5535" spans="1:5" x14ac:dyDescent="0.3">
      <c r="A5535" s="24" t="s">
        <v>13350</v>
      </c>
      <c r="B5535" s="93" t="s">
        <v>25098</v>
      </c>
      <c r="C5535" s="128">
        <v>135.69999999999999</v>
      </c>
      <c r="D5535" s="129">
        <v>5532</v>
      </c>
      <c r="E5535" s="130">
        <f t="shared" si="91"/>
        <v>8</v>
      </c>
    </row>
    <row r="5536" spans="1:5" x14ac:dyDescent="0.3">
      <c r="A5536" s="24" t="s">
        <v>13966</v>
      </c>
      <c r="B5536" s="93" t="s">
        <v>25099</v>
      </c>
      <c r="C5536" s="128">
        <v>135.69999999999999</v>
      </c>
      <c r="D5536" s="129">
        <v>5533</v>
      </c>
      <c r="E5536" s="130">
        <f t="shared" si="91"/>
        <v>8</v>
      </c>
    </row>
    <row r="5537" spans="1:5" x14ac:dyDescent="0.3">
      <c r="A5537" s="24" t="s">
        <v>13344</v>
      </c>
      <c r="B5537" s="93" t="s">
        <v>25100</v>
      </c>
      <c r="C5537" s="128">
        <v>135.80000000000001</v>
      </c>
      <c r="D5537" s="129">
        <v>5534</v>
      </c>
      <c r="E5537" s="130">
        <f t="shared" si="91"/>
        <v>8</v>
      </c>
    </row>
    <row r="5538" spans="1:5" x14ac:dyDescent="0.3">
      <c r="A5538" s="24" t="s">
        <v>13820</v>
      </c>
      <c r="B5538" s="93" t="s">
        <v>25101</v>
      </c>
      <c r="C5538" s="128">
        <v>135.9</v>
      </c>
      <c r="D5538" s="129">
        <v>5535</v>
      </c>
      <c r="E5538" s="130">
        <f t="shared" si="91"/>
        <v>8</v>
      </c>
    </row>
    <row r="5539" spans="1:5" x14ac:dyDescent="0.3">
      <c r="A5539" s="24" t="s">
        <v>13290</v>
      </c>
      <c r="B5539" s="93" t="s">
        <v>25102</v>
      </c>
      <c r="C5539" s="128">
        <v>135.9</v>
      </c>
      <c r="D5539" s="129">
        <v>5536</v>
      </c>
      <c r="E5539" s="130">
        <f t="shared" si="91"/>
        <v>8</v>
      </c>
    </row>
    <row r="5540" spans="1:5" x14ac:dyDescent="0.3">
      <c r="A5540" s="24" t="s">
        <v>13715</v>
      </c>
      <c r="B5540" s="93" t="s">
        <v>25103</v>
      </c>
      <c r="C5540" s="128">
        <v>135.9</v>
      </c>
      <c r="D5540" s="129">
        <v>5537</v>
      </c>
      <c r="E5540" s="130">
        <f t="shared" si="91"/>
        <v>8</v>
      </c>
    </row>
    <row r="5541" spans="1:5" x14ac:dyDescent="0.3">
      <c r="A5541" s="24" t="s">
        <v>13339</v>
      </c>
      <c r="B5541" s="93" t="s">
        <v>25104</v>
      </c>
      <c r="C5541" s="128">
        <v>136</v>
      </c>
      <c r="D5541" s="129">
        <v>5538</v>
      </c>
      <c r="E5541" s="130">
        <f t="shared" si="91"/>
        <v>8</v>
      </c>
    </row>
    <row r="5542" spans="1:5" x14ac:dyDescent="0.3">
      <c r="A5542" s="24" t="s">
        <v>13163</v>
      </c>
      <c r="B5542" s="93" t="s">
        <v>25105</v>
      </c>
      <c r="C5542" s="128">
        <v>136</v>
      </c>
      <c r="D5542" s="129">
        <v>5539</v>
      </c>
      <c r="E5542" s="130">
        <f t="shared" si="91"/>
        <v>8</v>
      </c>
    </row>
    <row r="5543" spans="1:5" x14ac:dyDescent="0.3">
      <c r="A5543" s="24" t="s">
        <v>13525</v>
      </c>
      <c r="B5543" s="93" t="s">
        <v>25106</v>
      </c>
      <c r="C5543" s="128">
        <v>136.1</v>
      </c>
      <c r="D5543" s="129">
        <v>5540</v>
      </c>
      <c r="E5543" s="130">
        <f t="shared" si="91"/>
        <v>8</v>
      </c>
    </row>
    <row r="5544" spans="1:5" x14ac:dyDescent="0.3">
      <c r="A5544" s="24" t="s">
        <v>13499</v>
      </c>
      <c r="B5544" s="93" t="s">
        <v>25107</v>
      </c>
      <c r="C5544" s="128">
        <v>136.1</v>
      </c>
      <c r="D5544" s="129">
        <v>5541</v>
      </c>
      <c r="E5544" s="130">
        <f t="shared" si="91"/>
        <v>8</v>
      </c>
    </row>
    <row r="5545" spans="1:5" x14ac:dyDescent="0.3">
      <c r="A5545" s="24" t="s">
        <v>13932</v>
      </c>
      <c r="B5545" s="93" t="s">
        <v>25108</v>
      </c>
      <c r="C5545" s="128">
        <v>136.1</v>
      </c>
      <c r="D5545" s="129">
        <v>5542</v>
      </c>
      <c r="E5545" s="130">
        <f t="shared" si="91"/>
        <v>8</v>
      </c>
    </row>
    <row r="5546" spans="1:5" x14ac:dyDescent="0.3">
      <c r="A5546" s="24" t="s">
        <v>13427</v>
      </c>
      <c r="B5546" s="93" t="s">
        <v>25109</v>
      </c>
      <c r="C5546" s="128">
        <v>136.30000000000001</v>
      </c>
      <c r="D5546" s="129">
        <v>5543</v>
      </c>
      <c r="E5546" s="130">
        <f t="shared" si="91"/>
        <v>8</v>
      </c>
    </row>
    <row r="5547" spans="1:5" x14ac:dyDescent="0.3">
      <c r="A5547" s="24" t="s">
        <v>12892</v>
      </c>
      <c r="B5547" s="93" t="s">
        <v>25110</v>
      </c>
      <c r="C5547" s="128">
        <v>136.30000000000001</v>
      </c>
      <c r="D5547" s="129">
        <v>5544</v>
      </c>
      <c r="E5547" s="130">
        <f t="shared" si="91"/>
        <v>8</v>
      </c>
    </row>
    <row r="5548" spans="1:5" x14ac:dyDescent="0.3">
      <c r="A5548" s="24" t="s">
        <v>17723</v>
      </c>
      <c r="B5548" s="93" t="s">
        <v>25111</v>
      </c>
      <c r="C5548" s="128">
        <v>136.30000000000001</v>
      </c>
      <c r="D5548" s="129">
        <v>5545</v>
      </c>
      <c r="E5548" s="130">
        <f t="shared" si="91"/>
        <v>8</v>
      </c>
    </row>
    <row r="5549" spans="1:5" x14ac:dyDescent="0.3">
      <c r="A5549" s="24" t="s">
        <v>25112</v>
      </c>
      <c r="B5549" s="93" t="s">
        <v>25113</v>
      </c>
      <c r="C5549" s="128">
        <v>136.30000000000001</v>
      </c>
      <c r="D5549" s="129">
        <v>5546</v>
      </c>
      <c r="E5549" s="130">
        <f t="shared" si="91"/>
        <v>8</v>
      </c>
    </row>
    <row r="5550" spans="1:5" x14ac:dyDescent="0.3">
      <c r="A5550" s="24" t="s">
        <v>13523</v>
      </c>
      <c r="B5550" s="93" t="s">
        <v>25114</v>
      </c>
      <c r="C5550" s="128">
        <v>136.4</v>
      </c>
      <c r="D5550" s="129">
        <v>5547</v>
      </c>
      <c r="E5550" s="130">
        <f t="shared" si="91"/>
        <v>8</v>
      </c>
    </row>
    <row r="5551" spans="1:5" x14ac:dyDescent="0.3">
      <c r="A5551" s="24" t="s">
        <v>14689</v>
      </c>
      <c r="B5551" s="93" t="s">
        <v>25115</v>
      </c>
      <c r="C5551" s="128">
        <v>136.4</v>
      </c>
      <c r="D5551" s="129">
        <v>5548</v>
      </c>
      <c r="E5551" s="130">
        <f t="shared" si="91"/>
        <v>8</v>
      </c>
    </row>
    <row r="5552" spans="1:5" x14ac:dyDescent="0.3">
      <c r="A5552" s="24" t="s">
        <v>14011</v>
      </c>
      <c r="B5552" s="93" t="s">
        <v>25116</v>
      </c>
      <c r="C5552" s="128">
        <v>136.4</v>
      </c>
      <c r="D5552" s="129">
        <v>5549</v>
      </c>
      <c r="E5552" s="130">
        <f t="shared" si="91"/>
        <v>8</v>
      </c>
    </row>
    <row r="5553" spans="1:5" x14ac:dyDescent="0.3">
      <c r="A5553" s="24" t="s">
        <v>13544</v>
      </c>
      <c r="B5553" s="93" t="s">
        <v>25117</v>
      </c>
      <c r="C5553" s="128">
        <v>136.4</v>
      </c>
      <c r="D5553" s="129">
        <v>5550</v>
      </c>
      <c r="E5553" s="130">
        <f t="shared" si="91"/>
        <v>8</v>
      </c>
    </row>
    <row r="5554" spans="1:5" x14ac:dyDescent="0.3">
      <c r="A5554" s="24" t="s">
        <v>13134</v>
      </c>
      <c r="B5554" s="93" t="s">
        <v>25118</v>
      </c>
      <c r="C5554" s="128">
        <v>136.5</v>
      </c>
      <c r="D5554" s="129">
        <v>5551</v>
      </c>
      <c r="E5554" s="130">
        <f t="shared" si="91"/>
        <v>8</v>
      </c>
    </row>
    <row r="5555" spans="1:5" x14ac:dyDescent="0.3">
      <c r="A5555" s="24" t="s">
        <v>15170</v>
      </c>
      <c r="B5555" s="93" t="s">
        <v>25119</v>
      </c>
      <c r="C5555" s="128">
        <v>136.5</v>
      </c>
      <c r="D5555" s="129">
        <v>5552</v>
      </c>
      <c r="E5555" s="130">
        <f t="shared" si="91"/>
        <v>8</v>
      </c>
    </row>
    <row r="5556" spans="1:5" x14ac:dyDescent="0.3">
      <c r="A5556" s="24" t="s">
        <v>12953</v>
      </c>
      <c r="B5556" s="93" t="s">
        <v>25120</v>
      </c>
      <c r="C5556" s="128">
        <v>136.5</v>
      </c>
      <c r="D5556" s="129">
        <v>5553</v>
      </c>
      <c r="E5556" s="130">
        <f t="shared" si="91"/>
        <v>8</v>
      </c>
    </row>
    <row r="5557" spans="1:5" x14ac:dyDescent="0.3">
      <c r="A5557" s="24" t="s">
        <v>13190</v>
      </c>
      <c r="B5557" s="93" t="s">
        <v>25121</v>
      </c>
      <c r="C5557" s="128">
        <v>136.5</v>
      </c>
      <c r="D5557" s="129">
        <v>5554</v>
      </c>
      <c r="E5557" s="130">
        <f t="shared" si="91"/>
        <v>8</v>
      </c>
    </row>
    <row r="5558" spans="1:5" x14ac:dyDescent="0.3">
      <c r="A5558" s="24" t="s">
        <v>13178</v>
      </c>
      <c r="B5558" s="93" t="s">
        <v>25122</v>
      </c>
      <c r="C5558" s="128">
        <v>136.5</v>
      </c>
      <c r="D5558" s="129">
        <v>5555</v>
      </c>
      <c r="E5558" s="130">
        <f t="shared" si="91"/>
        <v>8</v>
      </c>
    </row>
    <row r="5559" spans="1:5" x14ac:dyDescent="0.3">
      <c r="A5559" s="24" t="s">
        <v>12759</v>
      </c>
      <c r="B5559" s="93" t="s">
        <v>25123</v>
      </c>
      <c r="C5559" s="128">
        <v>136.5</v>
      </c>
      <c r="D5559" s="129">
        <v>5556</v>
      </c>
      <c r="E5559" s="130">
        <f t="shared" si="91"/>
        <v>8</v>
      </c>
    </row>
    <row r="5560" spans="1:5" x14ac:dyDescent="0.3">
      <c r="A5560" s="24" t="s">
        <v>12647</v>
      </c>
      <c r="B5560" s="93" t="s">
        <v>25124</v>
      </c>
      <c r="C5560" s="128">
        <v>136.6</v>
      </c>
      <c r="D5560" s="129">
        <v>5557</v>
      </c>
      <c r="E5560" s="130">
        <f t="shared" si="91"/>
        <v>8</v>
      </c>
    </row>
    <row r="5561" spans="1:5" x14ac:dyDescent="0.3">
      <c r="A5561" s="24" t="s">
        <v>13536</v>
      </c>
      <c r="B5561" s="93" t="s">
        <v>25125</v>
      </c>
      <c r="C5561" s="128">
        <v>136.6</v>
      </c>
      <c r="D5561" s="129">
        <v>5558</v>
      </c>
      <c r="E5561" s="130">
        <f t="shared" si="91"/>
        <v>8</v>
      </c>
    </row>
    <row r="5562" spans="1:5" x14ac:dyDescent="0.3">
      <c r="A5562" s="24" t="s">
        <v>13792</v>
      </c>
      <c r="B5562" s="93" t="s">
        <v>25126</v>
      </c>
      <c r="C5562" s="128">
        <v>136.69999999999999</v>
      </c>
      <c r="D5562" s="129">
        <v>5559</v>
      </c>
      <c r="E5562" s="130">
        <f t="shared" si="91"/>
        <v>8</v>
      </c>
    </row>
    <row r="5563" spans="1:5" x14ac:dyDescent="0.3">
      <c r="A5563" s="24" t="s">
        <v>13199</v>
      </c>
      <c r="B5563" s="93" t="s">
        <v>25127</v>
      </c>
      <c r="C5563" s="128">
        <v>136.69999999999999</v>
      </c>
      <c r="D5563" s="129">
        <v>5560</v>
      </c>
      <c r="E5563" s="130">
        <f t="shared" si="91"/>
        <v>8</v>
      </c>
    </row>
    <row r="5564" spans="1:5" x14ac:dyDescent="0.3">
      <c r="A5564" s="24" t="s">
        <v>14266</v>
      </c>
      <c r="B5564" s="93" t="s">
        <v>25128</v>
      </c>
      <c r="C5564" s="128">
        <v>136.69999999999999</v>
      </c>
      <c r="D5564" s="129">
        <v>5561</v>
      </c>
      <c r="E5564" s="130">
        <f t="shared" si="91"/>
        <v>8</v>
      </c>
    </row>
    <row r="5565" spans="1:5" x14ac:dyDescent="0.3">
      <c r="A5565" s="24" t="s">
        <v>13087</v>
      </c>
      <c r="B5565" s="93" t="s">
        <v>25129</v>
      </c>
      <c r="C5565" s="128">
        <v>136.80000000000001</v>
      </c>
      <c r="D5565" s="129">
        <v>5562</v>
      </c>
      <c r="E5565" s="130">
        <f t="shared" si="91"/>
        <v>8</v>
      </c>
    </row>
    <row r="5566" spans="1:5" x14ac:dyDescent="0.3">
      <c r="A5566" s="24" t="s">
        <v>13149</v>
      </c>
      <c r="B5566" s="93" t="s">
        <v>25130</v>
      </c>
      <c r="C5566" s="128">
        <v>136.80000000000001</v>
      </c>
      <c r="D5566" s="129">
        <v>5563</v>
      </c>
      <c r="E5566" s="130">
        <f t="shared" si="91"/>
        <v>8</v>
      </c>
    </row>
    <row r="5567" spans="1:5" x14ac:dyDescent="0.3">
      <c r="A5567" s="24" t="s">
        <v>14634</v>
      </c>
      <c r="B5567" s="93" t="s">
        <v>25131</v>
      </c>
      <c r="C5567" s="128">
        <v>136.9</v>
      </c>
      <c r="D5567" s="129">
        <v>5564</v>
      </c>
      <c r="E5567" s="130">
        <f t="shared" si="91"/>
        <v>8</v>
      </c>
    </row>
    <row r="5568" spans="1:5" x14ac:dyDescent="0.3">
      <c r="A5568" s="24" t="s">
        <v>13613</v>
      </c>
      <c r="B5568" s="93" t="s">
        <v>25132</v>
      </c>
      <c r="C5568" s="128">
        <v>136.9</v>
      </c>
      <c r="D5568" s="129">
        <v>5565</v>
      </c>
      <c r="E5568" s="130">
        <f t="shared" si="91"/>
        <v>8</v>
      </c>
    </row>
    <row r="5569" spans="1:5" x14ac:dyDescent="0.3">
      <c r="A5569" s="24" t="s">
        <v>14800</v>
      </c>
      <c r="B5569" s="93" t="s">
        <v>25133</v>
      </c>
      <c r="C5569" s="128">
        <v>136.9</v>
      </c>
      <c r="D5569" s="129">
        <v>5566</v>
      </c>
      <c r="E5569" s="130">
        <f t="shared" si="91"/>
        <v>8</v>
      </c>
    </row>
    <row r="5570" spans="1:5" x14ac:dyDescent="0.3">
      <c r="A5570" s="24" t="s">
        <v>13205</v>
      </c>
      <c r="B5570" s="93" t="s">
        <v>25134</v>
      </c>
      <c r="C5570" s="128">
        <v>136.9</v>
      </c>
      <c r="D5570" s="129">
        <v>5567</v>
      </c>
      <c r="E5570" s="130">
        <f t="shared" si="91"/>
        <v>8</v>
      </c>
    </row>
    <row r="5571" spans="1:5" x14ac:dyDescent="0.3">
      <c r="A5571" s="24" t="s">
        <v>12998</v>
      </c>
      <c r="B5571" s="93" t="s">
        <v>25135</v>
      </c>
      <c r="C5571" s="128">
        <v>136.9</v>
      </c>
      <c r="D5571" s="129">
        <v>5568</v>
      </c>
      <c r="E5571" s="130">
        <f t="shared" si="91"/>
        <v>8</v>
      </c>
    </row>
    <row r="5572" spans="1:5" x14ac:dyDescent="0.3">
      <c r="A5572" s="24" t="s">
        <v>14039</v>
      </c>
      <c r="B5572" s="93" t="s">
        <v>25136</v>
      </c>
      <c r="C5572" s="128">
        <v>136.9</v>
      </c>
      <c r="D5572" s="129">
        <v>5569</v>
      </c>
      <c r="E5572" s="130">
        <f t="shared" si="91"/>
        <v>8</v>
      </c>
    </row>
    <row r="5573" spans="1:5" x14ac:dyDescent="0.3">
      <c r="A5573" s="24" t="s">
        <v>13263</v>
      </c>
      <c r="B5573" s="93" t="s">
        <v>25137</v>
      </c>
      <c r="C5573" s="128">
        <v>136.9</v>
      </c>
      <c r="D5573" s="129">
        <v>5570</v>
      </c>
      <c r="E5573" s="130">
        <f t="shared" ref="E5573:E5636" si="92">VLOOKUP(C5573,$I$4:$O$19,7, TRUE)</f>
        <v>8</v>
      </c>
    </row>
    <row r="5574" spans="1:5" x14ac:dyDescent="0.3">
      <c r="A5574" s="24" t="s">
        <v>13651</v>
      </c>
      <c r="B5574" s="93" t="s">
        <v>25138</v>
      </c>
      <c r="C5574" s="128">
        <v>137</v>
      </c>
      <c r="D5574" s="129">
        <v>5571</v>
      </c>
      <c r="E5574" s="130">
        <f t="shared" si="92"/>
        <v>8</v>
      </c>
    </row>
    <row r="5575" spans="1:5" x14ac:dyDescent="0.3">
      <c r="A5575" s="24" t="s">
        <v>13756</v>
      </c>
      <c r="B5575" s="93" t="s">
        <v>25139</v>
      </c>
      <c r="C5575" s="128">
        <v>137</v>
      </c>
      <c r="D5575" s="129">
        <v>5572</v>
      </c>
      <c r="E5575" s="130">
        <f t="shared" si="92"/>
        <v>8</v>
      </c>
    </row>
    <row r="5576" spans="1:5" x14ac:dyDescent="0.3">
      <c r="A5576" s="24" t="s">
        <v>13165</v>
      </c>
      <c r="B5576" s="93" t="s">
        <v>25140</v>
      </c>
      <c r="C5576" s="128">
        <v>137</v>
      </c>
      <c r="D5576" s="129">
        <v>5573</v>
      </c>
      <c r="E5576" s="130">
        <f t="shared" si="92"/>
        <v>8</v>
      </c>
    </row>
    <row r="5577" spans="1:5" x14ac:dyDescent="0.3">
      <c r="A5577" s="24" t="s">
        <v>14660</v>
      </c>
      <c r="B5577" s="93" t="s">
        <v>25141</v>
      </c>
      <c r="C5577" s="128">
        <v>137</v>
      </c>
      <c r="D5577" s="129">
        <v>5574</v>
      </c>
      <c r="E5577" s="130">
        <f t="shared" si="92"/>
        <v>8</v>
      </c>
    </row>
    <row r="5578" spans="1:5" x14ac:dyDescent="0.3">
      <c r="A5578" s="24" t="s">
        <v>13143</v>
      </c>
      <c r="B5578" s="93" t="s">
        <v>25142</v>
      </c>
      <c r="C5578" s="128">
        <v>137</v>
      </c>
      <c r="D5578" s="129">
        <v>5575</v>
      </c>
      <c r="E5578" s="130">
        <f t="shared" si="92"/>
        <v>8</v>
      </c>
    </row>
    <row r="5579" spans="1:5" x14ac:dyDescent="0.3">
      <c r="A5579" s="24" t="s">
        <v>13965</v>
      </c>
      <c r="B5579" s="93" t="s">
        <v>25143</v>
      </c>
      <c r="C5579" s="128">
        <v>137</v>
      </c>
      <c r="D5579" s="129">
        <v>5576</v>
      </c>
      <c r="E5579" s="130">
        <f t="shared" si="92"/>
        <v>8</v>
      </c>
    </row>
    <row r="5580" spans="1:5" x14ac:dyDescent="0.3">
      <c r="A5580" s="24" t="s">
        <v>13099</v>
      </c>
      <c r="B5580" s="93" t="s">
        <v>25144</v>
      </c>
      <c r="C5580" s="128">
        <v>137.1</v>
      </c>
      <c r="D5580" s="129">
        <v>5577</v>
      </c>
      <c r="E5580" s="130">
        <f t="shared" si="92"/>
        <v>8</v>
      </c>
    </row>
    <row r="5581" spans="1:5" x14ac:dyDescent="0.3">
      <c r="A5581" s="24" t="s">
        <v>13049</v>
      </c>
      <c r="B5581" s="93" t="s">
        <v>25145</v>
      </c>
      <c r="C5581" s="128">
        <v>137.1</v>
      </c>
      <c r="D5581" s="129">
        <v>5578</v>
      </c>
      <c r="E5581" s="130">
        <f t="shared" si="92"/>
        <v>8</v>
      </c>
    </row>
    <row r="5582" spans="1:5" x14ac:dyDescent="0.3">
      <c r="A5582" s="24" t="s">
        <v>13251</v>
      </c>
      <c r="B5582" s="93" t="s">
        <v>25146</v>
      </c>
      <c r="C5582" s="128">
        <v>137.1</v>
      </c>
      <c r="D5582" s="129">
        <v>5579</v>
      </c>
      <c r="E5582" s="130">
        <f t="shared" si="92"/>
        <v>8</v>
      </c>
    </row>
    <row r="5583" spans="1:5" x14ac:dyDescent="0.3">
      <c r="A5583" s="24" t="s">
        <v>12938</v>
      </c>
      <c r="B5583" s="93" t="s">
        <v>25147</v>
      </c>
      <c r="C5583" s="128">
        <v>137.19999999999999</v>
      </c>
      <c r="D5583" s="129">
        <v>5580</v>
      </c>
      <c r="E5583" s="130">
        <f t="shared" si="92"/>
        <v>8</v>
      </c>
    </row>
    <row r="5584" spans="1:5" x14ac:dyDescent="0.3">
      <c r="A5584" s="24" t="s">
        <v>13691</v>
      </c>
      <c r="B5584" s="93" t="s">
        <v>25148</v>
      </c>
      <c r="C5584" s="128">
        <v>137.19999999999999</v>
      </c>
      <c r="D5584" s="129">
        <v>5581</v>
      </c>
      <c r="E5584" s="130">
        <f t="shared" si="92"/>
        <v>8</v>
      </c>
    </row>
    <row r="5585" spans="1:5" x14ac:dyDescent="0.3">
      <c r="A5585" s="24" t="s">
        <v>13367</v>
      </c>
      <c r="B5585" s="93" t="s">
        <v>25149</v>
      </c>
      <c r="C5585" s="128">
        <v>137.19999999999999</v>
      </c>
      <c r="D5585" s="129">
        <v>5582</v>
      </c>
      <c r="E5585" s="130">
        <f t="shared" si="92"/>
        <v>8</v>
      </c>
    </row>
    <row r="5586" spans="1:5" x14ac:dyDescent="0.3">
      <c r="A5586" s="24" t="s">
        <v>13842</v>
      </c>
      <c r="B5586" s="93" t="s">
        <v>25150</v>
      </c>
      <c r="C5586" s="128">
        <v>137.30000000000001</v>
      </c>
      <c r="D5586" s="129">
        <v>5583</v>
      </c>
      <c r="E5586" s="130">
        <f t="shared" si="92"/>
        <v>8</v>
      </c>
    </row>
    <row r="5587" spans="1:5" x14ac:dyDescent="0.3">
      <c r="A5587" s="24" t="s">
        <v>13846</v>
      </c>
      <c r="B5587" s="93" t="s">
        <v>25151</v>
      </c>
      <c r="C5587" s="128">
        <v>137.30000000000001</v>
      </c>
      <c r="D5587" s="129">
        <v>5584</v>
      </c>
      <c r="E5587" s="130">
        <f t="shared" si="92"/>
        <v>8</v>
      </c>
    </row>
    <row r="5588" spans="1:5" x14ac:dyDescent="0.3">
      <c r="A5588" s="24" t="s">
        <v>13916</v>
      </c>
      <c r="B5588" s="93" t="s">
        <v>25152</v>
      </c>
      <c r="C5588" s="128">
        <v>137.30000000000001</v>
      </c>
      <c r="D5588" s="129">
        <v>5585</v>
      </c>
      <c r="E5588" s="130">
        <f t="shared" si="92"/>
        <v>8</v>
      </c>
    </row>
    <row r="5589" spans="1:5" x14ac:dyDescent="0.3">
      <c r="A5589" s="24" t="s">
        <v>25153</v>
      </c>
      <c r="B5589" s="93" t="s">
        <v>25154</v>
      </c>
      <c r="C5589" s="128">
        <v>137.30000000000001</v>
      </c>
      <c r="D5589" s="129">
        <v>5586</v>
      </c>
      <c r="E5589" s="130">
        <f t="shared" si="92"/>
        <v>8</v>
      </c>
    </row>
    <row r="5590" spans="1:5" x14ac:dyDescent="0.3">
      <c r="A5590" s="24" t="s">
        <v>13389</v>
      </c>
      <c r="B5590" s="93" t="s">
        <v>25155</v>
      </c>
      <c r="C5590" s="128">
        <v>137.4</v>
      </c>
      <c r="D5590" s="129">
        <v>5587</v>
      </c>
      <c r="E5590" s="130">
        <f t="shared" si="92"/>
        <v>8</v>
      </c>
    </row>
    <row r="5591" spans="1:5" x14ac:dyDescent="0.3">
      <c r="A5591" s="24" t="s">
        <v>14189</v>
      </c>
      <c r="B5591" s="93" t="s">
        <v>25156</v>
      </c>
      <c r="C5591" s="128">
        <v>137.4</v>
      </c>
      <c r="D5591" s="129">
        <v>5588</v>
      </c>
      <c r="E5591" s="130">
        <f t="shared" si="92"/>
        <v>8</v>
      </c>
    </row>
    <row r="5592" spans="1:5" x14ac:dyDescent="0.3">
      <c r="A5592" s="24" t="s">
        <v>13259</v>
      </c>
      <c r="B5592" s="93" t="s">
        <v>25157</v>
      </c>
      <c r="C5592" s="128">
        <v>137.5</v>
      </c>
      <c r="D5592" s="129">
        <v>5589</v>
      </c>
      <c r="E5592" s="130">
        <f t="shared" si="92"/>
        <v>8</v>
      </c>
    </row>
    <row r="5593" spans="1:5" x14ac:dyDescent="0.3">
      <c r="A5593" s="24" t="s">
        <v>13757</v>
      </c>
      <c r="B5593" s="93" t="s">
        <v>25158</v>
      </c>
      <c r="C5593" s="128">
        <v>137.5</v>
      </c>
      <c r="D5593" s="129">
        <v>5590</v>
      </c>
      <c r="E5593" s="130">
        <f t="shared" si="92"/>
        <v>8</v>
      </c>
    </row>
    <row r="5594" spans="1:5" x14ac:dyDescent="0.3">
      <c r="A5594" s="24" t="s">
        <v>13195</v>
      </c>
      <c r="B5594" s="93" t="s">
        <v>25159</v>
      </c>
      <c r="C5594" s="128">
        <v>137.5</v>
      </c>
      <c r="D5594" s="129">
        <v>5591</v>
      </c>
      <c r="E5594" s="130">
        <f t="shared" si="92"/>
        <v>8</v>
      </c>
    </row>
    <row r="5595" spans="1:5" x14ac:dyDescent="0.3">
      <c r="A5595" s="24" t="s">
        <v>13233</v>
      </c>
      <c r="B5595" s="93" t="s">
        <v>25160</v>
      </c>
      <c r="C5595" s="128">
        <v>137.5</v>
      </c>
      <c r="D5595" s="129">
        <v>5592</v>
      </c>
      <c r="E5595" s="130">
        <f t="shared" si="92"/>
        <v>8</v>
      </c>
    </row>
    <row r="5596" spans="1:5" x14ac:dyDescent="0.3">
      <c r="A5596" s="24" t="s">
        <v>13411</v>
      </c>
      <c r="B5596" s="93" t="s">
        <v>25161</v>
      </c>
      <c r="C5596" s="128">
        <v>137.5</v>
      </c>
      <c r="D5596" s="129">
        <v>5593</v>
      </c>
      <c r="E5596" s="130">
        <f t="shared" si="92"/>
        <v>8</v>
      </c>
    </row>
    <row r="5597" spans="1:5" x14ac:dyDescent="0.3">
      <c r="A5597" s="24" t="s">
        <v>12917</v>
      </c>
      <c r="B5597" s="93" t="s">
        <v>25162</v>
      </c>
      <c r="C5597" s="128">
        <v>137.5</v>
      </c>
      <c r="D5597" s="129">
        <v>5594</v>
      </c>
      <c r="E5597" s="130">
        <f t="shared" si="92"/>
        <v>8</v>
      </c>
    </row>
    <row r="5598" spans="1:5" x14ac:dyDescent="0.3">
      <c r="A5598" s="24" t="s">
        <v>13316</v>
      </c>
      <c r="B5598" s="93" t="s">
        <v>25163</v>
      </c>
      <c r="C5598" s="128">
        <v>137.6</v>
      </c>
      <c r="D5598" s="129">
        <v>5595</v>
      </c>
      <c r="E5598" s="130">
        <f t="shared" si="92"/>
        <v>8</v>
      </c>
    </row>
    <row r="5599" spans="1:5" x14ac:dyDescent="0.3">
      <c r="A5599" s="24" t="s">
        <v>13289</v>
      </c>
      <c r="B5599" s="93" t="s">
        <v>25164</v>
      </c>
      <c r="C5599" s="128">
        <v>137.6</v>
      </c>
      <c r="D5599" s="129">
        <v>5596</v>
      </c>
      <c r="E5599" s="130">
        <f t="shared" si="92"/>
        <v>8</v>
      </c>
    </row>
    <row r="5600" spans="1:5" x14ac:dyDescent="0.3">
      <c r="A5600" s="24" t="s">
        <v>13002</v>
      </c>
      <c r="B5600" s="93" t="s">
        <v>25165</v>
      </c>
      <c r="C5600" s="128">
        <v>137.6</v>
      </c>
      <c r="D5600" s="129">
        <v>5597</v>
      </c>
      <c r="E5600" s="130">
        <f t="shared" si="92"/>
        <v>8</v>
      </c>
    </row>
    <row r="5601" spans="1:5" x14ac:dyDescent="0.3">
      <c r="A5601" s="24" t="s">
        <v>12921</v>
      </c>
      <c r="B5601" s="93" t="s">
        <v>25166</v>
      </c>
      <c r="C5601" s="128">
        <v>137.69999999999999</v>
      </c>
      <c r="D5601" s="129">
        <v>5598</v>
      </c>
      <c r="E5601" s="130">
        <f t="shared" si="92"/>
        <v>8</v>
      </c>
    </row>
    <row r="5602" spans="1:5" x14ac:dyDescent="0.3">
      <c r="A5602" s="24" t="s">
        <v>13629</v>
      </c>
      <c r="B5602" s="93" t="s">
        <v>25167</v>
      </c>
      <c r="C5602" s="128">
        <v>137.69999999999999</v>
      </c>
      <c r="D5602" s="129">
        <v>5599</v>
      </c>
      <c r="E5602" s="130">
        <f t="shared" si="92"/>
        <v>8</v>
      </c>
    </row>
    <row r="5603" spans="1:5" x14ac:dyDescent="0.3">
      <c r="A5603" s="24" t="s">
        <v>12754</v>
      </c>
      <c r="B5603" s="93" t="s">
        <v>25168</v>
      </c>
      <c r="C5603" s="128">
        <v>137.80000000000001</v>
      </c>
      <c r="D5603" s="129">
        <v>5600</v>
      </c>
      <c r="E5603" s="130">
        <f t="shared" si="92"/>
        <v>8</v>
      </c>
    </row>
    <row r="5604" spans="1:5" x14ac:dyDescent="0.3">
      <c r="A5604" s="24" t="s">
        <v>12776</v>
      </c>
      <c r="B5604" s="93" t="s">
        <v>25169</v>
      </c>
      <c r="C5604" s="128">
        <v>137.9</v>
      </c>
      <c r="D5604" s="129">
        <v>5601</v>
      </c>
      <c r="E5604" s="130">
        <f t="shared" si="92"/>
        <v>8</v>
      </c>
    </row>
    <row r="5605" spans="1:5" x14ac:dyDescent="0.3">
      <c r="A5605" s="24" t="s">
        <v>13203</v>
      </c>
      <c r="B5605" s="93" t="s">
        <v>25170</v>
      </c>
      <c r="C5605" s="128">
        <v>137.9</v>
      </c>
      <c r="D5605" s="129">
        <v>5602</v>
      </c>
      <c r="E5605" s="130">
        <f t="shared" si="92"/>
        <v>8</v>
      </c>
    </row>
    <row r="5606" spans="1:5" x14ac:dyDescent="0.3">
      <c r="A5606" s="24" t="s">
        <v>13858</v>
      </c>
      <c r="B5606" s="93" t="s">
        <v>25171</v>
      </c>
      <c r="C5606" s="128">
        <v>137.9</v>
      </c>
      <c r="D5606" s="129">
        <v>5603</v>
      </c>
      <c r="E5606" s="130">
        <f t="shared" si="92"/>
        <v>8</v>
      </c>
    </row>
    <row r="5607" spans="1:5" x14ac:dyDescent="0.3">
      <c r="A5607" s="24" t="s">
        <v>12961</v>
      </c>
      <c r="B5607" s="93" t="s">
        <v>25172</v>
      </c>
      <c r="C5607" s="128">
        <v>137.9</v>
      </c>
      <c r="D5607" s="129">
        <v>5604</v>
      </c>
      <c r="E5607" s="130">
        <f t="shared" si="92"/>
        <v>8</v>
      </c>
    </row>
    <row r="5608" spans="1:5" x14ac:dyDescent="0.3">
      <c r="A5608" s="24" t="s">
        <v>14240</v>
      </c>
      <c r="B5608" s="93" t="s">
        <v>25173</v>
      </c>
      <c r="C5608" s="128">
        <v>138</v>
      </c>
      <c r="D5608" s="129">
        <v>5605</v>
      </c>
      <c r="E5608" s="130">
        <f t="shared" si="92"/>
        <v>8</v>
      </c>
    </row>
    <row r="5609" spans="1:5" x14ac:dyDescent="0.3">
      <c r="A5609" s="24" t="s">
        <v>13549</v>
      </c>
      <c r="B5609" s="93" t="s">
        <v>25174</v>
      </c>
      <c r="C5609" s="128">
        <v>138</v>
      </c>
      <c r="D5609" s="129">
        <v>5606</v>
      </c>
      <c r="E5609" s="130">
        <f t="shared" si="92"/>
        <v>8</v>
      </c>
    </row>
    <row r="5610" spans="1:5" x14ac:dyDescent="0.3">
      <c r="A5610" s="24" t="s">
        <v>13274</v>
      </c>
      <c r="B5610" s="93" t="s">
        <v>25175</v>
      </c>
      <c r="C5610" s="128">
        <v>138</v>
      </c>
      <c r="D5610" s="129">
        <v>5607</v>
      </c>
      <c r="E5610" s="130">
        <f t="shared" si="92"/>
        <v>8</v>
      </c>
    </row>
    <row r="5611" spans="1:5" x14ac:dyDescent="0.3">
      <c r="A5611" s="24" t="s">
        <v>12820</v>
      </c>
      <c r="B5611" s="93" t="s">
        <v>25176</v>
      </c>
      <c r="C5611" s="128">
        <v>138</v>
      </c>
      <c r="D5611" s="129">
        <v>5608</v>
      </c>
      <c r="E5611" s="130">
        <f t="shared" si="92"/>
        <v>8</v>
      </c>
    </row>
    <row r="5612" spans="1:5" x14ac:dyDescent="0.3">
      <c r="A5612" s="24" t="s">
        <v>13457</v>
      </c>
      <c r="B5612" s="93" t="s">
        <v>25177</v>
      </c>
      <c r="C5612" s="128">
        <v>138.1</v>
      </c>
      <c r="D5612" s="129">
        <v>5609</v>
      </c>
      <c r="E5612" s="130">
        <f t="shared" si="92"/>
        <v>8</v>
      </c>
    </row>
    <row r="5613" spans="1:5" x14ac:dyDescent="0.3">
      <c r="A5613" s="24" t="s">
        <v>15312</v>
      </c>
      <c r="B5613" s="93" t="s">
        <v>25178</v>
      </c>
      <c r="C5613" s="128">
        <v>138.19999999999999</v>
      </c>
      <c r="D5613" s="129">
        <v>5610</v>
      </c>
      <c r="E5613" s="130">
        <f t="shared" si="92"/>
        <v>8</v>
      </c>
    </row>
    <row r="5614" spans="1:5" x14ac:dyDescent="0.3">
      <c r="A5614" s="24" t="s">
        <v>13363</v>
      </c>
      <c r="B5614" s="93" t="s">
        <v>25179</v>
      </c>
      <c r="C5614" s="128">
        <v>138.19999999999999</v>
      </c>
      <c r="D5614" s="129">
        <v>5611</v>
      </c>
      <c r="E5614" s="130">
        <f t="shared" si="92"/>
        <v>8</v>
      </c>
    </row>
    <row r="5615" spans="1:5" x14ac:dyDescent="0.3">
      <c r="A5615" s="24" t="s">
        <v>13279</v>
      </c>
      <c r="B5615" s="93" t="s">
        <v>25180</v>
      </c>
      <c r="C5615" s="128">
        <v>138.19999999999999</v>
      </c>
      <c r="D5615" s="129">
        <v>5612</v>
      </c>
      <c r="E5615" s="130">
        <f t="shared" si="92"/>
        <v>8</v>
      </c>
    </row>
    <row r="5616" spans="1:5" x14ac:dyDescent="0.3">
      <c r="A5616" s="24" t="s">
        <v>13425</v>
      </c>
      <c r="B5616" s="93" t="s">
        <v>25181</v>
      </c>
      <c r="C5616" s="128">
        <v>138.19999999999999</v>
      </c>
      <c r="D5616" s="129">
        <v>5613</v>
      </c>
      <c r="E5616" s="130">
        <f t="shared" si="92"/>
        <v>8</v>
      </c>
    </row>
    <row r="5617" spans="1:5" x14ac:dyDescent="0.3">
      <c r="A5617" s="24" t="s">
        <v>13398</v>
      </c>
      <c r="B5617" s="93" t="s">
        <v>25182</v>
      </c>
      <c r="C5617" s="128">
        <v>138.19999999999999</v>
      </c>
      <c r="D5617" s="129">
        <v>5614</v>
      </c>
      <c r="E5617" s="130">
        <f t="shared" si="92"/>
        <v>8</v>
      </c>
    </row>
    <row r="5618" spans="1:5" x14ac:dyDescent="0.3">
      <c r="A5618" s="24" t="s">
        <v>13188</v>
      </c>
      <c r="B5618" s="93" t="s">
        <v>25183</v>
      </c>
      <c r="C5618" s="128">
        <v>138.30000000000001</v>
      </c>
      <c r="D5618" s="129">
        <v>5615</v>
      </c>
      <c r="E5618" s="130">
        <f t="shared" si="92"/>
        <v>8</v>
      </c>
    </row>
    <row r="5619" spans="1:5" x14ac:dyDescent="0.3">
      <c r="A5619" s="24" t="s">
        <v>13107</v>
      </c>
      <c r="B5619" s="93" t="s">
        <v>25184</v>
      </c>
      <c r="C5619" s="128">
        <v>138.4</v>
      </c>
      <c r="D5619" s="129">
        <v>5616</v>
      </c>
      <c r="E5619" s="130">
        <f t="shared" si="92"/>
        <v>8</v>
      </c>
    </row>
    <row r="5620" spans="1:5" x14ac:dyDescent="0.3">
      <c r="A5620" s="24" t="s">
        <v>14220</v>
      </c>
      <c r="B5620" s="93" t="s">
        <v>25185</v>
      </c>
      <c r="C5620" s="128">
        <v>138.4</v>
      </c>
      <c r="D5620" s="129">
        <v>5617</v>
      </c>
      <c r="E5620" s="130">
        <f t="shared" si="92"/>
        <v>8</v>
      </c>
    </row>
    <row r="5621" spans="1:5" x14ac:dyDescent="0.3">
      <c r="A5621" s="24" t="s">
        <v>13902</v>
      </c>
      <c r="B5621" s="93" t="s">
        <v>25186</v>
      </c>
      <c r="C5621" s="128">
        <v>138.4</v>
      </c>
      <c r="D5621" s="129">
        <v>5618</v>
      </c>
      <c r="E5621" s="130">
        <f t="shared" si="92"/>
        <v>8</v>
      </c>
    </row>
    <row r="5622" spans="1:5" x14ac:dyDescent="0.3">
      <c r="A5622" s="24" t="s">
        <v>13743</v>
      </c>
      <c r="B5622" s="93" t="s">
        <v>25187</v>
      </c>
      <c r="C5622" s="128">
        <v>138.5</v>
      </c>
      <c r="D5622" s="129">
        <v>5619</v>
      </c>
      <c r="E5622" s="130">
        <f t="shared" si="92"/>
        <v>8</v>
      </c>
    </row>
    <row r="5623" spans="1:5" x14ac:dyDescent="0.3">
      <c r="A5623" s="24" t="s">
        <v>13415</v>
      </c>
      <c r="B5623" s="93" t="s">
        <v>25188</v>
      </c>
      <c r="C5623" s="128">
        <v>138.5</v>
      </c>
      <c r="D5623" s="129">
        <v>5620</v>
      </c>
      <c r="E5623" s="130">
        <f t="shared" si="92"/>
        <v>8</v>
      </c>
    </row>
    <row r="5624" spans="1:5" x14ac:dyDescent="0.3">
      <c r="A5624" s="24" t="s">
        <v>13577</v>
      </c>
      <c r="B5624" s="93" t="s">
        <v>25189</v>
      </c>
      <c r="C5624" s="128">
        <v>138.6</v>
      </c>
      <c r="D5624" s="129">
        <v>5621</v>
      </c>
      <c r="E5624" s="130">
        <f t="shared" si="92"/>
        <v>8</v>
      </c>
    </row>
    <row r="5625" spans="1:5" x14ac:dyDescent="0.3">
      <c r="A5625" s="24" t="s">
        <v>13169</v>
      </c>
      <c r="B5625" s="93" t="s">
        <v>25190</v>
      </c>
      <c r="C5625" s="128">
        <v>138.6</v>
      </c>
      <c r="D5625" s="129">
        <v>5622</v>
      </c>
      <c r="E5625" s="130">
        <f t="shared" si="92"/>
        <v>8</v>
      </c>
    </row>
    <row r="5626" spans="1:5" x14ac:dyDescent="0.3">
      <c r="A5626" s="24" t="s">
        <v>13101</v>
      </c>
      <c r="B5626" s="93" t="s">
        <v>25191</v>
      </c>
      <c r="C5626" s="128">
        <v>138.69999999999999</v>
      </c>
      <c r="D5626" s="129">
        <v>5623</v>
      </c>
      <c r="E5626" s="130">
        <f t="shared" si="92"/>
        <v>8</v>
      </c>
    </row>
    <row r="5627" spans="1:5" x14ac:dyDescent="0.3">
      <c r="A5627" s="24" t="s">
        <v>13665</v>
      </c>
      <c r="B5627" s="93" t="s">
        <v>25192</v>
      </c>
      <c r="C5627" s="128">
        <v>138.80000000000001</v>
      </c>
      <c r="D5627" s="129">
        <v>5624</v>
      </c>
      <c r="E5627" s="130">
        <f t="shared" si="92"/>
        <v>8</v>
      </c>
    </row>
    <row r="5628" spans="1:5" x14ac:dyDescent="0.3">
      <c r="A5628" s="24" t="s">
        <v>13172</v>
      </c>
      <c r="B5628" s="93" t="s">
        <v>25193</v>
      </c>
      <c r="C5628" s="128">
        <v>138.80000000000001</v>
      </c>
      <c r="D5628" s="129">
        <v>5625</v>
      </c>
      <c r="E5628" s="130">
        <f t="shared" si="92"/>
        <v>8</v>
      </c>
    </row>
    <row r="5629" spans="1:5" x14ac:dyDescent="0.3">
      <c r="A5629" s="24" t="s">
        <v>14005</v>
      </c>
      <c r="B5629" s="93" t="s">
        <v>25194</v>
      </c>
      <c r="C5629" s="128">
        <v>138.9</v>
      </c>
      <c r="D5629" s="129">
        <v>5626</v>
      </c>
      <c r="E5629" s="130">
        <f t="shared" si="92"/>
        <v>8</v>
      </c>
    </row>
    <row r="5630" spans="1:5" x14ac:dyDescent="0.3">
      <c r="A5630" s="24" t="s">
        <v>12900</v>
      </c>
      <c r="B5630" s="93" t="s">
        <v>25195</v>
      </c>
      <c r="C5630" s="128">
        <v>138.9</v>
      </c>
      <c r="D5630" s="129">
        <v>5627</v>
      </c>
      <c r="E5630" s="130">
        <f t="shared" si="92"/>
        <v>8</v>
      </c>
    </row>
    <row r="5631" spans="1:5" x14ac:dyDescent="0.3">
      <c r="A5631" s="24" t="s">
        <v>14045</v>
      </c>
      <c r="B5631" s="93" t="s">
        <v>25196</v>
      </c>
      <c r="C5631" s="128">
        <v>138.9</v>
      </c>
      <c r="D5631" s="129">
        <v>5628</v>
      </c>
      <c r="E5631" s="130">
        <f t="shared" si="92"/>
        <v>8</v>
      </c>
    </row>
    <row r="5632" spans="1:5" x14ac:dyDescent="0.3">
      <c r="A5632" s="24" t="s">
        <v>13151</v>
      </c>
      <c r="B5632" s="93" t="s">
        <v>25197</v>
      </c>
      <c r="C5632" s="128">
        <v>138.9</v>
      </c>
      <c r="D5632" s="129">
        <v>5629</v>
      </c>
      <c r="E5632" s="130">
        <f t="shared" si="92"/>
        <v>8</v>
      </c>
    </row>
    <row r="5633" spans="1:5" x14ac:dyDescent="0.3">
      <c r="A5633" s="24" t="s">
        <v>12844</v>
      </c>
      <c r="B5633" s="93" t="s">
        <v>25198</v>
      </c>
      <c r="C5633" s="128">
        <v>138.9</v>
      </c>
      <c r="D5633" s="129">
        <v>5630</v>
      </c>
      <c r="E5633" s="130">
        <f t="shared" si="92"/>
        <v>8</v>
      </c>
    </row>
    <row r="5634" spans="1:5" x14ac:dyDescent="0.3">
      <c r="A5634" s="24" t="s">
        <v>13097</v>
      </c>
      <c r="B5634" s="93" t="s">
        <v>25199</v>
      </c>
      <c r="C5634" s="128">
        <v>139</v>
      </c>
      <c r="D5634" s="129">
        <v>5631</v>
      </c>
      <c r="E5634" s="130">
        <f t="shared" si="92"/>
        <v>8</v>
      </c>
    </row>
    <row r="5635" spans="1:5" x14ac:dyDescent="0.3">
      <c r="A5635" s="24" t="s">
        <v>12714</v>
      </c>
      <c r="B5635" s="93" t="s">
        <v>25200</v>
      </c>
      <c r="C5635" s="128">
        <v>139</v>
      </c>
      <c r="D5635" s="129">
        <v>5632</v>
      </c>
      <c r="E5635" s="130">
        <f t="shared" si="92"/>
        <v>8</v>
      </c>
    </row>
    <row r="5636" spans="1:5" x14ac:dyDescent="0.3">
      <c r="A5636" s="24" t="s">
        <v>13371</v>
      </c>
      <c r="B5636" s="93" t="s">
        <v>25201</v>
      </c>
      <c r="C5636" s="128">
        <v>139</v>
      </c>
      <c r="D5636" s="129">
        <v>5633</v>
      </c>
      <c r="E5636" s="130">
        <f t="shared" si="92"/>
        <v>8</v>
      </c>
    </row>
    <row r="5637" spans="1:5" x14ac:dyDescent="0.3">
      <c r="A5637" s="24" t="s">
        <v>13509</v>
      </c>
      <c r="B5637" s="93" t="s">
        <v>25202</v>
      </c>
      <c r="C5637" s="128">
        <v>139</v>
      </c>
      <c r="D5637" s="129">
        <v>5634</v>
      </c>
      <c r="E5637" s="130">
        <f t="shared" ref="E5637:E5700" si="93">VLOOKUP(C5637,$I$4:$O$19,7, TRUE)</f>
        <v>8</v>
      </c>
    </row>
    <row r="5638" spans="1:5" x14ac:dyDescent="0.3">
      <c r="A5638" s="24" t="s">
        <v>13299</v>
      </c>
      <c r="B5638" s="93" t="s">
        <v>25203</v>
      </c>
      <c r="C5638" s="128">
        <v>139.1</v>
      </c>
      <c r="D5638" s="129">
        <v>5635</v>
      </c>
      <c r="E5638" s="130">
        <f t="shared" si="93"/>
        <v>8</v>
      </c>
    </row>
    <row r="5639" spans="1:5" x14ac:dyDescent="0.3">
      <c r="A5639" s="24" t="s">
        <v>13264</v>
      </c>
      <c r="B5639" s="93" t="s">
        <v>25204</v>
      </c>
      <c r="C5639" s="128">
        <v>139.1</v>
      </c>
      <c r="D5639" s="129">
        <v>5636</v>
      </c>
      <c r="E5639" s="130">
        <f t="shared" si="93"/>
        <v>8</v>
      </c>
    </row>
    <row r="5640" spans="1:5" x14ac:dyDescent="0.3">
      <c r="A5640" s="24" t="s">
        <v>12835</v>
      </c>
      <c r="B5640" s="93" t="s">
        <v>25205</v>
      </c>
      <c r="C5640" s="128">
        <v>139.1</v>
      </c>
      <c r="D5640" s="129">
        <v>5637</v>
      </c>
      <c r="E5640" s="130">
        <f t="shared" si="93"/>
        <v>8</v>
      </c>
    </row>
    <row r="5641" spans="1:5" x14ac:dyDescent="0.3">
      <c r="A5641" s="24" t="s">
        <v>13224</v>
      </c>
      <c r="B5641" s="93" t="s">
        <v>25206</v>
      </c>
      <c r="C5641" s="128">
        <v>139.1</v>
      </c>
      <c r="D5641" s="129">
        <v>5638</v>
      </c>
      <c r="E5641" s="130">
        <f t="shared" si="93"/>
        <v>8</v>
      </c>
    </row>
    <row r="5642" spans="1:5" x14ac:dyDescent="0.3">
      <c r="A5642" s="24" t="s">
        <v>12795</v>
      </c>
      <c r="B5642" s="93" t="s">
        <v>25207</v>
      </c>
      <c r="C5642" s="128">
        <v>139.1</v>
      </c>
      <c r="D5642" s="129">
        <v>5639</v>
      </c>
      <c r="E5642" s="130">
        <f t="shared" si="93"/>
        <v>8</v>
      </c>
    </row>
    <row r="5643" spans="1:5" x14ac:dyDescent="0.3">
      <c r="A5643" s="24" t="s">
        <v>13602</v>
      </c>
      <c r="B5643" s="93" t="s">
        <v>25208</v>
      </c>
      <c r="C5643" s="128">
        <v>139.19999999999999</v>
      </c>
      <c r="D5643" s="129">
        <v>5640</v>
      </c>
      <c r="E5643" s="130">
        <f t="shared" si="93"/>
        <v>8</v>
      </c>
    </row>
    <row r="5644" spans="1:5" x14ac:dyDescent="0.3">
      <c r="A5644" s="24" t="s">
        <v>13244</v>
      </c>
      <c r="B5644" s="93" t="s">
        <v>25209</v>
      </c>
      <c r="C5644" s="128">
        <v>139.19999999999999</v>
      </c>
      <c r="D5644" s="129">
        <v>5641</v>
      </c>
      <c r="E5644" s="130">
        <f t="shared" si="93"/>
        <v>8</v>
      </c>
    </row>
    <row r="5645" spans="1:5" x14ac:dyDescent="0.3">
      <c r="A5645" s="24" t="s">
        <v>13206</v>
      </c>
      <c r="B5645" s="93" t="s">
        <v>25210</v>
      </c>
      <c r="C5645" s="128">
        <v>139.19999999999999</v>
      </c>
      <c r="D5645" s="129">
        <v>5642</v>
      </c>
      <c r="E5645" s="130">
        <f t="shared" si="93"/>
        <v>8</v>
      </c>
    </row>
    <row r="5646" spans="1:5" x14ac:dyDescent="0.3">
      <c r="A5646" s="24" t="s">
        <v>14119</v>
      </c>
      <c r="B5646" s="93" t="s">
        <v>25211</v>
      </c>
      <c r="C5646" s="128">
        <v>139.19999999999999</v>
      </c>
      <c r="D5646" s="129">
        <v>5643</v>
      </c>
      <c r="E5646" s="130">
        <f t="shared" si="93"/>
        <v>8</v>
      </c>
    </row>
    <row r="5647" spans="1:5" x14ac:dyDescent="0.3">
      <c r="A5647" s="24" t="s">
        <v>25212</v>
      </c>
      <c r="B5647" s="93" t="s">
        <v>25213</v>
      </c>
      <c r="C5647" s="128">
        <v>139.19999999999999</v>
      </c>
      <c r="D5647" s="129">
        <v>5644</v>
      </c>
      <c r="E5647" s="130">
        <f t="shared" si="93"/>
        <v>8</v>
      </c>
    </row>
    <row r="5648" spans="1:5" x14ac:dyDescent="0.3">
      <c r="A5648" s="24" t="s">
        <v>14156</v>
      </c>
      <c r="B5648" s="93" t="s">
        <v>25214</v>
      </c>
      <c r="C5648" s="128">
        <v>139.30000000000001</v>
      </c>
      <c r="D5648" s="129">
        <v>5645</v>
      </c>
      <c r="E5648" s="130">
        <f t="shared" si="93"/>
        <v>8</v>
      </c>
    </row>
    <row r="5649" spans="1:5" x14ac:dyDescent="0.3">
      <c r="A5649" s="24" t="s">
        <v>13277</v>
      </c>
      <c r="B5649" s="93" t="s">
        <v>25215</v>
      </c>
      <c r="C5649" s="128">
        <v>139.30000000000001</v>
      </c>
      <c r="D5649" s="129">
        <v>5646</v>
      </c>
      <c r="E5649" s="130">
        <f t="shared" si="93"/>
        <v>8</v>
      </c>
    </row>
    <row r="5650" spans="1:5" x14ac:dyDescent="0.3">
      <c r="A5650" s="24" t="s">
        <v>13482</v>
      </c>
      <c r="B5650" s="93" t="s">
        <v>25216</v>
      </c>
      <c r="C5650" s="128">
        <v>139.30000000000001</v>
      </c>
      <c r="D5650" s="129">
        <v>5647</v>
      </c>
      <c r="E5650" s="130">
        <f t="shared" si="93"/>
        <v>8</v>
      </c>
    </row>
    <row r="5651" spans="1:5" x14ac:dyDescent="0.3">
      <c r="A5651" s="24" t="s">
        <v>14066</v>
      </c>
      <c r="B5651" s="93" t="s">
        <v>25217</v>
      </c>
      <c r="C5651" s="128">
        <v>139.5</v>
      </c>
      <c r="D5651" s="129">
        <v>5648</v>
      </c>
      <c r="E5651" s="130">
        <f t="shared" si="93"/>
        <v>8</v>
      </c>
    </row>
    <row r="5652" spans="1:5" x14ac:dyDescent="0.3">
      <c r="A5652" s="24" t="s">
        <v>13620</v>
      </c>
      <c r="B5652" s="93" t="s">
        <v>25218</v>
      </c>
      <c r="C5652" s="128">
        <v>139.6</v>
      </c>
      <c r="D5652" s="129">
        <v>5649</v>
      </c>
      <c r="E5652" s="130">
        <f t="shared" si="93"/>
        <v>8</v>
      </c>
    </row>
    <row r="5653" spans="1:5" x14ac:dyDescent="0.3">
      <c r="A5653" s="24" t="s">
        <v>13739</v>
      </c>
      <c r="B5653" s="93" t="s">
        <v>25219</v>
      </c>
      <c r="C5653" s="128">
        <v>139.6</v>
      </c>
      <c r="D5653" s="129">
        <v>5650</v>
      </c>
      <c r="E5653" s="130">
        <f t="shared" si="93"/>
        <v>8</v>
      </c>
    </row>
    <row r="5654" spans="1:5" x14ac:dyDescent="0.3">
      <c r="A5654" s="24" t="s">
        <v>13364</v>
      </c>
      <c r="B5654" s="93" t="s">
        <v>25220</v>
      </c>
      <c r="C5654" s="128">
        <v>139.6</v>
      </c>
      <c r="D5654" s="129">
        <v>5651</v>
      </c>
      <c r="E5654" s="130">
        <f t="shared" si="93"/>
        <v>8</v>
      </c>
    </row>
    <row r="5655" spans="1:5" x14ac:dyDescent="0.3">
      <c r="A5655" s="24" t="s">
        <v>25221</v>
      </c>
      <c r="B5655" s="93" t="s">
        <v>25222</v>
      </c>
      <c r="C5655" s="128">
        <v>139.6</v>
      </c>
      <c r="D5655" s="129">
        <v>5652</v>
      </c>
      <c r="E5655" s="130">
        <f t="shared" si="93"/>
        <v>8</v>
      </c>
    </row>
    <row r="5656" spans="1:5" x14ac:dyDescent="0.3">
      <c r="A5656" s="24" t="s">
        <v>13020</v>
      </c>
      <c r="B5656" s="93" t="s">
        <v>25223</v>
      </c>
      <c r="C5656" s="128">
        <v>139.69999999999999</v>
      </c>
      <c r="D5656" s="129">
        <v>5653</v>
      </c>
      <c r="E5656" s="130">
        <f t="shared" si="93"/>
        <v>8</v>
      </c>
    </row>
    <row r="5657" spans="1:5" x14ac:dyDescent="0.3">
      <c r="A5657" s="24" t="s">
        <v>13445</v>
      </c>
      <c r="B5657" s="93" t="s">
        <v>25224</v>
      </c>
      <c r="C5657" s="128">
        <v>139.69999999999999</v>
      </c>
      <c r="D5657" s="129">
        <v>5654</v>
      </c>
      <c r="E5657" s="130">
        <f t="shared" si="93"/>
        <v>8</v>
      </c>
    </row>
    <row r="5658" spans="1:5" x14ac:dyDescent="0.3">
      <c r="A5658" s="24" t="s">
        <v>14306</v>
      </c>
      <c r="B5658" s="93" t="s">
        <v>25225</v>
      </c>
      <c r="C5658" s="128">
        <v>139.80000000000001</v>
      </c>
      <c r="D5658" s="129">
        <v>5655</v>
      </c>
      <c r="E5658" s="130">
        <f t="shared" si="93"/>
        <v>8</v>
      </c>
    </row>
    <row r="5659" spans="1:5" x14ac:dyDescent="0.3">
      <c r="A5659" s="24" t="s">
        <v>13035</v>
      </c>
      <c r="B5659" s="93" t="s">
        <v>25226</v>
      </c>
      <c r="C5659" s="128">
        <v>139.80000000000001</v>
      </c>
      <c r="D5659" s="129">
        <v>5656</v>
      </c>
      <c r="E5659" s="130">
        <f t="shared" si="93"/>
        <v>8</v>
      </c>
    </row>
    <row r="5660" spans="1:5" x14ac:dyDescent="0.3">
      <c r="A5660" s="24" t="s">
        <v>13267</v>
      </c>
      <c r="B5660" s="93" t="s">
        <v>25227</v>
      </c>
      <c r="C5660" s="128">
        <v>139.80000000000001</v>
      </c>
      <c r="D5660" s="129">
        <v>5657</v>
      </c>
      <c r="E5660" s="130">
        <f t="shared" si="93"/>
        <v>8</v>
      </c>
    </row>
    <row r="5661" spans="1:5" x14ac:dyDescent="0.3">
      <c r="A5661" s="24" t="s">
        <v>13908</v>
      </c>
      <c r="B5661" s="93" t="s">
        <v>25228</v>
      </c>
      <c r="C5661" s="128">
        <v>140</v>
      </c>
      <c r="D5661" s="129">
        <v>5658</v>
      </c>
      <c r="E5661" s="130">
        <f t="shared" si="93"/>
        <v>8</v>
      </c>
    </row>
    <row r="5662" spans="1:5" x14ac:dyDescent="0.3">
      <c r="A5662" s="24" t="s">
        <v>12976</v>
      </c>
      <c r="B5662" s="93" t="s">
        <v>25229</v>
      </c>
      <c r="C5662" s="128">
        <v>140</v>
      </c>
      <c r="D5662" s="129">
        <v>5659</v>
      </c>
      <c r="E5662" s="130">
        <f t="shared" si="93"/>
        <v>8</v>
      </c>
    </row>
    <row r="5663" spans="1:5" x14ac:dyDescent="0.3">
      <c r="A5663" s="24" t="s">
        <v>13024</v>
      </c>
      <c r="B5663" s="93" t="s">
        <v>25230</v>
      </c>
      <c r="C5663" s="128">
        <v>140</v>
      </c>
      <c r="D5663" s="129">
        <v>5660</v>
      </c>
      <c r="E5663" s="130">
        <f t="shared" si="93"/>
        <v>8</v>
      </c>
    </row>
    <row r="5664" spans="1:5" x14ac:dyDescent="0.3">
      <c r="A5664" s="24" t="s">
        <v>13065</v>
      </c>
      <c r="B5664" s="93" t="s">
        <v>25231</v>
      </c>
      <c r="C5664" s="128">
        <v>140</v>
      </c>
      <c r="D5664" s="129">
        <v>5661</v>
      </c>
      <c r="E5664" s="130">
        <f t="shared" si="93"/>
        <v>8</v>
      </c>
    </row>
    <row r="5665" spans="1:5" x14ac:dyDescent="0.3">
      <c r="A5665" s="24" t="s">
        <v>12818</v>
      </c>
      <c r="B5665" s="93" t="s">
        <v>25232</v>
      </c>
      <c r="C5665" s="128">
        <v>140.1</v>
      </c>
      <c r="D5665" s="129">
        <v>5662</v>
      </c>
      <c r="E5665" s="130">
        <f t="shared" si="93"/>
        <v>8</v>
      </c>
    </row>
    <row r="5666" spans="1:5" x14ac:dyDescent="0.3">
      <c r="A5666" s="24" t="s">
        <v>13089</v>
      </c>
      <c r="B5666" s="93" t="s">
        <v>25233</v>
      </c>
      <c r="C5666" s="128">
        <v>140.1</v>
      </c>
      <c r="D5666" s="129">
        <v>5663</v>
      </c>
      <c r="E5666" s="130">
        <f t="shared" si="93"/>
        <v>8</v>
      </c>
    </row>
    <row r="5667" spans="1:5" x14ac:dyDescent="0.3">
      <c r="A5667" s="24" t="s">
        <v>13669</v>
      </c>
      <c r="B5667" s="93" t="s">
        <v>25234</v>
      </c>
      <c r="C5667" s="128">
        <v>140.1</v>
      </c>
      <c r="D5667" s="129">
        <v>5664</v>
      </c>
      <c r="E5667" s="130">
        <f t="shared" si="93"/>
        <v>8</v>
      </c>
    </row>
    <row r="5668" spans="1:5" x14ac:dyDescent="0.3">
      <c r="A5668" s="24" t="s">
        <v>14017</v>
      </c>
      <c r="B5668" s="93" t="s">
        <v>25235</v>
      </c>
      <c r="C5668" s="128">
        <v>140.19999999999999</v>
      </c>
      <c r="D5668" s="129">
        <v>5665</v>
      </c>
      <c r="E5668" s="130">
        <f t="shared" si="93"/>
        <v>8</v>
      </c>
    </row>
    <row r="5669" spans="1:5" x14ac:dyDescent="0.3">
      <c r="A5669" s="24" t="s">
        <v>13159</v>
      </c>
      <c r="B5669" s="93" t="s">
        <v>25236</v>
      </c>
      <c r="C5669" s="128">
        <v>140.19999999999999</v>
      </c>
      <c r="D5669" s="129">
        <v>5666</v>
      </c>
      <c r="E5669" s="130">
        <f t="shared" si="93"/>
        <v>8</v>
      </c>
    </row>
    <row r="5670" spans="1:5" x14ac:dyDescent="0.3">
      <c r="A5670" s="24" t="s">
        <v>12946</v>
      </c>
      <c r="B5670" s="93" t="s">
        <v>25237</v>
      </c>
      <c r="C5670" s="128">
        <v>140.19999999999999</v>
      </c>
      <c r="D5670" s="129">
        <v>5667</v>
      </c>
      <c r="E5670" s="130">
        <f t="shared" si="93"/>
        <v>8</v>
      </c>
    </row>
    <row r="5671" spans="1:5" x14ac:dyDescent="0.3">
      <c r="A5671" s="24" t="s">
        <v>13114</v>
      </c>
      <c r="B5671" s="93" t="s">
        <v>25238</v>
      </c>
      <c r="C5671" s="128">
        <v>140.19999999999999</v>
      </c>
      <c r="D5671" s="129">
        <v>5668</v>
      </c>
      <c r="E5671" s="130">
        <f t="shared" si="93"/>
        <v>8</v>
      </c>
    </row>
    <row r="5672" spans="1:5" x14ac:dyDescent="0.3">
      <c r="A5672" s="24" t="s">
        <v>13051</v>
      </c>
      <c r="B5672" s="93" t="s">
        <v>25239</v>
      </c>
      <c r="C5672" s="128">
        <v>140.30000000000001</v>
      </c>
      <c r="D5672" s="129">
        <v>5669</v>
      </c>
      <c r="E5672" s="130">
        <f t="shared" si="93"/>
        <v>8</v>
      </c>
    </row>
    <row r="5673" spans="1:5" x14ac:dyDescent="0.3">
      <c r="A5673" s="24" t="s">
        <v>13292</v>
      </c>
      <c r="B5673" s="93" t="s">
        <v>25240</v>
      </c>
      <c r="C5673" s="128">
        <v>140.30000000000001</v>
      </c>
      <c r="D5673" s="129">
        <v>5670</v>
      </c>
      <c r="E5673" s="130">
        <f t="shared" si="93"/>
        <v>8</v>
      </c>
    </row>
    <row r="5674" spans="1:5" x14ac:dyDescent="0.3">
      <c r="A5674" s="24" t="s">
        <v>13527</v>
      </c>
      <c r="B5674" s="93" t="s">
        <v>25241</v>
      </c>
      <c r="C5674" s="128">
        <v>140.30000000000001</v>
      </c>
      <c r="D5674" s="129">
        <v>5671</v>
      </c>
      <c r="E5674" s="130">
        <f t="shared" si="93"/>
        <v>8</v>
      </c>
    </row>
    <row r="5675" spans="1:5" x14ac:dyDescent="0.3">
      <c r="A5675" s="24" t="s">
        <v>13701</v>
      </c>
      <c r="B5675" s="93" t="s">
        <v>25242</v>
      </c>
      <c r="C5675" s="128">
        <v>140.30000000000001</v>
      </c>
      <c r="D5675" s="129">
        <v>5672</v>
      </c>
      <c r="E5675" s="130">
        <f t="shared" si="93"/>
        <v>8</v>
      </c>
    </row>
    <row r="5676" spans="1:5" x14ac:dyDescent="0.3">
      <c r="A5676" s="24" t="s">
        <v>14140</v>
      </c>
      <c r="B5676" s="93" t="s">
        <v>25243</v>
      </c>
      <c r="C5676" s="128">
        <v>140.4</v>
      </c>
      <c r="D5676" s="129">
        <v>5673</v>
      </c>
      <c r="E5676" s="130">
        <f t="shared" si="93"/>
        <v>8</v>
      </c>
    </row>
    <row r="5677" spans="1:5" x14ac:dyDescent="0.3">
      <c r="A5677" s="24" t="s">
        <v>12870</v>
      </c>
      <c r="B5677" s="93" t="s">
        <v>25244</v>
      </c>
      <c r="C5677" s="128">
        <v>140.5</v>
      </c>
      <c r="D5677" s="129">
        <v>5674</v>
      </c>
      <c r="E5677" s="130">
        <f t="shared" si="93"/>
        <v>8</v>
      </c>
    </row>
    <row r="5678" spans="1:5" x14ac:dyDescent="0.3">
      <c r="A5678" s="24" t="s">
        <v>13518</v>
      </c>
      <c r="B5678" s="93" t="s">
        <v>25245</v>
      </c>
      <c r="C5678" s="128">
        <v>140.5</v>
      </c>
      <c r="D5678" s="129">
        <v>5675</v>
      </c>
      <c r="E5678" s="130">
        <f t="shared" si="93"/>
        <v>8</v>
      </c>
    </row>
    <row r="5679" spans="1:5" x14ac:dyDescent="0.3">
      <c r="A5679" s="24" t="s">
        <v>13440</v>
      </c>
      <c r="B5679" s="93" t="s">
        <v>25246</v>
      </c>
      <c r="C5679" s="128">
        <v>140.5</v>
      </c>
      <c r="D5679" s="129">
        <v>5676</v>
      </c>
      <c r="E5679" s="130">
        <f t="shared" si="93"/>
        <v>8</v>
      </c>
    </row>
    <row r="5680" spans="1:5" x14ac:dyDescent="0.3">
      <c r="A5680" s="24" t="s">
        <v>14149</v>
      </c>
      <c r="B5680" s="93" t="s">
        <v>25247</v>
      </c>
      <c r="C5680" s="128">
        <v>140.5</v>
      </c>
      <c r="D5680" s="129">
        <v>5677</v>
      </c>
      <c r="E5680" s="130">
        <f t="shared" si="93"/>
        <v>8</v>
      </c>
    </row>
    <row r="5681" spans="1:5" x14ac:dyDescent="0.3">
      <c r="A5681" s="24" t="s">
        <v>13409</v>
      </c>
      <c r="B5681" s="93" t="s">
        <v>25248</v>
      </c>
      <c r="C5681" s="128">
        <v>140.5</v>
      </c>
      <c r="D5681" s="129">
        <v>5678</v>
      </c>
      <c r="E5681" s="130">
        <f t="shared" si="93"/>
        <v>8</v>
      </c>
    </row>
    <row r="5682" spans="1:5" x14ac:dyDescent="0.3">
      <c r="A5682" s="24" t="s">
        <v>13486</v>
      </c>
      <c r="B5682" s="93" t="s">
        <v>25249</v>
      </c>
      <c r="C5682" s="128">
        <v>140.6</v>
      </c>
      <c r="D5682" s="129">
        <v>5679</v>
      </c>
      <c r="E5682" s="130">
        <f t="shared" si="93"/>
        <v>8</v>
      </c>
    </row>
    <row r="5683" spans="1:5" x14ac:dyDescent="0.3">
      <c r="A5683" s="24" t="s">
        <v>13167</v>
      </c>
      <c r="B5683" s="93" t="s">
        <v>25250</v>
      </c>
      <c r="C5683" s="128">
        <v>140.69999999999999</v>
      </c>
      <c r="D5683" s="129">
        <v>5680</v>
      </c>
      <c r="E5683" s="130">
        <f t="shared" si="93"/>
        <v>8</v>
      </c>
    </row>
    <row r="5684" spans="1:5" x14ac:dyDescent="0.3">
      <c r="A5684" s="24" t="s">
        <v>13687</v>
      </c>
      <c r="B5684" s="93" t="s">
        <v>25251</v>
      </c>
      <c r="C5684" s="128">
        <v>140.69999999999999</v>
      </c>
      <c r="D5684" s="129">
        <v>5681</v>
      </c>
      <c r="E5684" s="130">
        <f t="shared" si="93"/>
        <v>8</v>
      </c>
    </row>
    <row r="5685" spans="1:5" x14ac:dyDescent="0.3">
      <c r="A5685" s="24" t="s">
        <v>13161</v>
      </c>
      <c r="B5685" s="93" t="s">
        <v>25252</v>
      </c>
      <c r="C5685" s="128">
        <v>140.69999999999999</v>
      </c>
      <c r="D5685" s="129">
        <v>5682</v>
      </c>
      <c r="E5685" s="130">
        <f t="shared" si="93"/>
        <v>8</v>
      </c>
    </row>
    <row r="5686" spans="1:5" x14ac:dyDescent="0.3">
      <c r="A5686" s="24" t="s">
        <v>14803</v>
      </c>
      <c r="B5686" s="93" t="s">
        <v>25253</v>
      </c>
      <c r="C5686" s="128">
        <v>140.80000000000001</v>
      </c>
      <c r="D5686" s="129">
        <v>5683</v>
      </c>
      <c r="E5686" s="130">
        <f t="shared" si="93"/>
        <v>8</v>
      </c>
    </row>
    <row r="5687" spans="1:5" x14ac:dyDescent="0.3">
      <c r="A5687" s="24" t="s">
        <v>25254</v>
      </c>
      <c r="B5687" s="93" t="s">
        <v>25255</v>
      </c>
      <c r="C5687" s="128">
        <v>140.80000000000001</v>
      </c>
      <c r="D5687" s="129">
        <v>5684</v>
      </c>
      <c r="E5687" s="130">
        <f t="shared" si="93"/>
        <v>8</v>
      </c>
    </row>
    <row r="5688" spans="1:5" x14ac:dyDescent="0.3">
      <c r="A5688" s="24" t="s">
        <v>14554</v>
      </c>
      <c r="B5688" s="93" t="s">
        <v>25256</v>
      </c>
      <c r="C5688" s="128">
        <v>140.9</v>
      </c>
      <c r="D5688" s="129">
        <v>5685</v>
      </c>
      <c r="E5688" s="130">
        <f t="shared" si="93"/>
        <v>8</v>
      </c>
    </row>
    <row r="5689" spans="1:5" x14ac:dyDescent="0.3">
      <c r="A5689" s="24" t="s">
        <v>14191</v>
      </c>
      <c r="B5689" s="93" t="s">
        <v>25257</v>
      </c>
      <c r="C5689" s="128">
        <v>140.9</v>
      </c>
      <c r="D5689" s="129">
        <v>5686</v>
      </c>
      <c r="E5689" s="130">
        <f t="shared" si="93"/>
        <v>8</v>
      </c>
    </row>
    <row r="5690" spans="1:5" x14ac:dyDescent="0.3">
      <c r="A5690" s="24" t="s">
        <v>14249</v>
      </c>
      <c r="B5690" s="93" t="s">
        <v>25258</v>
      </c>
      <c r="C5690" s="128">
        <v>140.9</v>
      </c>
      <c r="D5690" s="129">
        <v>5687</v>
      </c>
      <c r="E5690" s="130">
        <f t="shared" si="93"/>
        <v>8</v>
      </c>
    </row>
    <row r="5691" spans="1:5" x14ac:dyDescent="0.3">
      <c r="A5691" s="24" t="s">
        <v>13137</v>
      </c>
      <c r="B5691" s="93" t="s">
        <v>25259</v>
      </c>
      <c r="C5691" s="128">
        <v>141</v>
      </c>
      <c r="D5691" s="129">
        <v>5688</v>
      </c>
      <c r="E5691" s="130">
        <f t="shared" si="93"/>
        <v>8</v>
      </c>
    </row>
    <row r="5692" spans="1:5" x14ac:dyDescent="0.3">
      <c r="A5692" s="24" t="s">
        <v>13479</v>
      </c>
      <c r="B5692" s="93" t="s">
        <v>25260</v>
      </c>
      <c r="C5692" s="128">
        <v>141</v>
      </c>
      <c r="D5692" s="129">
        <v>5689</v>
      </c>
      <c r="E5692" s="130">
        <f t="shared" si="93"/>
        <v>8</v>
      </c>
    </row>
    <row r="5693" spans="1:5" x14ac:dyDescent="0.3">
      <c r="A5693" s="24" t="s">
        <v>12729</v>
      </c>
      <c r="B5693" s="93" t="s">
        <v>25261</v>
      </c>
      <c r="C5693" s="128">
        <v>141</v>
      </c>
      <c r="D5693" s="129">
        <v>5690</v>
      </c>
      <c r="E5693" s="130">
        <f t="shared" si="93"/>
        <v>8</v>
      </c>
    </row>
    <row r="5694" spans="1:5" x14ac:dyDescent="0.3">
      <c r="A5694" s="24" t="s">
        <v>12969</v>
      </c>
      <c r="B5694" s="93" t="s">
        <v>25262</v>
      </c>
      <c r="C5694" s="128">
        <v>141.1</v>
      </c>
      <c r="D5694" s="129">
        <v>5691</v>
      </c>
      <c r="E5694" s="130">
        <f t="shared" si="93"/>
        <v>8</v>
      </c>
    </row>
    <row r="5695" spans="1:5" x14ac:dyDescent="0.3">
      <c r="A5695" s="24" t="s">
        <v>13711</v>
      </c>
      <c r="B5695" s="93" t="s">
        <v>25263</v>
      </c>
      <c r="C5695" s="128">
        <v>141.1</v>
      </c>
      <c r="D5695" s="129">
        <v>5692</v>
      </c>
      <c r="E5695" s="130">
        <f t="shared" si="93"/>
        <v>8</v>
      </c>
    </row>
    <row r="5696" spans="1:5" x14ac:dyDescent="0.3">
      <c r="A5696" s="24" t="s">
        <v>12863</v>
      </c>
      <c r="B5696" s="93" t="s">
        <v>25264</v>
      </c>
      <c r="C5696" s="128">
        <v>141.1</v>
      </c>
      <c r="D5696" s="129">
        <v>5693</v>
      </c>
      <c r="E5696" s="130">
        <f t="shared" si="93"/>
        <v>8</v>
      </c>
    </row>
    <row r="5697" spans="1:5" x14ac:dyDescent="0.3">
      <c r="A5697" s="24" t="s">
        <v>12595</v>
      </c>
      <c r="B5697" s="93" t="s">
        <v>25265</v>
      </c>
      <c r="C5697" s="128">
        <v>141.19999999999999</v>
      </c>
      <c r="D5697" s="129">
        <v>5694</v>
      </c>
      <c r="E5697" s="130">
        <f t="shared" si="93"/>
        <v>8</v>
      </c>
    </row>
    <row r="5698" spans="1:5" x14ac:dyDescent="0.3">
      <c r="A5698" s="24" t="s">
        <v>13085</v>
      </c>
      <c r="B5698" s="93" t="s">
        <v>25266</v>
      </c>
      <c r="C5698" s="128">
        <v>141.19999999999999</v>
      </c>
      <c r="D5698" s="129">
        <v>5695</v>
      </c>
      <c r="E5698" s="130">
        <f t="shared" si="93"/>
        <v>8</v>
      </c>
    </row>
    <row r="5699" spans="1:5" x14ac:dyDescent="0.3">
      <c r="A5699" s="24" t="s">
        <v>13202</v>
      </c>
      <c r="B5699" s="93" t="s">
        <v>25267</v>
      </c>
      <c r="C5699" s="128">
        <v>141.19999999999999</v>
      </c>
      <c r="D5699" s="129">
        <v>5696</v>
      </c>
      <c r="E5699" s="130">
        <f t="shared" si="93"/>
        <v>8</v>
      </c>
    </row>
    <row r="5700" spans="1:5" x14ac:dyDescent="0.3">
      <c r="A5700" s="24" t="s">
        <v>13176</v>
      </c>
      <c r="B5700" s="93" t="s">
        <v>25268</v>
      </c>
      <c r="C5700" s="128">
        <v>141.30000000000001</v>
      </c>
      <c r="D5700" s="129">
        <v>5697</v>
      </c>
      <c r="E5700" s="130">
        <f t="shared" si="93"/>
        <v>8</v>
      </c>
    </row>
    <row r="5701" spans="1:5" x14ac:dyDescent="0.3">
      <c r="A5701" s="24" t="s">
        <v>13223</v>
      </c>
      <c r="B5701" s="93" t="s">
        <v>25269</v>
      </c>
      <c r="C5701" s="128">
        <v>141.30000000000001</v>
      </c>
      <c r="D5701" s="129">
        <v>5698</v>
      </c>
      <c r="E5701" s="130">
        <f t="shared" ref="E5701:E5764" si="94">VLOOKUP(C5701,$I$4:$O$19,7, TRUE)</f>
        <v>8</v>
      </c>
    </row>
    <row r="5702" spans="1:5" x14ac:dyDescent="0.3">
      <c r="A5702" s="24" t="s">
        <v>13588</v>
      </c>
      <c r="B5702" s="93" t="s">
        <v>25270</v>
      </c>
      <c r="C5702" s="128">
        <v>141.30000000000001</v>
      </c>
      <c r="D5702" s="129">
        <v>5699</v>
      </c>
      <c r="E5702" s="130">
        <f t="shared" si="94"/>
        <v>8</v>
      </c>
    </row>
    <row r="5703" spans="1:5" x14ac:dyDescent="0.3">
      <c r="A5703" s="24" t="s">
        <v>13335</v>
      </c>
      <c r="B5703" s="93" t="s">
        <v>25271</v>
      </c>
      <c r="C5703" s="128">
        <v>141.4</v>
      </c>
      <c r="D5703" s="129">
        <v>5700</v>
      </c>
      <c r="E5703" s="130">
        <f t="shared" si="94"/>
        <v>8</v>
      </c>
    </row>
    <row r="5704" spans="1:5" x14ac:dyDescent="0.3">
      <c r="A5704" s="24" t="s">
        <v>13747</v>
      </c>
      <c r="B5704" s="93" t="s">
        <v>25272</v>
      </c>
      <c r="C5704" s="128">
        <v>141.5</v>
      </c>
      <c r="D5704" s="129">
        <v>5701</v>
      </c>
      <c r="E5704" s="130">
        <f t="shared" si="94"/>
        <v>8</v>
      </c>
    </row>
    <row r="5705" spans="1:5" x14ac:dyDescent="0.3">
      <c r="A5705" s="24" t="s">
        <v>13882</v>
      </c>
      <c r="B5705" s="93" t="s">
        <v>25273</v>
      </c>
      <c r="C5705" s="128">
        <v>141.5</v>
      </c>
      <c r="D5705" s="129">
        <v>5702</v>
      </c>
      <c r="E5705" s="130">
        <f t="shared" si="94"/>
        <v>8</v>
      </c>
    </row>
    <row r="5706" spans="1:5" x14ac:dyDescent="0.3">
      <c r="A5706" s="24" t="s">
        <v>13243</v>
      </c>
      <c r="B5706" s="93" t="s">
        <v>25274</v>
      </c>
      <c r="C5706" s="128">
        <v>141.5</v>
      </c>
      <c r="D5706" s="129">
        <v>5703</v>
      </c>
      <c r="E5706" s="130">
        <f t="shared" si="94"/>
        <v>8</v>
      </c>
    </row>
    <row r="5707" spans="1:5" x14ac:dyDescent="0.3">
      <c r="A5707" s="24" t="s">
        <v>13281</v>
      </c>
      <c r="B5707" s="93" t="s">
        <v>25275</v>
      </c>
      <c r="C5707" s="128">
        <v>141.6</v>
      </c>
      <c r="D5707" s="129">
        <v>5704</v>
      </c>
      <c r="E5707" s="130">
        <f t="shared" si="94"/>
        <v>8</v>
      </c>
    </row>
    <row r="5708" spans="1:5" x14ac:dyDescent="0.3">
      <c r="A5708" s="24" t="s">
        <v>13773</v>
      </c>
      <c r="B5708" s="93" t="s">
        <v>25276</v>
      </c>
      <c r="C5708" s="128">
        <v>141.6</v>
      </c>
      <c r="D5708" s="129">
        <v>5705</v>
      </c>
      <c r="E5708" s="130">
        <f t="shared" si="94"/>
        <v>8</v>
      </c>
    </row>
    <row r="5709" spans="1:5" x14ac:dyDescent="0.3">
      <c r="A5709" s="24" t="s">
        <v>13376</v>
      </c>
      <c r="B5709" s="93" t="s">
        <v>25277</v>
      </c>
      <c r="C5709" s="128">
        <v>141.6</v>
      </c>
      <c r="D5709" s="129">
        <v>5706</v>
      </c>
      <c r="E5709" s="130">
        <f t="shared" si="94"/>
        <v>8</v>
      </c>
    </row>
    <row r="5710" spans="1:5" x14ac:dyDescent="0.3">
      <c r="A5710" s="24" t="s">
        <v>13026</v>
      </c>
      <c r="B5710" s="93" t="s">
        <v>25278</v>
      </c>
      <c r="C5710" s="128">
        <v>141.69999999999999</v>
      </c>
      <c r="D5710" s="129">
        <v>5707</v>
      </c>
      <c r="E5710" s="130">
        <f t="shared" si="94"/>
        <v>8</v>
      </c>
    </row>
    <row r="5711" spans="1:5" x14ac:dyDescent="0.3">
      <c r="A5711" s="24" t="s">
        <v>13793</v>
      </c>
      <c r="B5711" s="93" t="s">
        <v>25279</v>
      </c>
      <c r="C5711" s="128">
        <v>141.69999999999999</v>
      </c>
      <c r="D5711" s="129">
        <v>5708</v>
      </c>
      <c r="E5711" s="130">
        <f t="shared" si="94"/>
        <v>8</v>
      </c>
    </row>
    <row r="5712" spans="1:5" x14ac:dyDescent="0.3">
      <c r="A5712" s="24" t="s">
        <v>13140</v>
      </c>
      <c r="B5712" s="93" t="s">
        <v>25280</v>
      </c>
      <c r="C5712" s="128">
        <v>141.80000000000001</v>
      </c>
      <c r="D5712" s="129">
        <v>5709</v>
      </c>
      <c r="E5712" s="130">
        <f t="shared" si="94"/>
        <v>8</v>
      </c>
    </row>
    <row r="5713" spans="1:5" x14ac:dyDescent="0.3">
      <c r="A5713" s="24" t="s">
        <v>13288</v>
      </c>
      <c r="B5713" s="93" t="s">
        <v>25281</v>
      </c>
      <c r="C5713" s="128">
        <v>141.80000000000001</v>
      </c>
      <c r="D5713" s="129">
        <v>5710</v>
      </c>
      <c r="E5713" s="130">
        <f t="shared" si="94"/>
        <v>8</v>
      </c>
    </row>
    <row r="5714" spans="1:5" x14ac:dyDescent="0.3">
      <c r="A5714" s="24" t="s">
        <v>13358</v>
      </c>
      <c r="B5714" s="93" t="s">
        <v>25282</v>
      </c>
      <c r="C5714" s="128">
        <v>141.9</v>
      </c>
      <c r="D5714" s="129">
        <v>5711</v>
      </c>
      <c r="E5714" s="130">
        <f t="shared" si="94"/>
        <v>9</v>
      </c>
    </row>
    <row r="5715" spans="1:5" x14ac:dyDescent="0.3">
      <c r="A5715" s="24" t="s">
        <v>13476</v>
      </c>
      <c r="B5715" s="93" t="s">
        <v>25283</v>
      </c>
      <c r="C5715" s="128">
        <v>141.9</v>
      </c>
      <c r="D5715" s="129">
        <v>5712</v>
      </c>
      <c r="E5715" s="130">
        <f t="shared" si="94"/>
        <v>9</v>
      </c>
    </row>
    <row r="5716" spans="1:5" x14ac:dyDescent="0.3">
      <c r="A5716" s="24" t="s">
        <v>12565</v>
      </c>
      <c r="B5716" s="93" t="s">
        <v>25284</v>
      </c>
      <c r="C5716" s="128">
        <v>141.9</v>
      </c>
      <c r="D5716" s="129">
        <v>5713</v>
      </c>
      <c r="E5716" s="130">
        <f t="shared" si="94"/>
        <v>9</v>
      </c>
    </row>
    <row r="5717" spans="1:5" x14ac:dyDescent="0.3">
      <c r="A5717" s="24" t="s">
        <v>12933</v>
      </c>
      <c r="B5717" s="93" t="s">
        <v>25285</v>
      </c>
      <c r="C5717" s="128">
        <v>141.9</v>
      </c>
      <c r="D5717" s="129">
        <v>5714</v>
      </c>
      <c r="E5717" s="130">
        <f t="shared" si="94"/>
        <v>9</v>
      </c>
    </row>
    <row r="5718" spans="1:5" x14ac:dyDescent="0.3">
      <c r="A5718" s="24" t="s">
        <v>13336</v>
      </c>
      <c r="B5718" s="93" t="s">
        <v>25286</v>
      </c>
      <c r="C5718" s="128">
        <v>142.1</v>
      </c>
      <c r="D5718" s="129">
        <v>5715</v>
      </c>
      <c r="E5718" s="130">
        <f t="shared" si="94"/>
        <v>9</v>
      </c>
    </row>
    <row r="5719" spans="1:5" x14ac:dyDescent="0.3">
      <c r="A5719" s="24" t="s">
        <v>13307</v>
      </c>
      <c r="B5719" s="93" t="s">
        <v>25287</v>
      </c>
      <c r="C5719" s="128">
        <v>142.19999999999999</v>
      </c>
      <c r="D5719" s="129">
        <v>5716</v>
      </c>
      <c r="E5719" s="130">
        <f t="shared" si="94"/>
        <v>9</v>
      </c>
    </row>
    <row r="5720" spans="1:5" x14ac:dyDescent="0.3">
      <c r="A5720" s="24" t="s">
        <v>14063</v>
      </c>
      <c r="B5720" s="93" t="s">
        <v>25288</v>
      </c>
      <c r="C5720" s="128">
        <v>142.19999999999999</v>
      </c>
      <c r="D5720" s="129">
        <v>5717</v>
      </c>
      <c r="E5720" s="130">
        <f t="shared" si="94"/>
        <v>9</v>
      </c>
    </row>
    <row r="5721" spans="1:5" x14ac:dyDescent="0.3">
      <c r="A5721" s="24" t="s">
        <v>13356</v>
      </c>
      <c r="B5721" s="93" t="s">
        <v>25289</v>
      </c>
      <c r="C5721" s="128">
        <v>142.30000000000001</v>
      </c>
      <c r="D5721" s="129">
        <v>5718</v>
      </c>
      <c r="E5721" s="130">
        <f t="shared" si="94"/>
        <v>9</v>
      </c>
    </row>
    <row r="5722" spans="1:5" x14ac:dyDescent="0.3">
      <c r="A5722" s="24" t="s">
        <v>13343</v>
      </c>
      <c r="B5722" s="93" t="s">
        <v>25290</v>
      </c>
      <c r="C5722" s="128">
        <v>142.30000000000001</v>
      </c>
      <c r="D5722" s="129">
        <v>5719</v>
      </c>
      <c r="E5722" s="130">
        <f t="shared" si="94"/>
        <v>9</v>
      </c>
    </row>
    <row r="5723" spans="1:5" x14ac:dyDescent="0.3">
      <c r="A5723" s="24" t="s">
        <v>13218</v>
      </c>
      <c r="B5723" s="93" t="s">
        <v>25291</v>
      </c>
      <c r="C5723" s="128">
        <v>142.4</v>
      </c>
      <c r="D5723" s="129">
        <v>5720</v>
      </c>
      <c r="E5723" s="130">
        <f t="shared" si="94"/>
        <v>9</v>
      </c>
    </row>
    <row r="5724" spans="1:5" x14ac:dyDescent="0.3">
      <c r="A5724" s="24" t="s">
        <v>12839</v>
      </c>
      <c r="B5724" s="93" t="s">
        <v>25292</v>
      </c>
      <c r="C5724" s="128">
        <v>142.4</v>
      </c>
      <c r="D5724" s="129">
        <v>5721</v>
      </c>
      <c r="E5724" s="130">
        <f t="shared" si="94"/>
        <v>9</v>
      </c>
    </row>
    <row r="5725" spans="1:5" x14ac:dyDescent="0.3">
      <c r="A5725" s="24" t="s">
        <v>13046</v>
      </c>
      <c r="B5725" s="93" t="s">
        <v>25293</v>
      </c>
      <c r="C5725" s="128">
        <v>142.4</v>
      </c>
      <c r="D5725" s="129">
        <v>5722</v>
      </c>
      <c r="E5725" s="130">
        <f t="shared" si="94"/>
        <v>9</v>
      </c>
    </row>
    <row r="5726" spans="1:5" x14ac:dyDescent="0.3">
      <c r="A5726" s="24" t="s">
        <v>12806</v>
      </c>
      <c r="B5726" s="93" t="s">
        <v>25294</v>
      </c>
      <c r="C5726" s="128">
        <v>142.4</v>
      </c>
      <c r="D5726" s="129">
        <v>5723</v>
      </c>
      <c r="E5726" s="130">
        <f t="shared" si="94"/>
        <v>9</v>
      </c>
    </row>
    <row r="5727" spans="1:5" x14ac:dyDescent="0.3">
      <c r="A5727" s="24" t="s">
        <v>13130</v>
      </c>
      <c r="B5727" s="93" t="s">
        <v>25295</v>
      </c>
      <c r="C5727" s="128">
        <v>142.4</v>
      </c>
      <c r="D5727" s="129">
        <v>5724</v>
      </c>
      <c r="E5727" s="130">
        <f t="shared" si="94"/>
        <v>9</v>
      </c>
    </row>
    <row r="5728" spans="1:5" x14ac:dyDescent="0.3">
      <c r="A5728" s="24" t="s">
        <v>13608</v>
      </c>
      <c r="B5728" s="93" t="s">
        <v>25296</v>
      </c>
      <c r="C5728" s="128">
        <v>142.4</v>
      </c>
      <c r="D5728" s="129">
        <v>5725</v>
      </c>
      <c r="E5728" s="130">
        <f t="shared" si="94"/>
        <v>9</v>
      </c>
    </row>
    <row r="5729" spans="1:5" x14ac:dyDescent="0.3">
      <c r="A5729" s="24" t="s">
        <v>13184</v>
      </c>
      <c r="B5729" s="93" t="s">
        <v>25297</v>
      </c>
      <c r="C5729" s="128">
        <v>142.5</v>
      </c>
      <c r="D5729" s="129">
        <v>5726</v>
      </c>
      <c r="E5729" s="130">
        <f t="shared" si="94"/>
        <v>9</v>
      </c>
    </row>
    <row r="5730" spans="1:5" x14ac:dyDescent="0.3">
      <c r="A5730" s="24" t="s">
        <v>12799</v>
      </c>
      <c r="B5730" s="93" t="s">
        <v>25298</v>
      </c>
      <c r="C5730" s="128">
        <v>142.5</v>
      </c>
      <c r="D5730" s="129">
        <v>5727</v>
      </c>
      <c r="E5730" s="130">
        <f t="shared" si="94"/>
        <v>9</v>
      </c>
    </row>
    <row r="5731" spans="1:5" x14ac:dyDescent="0.3">
      <c r="A5731" s="24" t="s">
        <v>13068</v>
      </c>
      <c r="B5731" s="93" t="s">
        <v>25299</v>
      </c>
      <c r="C5731" s="128">
        <v>142.5</v>
      </c>
      <c r="D5731" s="129">
        <v>5728</v>
      </c>
      <c r="E5731" s="130">
        <f t="shared" si="94"/>
        <v>9</v>
      </c>
    </row>
    <row r="5732" spans="1:5" x14ac:dyDescent="0.3">
      <c r="A5732" s="24" t="s">
        <v>14550</v>
      </c>
      <c r="B5732" s="93" t="s">
        <v>25300</v>
      </c>
      <c r="C5732" s="128">
        <v>142.6</v>
      </c>
      <c r="D5732" s="129">
        <v>5729</v>
      </c>
      <c r="E5732" s="130">
        <f t="shared" si="94"/>
        <v>9</v>
      </c>
    </row>
    <row r="5733" spans="1:5" x14ac:dyDescent="0.3">
      <c r="A5733" s="24" t="s">
        <v>13028</v>
      </c>
      <c r="B5733" s="93" t="s">
        <v>25301</v>
      </c>
      <c r="C5733" s="128">
        <v>142.6</v>
      </c>
      <c r="D5733" s="129">
        <v>5730</v>
      </c>
      <c r="E5733" s="130">
        <f t="shared" si="94"/>
        <v>9</v>
      </c>
    </row>
    <row r="5734" spans="1:5" x14ac:dyDescent="0.3">
      <c r="A5734" s="24" t="s">
        <v>13139</v>
      </c>
      <c r="B5734" s="93" t="s">
        <v>25302</v>
      </c>
      <c r="C5734" s="128">
        <v>142.6</v>
      </c>
      <c r="D5734" s="129">
        <v>5731</v>
      </c>
      <c r="E5734" s="130">
        <f t="shared" si="94"/>
        <v>9</v>
      </c>
    </row>
    <row r="5735" spans="1:5" x14ac:dyDescent="0.3">
      <c r="A5735" s="24" t="s">
        <v>13246</v>
      </c>
      <c r="B5735" s="93" t="s">
        <v>25303</v>
      </c>
      <c r="C5735" s="128">
        <v>142.69999999999999</v>
      </c>
      <c r="D5735" s="129">
        <v>5732</v>
      </c>
      <c r="E5735" s="130">
        <f t="shared" si="94"/>
        <v>9</v>
      </c>
    </row>
    <row r="5736" spans="1:5" x14ac:dyDescent="0.3">
      <c r="A5736" s="24" t="s">
        <v>12510</v>
      </c>
      <c r="B5736" s="93" t="s">
        <v>25304</v>
      </c>
      <c r="C5736" s="128">
        <v>142.69999999999999</v>
      </c>
      <c r="D5736" s="129">
        <v>5733</v>
      </c>
      <c r="E5736" s="130">
        <f t="shared" si="94"/>
        <v>9</v>
      </c>
    </row>
    <row r="5737" spans="1:5" x14ac:dyDescent="0.3">
      <c r="A5737" s="24" t="s">
        <v>13579</v>
      </c>
      <c r="B5737" s="93" t="s">
        <v>25305</v>
      </c>
      <c r="C5737" s="128">
        <v>142.69999999999999</v>
      </c>
      <c r="D5737" s="129">
        <v>5734</v>
      </c>
      <c r="E5737" s="130">
        <f t="shared" si="94"/>
        <v>9</v>
      </c>
    </row>
    <row r="5738" spans="1:5" x14ac:dyDescent="0.3">
      <c r="A5738" s="24" t="s">
        <v>13142</v>
      </c>
      <c r="B5738" s="93" t="s">
        <v>25306</v>
      </c>
      <c r="C5738" s="128">
        <v>142.69999999999999</v>
      </c>
      <c r="D5738" s="129">
        <v>5735</v>
      </c>
      <c r="E5738" s="130">
        <f t="shared" si="94"/>
        <v>9</v>
      </c>
    </row>
    <row r="5739" spans="1:5" x14ac:dyDescent="0.3">
      <c r="A5739" s="24" t="s">
        <v>12761</v>
      </c>
      <c r="B5739" s="93" t="s">
        <v>25307</v>
      </c>
      <c r="C5739" s="128">
        <v>142.69999999999999</v>
      </c>
      <c r="D5739" s="129">
        <v>5736</v>
      </c>
      <c r="E5739" s="130">
        <f t="shared" si="94"/>
        <v>9</v>
      </c>
    </row>
    <row r="5740" spans="1:5" x14ac:dyDescent="0.3">
      <c r="A5740" s="24" t="s">
        <v>12719</v>
      </c>
      <c r="B5740" s="93" t="s">
        <v>25308</v>
      </c>
      <c r="C5740" s="128">
        <v>142.80000000000001</v>
      </c>
      <c r="D5740" s="129">
        <v>5737</v>
      </c>
      <c r="E5740" s="130">
        <f t="shared" si="94"/>
        <v>9</v>
      </c>
    </row>
    <row r="5741" spans="1:5" x14ac:dyDescent="0.3">
      <c r="A5741" s="24" t="s">
        <v>14332</v>
      </c>
      <c r="B5741" s="93" t="s">
        <v>25309</v>
      </c>
      <c r="C5741" s="128">
        <v>142.80000000000001</v>
      </c>
      <c r="D5741" s="129">
        <v>5738</v>
      </c>
      <c r="E5741" s="130">
        <f t="shared" si="94"/>
        <v>9</v>
      </c>
    </row>
    <row r="5742" spans="1:5" x14ac:dyDescent="0.3">
      <c r="A5742" s="24" t="s">
        <v>13253</v>
      </c>
      <c r="B5742" s="93" t="s">
        <v>25310</v>
      </c>
      <c r="C5742" s="128">
        <v>142.80000000000001</v>
      </c>
      <c r="D5742" s="129">
        <v>5739</v>
      </c>
      <c r="E5742" s="130">
        <f t="shared" si="94"/>
        <v>9</v>
      </c>
    </row>
    <row r="5743" spans="1:5" x14ac:dyDescent="0.3">
      <c r="A5743" s="24" t="s">
        <v>13240</v>
      </c>
      <c r="B5743" s="93" t="s">
        <v>25311</v>
      </c>
      <c r="C5743" s="128">
        <v>142.80000000000001</v>
      </c>
      <c r="D5743" s="129">
        <v>5740</v>
      </c>
      <c r="E5743" s="130">
        <f t="shared" si="94"/>
        <v>9</v>
      </c>
    </row>
    <row r="5744" spans="1:5" x14ac:dyDescent="0.3">
      <c r="A5744" s="24" t="s">
        <v>13066</v>
      </c>
      <c r="B5744" s="93" t="s">
        <v>25312</v>
      </c>
      <c r="C5744" s="128">
        <v>142.9</v>
      </c>
      <c r="D5744" s="129">
        <v>5741</v>
      </c>
      <c r="E5744" s="130">
        <f t="shared" si="94"/>
        <v>9</v>
      </c>
    </row>
    <row r="5745" spans="1:5" x14ac:dyDescent="0.3">
      <c r="A5745" s="24" t="s">
        <v>12965</v>
      </c>
      <c r="B5745" s="93" t="s">
        <v>25313</v>
      </c>
      <c r="C5745" s="128">
        <v>142.9</v>
      </c>
      <c r="D5745" s="129">
        <v>5742</v>
      </c>
      <c r="E5745" s="130">
        <f t="shared" si="94"/>
        <v>9</v>
      </c>
    </row>
    <row r="5746" spans="1:5" x14ac:dyDescent="0.3">
      <c r="A5746" s="24" t="s">
        <v>13166</v>
      </c>
      <c r="B5746" s="93" t="s">
        <v>25314</v>
      </c>
      <c r="C5746" s="128">
        <v>142.9</v>
      </c>
      <c r="D5746" s="129">
        <v>5743</v>
      </c>
      <c r="E5746" s="130">
        <f t="shared" si="94"/>
        <v>9</v>
      </c>
    </row>
    <row r="5747" spans="1:5" x14ac:dyDescent="0.3">
      <c r="A5747" s="24" t="s">
        <v>12973</v>
      </c>
      <c r="B5747" s="93" t="s">
        <v>25315</v>
      </c>
      <c r="C5747" s="128">
        <v>142.9</v>
      </c>
      <c r="D5747" s="129">
        <v>5744</v>
      </c>
      <c r="E5747" s="130">
        <f t="shared" si="94"/>
        <v>9</v>
      </c>
    </row>
    <row r="5748" spans="1:5" x14ac:dyDescent="0.3">
      <c r="A5748" s="24" t="s">
        <v>13291</v>
      </c>
      <c r="B5748" s="93" t="s">
        <v>25316</v>
      </c>
      <c r="C5748" s="128">
        <v>143</v>
      </c>
      <c r="D5748" s="129">
        <v>5745</v>
      </c>
      <c r="E5748" s="130">
        <f t="shared" si="94"/>
        <v>9</v>
      </c>
    </row>
    <row r="5749" spans="1:5" x14ac:dyDescent="0.3">
      <c r="A5749" s="24" t="s">
        <v>13520</v>
      </c>
      <c r="B5749" s="93" t="s">
        <v>25317</v>
      </c>
      <c r="C5749" s="128">
        <v>143</v>
      </c>
      <c r="D5749" s="129">
        <v>5746</v>
      </c>
      <c r="E5749" s="130">
        <f t="shared" si="94"/>
        <v>9</v>
      </c>
    </row>
    <row r="5750" spans="1:5" x14ac:dyDescent="0.3">
      <c r="A5750" s="24" t="s">
        <v>13044</v>
      </c>
      <c r="B5750" s="93" t="s">
        <v>25318</v>
      </c>
      <c r="C5750" s="128">
        <v>143.1</v>
      </c>
      <c r="D5750" s="129">
        <v>5747</v>
      </c>
      <c r="E5750" s="130">
        <f t="shared" si="94"/>
        <v>9</v>
      </c>
    </row>
    <row r="5751" spans="1:5" x14ac:dyDescent="0.3">
      <c r="A5751" s="24" t="s">
        <v>13405</v>
      </c>
      <c r="B5751" s="93" t="s">
        <v>25319</v>
      </c>
      <c r="C5751" s="128">
        <v>143.19999999999999</v>
      </c>
      <c r="D5751" s="129">
        <v>5748</v>
      </c>
      <c r="E5751" s="130">
        <f t="shared" si="94"/>
        <v>9</v>
      </c>
    </row>
    <row r="5752" spans="1:5" x14ac:dyDescent="0.3">
      <c r="A5752" s="24" t="s">
        <v>13122</v>
      </c>
      <c r="B5752" s="93" t="s">
        <v>25320</v>
      </c>
      <c r="C5752" s="128">
        <v>143.30000000000001</v>
      </c>
      <c r="D5752" s="129">
        <v>5749</v>
      </c>
      <c r="E5752" s="130">
        <f t="shared" si="94"/>
        <v>9</v>
      </c>
    </row>
    <row r="5753" spans="1:5" x14ac:dyDescent="0.3">
      <c r="A5753" s="24" t="s">
        <v>13539</v>
      </c>
      <c r="B5753" s="93" t="s">
        <v>25321</v>
      </c>
      <c r="C5753" s="128">
        <v>143.30000000000001</v>
      </c>
      <c r="D5753" s="129">
        <v>5750</v>
      </c>
      <c r="E5753" s="130">
        <f t="shared" si="94"/>
        <v>9</v>
      </c>
    </row>
    <row r="5754" spans="1:5" x14ac:dyDescent="0.3">
      <c r="A5754" s="24" t="s">
        <v>13088</v>
      </c>
      <c r="B5754" s="93" t="s">
        <v>25322</v>
      </c>
      <c r="C5754" s="128">
        <v>143.30000000000001</v>
      </c>
      <c r="D5754" s="129">
        <v>5751</v>
      </c>
      <c r="E5754" s="130">
        <f t="shared" si="94"/>
        <v>9</v>
      </c>
    </row>
    <row r="5755" spans="1:5" x14ac:dyDescent="0.3">
      <c r="A5755" s="24" t="s">
        <v>12819</v>
      </c>
      <c r="B5755" s="93" t="s">
        <v>25323</v>
      </c>
      <c r="C5755" s="128">
        <v>143.4</v>
      </c>
      <c r="D5755" s="129">
        <v>5752</v>
      </c>
      <c r="E5755" s="130">
        <f t="shared" si="94"/>
        <v>9</v>
      </c>
    </row>
    <row r="5756" spans="1:5" x14ac:dyDescent="0.3">
      <c r="A5756" s="24" t="s">
        <v>12995</v>
      </c>
      <c r="B5756" s="93" t="s">
        <v>25324</v>
      </c>
      <c r="C5756" s="128">
        <v>143.4</v>
      </c>
      <c r="D5756" s="129">
        <v>5753</v>
      </c>
      <c r="E5756" s="130">
        <f t="shared" si="94"/>
        <v>9</v>
      </c>
    </row>
    <row r="5757" spans="1:5" x14ac:dyDescent="0.3">
      <c r="A5757" s="24" t="s">
        <v>13399</v>
      </c>
      <c r="B5757" s="93" t="s">
        <v>25325</v>
      </c>
      <c r="C5757" s="128">
        <v>143.4</v>
      </c>
      <c r="D5757" s="129">
        <v>5754</v>
      </c>
      <c r="E5757" s="130">
        <f t="shared" si="94"/>
        <v>9</v>
      </c>
    </row>
    <row r="5758" spans="1:5" x14ac:dyDescent="0.3">
      <c r="A5758" s="24" t="s">
        <v>13420</v>
      </c>
      <c r="B5758" s="93" t="s">
        <v>25326</v>
      </c>
      <c r="C5758" s="128">
        <v>143.4</v>
      </c>
      <c r="D5758" s="129">
        <v>5755</v>
      </c>
      <c r="E5758" s="130">
        <f t="shared" si="94"/>
        <v>9</v>
      </c>
    </row>
    <row r="5759" spans="1:5" x14ac:dyDescent="0.3">
      <c r="A5759" s="24" t="s">
        <v>13355</v>
      </c>
      <c r="B5759" s="93" t="s">
        <v>25327</v>
      </c>
      <c r="C5759" s="128">
        <v>143.4</v>
      </c>
      <c r="D5759" s="129">
        <v>5756</v>
      </c>
      <c r="E5759" s="130">
        <f t="shared" si="94"/>
        <v>9</v>
      </c>
    </row>
    <row r="5760" spans="1:5" x14ac:dyDescent="0.3">
      <c r="A5760" s="24" t="s">
        <v>13964</v>
      </c>
      <c r="B5760" s="93" t="s">
        <v>25328</v>
      </c>
      <c r="C5760" s="128">
        <v>143.5</v>
      </c>
      <c r="D5760" s="129">
        <v>5757</v>
      </c>
      <c r="E5760" s="130">
        <f t="shared" si="94"/>
        <v>9</v>
      </c>
    </row>
    <row r="5761" spans="1:5" x14ac:dyDescent="0.3">
      <c r="A5761" s="24" t="s">
        <v>13634</v>
      </c>
      <c r="B5761" s="93" t="s">
        <v>25329</v>
      </c>
      <c r="C5761" s="128">
        <v>143.5</v>
      </c>
      <c r="D5761" s="129">
        <v>5758</v>
      </c>
      <c r="E5761" s="130">
        <f t="shared" si="94"/>
        <v>9</v>
      </c>
    </row>
    <row r="5762" spans="1:5" x14ac:dyDescent="0.3">
      <c r="A5762" s="24" t="s">
        <v>13392</v>
      </c>
      <c r="B5762" s="93" t="s">
        <v>25330</v>
      </c>
      <c r="C5762" s="128">
        <v>143.5</v>
      </c>
      <c r="D5762" s="129">
        <v>5759</v>
      </c>
      <c r="E5762" s="130">
        <f t="shared" si="94"/>
        <v>9</v>
      </c>
    </row>
    <row r="5763" spans="1:5" x14ac:dyDescent="0.3">
      <c r="A5763" s="24" t="s">
        <v>13652</v>
      </c>
      <c r="B5763" s="93" t="s">
        <v>25331</v>
      </c>
      <c r="C5763" s="128">
        <v>143.6</v>
      </c>
      <c r="D5763" s="129">
        <v>5760</v>
      </c>
      <c r="E5763" s="130">
        <f t="shared" si="94"/>
        <v>9</v>
      </c>
    </row>
    <row r="5764" spans="1:5" x14ac:dyDescent="0.3">
      <c r="A5764" s="24" t="s">
        <v>13269</v>
      </c>
      <c r="B5764" s="93" t="s">
        <v>25332</v>
      </c>
      <c r="C5764" s="128">
        <v>143.6</v>
      </c>
      <c r="D5764" s="129">
        <v>5761</v>
      </c>
      <c r="E5764" s="130">
        <f t="shared" si="94"/>
        <v>9</v>
      </c>
    </row>
    <row r="5765" spans="1:5" x14ac:dyDescent="0.3">
      <c r="A5765" s="24" t="s">
        <v>13607</v>
      </c>
      <c r="B5765" s="93" t="s">
        <v>25333</v>
      </c>
      <c r="C5765" s="128">
        <v>143.6</v>
      </c>
      <c r="D5765" s="129">
        <v>5762</v>
      </c>
      <c r="E5765" s="130">
        <f t="shared" ref="E5765:E5828" si="95">VLOOKUP(C5765,$I$4:$O$19,7, TRUE)</f>
        <v>9</v>
      </c>
    </row>
    <row r="5766" spans="1:5" x14ac:dyDescent="0.3">
      <c r="A5766" s="24" t="s">
        <v>12907</v>
      </c>
      <c r="B5766" s="93" t="s">
        <v>25334</v>
      </c>
      <c r="C5766" s="128">
        <v>143.69999999999999</v>
      </c>
      <c r="D5766" s="129">
        <v>5763</v>
      </c>
      <c r="E5766" s="130">
        <f t="shared" si="95"/>
        <v>9</v>
      </c>
    </row>
    <row r="5767" spans="1:5" x14ac:dyDescent="0.3">
      <c r="A5767" s="24" t="s">
        <v>12656</v>
      </c>
      <c r="B5767" s="93" t="s">
        <v>25335</v>
      </c>
      <c r="C5767" s="128">
        <v>143.80000000000001</v>
      </c>
      <c r="D5767" s="129">
        <v>5764</v>
      </c>
      <c r="E5767" s="130">
        <f t="shared" si="95"/>
        <v>9</v>
      </c>
    </row>
    <row r="5768" spans="1:5" x14ac:dyDescent="0.3">
      <c r="A5768" s="24" t="s">
        <v>13919</v>
      </c>
      <c r="B5768" s="93" t="s">
        <v>25336</v>
      </c>
      <c r="C5768" s="128">
        <v>143.80000000000001</v>
      </c>
      <c r="D5768" s="129">
        <v>5765</v>
      </c>
      <c r="E5768" s="130">
        <f t="shared" si="95"/>
        <v>9</v>
      </c>
    </row>
    <row r="5769" spans="1:5" x14ac:dyDescent="0.3">
      <c r="A5769" s="24" t="s">
        <v>13587</v>
      </c>
      <c r="B5769" s="93" t="s">
        <v>25337</v>
      </c>
      <c r="C5769" s="128">
        <v>143.9</v>
      </c>
      <c r="D5769" s="129">
        <v>5766</v>
      </c>
      <c r="E5769" s="130">
        <f t="shared" si="95"/>
        <v>9</v>
      </c>
    </row>
    <row r="5770" spans="1:5" x14ac:dyDescent="0.3">
      <c r="A5770" s="24" t="s">
        <v>13052</v>
      </c>
      <c r="B5770" s="93" t="s">
        <v>25338</v>
      </c>
      <c r="C5770" s="128">
        <v>144</v>
      </c>
      <c r="D5770" s="129">
        <v>5767</v>
      </c>
      <c r="E5770" s="130">
        <f t="shared" si="95"/>
        <v>9</v>
      </c>
    </row>
    <row r="5771" spans="1:5" x14ac:dyDescent="0.3">
      <c r="A5771" s="24" t="s">
        <v>13036</v>
      </c>
      <c r="B5771" s="93" t="s">
        <v>25339</v>
      </c>
      <c r="C5771" s="128">
        <v>144.1</v>
      </c>
      <c r="D5771" s="129">
        <v>5768</v>
      </c>
      <c r="E5771" s="130">
        <f t="shared" si="95"/>
        <v>9</v>
      </c>
    </row>
    <row r="5772" spans="1:5" x14ac:dyDescent="0.3">
      <c r="A5772" s="24" t="s">
        <v>12924</v>
      </c>
      <c r="B5772" s="93" t="s">
        <v>25340</v>
      </c>
      <c r="C5772" s="128">
        <v>144.1</v>
      </c>
      <c r="D5772" s="129">
        <v>5769</v>
      </c>
      <c r="E5772" s="130">
        <f t="shared" si="95"/>
        <v>9</v>
      </c>
    </row>
    <row r="5773" spans="1:5" x14ac:dyDescent="0.3">
      <c r="A5773" s="24" t="s">
        <v>13408</v>
      </c>
      <c r="B5773" s="93" t="s">
        <v>25341</v>
      </c>
      <c r="C5773" s="128">
        <v>144.1</v>
      </c>
      <c r="D5773" s="129">
        <v>5770</v>
      </c>
      <c r="E5773" s="130">
        <f t="shared" si="95"/>
        <v>9</v>
      </c>
    </row>
    <row r="5774" spans="1:5" x14ac:dyDescent="0.3">
      <c r="A5774" s="24" t="s">
        <v>13326</v>
      </c>
      <c r="B5774" s="93" t="s">
        <v>25342</v>
      </c>
      <c r="C5774" s="128">
        <v>144.1</v>
      </c>
      <c r="D5774" s="129">
        <v>5771</v>
      </c>
      <c r="E5774" s="130">
        <f t="shared" si="95"/>
        <v>9</v>
      </c>
    </row>
    <row r="5775" spans="1:5" x14ac:dyDescent="0.3">
      <c r="A5775" s="24" t="s">
        <v>13260</v>
      </c>
      <c r="B5775" s="93" t="s">
        <v>25343</v>
      </c>
      <c r="C5775" s="128">
        <v>144.19999999999999</v>
      </c>
      <c r="D5775" s="129">
        <v>5772</v>
      </c>
      <c r="E5775" s="130">
        <f t="shared" si="95"/>
        <v>9</v>
      </c>
    </row>
    <row r="5776" spans="1:5" x14ac:dyDescent="0.3">
      <c r="A5776" s="24" t="s">
        <v>13080</v>
      </c>
      <c r="B5776" s="93" t="s">
        <v>25344</v>
      </c>
      <c r="C5776" s="128">
        <v>144.30000000000001</v>
      </c>
      <c r="D5776" s="129">
        <v>5773</v>
      </c>
      <c r="E5776" s="130">
        <f t="shared" si="95"/>
        <v>9</v>
      </c>
    </row>
    <row r="5777" spans="1:5" x14ac:dyDescent="0.3">
      <c r="A5777" s="24" t="s">
        <v>13124</v>
      </c>
      <c r="B5777" s="93" t="s">
        <v>25345</v>
      </c>
      <c r="C5777" s="128">
        <v>144.30000000000001</v>
      </c>
      <c r="D5777" s="129">
        <v>5774</v>
      </c>
      <c r="E5777" s="130">
        <f t="shared" si="95"/>
        <v>9</v>
      </c>
    </row>
    <row r="5778" spans="1:5" x14ac:dyDescent="0.3">
      <c r="A5778" s="24" t="s">
        <v>13037</v>
      </c>
      <c r="B5778" s="93" t="s">
        <v>25346</v>
      </c>
      <c r="C5778" s="128">
        <v>144.4</v>
      </c>
      <c r="D5778" s="129">
        <v>5775</v>
      </c>
      <c r="E5778" s="130">
        <f t="shared" si="95"/>
        <v>9</v>
      </c>
    </row>
    <row r="5779" spans="1:5" x14ac:dyDescent="0.3">
      <c r="A5779" s="24" t="s">
        <v>12891</v>
      </c>
      <c r="B5779" s="93" t="s">
        <v>25347</v>
      </c>
      <c r="C5779" s="128">
        <v>144.4</v>
      </c>
      <c r="D5779" s="129">
        <v>5776</v>
      </c>
      <c r="E5779" s="130">
        <f t="shared" si="95"/>
        <v>9</v>
      </c>
    </row>
    <row r="5780" spans="1:5" x14ac:dyDescent="0.3">
      <c r="A5780" s="24" t="s">
        <v>13726</v>
      </c>
      <c r="B5780" s="93" t="s">
        <v>25348</v>
      </c>
      <c r="C5780" s="128">
        <v>144.4</v>
      </c>
      <c r="D5780" s="129">
        <v>5777</v>
      </c>
      <c r="E5780" s="130">
        <f t="shared" si="95"/>
        <v>9</v>
      </c>
    </row>
    <row r="5781" spans="1:5" x14ac:dyDescent="0.3">
      <c r="A5781" s="24" t="s">
        <v>13362</v>
      </c>
      <c r="B5781" s="93" t="s">
        <v>25349</v>
      </c>
      <c r="C5781" s="128">
        <v>144.4</v>
      </c>
      <c r="D5781" s="129">
        <v>5778</v>
      </c>
      <c r="E5781" s="130">
        <f t="shared" si="95"/>
        <v>9</v>
      </c>
    </row>
    <row r="5782" spans="1:5" x14ac:dyDescent="0.3">
      <c r="A5782" s="24" t="s">
        <v>13321</v>
      </c>
      <c r="B5782" s="93" t="s">
        <v>25350</v>
      </c>
      <c r="C5782" s="128">
        <v>144.4</v>
      </c>
      <c r="D5782" s="129">
        <v>5779</v>
      </c>
      <c r="E5782" s="130">
        <f t="shared" si="95"/>
        <v>9</v>
      </c>
    </row>
    <row r="5783" spans="1:5" x14ac:dyDescent="0.3">
      <c r="A5783" s="24" t="s">
        <v>13191</v>
      </c>
      <c r="B5783" s="93" t="s">
        <v>25351</v>
      </c>
      <c r="C5783" s="128">
        <v>144.4</v>
      </c>
      <c r="D5783" s="129">
        <v>5780</v>
      </c>
      <c r="E5783" s="130">
        <f t="shared" si="95"/>
        <v>9</v>
      </c>
    </row>
    <row r="5784" spans="1:5" x14ac:dyDescent="0.3">
      <c r="A5784" s="24" t="s">
        <v>13236</v>
      </c>
      <c r="B5784" s="93" t="s">
        <v>25352</v>
      </c>
      <c r="C5784" s="128">
        <v>144.4</v>
      </c>
      <c r="D5784" s="129">
        <v>5781</v>
      </c>
      <c r="E5784" s="130">
        <f t="shared" si="95"/>
        <v>9</v>
      </c>
    </row>
    <row r="5785" spans="1:5" x14ac:dyDescent="0.3">
      <c r="A5785" s="24" t="s">
        <v>12823</v>
      </c>
      <c r="B5785" s="93" t="s">
        <v>25353</v>
      </c>
      <c r="C5785" s="128">
        <v>144.4</v>
      </c>
      <c r="D5785" s="129">
        <v>5782</v>
      </c>
      <c r="E5785" s="130">
        <f t="shared" si="95"/>
        <v>9</v>
      </c>
    </row>
    <row r="5786" spans="1:5" x14ac:dyDescent="0.3">
      <c r="A5786" s="24" t="s">
        <v>13025</v>
      </c>
      <c r="B5786" s="93" t="s">
        <v>25354</v>
      </c>
      <c r="C5786" s="128">
        <v>144.4</v>
      </c>
      <c r="D5786" s="129">
        <v>5783</v>
      </c>
      <c r="E5786" s="130">
        <f t="shared" si="95"/>
        <v>9</v>
      </c>
    </row>
    <row r="5787" spans="1:5" x14ac:dyDescent="0.3">
      <c r="A5787" s="24" t="s">
        <v>13332</v>
      </c>
      <c r="B5787" s="93" t="s">
        <v>25355</v>
      </c>
      <c r="C5787" s="128">
        <v>144.4</v>
      </c>
      <c r="D5787" s="129">
        <v>5784</v>
      </c>
      <c r="E5787" s="130">
        <f t="shared" si="95"/>
        <v>9</v>
      </c>
    </row>
    <row r="5788" spans="1:5" x14ac:dyDescent="0.3">
      <c r="A5788" s="24" t="s">
        <v>13227</v>
      </c>
      <c r="B5788" s="93" t="s">
        <v>25356</v>
      </c>
      <c r="C5788" s="128">
        <v>144.4</v>
      </c>
      <c r="D5788" s="129">
        <v>5785</v>
      </c>
      <c r="E5788" s="130">
        <f t="shared" si="95"/>
        <v>9</v>
      </c>
    </row>
    <row r="5789" spans="1:5" x14ac:dyDescent="0.3">
      <c r="A5789" s="24" t="s">
        <v>13349</v>
      </c>
      <c r="B5789" s="93" t="s">
        <v>25357</v>
      </c>
      <c r="C5789" s="128">
        <v>144.5</v>
      </c>
      <c r="D5789" s="129">
        <v>5786</v>
      </c>
      <c r="E5789" s="130">
        <f t="shared" si="95"/>
        <v>9</v>
      </c>
    </row>
    <row r="5790" spans="1:5" x14ac:dyDescent="0.3">
      <c r="A5790" s="24" t="s">
        <v>13204</v>
      </c>
      <c r="B5790" s="93" t="s">
        <v>25358</v>
      </c>
      <c r="C5790" s="128">
        <v>144.6</v>
      </c>
      <c r="D5790" s="129">
        <v>5787</v>
      </c>
      <c r="E5790" s="130">
        <f t="shared" si="95"/>
        <v>9</v>
      </c>
    </row>
    <row r="5791" spans="1:5" x14ac:dyDescent="0.3">
      <c r="A5791" s="24" t="s">
        <v>13487</v>
      </c>
      <c r="B5791" s="93" t="s">
        <v>25359</v>
      </c>
      <c r="C5791" s="128">
        <v>144.6</v>
      </c>
      <c r="D5791" s="129">
        <v>5788</v>
      </c>
      <c r="E5791" s="130">
        <f t="shared" si="95"/>
        <v>9</v>
      </c>
    </row>
    <row r="5792" spans="1:5" x14ac:dyDescent="0.3">
      <c r="A5792" s="24" t="s">
        <v>13310</v>
      </c>
      <c r="B5792" s="93" t="s">
        <v>25360</v>
      </c>
      <c r="C5792" s="128">
        <v>144.6</v>
      </c>
      <c r="D5792" s="129">
        <v>5789</v>
      </c>
      <c r="E5792" s="130">
        <f t="shared" si="95"/>
        <v>9</v>
      </c>
    </row>
    <row r="5793" spans="1:5" x14ac:dyDescent="0.3">
      <c r="A5793" s="24" t="s">
        <v>12996</v>
      </c>
      <c r="B5793" s="93" t="s">
        <v>25361</v>
      </c>
      <c r="C5793" s="128">
        <v>144.69999999999999</v>
      </c>
      <c r="D5793" s="129">
        <v>5790</v>
      </c>
      <c r="E5793" s="130">
        <f t="shared" si="95"/>
        <v>9</v>
      </c>
    </row>
    <row r="5794" spans="1:5" x14ac:dyDescent="0.3">
      <c r="A5794" s="24" t="s">
        <v>13635</v>
      </c>
      <c r="B5794" s="93" t="s">
        <v>25362</v>
      </c>
      <c r="C5794" s="128">
        <v>144.69999999999999</v>
      </c>
      <c r="D5794" s="129">
        <v>5791</v>
      </c>
      <c r="E5794" s="130">
        <f t="shared" si="95"/>
        <v>9</v>
      </c>
    </row>
    <row r="5795" spans="1:5" x14ac:dyDescent="0.3">
      <c r="A5795" s="24" t="s">
        <v>12896</v>
      </c>
      <c r="B5795" s="93" t="s">
        <v>25363</v>
      </c>
      <c r="C5795" s="128">
        <v>144.80000000000001</v>
      </c>
      <c r="D5795" s="129">
        <v>5792</v>
      </c>
      <c r="E5795" s="130">
        <f t="shared" si="95"/>
        <v>9</v>
      </c>
    </row>
    <row r="5796" spans="1:5" x14ac:dyDescent="0.3">
      <c r="A5796" s="24" t="s">
        <v>13340</v>
      </c>
      <c r="B5796" s="93" t="s">
        <v>25364</v>
      </c>
      <c r="C5796" s="128">
        <v>144.80000000000001</v>
      </c>
      <c r="D5796" s="129">
        <v>5793</v>
      </c>
      <c r="E5796" s="130">
        <f t="shared" si="95"/>
        <v>9</v>
      </c>
    </row>
    <row r="5797" spans="1:5" x14ac:dyDescent="0.3">
      <c r="A5797" s="24" t="s">
        <v>13382</v>
      </c>
      <c r="B5797" s="93" t="s">
        <v>25365</v>
      </c>
      <c r="C5797" s="128">
        <v>144.80000000000001</v>
      </c>
      <c r="D5797" s="129">
        <v>5794</v>
      </c>
      <c r="E5797" s="130">
        <f t="shared" si="95"/>
        <v>9</v>
      </c>
    </row>
    <row r="5798" spans="1:5" x14ac:dyDescent="0.3">
      <c r="A5798" s="24" t="s">
        <v>13123</v>
      </c>
      <c r="B5798" s="93" t="s">
        <v>25366</v>
      </c>
      <c r="C5798" s="128">
        <v>144.80000000000001</v>
      </c>
      <c r="D5798" s="129">
        <v>5795</v>
      </c>
      <c r="E5798" s="130">
        <f t="shared" si="95"/>
        <v>9</v>
      </c>
    </row>
    <row r="5799" spans="1:5" x14ac:dyDescent="0.3">
      <c r="A5799" s="24" t="s">
        <v>13676</v>
      </c>
      <c r="B5799" s="93" t="s">
        <v>25367</v>
      </c>
      <c r="C5799" s="128">
        <v>144.9</v>
      </c>
      <c r="D5799" s="129">
        <v>5796</v>
      </c>
      <c r="E5799" s="130">
        <f t="shared" si="95"/>
        <v>9</v>
      </c>
    </row>
    <row r="5800" spans="1:5" x14ac:dyDescent="0.3">
      <c r="A5800" s="24" t="s">
        <v>13377</v>
      </c>
      <c r="B5800" s="93" t="s">
        <v>25368</v>
      </c>
      <c r="C5800" s="128">
        <v>144.9</v>
      </c>
      <c r="D5800" s="129">
        <v>5797</v>
      </c>
      <c r="E5800" s="130">
        <f t="shared" si="95"/>
        <v>9</v>
      </c>
    </row>
    <row r="5801" spans="1:5" x14ac:dyDescent="0.3">
      <c r="A5801" s="24" t="s">
        <v>15011</v>
      </c>
      <c r="B5801" s="93" t="s">
        <v>25369</v>
      </c>
      <c r="C5801" s="128">
        <v>145</v>
      </c>
      <c r="D5801" s="129">
        <v>5798</v>
      </c>
      <c r="E5801" s="130">
        <f t="shared" si="95"/>
        <v>9</v>
      </c>
    </row>
    <row r="5802" spans="1:5" x14ac:dyDescent="0.3">
      <c r="A5802" s="24" t="s">
        <v>13395</v>
      </c>
      <c r="B5802" s="93" t="s">
        <v>25370</v>
      </c>
      <c r="C5802" s="128">
        <v>145.1</v>
      </c>
      <c r="D5802" s="129">
        <v>5799</v>
      </c>
      <c r="E5802" s="130">
        <f t="shared" si="95"/>
        <v>9</v>
      </c>
    </row>
    <row r="5803" spans="1:5" x14ac:dyDescent="0.3">
      <c r="A5803" s="24" t="s">
        <v>12594</v>
      </c>
      <c r="B5803" s="93" t="s">
        <v>25371</v>
      </c>
      <c r="C5803" s="128">
        <v>145.1</v>
      </c>
      <c r="D5803" s="129">
        <v>5800</v>
      </c>
      <c r="E5803" s="130">
        <f t="shared" si="95"/>
        <v>9</v>
      </c>
    </row>
    <row r="5804" spans="1:5" x14ac:dyDescent="0.3">
      <c r="A5804" s="24" t="s">
        <v>13683</v>
      </c>
      <c r="B5804" s="93" t="s">
        <v>25372</v>
      </c>
      <c r="C5804" s="128">
        <v>145.19999999999999</v>
      </c>
      <c r="D5804" s="129">
        <v>5801</v>
      </c>
      <c r="E5804" s="130">
        <f t="shared" si="95"/>
        <v>9</v>
      </c>
    </row>
    <row r="5805" spans="1:5" x14ac:dyDescent="0.3">
      <c r="A5805" s="24" t="s">
        <v>13154</v>
      </c>
      <c r="B5805" s="93" t="s">
        <v>25373</v>
      </c>
      <c r="C5805" s="128">
        <v>145.19999999999999</v>
      </c>
      <c r="D5805" s="129">
        <v>5802</v>
      </c>
      <c r="E5805" s="130">
        <f t="shared" si="95"/>
        <v>9</v>
      </c>
    </row>
    <row r="5806" spans="1:5" x14ac:dyDescent="0.3">
      <c r="A5806" s="24" t="s">
        <v>12686</v>
      </c>
      <c r="B5806" s="93" t="s">
        <v>25374</v>
      </c>
      <c r="C5806" s="128">
        <v>145.19999999999999</v>
      </c>
      <c r="D5806" s="129">
        <v>5803</v>
      </c>
      <c r="E5806" s="130">
        <f t="shared" si="95"/>
        <v>9</v>
      </c>
    </row>
    <row r="5807" spans="1:5" x14ac:dyDescent="0.3">
      <c r="A5807" s="24" t="s">
        <v>14314</v>
      </c>
      <c r="B5807" s="93" t="s">
        <v>25375</v>
      </c>
      <c r="C5807" s="128">
        <v>145.19999999999999</v>
      </c>
      <c r="D5807" s="129">
        <v>5804</v>
      </c>
      <c r="E5807" s="130">
        <f t="shared" si="95"/>
        <v>9</v>
      </c>
    </row>
    <row r="5808" spans="1:5" x14ac:dyDescent="0.3">
      <c r="A5808" s="24" t="s">
        <v>13261</v>
      </c>
      <c r="B5808" s="93" t="s">
        <v>25376</v>
      </c>
      <c r="C5808" s="128">
        <v>145.19999999999999</v>
      </c>
      <c r="D5808" s="129">
        <v>5805</v>
      </c>
      <c r="E5808" s="130">
        <f t="shared" si="95"/>
        <v>9</v>
      </c>
    </row>
    <row r="5809" spans="1:5" x14ac:dyDescent="0.3">
      <c r="A5809" s="24" t="s">
        <v>14174</v>
      </c>
      <c r="B5809" s="93" t="s">
        <v>25377</v>
      </c>
      <c r="C5809" s="128">
        <v>145.30000000000001</v>
      </c>
      <c r="D5809" s="129">
        <v>5806</v>
      </c>
      <c r="E5809" s="130">
        <f t="shared" si="95"/>
        <v>9</v>
      </c>
    </row>
    <row r="5810" spans="1:5" x14ac:dyDescent="0.3">
      <c r="A5810" s="24" t="s">
        <v>13347</v>
      </c>
      <c r="B5810" s="93" t="s">
        <v>25378</v>
      </c>
      <c r="C5810" s="128">
        <v>145.30000000000001</v>
      </c>
      <c r="D5810" s="129">
        <v>5807</v>
      </c>
      <c r="E5810" s="130">
        <f t="shared" si="95"/>
        <v>9</v>
      </c>
    </row>
    <row r="5811" spans="1:5" x14ac:dyDescent="0.3">
      <c r="A5811" s="24" t="s">
        <v>13145</v>
      </c>
      <c r="B5811" s="93" t="s">
        <v>25379</v>
      </c>
      <c r="C5811" s="128">
        <v>145.5</v>
      </c>
      <c r="D5811" s="129">
        <v>5808</v>
      </c>
      <c r="E5811" s="130">
        <f t="shared" si="95"/>
        <v>9</v>
      </c>
    </row>
    <row r="5812" spans="1:5" x14ac:dyDescent="0.3">
      <c r="A5812" s="24" t="s">
        <v>13266</v>
      </c>
      <c r="B5812" s="93" t="s">
        <v>25380</v>
      </c>
      <c r="C5812" s="128">
        <v>145.5</v>
      </c>
      <c r="D5812" s="129">
        <v>5809</v>
      </c>
      <c r="E5812" s="130">
        <f t="shared" si="95"/>
        <v>9</v>
      </c>
    </row>
    <row r="5813" spans="1:5" x14ac:dyDescent="0.3">
      <c r="A5813" s="24" t="s">
        <v>13361</v>
      </c>
      <c r="B5813" s="93" t="s">
        <v>25381</v>
      </c>
      <c r="C5813" s="128">
        <v>145.5</v>
      </c>
      <c r="D5813" s="129">
        <v>5810</v>
      </c>
      <c r="E5813" s="130">
        <f t="shared" si="95"/>
        <v>9</v>
      </c>
    </row>
    <row r="5814" spans="1:5" x14ac:dyDescent="0.3">
      <c r="A5814" s="24" t="s">
        <v>13001</v>
      </c>
      <c r="B5814" s="93" t="s">
        <v>25382</v>
      </c>
      <c r="C5814" s="128">
        <v>145.6</v>
      </c>
      <c r="D5814" s="129">
        <v>5811</v>
      </c>
      <c r="E5814" s="130">
        <f t="shared" si="95"/>
        <v>9</v>
      </c>
    </row>
    <row r="5815" spans="1:5" x14ac:dyDescent="0.3">
      <c r="A5815" s="24" t="s">
        <v>13522</v>
      </c>
      <c r="B5815" s="93" t="s">
        <v>25383</v>
      </c>
      <c r="C5815" s="128">
        <v>145.6</v>
      </c>
      <c r="D5815" s="129">
        <v>5812</v>
      </c>
      <c r="E5815" s="130">
        <f t="shared" si="95"/>
        <v>9</v>
      </c>
    </row>
    <row r="5816" spans="1:5" x14ac:dyDescent="0.3">
      <c r="A5816" s="24" t="s">
        <v>13216</v>
      </c>
      <c r="B5816" s="93" t="s">
        <v>25384</v>
      </c>
      <c r="C5816" s="128">
        <v>145.6</v>
      </c>
      <c r="D5816" s="129">
        <v>5813</v>
      </c>
      <c r="E5816" s="130">
        <f t="shared" si="95"/>
        <v>9</v>
      </c>
    </row>
    <row r="5817" spans="1:5" x14ac:dyDescent="0.3">
      <c r="A5817" s="24" t="s">
        <v>13870</v>
      </c>
      <c r="B5817" s="93" t="s">
        <v>25385</v>
      </c>
      <c r="C5817" s="128">
        <v>145.6</v>
      </c>
      <c r="D5817" s="129">
        <v>5814</v>
      </c>
      <c r="E5817" s="130">
        <f t="shared" si="95"/>
        <v>9</v>
      </c>
    </row>
    <row r="5818" spans="1:5" x14ac:dyDescent="0.3">
      <c r="A5818" s="24" t="s">
        <v>13918</v>
      </c>
      <c r="B5818" s="93" t="s">
        <v>25386</v>
      </c>
      <c r="C5818" s="128">
        <v>145.69999999999999</v>
      </c>
      <c r="D5818" s="129">
        <v>5815</v>
      </c>
      <c r="E5818" s="130">
        <f t="shared" si="95"/>
        <v>9</v>
      </c>
    </row>
    <row r="5819" spans="1:5" x14ac:dyDescent="0.3">
      <c r="A5819" s="24" t="s">
        <v>13443</v>
      </c>
      <c r="B5819" s="93" t="s">
        <v>25387</v>
      </c>
      <c r="C5819" s="128">
        <v>145.69999999999999</v>
      </c>
      <c r="D5819" s="129">
        <v>5816</v>
      </c>
      <c r="E5819" s="130">
        <f t="shared" si="95"/>
        <v>9</v>
      </c>
    </row>
    <row r="5820" spans="1:5" x14ac:dyDescent="0.3">
      <c r="A5820" s="24" t="s">
        <v>12981</v>
      </c>
      <c r="B5820" s="93" t="s">
        <v>25388</v>
      </c>
      <c r="C5820" s="128">
        <v>145.69999999999999</v>
      </c>
      <c r="D5820" s="129">
        <v>5817</v>
      </c>
      <c r="E5820" s="130">
        <f t="shared" si="95"/>
        <v>9</v>
      </c>
    </row>
    <row r="5821" spans="1:5" x14ac:dyDescent="0.3">
      <c r="A5821" s="24" t="s">
        <v>13636</v>
      </c>
      <c r="B5821" s="93" t="s">
        <v>25389</v>
      </c>
      <c r="C5821" s="128">
        <v>145.69999999999999</v>
      </c>
      <c r="D5821" s="129">
        <v>5818</v>
      </c>
      <c r="E5821" s="130">
        <f t="shared" si="95"/>
        <v>9</v>
      </c>
    </row>
    <row r="5822" spans="1:5" x14ac:dyDescent="0.3">
      <c r="A5822" s="24" t="s">
        <v>13102</v>
      </c>
      <c r="B5822" s="93" t="s">
        <v>25390</v>
      </c>
      <c r="C5822" s="128">
        <v>145.69999999999999</v>
      </c>
      <c r="D5822" s="129">
        <v>5819</v>
      </c>
      <c r="E5822" s="130">
        <f t="shared" si="95"/>
        <v>9</v>
      </c>
    </row>
    <row r="5823" spans="1:5" x14ac:dyDescent="0.3">
      <c r="A5823" s="24" t="s">
        <v>14324</v>
      </c>
      <c r="B5823" s="93" t="s">
        <v>25391</v>
      </c>
      <c r="C5823" s="128">
        <v>145.80000000000001</v>
      </c>
      <c r="D5823" s="129">
        <v>5820</v>
      </c>
      <c r="E5823" s="130">
        <f t="shared" si="95"/>
        <v>9</v>
      </c>
    </row>
    <row r="5824" spans="1:5" x14ac:dyDescent="0.3">
      <c r="A5824" s="24" t="s">
        <v>14160</v>
      </c>
      <c r="B5824" s="93" t="s">
        <v>25392</v>
      </c>
      <c r="C5824" s="128">
        <v>145.9</v>
      </c>
      <c r="D5824" s="129">
        <v>5821</v>
      </c>
      <c r="E5824" s="130">
        <f t="shared" si="95"/>
        <v>9</v>
      </c>
    </row>
    <row r="5825" spans="1:5" x14ac:dyDescent="0.3">
      <c r="A5825" s="24" t="s">
        <v>13944</v>
      </c>
      <c r="B5825" s="93" t="s">
        <v>25393</v>
      </c>
      <c r="C5825" s="128">
        <v>145.9</v>
      </c>
      <c r="D5825" s="129">
        <v>5822</v>
      </c>
      <c r="E5825" s="130">
        <f t="shared" si="95"/>
        <v>9</v>
      </c>
    </row>
    <row r="5826" spans="1:5" x14ac:dyDescent="0.3">
      <c r="A5826" s="24" t="s">
        <v>13210</v>
      </c>
      <c r="B5826" s="93" t="s">
        <v>25394</v>
      </c>
      <c r="C5826" s="128">
        <v>145.9</v>
      </c>
      <c r="D5826" s="129">
        <v>5823</v>
      </c>
      <c r="E5826" s="130">
        <f t="shared" si="95"/>
        <v>9</v>
      </c>
    </row>
    <row r="5827" spans="1:5" x14ac:dyDescent="0.3">
      <c r="A5827" s="24" t="s">
        <v>13678</v>
      </c>
      <c r="B5827" s="93" t="s">
        <v>25395</v>
      </c>
      <c r="C5827" s="128">
        <v>145.9</v>
      </c>
      <c r="D5827" s="129">
        <v>5824</v>
      </c>
      <c r="E5827" s="130">
        <f t="shared" si="95"/>
        <v>9</v>
      </c>
    </row>
    <row r="5828" spans="1:5" x14ac:dyDescent="0.3">
      <c r="A5828" s="24" t="s">
        <v>12572</v>
      </c>
      <c r="B5828" s="93" t="s">
        <v>25396</v>
      </c>
      <c r="C5828" s="128">
        <v>146</v>
      </c>
      <c r="D5828" s="129">
        <v>5825</v>
      </c>
      <c r="E5828" s="130">
        <f t="shared" si="95"/>
        <v>9</v>
      </c>
    </row>
    <row r="5829" spans="1:5" x14ac:dyDescent="0.3">
      <c r="A5829" s="24" t="s">
        <v>13038</v>
      </c>
      <c r="B5829" s="93" t="s">
        <v>25397</v>
      </c>
      <c r="C5829" s="128">
        <v>146</v>
      </c>
      <c r="D5829" s="129">
        <v>5826</v>
      </c>
      <c r="E5829" s="130">
        <f t="shared" ref="E5829:E5892" si="96">VLOOKUP(C5829,$I$4:$O$19,7, TRUE)</f>
        <v>9</v>
      </c>
    </row>
    <row r="5830" spans="1:5" x14ac:dyDescent="0.3">
      <c r="A5830" s="24" t="s">
        <v>13779</v>
      </c>
      <c r="B5830" s="93" t="s">
        <v>25398</v>
      </c>
      <c r="C5830" s="128">
        <v>146</v>
      </c>
      <c r="D5830" s="129">
        <v>5827</v>
      </c>
      <c r="E5830" s="130">
        <f t="shared" si="96"/>
        <v>9</v>
      </c>
    </row>
    <row r="5831" spans="1:5" x14ac:dyDescent="0.3">
      <c r="A5831" s="24" t="s">
        <v>13013</v>
      </c>
      <c r="B5831" s="93" t="s">
        <v>25399</v>
      </c>
      <c r="C5831" s="128">
        <v>146</v>
      </c>
      <c r="D5831" s="129">
        <v>5828</v>
      </c>
      <c r="E5831" s="130">
        <f t="shared" si="96"/>
        <v>9</v>
      </c>
    </row>
    <row r="5832" spans="1:5" x14ac:dyDescent="0.3">
      <c r="A5832" s="24" t="s">
        <v>13434</v>
      </c>
      <c r="B5832" s="93" t="s">
        <v>25400</v>
      </c>
      <c r="C5832" s="128">
        <v>146.1</v>
      </c>
      <c r="D5832" s="129">
        <v>5829</v>
      </c>
      <c r="E5832" s="130">
        <f t="shared" si="96"/>
        <v>9</v>
      </c>
    </row>
    <row r="5833" spans="1:5" x14ac:dyDescent="0.3">
      <c r="A5833" s="24" t="s">
        <v>12789</v>
      </c>
      <c r="B5833" s="93" t="s">
        <v>25401</v>
      </c>
      <c r="C5833" s="128">
        <v>146.19999999999999</v>
      </c>
      <c r="D5833" s="129">
        <v>5830</v>
      </c>
      <c r="E5833" s="130">
        <f t="shared" si="96"/>
        <v>9</v>
      </c>
    </row>
    <row r="5834" spans="1:5" x14ac:dyDescent="0.3">
      <c r="A5834" s="24" t="s">
        <v>13329</v>
      </c>
      <c r="B5834" s="93" t="s">
        <v>25402</v>
      </c>
      <c r="C5834" s="128">
        <v>146.19999999999999</v>
      </c>
      <c r="D5834" s="129">
        <v>5831</v>
      </c>
      <c r="E5834" s="130">
        <f t="shared" si="96"/>
        <v>9</v>
      </c>
    </row>
    <row r="5835" spans="1:5" x14ac:dyDescent="0.3">
      <c r="A5835" s="24" t="s">
        <v>12755</v>
      </c>
      <c r="B5835" s="93" t="s">
        <v>25403</v>
      </c>
      <c r="C5835" s="128">
        <v>146.30000000000001</v>
      </c>
      <c r="D5835" s="129">
        <v>5832</v>
      </c>
      <c r="E5835" s="130">
        <f t="shared" si="96"/>
        <v>9</v>
      </c>
    </row>
    <row r="5836" spans="1:5" x14ac:dyDescent="0.3">
      <c r="A5836" s="24" t="s">
        <v>12972</v>
      </c>
      <c r="B5836" s="93" t="s">
        <v>25404</v>
      </c>
      <c r="C5836" s="128">
        <v>146.4</v>
      </c>
      <c r="D5836" s="129">
        <v>5833</v>
      </c>
      <c r="E5836" s="130">
        <f t="shared" si="96"/>
        <v>9</v>
      </c>
    </row>
    <row r="5837" spans="1:5" x14ac:dyDescent="0.3">
      <c r="A5837" s="24" t="s">
        <v>13047</v>
      </c>
      <c r="B5837" s="93" t="s">
        <v>25405</v>
      </c>
      <c r="C5837" s="128">
        <v>146.4</v>
      </c>
      <c r="D5837" s="129">
        <v>5834</v>
      </c>
      <c r="E5837" s="130">
        <f t="shared" si="96"/>
        <v>9</v>
      </c>
    </row>
    <row r="5838" spans="1:5" x14ac:dyDescent="0.3">
      <c r="A5838" s="24" t="s">
        <v>13303</v>
      </c>
      <c r="B5838" s="93" t="s">
        <v>25406</v>
      </c>
      <c r="C5838" s="128">
        <v>146.5</v>
      </c>
      <c r="D5838" s="129">
        <v>5835</v>
      </c>
      <c r="E5838" s="130">
        <f t="shared" si="96"/>
        <v>9</v>
      </c>
    </row>
    <row r="5839" spans="1:5" x14ac:dyDescent="0.3">
      <c r="A5839" s="24" t="s">
        <v>13220</v>
      </c>
      <c r="B5839" s="93" t="s">
        <v>25407</v>
      </c>
      <c r="C5839" s="128">
        <v>146.5</v>
      </c>
      <c r="D5839" s="129">
        <v>5836</v>
      </c>
      <c r="E5839" s="130">
        <f t="shared" si="96"/>
        <v>9</v>
      </c>
    </row>
    <row r="5840" spans="1:5" x14ac:dyDescent="0.3">
      <c r="A5840" s="24" t="s">
        <v>13806</v>
      </c>
      <c r="B5840" s="93" t="s">
        <v>25408</v>
      </c>
      <c r="C5840" s="128">
        <v>146.6</v>
      </c>
      <c r="D5840" s="129">
        <v>5837</v>
      </c>
      <c r="E5840" s="130">
        <f t="shared" si="96"/>
        <v>9</v>
      </c>
    </row>
    <row r="5841" spans="1:5" x14ac:dyDescent="0.3">
      <c r="A5841" s="24" t="s">
        <v>13492</v>
      </c>
      <c r="B5841" s="93" t="s">
        <v>25409</v>
      </c>
      <c r="C5841" s="128">
        <v>146.6</v>
      </c>
      <c r="D5841" s="129">
        <v>5838</v>
      </c>
      <c r="E5841" s="130">
        <f t="shared" si="96"/>
        <v>9</v>
      </c>
    </row>
    <row r="5842" spans="1:5" x14ac:dyDescent="0.3">
      <c r="A5842" s="24" t="s">
        <v>12764</v>
      </c>
      <c r="B5842" s="93" t="s">
        <v>25410</v>
      </c>
      <c r="C5842" s="128">
        <v>146.6</v>
      </c>
      <c r="D5842" s="129">
        <v>5839</v>
      </c>
      <c r="E5842" s="130">
        <f t="shared" si="96"/>
        <v>9</v>
      </c>
    </row>
    <row r="5843" spans="1:5" x14ac:dyDescent="0.3">
      <c r="A5843" s="24" t="s">
        <v>13209</v>
      </c>
      <c r="B5843" s="93" t="s">
        <v>25411</v>
      </c>
      <c r="C5843" s="128">
        <v>146.69999999999999</v>
      </c>
      <c r="D5843" s="129">
        <v>5840</v>
      </c>
      <c r="E5843" s="130">
        <f t="shared" si="96"/>
        <v>9</v>
      </c>
    </row>
    <row r="5844" spans="1:5" x14ac:dyDescent="0.3">
      <c r="A5844" s="24" t="s">
        <v>13118</v>
      </c>
      <c r="B5844" s="93" t="s">
        <v>25412</v>
      </c>
      <c r="C5844" s="128">
        <v>146.69999999999999</v>
      </c>
      <c r="D5844" s="129">
        <v>5841</v>
      </c>
      <c r="E5844" s="130">
        <f t="shared" si="96"/>
        <v>9</v>
      </c>
    </row>
    <row r="5845" spans="1:5" x14ac:dyDescent="0.3">
      <c r="A5845" s="24" t="s">
        <v>13418</v>
      </c>
      <c r="B5845" s="93" t="s">
        <v>25413</v>
      </c>
      <c r="C5845" s="128">
        <v>146.69999999999999</v>
      </c>
      <c r="D5845" s="129">
        <v>5842</v>
      </c>
      <c r="E5845" s="130">
        <f t="shared" si="96"/>
        <v>9</v>
      </c>
    </row>
    <row r="5846" spans="1:5" x14ac:dyDescent="0.3">
      <c r="A5846" s="24" t="s">
        <v>14166</v>
      </c>
      <c r="B5846" s="93" t="s">
        <v>25414</v>
      </c>
      <c r="C5846" s="128">
        <v>146.80000000000001</v>
      </c>
      <c r="D5846" s="129">
        <v>5843</v>
      </c>
      <c r="E5846" s="130">
        <f t="shared" si="96"/>
        <v>9</v>
      </c>
    </row>
    <row r="5847" spans="1:5" x14ac:dyDescent="0.3">
      <c r="A5847" s="24" t="s">
        <v>13090</v>
      </c>
      <c r="B5847" s="93" t="s">
        <v>25415</v>
      </c>
      <c r="C5847" s="128">
        <v>146.80000000000001</v>
      </c>
      <c r="D5847" s="129">
        <v>5844</v>
      </c>
      <c r="E5847" s="130">
        <f t="shared" si="96"/>
        <v>9</v>
      </c>
    </row>
    <row r="5848" spans="1:5" x14ac:dyDescent="0.3">
      <c r="A5848" s="24" t="s">
        <v>13436</v>
      </c>
      <c r="B5848" s="93" t="s">
        <v>25416</v>
      </c>
      <c r="C5848" s="128">
        <v>146.80000000000001</v>
      </c>
      <c r="D5848" s="129">
        <v>5845</v>
      </c>
      <c r="E5848" s="130">
        <f t="shared" si="96"/>
        <v>9</v>
      </c>
    </row>
    <row r="5849" spans="1:5" x14ac:dyDescent="0.3">
      <c r="A5849" s="24" t="s">
        <v>13214</v>
      </c>
      <c r="B5849" s="93" t="s">
        <v>25417</v>
      </c>
      <c r="C5849" s="128">
        <v>146.80000000000001</v>
      </c>
      <c r="D5849" s="129">
        <v>5846</v>
      </c>
      <c r="E5849" s="130">
        <f t="shared" si="96"/>
        <v>9</v>
      </c>
    </row>
    <row r="5850" spans="1:5" x14ac:dyDescent="0.3">
      <c r="A5850" s="24" t="s">
        <v>13947</v>
      </c>
      <c r="B5850" s="93" t="s">
        <v>25418</v>
      </c>
      <c r="C5850" s="128">
        <v>146.80000000000001</v>
      </c>
      <c r="D5850" s="129">
        <v>5847</v>
      </c>
      <c r="E5850" s="130">
        <f t="shared" si="96"/>
        <v>9</v>
      </c>
    </row>
    <row r="5851" spans="1:5" x14ac:dyDescent="0.3">
      <c r="A5851" s="24" t="s">
        <v>13593</v>
      </c>
      <c r="B5851" s="93" t="s">
        <v>25419</v>
      </c>
      <c r="C5851" s="128">
        <v>146.80000000000001</v>
      </c>
      <c r="D5851" s="129">
        <v>5848</v>
      </c>
      <c r="E5851" s="130">
        <f t="shared" si="96"/>
        <v>9</v>
      </c>
    </row>
    <row r="5852" spans="1:5" x14ac:dyDescent="0.3">
      <c r="A5852" s="24" t="s">
        <v>12848</v>
      </c>
      <c r="B5852" s="93" t="s">
        <v>25420</v>
      </c>
      <c r="C5852" s="128">
        <v>147</v>
      </c>
      <c r="D5852" s="129">
        <v>5849</v>
      </c>
      <c r="E5852" s="130">
        <f t="shared" si="96"/>
        <v>9</v>
      </c>
    </row>
    <row r="5853" spans="1:5" x14ac:dyDescent="0.3">
      <c r="A5853" s="24" t="s">
        <v>13241</v>
      </c>
      <c r="B5853" s="93" t="s">
        <v>25421</v>
      </c>
      <c r="C5853" s="128">
        <v>147</v>
      </c>
      <c r="D5853" s="129">
        <v>5850</v>
      </c>
      <c r="E5853" s="130">
        <f t="shared" si="96"/>
        <v>9</v>
      </c>
    </row>
    <row r="5854" spans="1:5" x14ac:dyDescent="0.3">
      <c r="A5854" s="24" t="s">
        <v>13003</v>
      </c>
      <c r="B5854" s="93" t="s">
        <v>25422</v>
      </c>
      <c r="C5854" s="128">
        <v>147.1</v>
      </c>
      <c r="D5854" s="129">
        <v>5851</v>
      </c>
      <c r="E5854" s="130">
        <f t="shared" si="96"/>
        <v>9</v>
      </c>
    </row>
    <row r="5855" spans="1:5" x14ac:dyDescent="0.3">
      <c r="A5855" s="24" t="s">
        <v>13286</v>
      </c>
      <c r="B5855" s="93" t="s">
        <v>25423</v>
      </c>
      <c r="C5855" s="128">
        <v>147.1</v>
      </c>
      <c r="D5855" s="129">
        <v>5852</v>
      </c>
      <c r="E5855" s="130">
        <f t="shared" si="96"/>
        <v>9</v>
      </c>
    </row>
    <row r="5856" spans="1:5" x14ac:dyDescent="0.3">
      <c r="A5856" s="24" t="s">
        <v>13598</v>
      </c>
      <c r="B5856" s="93" t="s">
        <v>25424</v>
      </c>
      <c r="C5856" s="128">
        <v>147.19999999999999</v>
      </c>
      <c r="D5856" s="129">
        <v>5853</v>
      </c>
      <c r="E5856" s="130">
        <f t="shared" si="96"/>
        <v>9</v>
      </c>
    </row>
    <row r="5857" spans="1:5" x14ac:dyDescent="0.3">
      <c r="A5857" s="24" t="s">
        <v>13742</v>
      </c>
      <c r="B5857" s="93" t="s">
        <v>25425</v>
      </c>
      <c r="C5857" s="128">
        <v>147.4</v>
      </c>
      <c r="D5857" s="129">
        <v>5854</v>
      </c>
      <c r="E5857" s="130">
        <f t="shared" si="96"/>
        <v>9</v>
      </c>
    </row>
    <row r="5858" spans="1:5" x14ac:dyDescent="0.3">
      <c r="A5858" s="24" t="s">
        <v>13058</v>
      </c>
      <c r="B5858" s="93" t="s">
        <v>25426</v>
      </c>
      <c r="C5858" s="128">
        <v>147.4</v>
      </c>
      <c r="D5858" s="129">
        <v>5855</v>
      </c>
      <c r="E5858" s="130">
        <f t="shared" si="96"/>
        <v>9</v>
      </c>
    </row>
    <row r="5859" spans="1:5" x14ac:dyDescent="0.3">
      <c r="A5859" s="24" t="s">
        <v>13070</v>
      </c>
      <c r="B5859" s="93" t="s">
        <v>25427</v>
      </c>
      <c r="C5859" s="128">
        <v>147.4</v>
      </c>
      <c r="D5859" s="129">
        <v>5856</v>
      </c>
      <c r="E5859" s="130">
        <f t="shared" si="96"/>
        <v>9</v>
      </c>
    </row>
    <row r="5860" spans="1:5" x14ac:dyDescent="0.3">
      <c r="A5860" s="24" t="s">
        <v>13182</v>
      </c>
      <c r="B5860" s="93" t="s">
        <v>25428</v>
      </c>
      <c r="C5860" s="128">
        <v>147.5</v>
      </c>
      <c r="D5860" s="129">
        <v>5857</v>
      </c>
      <c r="E5860" s="130">
        <f t="shared" si="96"/>
        <v>9</v>
      </c>
    </row>
    <row r="5861" spans="1:5" x14ac:dyDescent="0.3">
      <c r="A5861" s="24" t="s">
        <v>12985</v>
      </c>
      <c r="B5861" s="93" t="s">
        <v>25429</v>
      </c>
      <c r="C5861" s="128">
        <v>147.6</v>
      </c>
      <c r="D5861" s="129">
        <v>5858</v>
      </c>
      <c r="E5861" s="130">
        <f t="shared" si="96"/>
        <v>9</v>
      </c>
    </row>
    <row r="5862" spans="1:5" x14ac:dyDescent="0.3">
      <c r="A5862" s="24" t="s">
        <v>13045</v>
      </c>
      <c r="B5862" s="93" t="s">
        <v>25430</v>
      </c>
      <c r="C5862" s="128">
        <v>147.6</v>
      </c>
      <c r="D5862" s="129">
        <v>5859</v>
      </c>
      <c r="E5862" s="130">
        <f t="shared" si="96"/>
        <v>9</v>
      </c>
    </row>
    <row r="5863" spans="1:5" x14ac:dyDescent="0.3">
      <c r="A5863" s="24" t="s">
        <v>12805</v>
      </c>
      <c r="B5863" s="93" t="s">
        <v>25431</v>
      </c>
      <c r="C5863" s="128">
        <v>147.69999999999999</v>
      </c>
      <c r="D5863" s="129">
        <v>5860</v>
      </c>
      <c r="E5863" s="130">
        <f t="shared" si="96"/>
        <v>9</v>
      </c>
    </row>
    <row r="5864" spans="1:5" x14ac:dyDescent="0.3">
      <c r="A5864" s="24" t="s">
        <v>13625</v>
      </c>
      <c r="B5864" s="93" t="s">
        <v>25432</v>
      </c>
      <c r="C5864" s="128">
        <v>147.69999999999999</v>
      </c>
      <c r="D5864" s="129">
        <v>5861</v>
      </c>
      <c r="E5864" s="130">
        <f t="shared" si="96"/>
        <v>9</v>
      </c>
    </row>
    <row r="5865" spans="1:5" x14ac:dyDescent="0.3">
      <c r="A5865" s="24" t="s">
        <v>12942</v>
      </c>
      <c r="B5865" s="93" t="s">
        <v>25433</v>
      </c>
      <c r="C5865" s="128">
        <v>147.69999999999999</v>
      </c>
      <c r="D5865" s="129">
        <v>5862</v>
      </c>
      <c r="E5865" s="130">
        <f t="shared" si="96"/>
        <v>9</v>
      </c>
    </row>
    <row r="5866" spans="1:5" x14ac:dyDescent="0.3">
      <c r="A5866" s="24" t="s">
        <v>25434</v>
      </c>
      <c r="B5866" s="93" t="s">
        <v>25435</v>
      </c>
      <c r="C5866" s="128">
        <v>147.80000000000001</v>
      </c>
      <c r="D5866" s="129">
        <v>5863</v>
      </c>
      <c r="E5866" s="130">
        <f t="shared" si="96"/>
        <v>9</v>
      </c>
    </row>
    <row r="5867" spans="1:5" x14ac:dyDescent="0.3">
      <c r="A5867" s="24" t="s">
        <v>12718</v>
      </c>
      <c r="B5867" s="93" t="s">
        <v>25436</v>
      </c>
      <c r="C5867" s="128">
        <v>147.9</v>
      </c>
      <c r="D5867" s="129">
        <v>5864</v>
      </c>
      <c r="E5867" s="130">
        <f t="shared" si="96"/>
        <v>9</v>
      </c>
    </row>
    <row r="5868" spans="1:5" x14ac:dyDescent="0.3">
      <c r="A5868" s="24" t="s">
        <v>13132</v>
      </c>
      <c r="B5868" s="93" t="s">
        <v>25437</v>
      </c>
      <c r="C5868" s="128">
        <v>147.9</v>
      </c>
      <c r="D5868" s="129">
        <v>5865</v>
      </c>
      <c r="E5868" s="130">
        <f t="shared" si="96"/>
        <v>9</v>
      </c>
    </row>
    <row r="5869" spans="1:5" x14ac:dyDescent="0.3">
      <c r="A5869" s="24" t="s">
        <v>13029</v>
      </c>
      <c r="B5869" s="93" t="s">
        <v>25438</v>
      </c>
      <c r="C5869" s="128">
        <v>147.9</v>
      </c>
      <c r="D5869" s="129">
        <v>5866</v>
      </c>
      <c r="E5869" s="130">
        <f t="shared" si="96"/>
        <v>9</v>
      </c>
    </row>
    <row r="5870" spans="1:5" x14ac:dyDescent="0.3">
      <c r="A5870" s="24" t="s">
        <v>13496</v>
      </c>
      <c r="B5870" s="93" t="s">
        <v>25439</v>
      </c>
      <c r="C5870" s="128">
        <v>147.9</v>
      </c>
      <c r="D5870" s="129">
        <v>5867</v>
      </c>
      <c r="E5870" s="130">
        <f t="shared" si="96"/>
        <v>9</v>
      </c>
    </row>
    <row r="5871" spans="1:5" x14ac:dyDescent="0.3">
      <c r="A5871" s="24" t="s">
        <v>13000</v>
      </c>
      <c r="B5871" s="93" t="s">
        <v>25440</v>
      </c>
      <c r="C5871" s="128">
        <v>147.9</v>
      </c>
      <c r="D5871" s="129">
        <v>5868</v>
      </c>
      <c r="E5871" s="130">
        <f t="shared" si="96"/>
        <v>9</v>
      </c>
    </row>
    <row r="5872" spans="1:5" x14ac:dyDescent="0.3">
      <c r="A5872" s="24" t="s">
        <v>13884</v>
      </c>
      <c r="B5872" s="93" t="s">
        <v>25441</v>
      </c>
      <c r="C5872" s="128">
        <v>148</v>
      </c>
      <c r="D5872" s="129">
        <v>5869</v>
      </c>
      <c r="E5872" s="130">
        <f t="shared" si="96"/>
        <v>9</v>
      </c>
    </row>
    <row r="5873" spans="1:5" x14ac:dyDescent="0.3">
      <c r="A5873" s="24" t="s">
        <v>13945</v>
      </c>
      <c r="B5873" s="93" t="s">
        <v>25442</v>
      </c>
      <c r="C5873" s="128">
        <v>148</v>
      </c>
      <c r="D5873" s="129">
        <v>5870</v>
      </c>
      <c r="E5873" s="130">
        <f t="shared" si="96"/>
        <v>9</v>
      </c>
    </row>
    <row r="5874" spans="1:5" x14ac:dyDescent="0.3">
      <c r="A5874" s="24" t="s">
        <v>13278</v>
      </c>
      <c r="B5874" s="93" t="s">
        <v>25443</v>
      </c>
      <c r="C5874" s="128">
        <v>148.1</v>
      </c>
      <c r="D5874" s="129">
        <v>5871</v>
      </c>
      <c r="E5874" s="130">
        <f t="shared" si="96"/>
        <v>9</v>
      </c>
    </row>
    <row r="5875" spans="1:5" x14ac:dyDescent="0.3">
      <c r="A5875" s="24" t="s">
        <v>12936</v>
      </c>
      <c r="B5875" s="93" t="s">
        <v>25444</v>
      </c>
      <c r="C5875" s="128">
        <v>148.1</v>
      </c>
      <c r="D5875" s="129">
        <v>5872</v>
      </c>
      <c r="E5875" s="130">
        <f t="shared" si="96"/>
        <v>9</v>
      </c>
    </row>
    <row r="5876" spans="1:5" x14ac:dyDescent="0.3">
      <c r="A5876" s="24" t="s">
        <v>12683</v>
      </c>
      <c r="B5876" s="93" t="s">
        <v>25445</v>
      </c>
      <c r="C5876" s="128">
        <v>148.19999999999999</v>
      </c>
      <c r="D5876" s="129">
        <v>5873</v>
      </c>
      <c r="E5876" s="130">
        <f t="shared" si="96"/>
        <v>9</v>
      </c>
    </row>
    <row r="5877" spans="1:5" x14ac:dyDescent="0.3">
      <c r="A5877" s="24" t="s">
        <v>13675</v>
      </c>
      <c r="B5877" s="93" t="s">
        <v>25446</v>
      </c>
      <c r="C5877" s="128">
        <v>148.19999999999999</v>
      </c>
      <c r="D5877" s="129">
        <v>5874</v>
      </c>
      <c r="E5877" s="130">
        <f t="shared" si="96"/>
        <v>9</v>
      </c>
    </row>
    <row r="5878" spans="1:5" x14ac:dyDescent="0.3">
      <c r="A5878" s="24" t="s">
        <v>13255</v>
      </c>
      <c r="B5878" s="93" t="s">
        <v>25447</v>
      </c>
      <c r="C5878" s="128">
        <v>148.30000000000001</v>
      </c>
      <c r="D5878" s="129">
        <v>5875</v>
      </c>
      <c r="E5878" s="130">
        <f t="shared" si="96"/>
        <v>9</v>
      </c>
    </row>
    <row r="5879" spans="1:5" x14ac:dyDescent="0.3">
      <c r="A5879" s="24" t="s">
        <v>12774</v>
      </c>
      <c r="B5879" s="93" t="s">
        <v>25448</v>
      </c>
      <c r="C5879" s="128">
        <v>148.30000000000001</v>
      </c>
      <c r="D5879" s="129">
        <v>5876</v>
      </c>
      <c r="E5879" s="130">
        <f t="shared" si="96"/>
        <v>9</v>
      </c>
    </row>
    <row r="5880" spans="1:5" x14ac:dyDescent="0.3">
      <c r="A5880" s="24" t="s">
        <v>14107</v>
      </c>
      <c r="B5880" s="93" t="s">
        <v>25449</v>
      </c>
      <c r="C5880" s="128">
        <v>148.30000000000001</v>
      </c>
      <c r="D5880" s="129">
        <v>5877</v>
      </c>
      <c r="E5880" s="130">
        <f t="shared" si="96"/>
        <v>9</v>
      </c>
    </row>
    <row r="5881" spans="1:5" x14ac:dyDescent="0.3">
      <c r="A5881" s="24" t="s">
        <v>13670</v>
      </c>
      <c r="B5881" s="93" t="s">
        <v>25450</v>
      </c>
      <c r="C5881" s="128">
        <v>148.30000000000001</v>
      </c>
      <c r="D5881" s="129">
        <v>5878</v>
      </c>
      <c r="E5881" s="130">
        <f t="shared" si="96"/>
        <v>9</v>
      </c>
    </row>
    <row r="5882" spans="1:5" x14ac:dyDescent="0.3">
      <c r="A5882" s="24" t="s">
        <v>13929</v>
      </c>
      <c r="B5882" s="93" t="s">
        <v>25451</v>
      </c>
      <c r="C5882" s="128">
        <v>148.30000000000001</v>
      </c>
      <c r="D5882" s="129">
        <v>5879</v>
      </c>
      <c r="E5882" s="130">
        <f t="shared" si="96"/>
        <v>9</v>
      </c>
    </row>
    <row r="5883" spans="1:5" x14ac:dyDescent="0.3">
      <c r="A5883" s="24" t="s">
        <v>13374</v>
      </c>
      <c r="B5883" s="93" t="s">
        <v>25452</v>
      </c>
      <c r="C5883" s="128">
        <v>148.4</v>
      </c>
      <c r="D5883" s="129">
        <v>5880</v>
      </c>
      <c r="E5883" s="130">
        <f t="shared" si="96"/>
        <v>9</v>
      </c>
    </row>
    <row r="5884" spans="1:5" x14ac:dyDescent="0.3">
      <c r="A5884" s="24" t="s">
        <v>12751</v>
      </c>
      <c r="B5884" s="93" t="s">
        <v>25453</v>
      </c>
      <c r="C5884" s="128">
        <v>148.4</v>
      </c>
      <c r="D5884" s="129">
        <v>5881</v>
      </c>
      <c r="E5884" s="130">
        <f t="shared" si="96"/>
        <v>9</v>
      </c>
    </row>
    <row r="5885" spans="1:5" x14ac:dyDescent="0.3">
      <c r="A5885" s="24" t="s">
        <v>12948</v>
      </c>
      <c r="B5885" s="93" t="s">
        <v>25454</v>
      </c>
      <c r="C5885" s="128">
        <v>148.4</v>
      </c>
      <c r="D5885" s="129">
        <v>5882</v>
      </c>
      <c r="E5885" s="130">
        <f t="shared" si="96"/>
        <v>9</v>
      </c>
    </row>
    <row r="5886" spans="1:5" x14ac:dyDescent="0.3">
      <c r="A5886" s="24" t="s">
        <v>12956</v>
      </c>
      <c r="B5886" s="93" t="s">
        <v>25455</v>
      </c>
      <c r="C5886" s="128">
        <v>148.5</v>
      </c>
      <c r="D5886" s="129">
        <v>5883</v>
      </c>
      <c r="E5886" s="130">
        <f t="shared" si="96"/>
        <v>9</v>
      </c>
    </row>
    <row r="5887" spans="1:5" x14ac:dyDescent="0.3">
      <c r="A5887" s="24" t="s">
        <v>13128</v>
      </c>
      <c r="B5887" s="93" t="s">
        <v>25456</v>
      </c>
      <c r="C5887" s="128">
        <v>148.5</v>
      </c>
      <c r="D5887" s="129">
        <v>5884</v>
      </c>
      <c r="E5887" s="130">
        <f t="shared" si="96"/>
        <v>9</v>
      </c>
    </row>
    <row r="5888" spans="1:5" x14ac:dyDescent="0.3">
      <c r="A5888" s="24" t="s">
        <v>13380</v>
      </c>
      <c r="B5888" s="93" t="s">
        <v>25457</v>
      </c>
      <c r="C5888" s="128">
        <v>148.5</v>
      </c>
      <c r="D5888" s="129">
        <v>5885</v>
      </c>
      <c r="E5888" s="130">
        <f t="shared" si="96"/>
        <v>9</v>
      </c>
    </row>
    <row r="5889" spans="1:5" x14ac:dyDescent="0.3">
      <c r="A5889" s="24" t="s">
        <v>13033</v>
      </c>
      <c r="B5889" s="93" t="s">
        <v>25458</v>
      </c>
      <c r="C5889" s="128">
        <v>148.6</v>
      </c>
      <c r="D5889" s="129">
        <v>5886</v>
      </c>
      <c r="E5889" s="130">
        <f t="shared" si="96"/>
        <v>9</v>
      </c>
    </row>
    <row r="5890" spans="1:5" x14ac:dyDescent="0.3">
      <c r="A5890" s="24" t="s">
        <v>13557</v>
      </c>
      <c r="B5890" s="93" t="s">
        <v>25459</v>
      </c>
      <c r="C5890" s="128">
        <v>148.6</v>
      </c>
      <c r="D5890" s="129">
        <v>5887</v>
      </c>
      <c r="E5890" s="130">
        <f t="shared" si="96"/>
        <v>9</v>
      </c>
    </row>
    <row r="5891" spans="1:5" x14ac:dyDescent="0.3">
      <c r="A5891" s="24" t="s">
        <v>12895</v>
      </c>
      <c r="B5891" s="93" t="s">
        <v>25460</v>
      </c>
      <c r="C5891" s="128">
        <v>148.6</v>
      </c>
      <c r="D5891" s="129">
        <v>5888</v>
      </c>
      <c r="E5891" s="130">
        <f t="shared" si="96"/>
        <v>9</v>
      </c>
    </row>
    <row r="5892" spans="1:5" x14ac:dyDescent="0.3">
      <c r="A5892" s="24" t="s">
        <v>13688</v>
      </c>
      <c r="B5892" s="93" t="s">
        <v>25461</v>
      </c>
      <c r="C5892" s="128">
        <v>148.69999999999999</v>
      </c>
      <c r="D5892" s="129">
        <v>5889</v>
      </c>
      <c r="E5892" s="130">
        <f t="shared" si="96"/>
        <v>9</v>
      </c>
    </row>
    <row r="5893" spans="1:5" x14ac:dyDescent="0.3">
      <c r="A5893" s="24" t="s">
        <v>13391</v>
      </c>
      <c r="B5893" s="93" t="s">
        <v>25462</v>
      </c>
      <c r="C5893" s="128">
        <v>148.69999999999999</v>
      </c>
      <c r="D5893" s="129">
        <v>5890</v>
      </c>
      <c r="E5893" s="130">
        <f t="shared" ref="E5893:E5956" si="97">VLOOKUP(C5893,$I$4:$O$19,7, TRUE)</f>
        <v>9</v>
      </c>
    </row>
    <row r="5894" spans="1:5" x14ac:dyDescent="0.3">
      <c r="A5894" s="24" t="s">
        <v>12715</v>
      </c>
      <c r="B5894" s="93" t="s">
        <v>25463</v>
      </c>
      <c r="C5894" s="128">
        <v>148.69999999999999</v>
      </c>
      <c r="D5894" s="129">
        <v>5891</v>
      </c>
      <c r="E5894" s="130">
        <f t="shared" si="97"/>
        <v>9</v>
      </c>
    </row>
    <row r="5895" spans="1:5" x14ac:dyDescent="0.3">
      <c r="A5895" s="24" t="s">
        <v>13589</v>
      </c>
      <c r="B5895" s="93" t="s">
        <v>25464</v>
      </c>
      <c r="C5895" s="128">
        <v>148.80000000000001</v>
      </c>
      <c r="D5895" s="129">
        <v>5892</v>
      </c>
      <c r="E5895" s="130">
        <f t="shared" si="97"/>
        <v>9</v>
      </c>
    </row>
    <row r="5896" spans="1:5" x14ac:dyDescent="0.3">
      <c r="A5896" s="24" t="s">
        <v>12916</v>
      </c>
      <c r="B5896" s="93" t="s">
        <v>25465</v>
      </c>
      <c r="C5896" s="128">
        <v>148.80000000000001</v>
      </c>
      <c r="D5896" s="129">
        <v>5893</v>
      </c>
      <c r="E5896" s="130">
        <f t="shared" si="97"/>
        <v>9</v>
      </c>
    </row>
    <row r="5897" spans="1:5" x14ac:dyDescent="0.3">
      <c r="A5897" s="24" t="s">
        <v>13119</v>
      </c>
      <c r="B5897" s="93" t="s">
        <v>25466</v>
      </c>
      <c r="C5897" s="128">
        <v>148.80000000000001</v>
      </c>
      <c r="D5897" s="129">
        <v>5894</v>
      </c>
      <c r="E5897" s="130">
        <f t="shared" si="97"/>
        <v>9</v>
      </c>
    </row>
    <row r="5898" spans="1:5" x14ac:dyDescent="0.3">
      <c r="A5898" s="24" t="s">
        <v>13062</v>
      </c>
      <c r="B5898" s="93" t="s">
        <v>25467</v>
      </c>
      <c r="C5898" s="128">
        <v>148.9</v>
      </c>
      <c r="D5898" s="129">
        <v>5895</v>
      </c>
      <c r="E5898" s="130">
        <f t="shared" si="97"/>
        <v>9</v>
      </c>
    </row>
    <row r="5899" spans="1:5" x14ac:dyDescent="0.3">
      <c r="A5899" s="24" t="s">
        <v>13110</v>
      </c>
      <c r="B5899" s="93" t="s">
        <v>25468</v>
      </c>
      <c r="C5899" s="128">
        <v>148.9</v>
      </c>
      <c r="D5899" s="129">
        <v>5896</v>
      </c>
      <c r="E5899" s="130">
        <f t="shared" si="97"/>
        <v>9</v>
      </c>
    </row>
    <row r="5900" spans="1:5" x14ac:dyDescent="0.3">
      <c r="A5900" s="24" t="s">
        <v>13328</v>
      </c>
      <c r="B5900" s="93" t="s">
        <v>25469</v>
      </c>
      <c r="C5900" s="128">
        <v>149</v>
      </c>
      <c r="D5900" s="129">
        <v>5897</v>
      </c>
      <c r="E5900" s="130">
        <f t="shared" si="97"/>
        <v>9</v>
      </c>
    </row>
    <row r="5901" spans="1:5" x14ac:dyDescent="0.3">
      <c r="A5901" s="24" t="s">
        <v>12825</v>
      </c>
      <c r="B5901" s="93" t="s">
        <v>25470</v>
      </c>
      <c r="C5901" s="128">
        <v>149</v>
      </c>
      <c r="D5901" s="129">
        <v>5898</v>
      </c>
      <c r="E5901" s="130">
        <f t="shared" si="97"/>
        <v>9</v>
      </c>
    </row>
    <row r="5902" spans="1:5" x14ac:dyDescent="0.3">
      <c r="A5902" s="24" t="s">
        <v>13245</v>
      </c>
      <c r="B5902" s="93" t="s">
        <v>25471</v>
      </c>
      <c r="C5902" s="128">
        <v>149.1</v>
      </c>
      <c r="D5902" s="129">
        <v>5899</v>
      </c>
      <c r="E5902" s="130">
        <f t="shared" si="97"/>
        <v>9</v>
      </c>
    </row>
    <row r="5903" spans="1:5" x14ac:dyDescent="0.3">
      <c r="A5903" s="24" t="s">
        <v>12556</v>
      </c>
      <c r="B5903" s="93" t="s">
        <v>25472</v>
      </c>
      <c r="C5903" s="128">
        <v>149.1</v>
      </c>
      <c r="D5903" s="129">
        <v>5900</v>
      </c>
      <c r="E5903" s="130">
        <f t="shared" si="97"/>
        <v>9</v>
      </c>
    </row>
    <row r="5904" spans="1:5" x14ac:dyDescent="0.3">
      <c r="A5904" s="24" t="s">
        <v>12466</v>
      </c>
      <c r="B5904" s="93" t="s">
        <v>25473</v>
      </c>
      <c r="C5904" s="128">
        <v>149.1</v>
      </c>
      <c r="D5904" s="129">
        <v>5901</v>
      </c>
      <c r="E5904" s="130">
        <f t="shared" si="97"/>
        <v>9</v>
      </c>
    </row>
    <row r="5905" spans="1:5" x14ac:dyDescent="0.3">
      <c r="A5905" s="24" t="s">
        <v>12868</v>
      </c>
      <c r="B5905" s="93" t="s">
        <v>25474</v>
      </c>
      <c r="C5905" s="128">
        <v>149.1</v>
      </c>
      <c r="D5905" s="129">
        <v>5902</v>
      </c>
      <c r="E5905" s="130">
        <f t="shared" si="97"/>
        <v>9</v>
      </c>
    </row>
    <row r="5906" spans="1:5" x14ac:dyDescent="0.3">
      <c r="A5906" s="24" t="s">
        <v>12699</v>
      </c>
      <c r="B5906" s="93" t="s">
        <v>25475</v>
      </c>
      <c r="C5906" s="128">
        <v>149.1</v>
      </c>
      <c r="D5906" s="129">
        <v>5903</v>
      </c>
      <c r="E5906" s="130">
        <f t="shared" si="97"/>
        <v>9</v>
      </c>
    </row>
    <row r="5907" spans="1:5" x14ac:dyDescent="0.3">
      <c r="A5907" s="24" t="s">
        <v>12906</v>
      </c>
      <c r="B5907" s="93" t="s">
        <v>25476</v>
      </c>
      <c r="C5907" s="128">
        <v>149.1</v>
      </c>
      <c r="D5907" s="129">
        <v>5904</v>
      </c>
      <c r="E5907" s="130">
        <f t="shared" si="97"/>
        <v>9</v>
      </c>
    </row>
    <row r="5908" spans="1:5" x14ac:dyDescent="0.3">
      <c r="A5908" s="24" t="s">
        <v>14403</v>
      </c>
      <c r="B5908" s="93" t="s">
        <v>25477</v>
      </c>
      <c r="C5908" s="128">
        <v>149.19999999999999</v>
      </c>
      <c r="D5908" s="129">
        <v>5905</v>
      </c>
      <c r="E5908" s="130">
        <f t="shared" si="97"/>
        <v>9</v>
      </c>
    </row>
    <row r="5909" spans="1:5" x14ac:dyDescent="0.3">
      <c r="A5909" s="24" t="s">
        <v>13341</v>
      </c>
      <c r="B5909" s="93" t="s">
        <v>25478</v>
      </c>
      <c r="C5909" s="128">
        <v>149.19999999999999</v>
      </c>
      <c r="D5909" s="129">
        <v>5906</v>
      </c>
      <c r="E5909" s="130">
        <f t="shared" si="97"/>
        <v>9</v>
      </c>
    </row>
    <row r="5910" spans="1:5" x14ac:dyDescent="0.3">
      <c r="A5910" s="24" t="s">
        <v>12904</v>
      </c>
      <c r="B5910" s="93" t="s">
        <v>25479</v>
      </c>
      <c r="C5910" s="128">
        <v>149.19999999999999</v>
      </c>
      <c r="D5910" s="129">
        <v>5907</v>
      </c>
      <c r="E5910" s="130">
        <f t="shared" si="97"/>
        <v>9</v>
      </c>
    </row>
    <row r="5911" spans="1:5" x14ac:dyDescent="0.3">
      <c r="A5911" s="24" t="s">
        <v>13042</v>
      </c>
      <c r="B5911" s="93" t="s">
        <v>25480</v>
      </c>
      <c r="C5911" s="128">
        <v>149.30000000000001</v>
      </c>
      <c r="D5911" s="129">
        <v>5908</v>
      </c>
      <c r="E5911" s="130">
        <f t="shared" si="97"/>
        <v>9</v>
      </c>
    </row>
    <row r="5912" spans="1:5" x14ac:dyDescent="0.3">
      <c r="A5912" s="24" t="s">
        <v>13417</v>
      </c>
      <c r="B5912" s="93" t="s">
        <v>25481</v>
      </c>
      <c r="C5912" s="128">
        <v>149.30000000000001</v>
      </c>
      <c r="D5912" s="129">
        <v>5909</v>
      </c>
      <c r="E5912" s="130">
        <f t="shared" si="97"/>
        <v>9</v>
      </c>
    </row>
    <row r="5913" spans="1:5" x14ac:dyDescent="0.3">
      <c r="A5913" s="24" t="s">
        <v>13384</v>
      </c>
      <c r="B5913" s="93" t="s">
        <v>25482</v>
      </c>
      <c r="C5913" s="128">
        <v>149.30000000000001</v>
      </c>
      <c r="D5913" s="129">
        <v>5910</v>
      </c>
      <c r="E5913" s="130">
        <f t="shared" si="97"/>
        <v>9</v>
      </c>
    </row>
    <row r="5914" spans="1:5" x14ac:dyDescent="0.3">
      <c r="A5914" s="24" t="s">
        <v>13462</v>
      </c>
      <c r="B5914" s="93" t="s">
        <v>25483</v>
      </c>
      <c r="C5914" s="128">
        <v>149.30000000000001</v>
      </c>
      <c r="D5914" s="129">
        <v>5911</v>
      </c>
      <c r="E5914" s="130">
        <f t="shared" si="97"/>
        <v>9</v>
      </c>
    </row>
    <row r="5915" spans="1:5" x14ac:dyDescent="0.3">
      <c r="A5915" s="24" t="s">
        <v>13180</v>
      </c>
      <c r="B5915" s="93" t="s">
        <v>25484</v>
      </c>
      <c r="C5915" s="128">
        <v>149.4</v>
      </c>
      <c r="D5915" s="129">
        <v>5912</v>
      </c>
      <c r="E5915" s="130">
        <f t="shared" si="97"/>
        <v>9</v>
      </c>
    </row>
    <row r="5916" spans="1:5" x14ac:dyDescent="0.3">
      <c r="A5916" s="24" t="s">
        <v>13211</v>
      </c>
      <c r="B5916" s="93" t="s">
        <v>25485</v>
      </c>
      <c r="C5916" s="128">
        <v>149.4</v>
      </c>
      <c r="D5916" s="129">
        <v>5913</v>
      </c>
      <c r="E5916" s="130">
        <f t="shared" si="97"/>
        <v>9</v>
      </c>
    </row>
    <row r="5917" spans="1:5" x14ac:dyDescent="0.3">
      <c r="A5917" s="24" t="s">
        <v>13386</v>
      </c>
      <c r="B5917" s="93" t="s">
        <v>25486</v>
      </c>
      <c r="C5917" s="128">
        <v>149.4</v>
      </c>
      <c r="D5917" s="129">
        <v>5914</v>
      </c>
      <c r="E5917" s="130">
        <f t="shared" si="97"/>
        <v>9</v>
      </c>
    </row>
    <row r="5918" spans="1:5" x14ac:dyDescent="0.3">
      <c r="A5918" s="24" t="s">
        <v>12769</v>
      </c>
      <c r="B5918" s="93" t="s">
        <v>25487</v>
      </c>
      <c r="C5918" s="128">
        <v>149.4</v>
      </c>
      <c r="D5918" s="129">
        <v>5915</v>
      </c>
      <c r="E5918" s="130">
        <f t="shared" si="97"/>
        <v>9</v>
      </c>
    </row>
    <row r="5919" spans="1:5" x14ac:dyDescent="0.3">
      <c r="A5919" s="24" t="s">
        <v>13156</v>
      </c>
      <c r="B5919" s="93" t="s">
        <v>25488</v>
      </c>
      <c r="C5919" s="128">
        <v>149.5</v>
      </c>
      <c r="D5919" s="129">
        <v>5916</v>
      </c>
      <c r="E5919" s="130">
        <f t="shared" si="97"/>
        <v>9</v>
      </c>
    </row>
    <row r="5920" spans="1:5" x14ac:dyDescent="0.3">
      <c r="A5920" s="24" t="s">
        <v>12926</v>
      </c>
      <c r="B5920" s="93" t="s">
        <v>25489</v>
      </c>
      <c r="C5920" s="128">
        <v>149.5</v>
      </c>
      <c r="D5920" s="129">
        <v>5917</v>
      </c>
      <c r="E5920" s="130">
        <f t="shared" si="97"/>
        <v>9</v>
      </c>
    </row>
    <row r="5921" spans="1:5" x14ac:dyDescent="0.3">
      <c r="A5921" s="24" t="s">
        <v>13008</v>
      </c>
      <c r="B5921" s="93" t="s">
        <v>25490</v>
      </c>
      <c r="C5921" s="128">
        <v>149.6</v>
      </c>
      <c r="D5921" s="129">
        <v>5918</v>
      </c>
      <c r="E5921" s="130">
        <f t="shared" si="97"/>
        <v>9</v>
      </c>
    </row>
    <row r="5922" spans="1:5" x14ac:dyDescent="0.3">
      <c r="A5922" s="24" t="s">
        <v>12982</v>
      </c>
      <c r="B5922" s="93" t="s">
        <v>25491</v>
      </c>
      <c r="C5922" s="128">
        <v>149.6</v>
      </c>
      <c r="D5922" s="129">
        <v>5919</v>
      </c>
      <c r="E5922" s="130">
        <f t="shared" si="97"/>
        <v>9</v>
      </c>
    </row>
    <row r="5923" spans="1:5" x14ac:dyDescent="0.3">
      <c r="A5923" s="24" t="s">
        <v>13217</v>
      </c>
      <c r="B5923" s="93" t="s">
        <v>25492</v>
      </c>
      <c r="C5923" s="128">
        <v>149.69999999999999</v>
      </c>
      <c r="D5923" s="129">
        <v>5920</v>
      </c>
      <c r="E5923" s="130">
        <f t="shared" si="97"/>
        <v>9</v>
      </c>
    </row>
    <row r="5924" spans="1:5" x14ac:dyDescent="0.3">
      <c r="A5924" s="24" t="s">
        <v>12859</v>
      </c>
      <c r="B5924" s="93" t="s">
        <v>25493</v>
      </c>
      <c r="C5924" s="128">
        <v>149.69999999999999</v>
      </c>
      <c r="D5924" s="129">
        <v>5921</v>
      </c>
      <c r="E5924" s="130">
        <f t="shared" si="97"/>
        <v>9</v>
      </c>
    </row>
    <row r="5925" spans="1:5" x14ac:dyDescent="0.3">
      <c r="A5925" s="24" t="s">
        <v>13468</v>
      </c>
      <c r="B5925" s="93" t="s">
        <v>25494</v>
      </c>
      <c r="C5925" s="128">
        <v>149.69999999999999</v>
      </c>
      <c r="D5925" s="129">
        <v>5922</v>
      </c>
      <c r="E5925" s="130">
        <f t="shared" si="97"/>
        <v>9</v>
      </c>
    </row>
    <row r="5926" spans="1:5" x14ac:dyDescent="0.3">
      <c r="A5926" s="24" t="s">
        <v>13079</v>
      </c>
      <c r="B5926" s="93" t="s">
        <v>25495</v>
      </c>
      <c r="C5926" s="128">
        <v>149.69999999999999</v>
      </c>
      <c r="D5926" s="129">
        <v>5923</v>
      </c>
      <c r="E5926" s="130">
        <f t="shared" si="97"/>
        <v>9</v>
      </c>
    </row>
    <row r="5927" spans="1:5" x14ac:dyDescent="0.3">
      <c r="A5927" s="24" t="s">
        <v>25496</v>
      </c>
      <c r="B5927" s="93" t="s">
        <v>25497</v>
      </c>
      <c r="C5927" s="128">
        <v>149.69999999999999</v>
      </c>
      <c r="D5927" s="129">
        <v>5924</v>
      </c>
      <c r="E5927" s="130">
        <f t="shared" si="97"/>
        <v>9</v>
      </c>
    </row>
    <row r="5928" spans="1:5" x14ac:dyDescent="0.3">
      <c r="A5928" s="24" t="s">
        <v>13007</v>
      </c>
      <c r="B5928" s="93" t="s">
        <v>25498</v>
      </c>
      <c r="C5928" s="128">
        <v>149.80000000000001</v>
      </c>
      <c r="D5928" s="129">
        <v>5925</v>
      </c>
      <c r="E5928" s="130">
        <f t="shared" si="97"/>
        <v>9</v>
      </c>
    </row>
    <row r="5929" spans="1:5" x14ac:dyDescent="0.3">
      <c r="A5929" s="24" t="s">
        <v>13498</v>
      </c>
      <c r="B5929" s="93" t="s">
        <v>25499</v>
      </c>
      <c r="C5929" s="128">
        <v>149.80000000000001</v>
      </c>
      <c r="D5929" s="129">
        <v>5926</v>
      </c>
      <c r="E5929" s="130">
        <f t="shared" si="97"/>
        <v>9</v>
      </c>
    </row>
    <row r="5930" spans="1:5" x14ac:dyDescent="0.3">
      <c r="A5930" s="24" t="s">
        <v>13084</v>
      </c>
      <c r="B5930" s="93" t="s">
        <v>25500</v>
      </c>
      <c r="C5930" s="128">
        <v>149.9</v>
      </c>
      <c r="D5930" s="129">
        <v>5927</v>
      </c>
      <c r="E5930" s="130">
        <f t="shared" si="97"/>
        <v>9</v>
      </c>
    </row>
    <row r="5931" spans="1:5" x14ac:dyDescent="0.3">
      <c r="A5931" s="24" t="s">
        <v>12691</v>
      </c>
      <c r="B5931" s="93" t="s">
        <v>25501</v>
      </c>
      <c r="C5931" s="128">
        <v>150</v>
      </c>
      <c r="D5931" s="129">
        <v>5928</v>
      </c>
      <c r="E5931" s="130">
        <f t="shared" si="97"/>
        <v>9</v>
      </c>
    </row>
    <row r="5932" spans="1:5" x14ac:dyDescent="0.3">
      <c r="A5932" s="24" t="s">
        <v>12723</v>
      </c>
      <c r="B5932" s="93" t="s">
        <v>25502</v>
      </c>
      <c r="C5932" s="128">
        <v>150.1</v>
      </c>
      <c r="D5932" s="129">
        <v>5929</v>
      </c>
      <c r="E5932" s="130">
        <f t="shared" si="97"/>
        <v>9</v>
      </c>
    </row>
    <row r="5933" spans="1:5" x14ac:dyDescent="0.3">
      <c r="A5933" s="24" t="s">
        <v>12814</v>
      </c>
      <c r="B5933" s="93" t="s">
        <v>25503</v>
      </c>
      <c r="C5933" s="128">
        <v>150.1</v>
      </c>
      <c r="D5933" s="129">
        <v>5930</v>
      </c>
      <c r="E5933" s="130">
        <f t="shared" si="97"/>
        <v>9</v>
      </c>
    </row>
    <row r="5934" spans="1:5" x14ac:dyDescent="0.3">
      <c r="A5934" s="24" t="s">
        <v>12920</v>
      </c>
      <c r="B5934" s="93" t="s">
        <v>25504</v>
      </c>
      <c r="C5934" s="128">
        <v>150.19999999999999</v>
      </c>
      <c r="D5934" s="129">
        <v>5931</v>
      </c>
      <c r="E5934" s="130">
        <f t="shared" si="97"/>
        <v>9</v>
      </c>
    </row>
    <row r="5935" spans="1:5" x14ac:dyDescent="0.3">
      <c r="A5935" s="24" t="s">
        <v>12742</v>
      </c>
      <c r="B5935" s="93" t="s">
        <v>25505</v>
      </c>
      <c r="C5935" s="128">
        <v>150.30000000000001</v>
      </c>
      <c r="D5935" s="129">
        <v>5932</v>
      </c>
      <c r="E5935" s="130">
        <f t="shared" si="97"/>
        <v>9</v>
      </c>
    </row>
    <row r="5936" spans="1:5" x14ac:dyDescent="0.3">
      <c r="A5936" s="24" t="s">
        <v>13073</v>
      </c>
      <c r="B5936" s="93" t="s">
        <v>25506</v>
      </c>
      <c r="C5936" s="128">
        <v>150.30000000000001</v>
      </c>
      <c r="D5936" s="129">
        <v>5933</v>
      </c>
      <c r="E5936" s="130">
        <f t="shared" si="97"/>
        <v>9</v>
      </c>
    </row>
    <row r="5937" spans="1:5" x14ac:dyDescent="0.3">
      <c r="A5937" s="24" t="s">
        <v>13213</v>
      </c>
      <c r="B5937" s="93" t="s">
        <v>25507</v>
      </c>
      <c r="C5937" s="128">
        <v>150.4</v>
      </c>
      <c r="D5937" s="129">
        <v>5934</v>
      </c>
      <c r="E5937" s="130">
        <f t="shared" si="97"/>
        <v>9</v>
      </c>
    </row>
    <row r="5938" spans="1:5" x14ac:dyDescent="0.3">
      <c r="A5938" s="24" t="s">
        <v>12975</v>
      </c>
      <c r="B5938" s="93" t="s">
        <v>25508</v>
      </c>
      <c r="C5938" s="128">
        <v>150.4</v>
      </c>
      <c r="D5938" s="129">
        <v>5935</v>
      </c>
      <c r="E5938" s="130">
        <f t="shared" si="97"/>
        <v>9</v>
      </c>
    </row>
    <row r="5939" spans="1:5" x14ac:dyDescent="0.3">
      <c r="A5939" s="24" t="s">
        <v>14364</v>
      </c>
      <c r="B5939" s="93" t="s">
        <v>25509</v>
      </c>
      <c r="C5939" s="128">
        <v>150.5</v>
      </c>
      <c r="D5939" s="129">
        <v>5936</v>
      </c>
      <c r="E5939" s="130">
        <f t="shared" si="97"/>
        <v>9</v>
      </c>
    </row>
    <row r="5940" spans="1:5" x14ac:dyDescent="0.3">
      <c r="A5940" s="24" t="s">
        <v>25510</v>
      </c>
      <c r="B5940" s="93" t="s">
        <v>25511</v>
      </c>
      <c r="C5940" s="128">
        <v>150.5</v>
      </c>
      <c r="D5940" s="129">
        <v>5937</v>
      </c>
      <c r="E5940" s="130">
        <f t="shared" si="97"/>
        <v>9</v>
      </c>
    </row>
    <row r="5941" spans="1:5" x14ac:dyDescent="0.3">
      <c r="A5941" s="24" t="s">
        <v>14056</v>
      </c>
      <c r="B5941" s="93" t="s">
        <v>25512</v>
      </c>
      <c r="C5941" s="128">
        <v>150.6</v>
      </c>
      <c r="D5941" s="129">
        <v>5938</v>
      </c>
      <c r="E5941" s="130">
        <f t="shared" si="97"/>
        <v>9</v>
      </c>
    </row>
    <row r="5942" spans="1:5" x14ac:dyDescent="0.3">
      <c r="A5942" s="24" t="s">
        <v>25513</v>
      </c>
      <c r="B5942" s="93" t="s">
        <v>25514</v>
      </c>
      <c r="C5942" s="128">
        <v>150.6</v>
      </c>
      <c r="D5942" s="129">
        <v>5939</v>
      </c>
      <c r="E5942" s="130">
        <f t="shared" si="97"/>
        <v>9</v>
      </c>
    </row>
    <row r="5943" spans="1:5" x14ac:dyDescent="0.3">
      <c r="A5943" s="24" t="s">
        <v>25515</v>
      </c>
      <c r="B5943" s="93" t="s">
        <v>25516</v>
      </c>
      <c r="C5943" s="128">
        <v>150.6</v>
      </c>
      <c r="D5943" s="129">
        <v>5940</v>
      </c>
      <c r="E5943" s="130">
        <f t="shared" si="97"/>
        <v>9</v>
      </c>
    </row>
    <row r="5944" spans="1:5" x14ac:dyDescent="0.3">
      <c r="A5944" s="24" t="s">
        <v>13072</v>
      </c>
      <c r="B5944" s="93" t="s">
        <v>25517</v>
      </c>
      <c r="C5944" s="128">
        <v>150.69999999999999</v>
      </c>
      <c r="D5944" s="129">
        <v>5941</v>
      </c>
      <c r="E5944" s="130">
        <f t="shared" si="97"/>
        <v>9</v>
      </c>
    </row>
    <row r="5945" spans="1:5" x14ac:dyDescent="0.3">
      <c r="A5945" s="24" t="s">
        <v>13027</v>
      </c>
      <c r="B5945" s="93" t="s">
        <v>25518</v>
      </c>
      <c r="C5945" s="128">
        <v>150.69999999999999</v>
      </c>
      <c r="D5945" s="129">
        <v>5942</v>
      </c>
      <c r="E5945" s="130">
        <f t="shared" si="97"/>
        <v>9</v>
      </c>
    </row>
    <row r="5946" spans="1:5" x14ac:dyDescent="0.3">
      <c r="A5946" s="24" t="s">
        <v>13282</v>
      </c>
      <c r="B5946" s="93" t="s">
        <v>25519</v>
      </c>
      <c r="C5946" s="128">
        <v>150.80000000000001</v>
      </c>
      <c r="D5946" s="129">
        <v>5943</v>
      </c>
      <c r="E5946" s="130">
        <f t="shared" si="97"/>
        <v>9</v>
      </c>
    </row>
    <row r="5947" spans="1:5" x14ac:dyDescent="0.3">
      <c r="A5947" s="24" t="s">
        <v>13874</v>
      </c>
      <c r="B5947" s="93" t="s">
        <v>25520</v>
      </c>
      <c r="C5947" s="128">
        <v>150.9</v>
      </c>
      <c r="D5947" s="129">
        <v>5944</v>
      </c>
      <c r="E5947" s="130">
        <f t="shared" si="97"/>
        <v>9</v>
      </c>
    </row>
    <row r="5948" spans="1:5" x14ac:dyDescent="0.3">
      <c r="A5948" s="24" t="s">
        <v>12914</v>
      </c>
      <c r="B5948" s="93" t="s">
        <v>25521</v>
      </c>
      <c r="C5948" s="128">
        <v>150.9</v>
      </c>
      <c r="D5948" s="129">
        <v>5945</v>
      </c>
      <c r="E5948" s="130">
        <f t="shared" si="97"/>
        <v>9</v>
      </c>
    </row>
    <row r="5949" spans="1:5" x14ac:dyDescent="0.3">
      <c r="A5949" s="24" t="s">
        <v>25522</v>
      </c>
      <c r="B5949" s="93" t="s">
        <v>25523</v>
      </c>
      <c r="C5949" s="128">
        <v>150.9</v>
      </c>
      <c r="D5949" s="129">
        <v>5946</v>
      </c>
      <c r="E5949" s="130">
        <f t="shared" si="97"/>
        <v>9</v>
      </c>
    </row>
    <row r="5950" spans="1:5" x14ac:dyDescent="0.3">
      <c r="A5950" s="24" t="s">
        <v>12720</v>
      </c>
      <c r="B5950" s="93" t="s">
        <v>25524</v>
      </c>
      <c r="C5950" s="128">
        <v>151</v>
      </c>
      <c r="D5950" s="129">
        <v>5947</v>
      </c>
      <c r="E5950" s="130">
        <f t="shared" si="97"/>
        <v>9</v>
      </c>
    </row>
    <row r="5951" spans="1:5" x14ac:dyDescent="0.3">
      <c r="A5951" s="24" t="s">
        <v>13061</v>
      </c>
      <c r="B5951" s="93" t="s">
        <v>25525</v>
      </c>
      <c r="C5951" s="128">
        <v>151.1</v>
      </c>
      <c r="D5951" s="129">
        <v>5948</v>
      </c>
      <c r="E5951" s="130">
        <f t="shared" si="97"/>
        <v>9</v>
      </c>
    </row>
    <row r="5952" spans="1:5" x14ac:dyDescent="0.3">
      <c r="A5952" s="24" t="s">
        <v>13626</v>
      </c>
      <c r="B5952" s="93" t="s">
        <v>25526</v>
      </c>
      <c r="C5952" s="128">
        <v>151.1</v>
      </c>
      <c r="D5952" s="129">
        <v>5949</v>
      </c>
      <c r="E5952" s="130">
        <f t="shared" si="97"/>
        <v>9</v>
      </c>
    </row>
    <row r="5953" spans="1:5" x14ac:dyDescent="0.3">
      <c r="A5953" s="24" t="s">
        <v>13517</v>
      </c>
      <c r="B5953" s="93" t="s">
        <v>25527</v>
      </c>
      <c r="C5953" s="128">
        <v>151.1</v>
      </c>
      <c r="D5953" s="129">
        <v>5950</v>
      </c>
      <c r="E5953" s="130">
        <f t="shared" si="97"/>
        <v>9</v>
      </c>
    </row>
    <row r="5954" spans="1:5" x14ac:dyDescent="0.3">
      <c r="A5954" s="24" t="s">
        <v>13053</v>
      </c>
      <c r="B5954" s="93" t="s">
        <v>25528</v>
      </c>
      <c r="C5954" s="128">
        <v>151.1</v>
      </c>
      <c r="D5954" s="129">
        <v>5951</v>
      </c>
      <c r="E5954" s="130">
        <f t="shared" si="97"/>
        <v>9</v>
      </c>
    </row>
    <row r="5955" spans="1:5" x14ac:dyDescent="0.3">
      <c r="A5955" s="24" t="s">
        <v>12940</v>
      </c>
      <c r="B5955" s="93" t="s">
        <v>25529</v>
      </c>
      <c r="C5955" s="128">
        <v>151.1</v>
      </c>
      <c r="D5955" s="129">
        <v>5952</v>
      </c>
      <c r="E5955" s="130">
        <f t="shared" si="97"/>
        <v>9</v>
      </c>
    </row>
    <row r="5956" spans="1:5" x14ac:dyDescent="0.3">
      <c r="A5956" s="24" t="s">
        <v>13904</v>
      </c>
      <c r="B5956" s="93" t="s">
        <v>25530</v>
      </c>
      <c r="C5956" s="128">
        <v>151.19999999999999</v>
      </c>
      <c r="D5956" s="129">
        <v>5953</v>
      </c>
      <c r="E5956" s="130">
        <f t="shared" si="97"/>
        <v>9</v>
      </c>
    </row>
    <row r="5957" spans="1:5" x14ac:dyDescent="0.3">
      <c r="A5957" s="24" t="s">
        <v>13387</v>
      </c>
      <c r="B5957" s="93" t="s">
        <v>25531</v>
      </c>
      <c r="C5957" s="128">
        <v>151.19999999999999</v>
      </c>
      <c r="D5957" s="129">
        <v>5954</v>
      </c>
      <c r="E5957" s="130">
        <f t="shared" ref="E5957:E6020" si="98">VLOOKUP(C5957,$I$4:$O$19,7, TRUE)</f>
        <v>9</v>
      </c>
    </row>
    <row r="5958" spans="1:5" x14ac:dyDescent="0.3">
      <c r="A5958" s="24" t="s">
        <v>13249</v>
      </c>
      <c r="B5958" s="93" t="s">
        <v>25532</v>
      </c>
      <c r="C5958" s="128">
        <v>151.19999999999999</v>
      </c>
      <c r="D5958" s="129">
        <v>5955</v>
      </c>
      <c r="E5958" s="130">
        <f t="shared" si="98"/>
        <v>9</v>
      </c>
    </row>
    <row r="5959" spans="1:5" x14ac:dyDescent="0.3">
      <c r="A5959" s="24" t="s">
        <v>12854</v>
      </c>
      <c r="B5959" s="93" t="s">
        <v>25533</v>
      </c>
      <c r="C5959" s="128">
        <v>151.30000000000001</v>
      </c>
      <c r="D5959" s="129">
        <v>5956</v>
      </c>
      <c r="E5959" s="130">
        <f t="shared" si="98"/>
        <v>9</v>
      </c>
    </row>
    <row r="5960" spans="1:5" x14ac:dyDescent="0.3">
      <c r="A5960" s="24" t="s">
        <v>13407</v>
      </c>
      <c r="B5960" s="93" t="s">
        <v>25534</v>
      </c>
      <c r="C5960" s="128">
        <v>151.30000000000001</v>
      </c>
      <c r="D5960" s="129">
        <v>5957</v>
      </c>
      <c r="E5960" s="130">
        <f t="shared" si="98"/>
        <v>9</v>
      </c>
    </row>
    <row r="5961" spans="1:5" x14ac:dyDescent="0.3">
      <c r="A5961" s="24" t="s">
        <v>13150</v>
      </c>
      <c r="B5961" s="93" t="s">
        <v>25535</v>
      </c>
      <c r="C5961" s="128">
        <v>151.30000000000001</v>
      </c>
      <c r="D5961" s="129">
        <v>5958</v>
      </c>
      <c r="E5961" s="130">
        <f t="shared" si="98"/>
        <v>9</v>
      </c>
    </row>
    <row r="5962" spans="1:5" x14ac:dyDescent="0.3">
      <c r="A5962" s="24" t="s">
        <v>13725</v>
      </c>
      <c r="B5962" s="93" t="s">
        <v>25536</v>
      </c>
      <c r="C5962" s="128">
        <v>151.5</v>
      </c>
      <c r="D5962" s="129">
        <v>5959</v>
      </c>
      <c r="E5962" s="130">
        <f t="shared" si="98"/>
        <v>9</v>
      </c>
    </row>
    <row r="5963" spans="1:5" x14ac:dyDescent="0.3">
      <c r="A5963" s="24" t="s">
        <v>12849</v>
      </c>
      <c r="B5963" s="93" t="s">
        <v>25537</v>
      </c>
      <c r="C5963" s="128">
        <v>151.69999999999999</v>
      </c>
      <c r="D5963" s="129">
        <v>5960</v>
      </c>
      <c r="E5963" s="130">
        <f t="shared" si="98"/>
        <v>9</v>
      </c>
    </row>
    <row r="5964" spans="1:5" x14ac:dyDescent="0.3">
      <c r="A5964" s="24" t="s">
        <v>12883</v>
      </c>
      <c r="B5964" s="93" t="s">
        <v>25538</v>
      </c>
      <c r="C5964" s="128">
        <v>151.80000000000001</v>
      </c>
      <c r="D5964" s="129">
        <v>5961</v>
      </c>
      <c r="E5964" s="130">
        <f t="shared" si="98"/>
        <v>9</v>
      </c>
    </row>
    <row r="5965" spans="1:5" x14ac:dyDescent="0.3">
      <c r="A5965" s="24" t="s">
        <v>12460</v>
      </c>
      <c r="B5965" s="93" t="s">
        <v>25539</v>
      </c>
      <c r="C5965" s="128">
        <v>151.80000000000001</v>
      </c>
      <c r="D5965" s="129">
        <v>5962</v>
      </c>
      <c r="E5965" s="130">
        <f t="shared" si="98"/>
        <v>9</v>
      </c>
    </row>
    <row r="5966" spans="1:5" x14ac:dyDescent="0.3">
      <c r="A5966" s="24" t="s">
        <v>13441</v>
      </c>
      <c r="B5966" s="93" t="s">
        <v>25540</v>
      </c>
      <c r="C5966" s="128">
        <v>151.80000000000001</v>
      </c>
      <c r="D5966" s="129">
        <v>5963</v>
      </c>
      <c r="E5966" s="130">
        <f t="shared" si="98"/>
        <v>9</v>
      </c>
    </row>
    <row r="5967" spans="1:5" x14ac:dyDescent="0.3">
      <c r="A5967" s="24" t="s">
        <v>13187</v>
      </c>
      <c r="B5967" s="93" t="s">
        <v>25541</v>
      </c>
      <c r="C5967" s="128">
        <v>151.80000000000001</v>
      </c>
      <c r="D5967" s="129">
        <v>5964</v>
      </c>
      <c r="E5967" s="130">
        <f t="shared" si="98"/>
        <v>9</v>
      </c>
    </row>
    <row r="5968" spans="1:5" x14ac:dyDescent="0.3">
      <c r="A5968" s="24" t="s">
        <v>13630</v>
      </c>
      <c r="B5968" s="93" t="s">
        <v>25542</v>
      </c>
      <c r="C5968" s="128">
        <v>151.9</v>
      </c>
      <c r="D5968" s="129">
        <v>5965</v>
      </c>
      <c r="E5968" s="130">
        <f t="shared" si="98"/>
        <v>9</v>
      </c>
    </row>
    <row r="5969" spans="1:5" x14ac:dyDescent="0.3">
      <c r="A5969" s="24" t="s">
        <v>12618</v>
      </c>
      <c r="B5969" s="93" t="s">
        <v>25543</v>
      </c>
      <c r="C5969" s="128">
        <v>151.9</v>
      </c>
      <c r="D5969" s="129">
        <v>5966</v>
      </c>
      <c r="E5969" s="130">
        <f t="shared" si="98"/>
        <v>9</v>
      </c>
    </row>
    <row r="5970" spans="1:5" x14ac:dyDescent="0.3">
      <c r="A5970" s="24" t="s">
        <v>12968</v>
      </c>
      <c r="B5970" s="93" t="s">
        <v>25544</v>
      </c>
      <c r="C5970" s="128">
        <v>152</v>
      </c>
      <c r="D5970" s="129">
        <v>5967</v>
      </c>
      <c r="E5970" s="130">
        <f t="shared" si="98"/>
        <v>9</v>
      </c>
    </row>
    <row r="5971" spans="1:5" x14ac:dyDescent="0.3">
      <c r="A5971" s="24" t="s">
        <v>12727</v>
      </c>
      <c r="B5971" s="93" t="s">
        <v>25545</v>
      </c>
      <c r="C5971" s="128">
        <v>152</v>
      </c>
      <c r="D5971" s="129">
        <v>5968</v>
      </c>
      <c r="E5971" s="130">
        <f t="shared" si="98"/>
        <v>9</v>
      </c>
    </row>
    <row r="5972" spans="1:5" x14ac:dyDescent="0.3">
      <c r="A5972" s="24" t="s">
        <v>13174</v>
      </c>
      <c r="B5972" s="93" t="s">
        <v>25546</v>
      </c>
      <c r="C5972" s="128">
        <v>152</v>
      </c>
      <c r="D5972" s="129">
        <v>5969</v>
      </c>
      <c r="E5972" s="130">
        <f t="shared" si="98"/>
        <v>9</v>
      </c>
    </row>
    <row r="5973" spans="1:5" x14ac:dyDescent="0.3">
      <c r="A5973" s="24" t="s">
        <v>12682</v>
      </c>
      <c r="B5973" s="93" t="s">
        <v>25547</v>
      </c>
      <c r="C5973" s="128">
        <v>152.1</v>
      </c>
      <c r="D5973" s="129">
        <v>5970</v>
      </c>
      <c r="E5973" s="130">
        <f t="shared" si="98"/>
        <v>9</v>
      </c>
    </row>
    <row r="5974" spans="1:5" x14ac:dyDescent="0.3">
      <c r="A5974" s="24" t="s">
        <v>12758</v>
      </c>
      <c r="B5974" s="93" t="s">
        <v>25548</v>
      </c>
      <c r="C5974" s="128">
        <v>152.1</v>
      </c>
      <c r="D5974" s="129">
        <v>5971</v>
      </c>
      <c r="E5974" s="130">
        <f t="shared" si="98"/>
        <v>9</v>
      </c>
    </row>
    <row r="5975" spans="1:5" x14ac:dyDescent="0.3">
      <c r="A5975" s="24" t="s">
        <v>13093</v>
      </c>
      <c r="B5975" s="93" t="s">
        <v>25549</v>
      </c>
      <c r="C5975" s="128">
        <v>152.19999999999999</v>
      </c>
      <c r="D5975" s="129">
        <v>5972</v>
      </c>
      <c r="E5975" s="130">
        <f t="shared" si="98"/>
        <v>9</v>
      </c>
    </row>
    <row r="5976" spans="1:5" x14ac:dyDescent="0.3">
      <c r="A5976" s="24" t="s">
        <v>12608</v>
      </c>
      <c r="B5976" s="93" t="s">
        <v>25550</v>
      </c>
      <c r="C5976" s="128">
        <v>152.19999999999999</v>
      </c>
      <c r="D5976" s="129">
        <v>5973</v>
      </c>
      <c r="E5976" s="130">
        <f t="shared" si="98"/>
        <v>9</v>
      </c>
    </row>
    <row r="5977" spans="1:5" x14ac:dyDescent="0.3">
      <c r="A5977" s="24" t="s">
        <v>13787</v>
      </c>
      <c r="B5977" s="93" t="s">
        <v>25551</v>
      </c>
      <c r="C5977" s="128">
        <v>152.19999999999999</v>
      </c>
      <c r="D5977" s="129">
        <v>5974</v>
      </c>
      <c r="E5977" s="130">
        <f t="shared" si="98"/>
        <v>9</v>
      </c>
    </row>
    <row r="5978" spans="1:5" x14ac:dyDescent="0.3">
      <c r="A5978" s="24" t="s">
        <v>13226</v>
      </c>
      <c r="B5978" s="93" t="s">
        <v>25552</v>
      </c>
      <c r="C5978" s="128">
        <v>152.30000000000001</v>
      </c>
      <c r="D5978" s="129">
        <v>5975</v>
      </c>
      <c r="E5978" s="130">
        <f t="shared" si="98"/>
        <v>9</v>
      </c>
    </row>
    <row r="5979" spans="1:5" x14ac:dyDescent="0.3">
      <c r="A5979" s="24" t="s">
        <v>13298</v>
      </c>
      <c r="B5979" s="93" t="s">
        <v>25553</v>
      </c>
      <c r="C5979" s="128">
        <v>152.30000000000001</v>
      </c>
      <c r="D5979" s="129">
        <v>5976</v>
      </c>
      <c r="E5979" s="130">
        <f t="shared" si="98"/>
        <v>9</v>
      </c>
    </row>
    <row r="5980" spans="1:5" x14ac:dyDescent="0.3">
      <c r="A5980" s="24" t="s">
        <v>13010</v>
      </c>
      <c r="B5980" s="93" t="s">
        <v>25554</v>
      </c>
      <c r="C5980" s="128">
        <v>152.30000000000001</v>
      </c>
      <c r="D5980" s="129">
        <v>5977</v>
      </c>
      <c r="E5980" s="130">
        <f t="shared" si="98"/>
        <v>9</v>
      </c>
    </row>
    <row r="5981" spans="1:5" x14ac:dyDescent="0.3">
      <c r="A5981" s="24" t="s">
        <v>12837</v>
      </c>
      <c r="B5981" s="93" t="s">
        <v>25555</v>
      </c>
      <c r="C5981" s="128">
        <v>152.30000000000001</v>
      </c>
      <c r="D5981" s="129">
        <v>5978</v>
      </c>
      <c r="E5981" s="130">
        <f t="shared" si="98"/>
        <v>9</v>
      </c>
    </row>
    <row r="5982" spans="1:5" x14ac:dyDescent="0.3">
      <c r="A5982" s="24" t="s">
        <v>13308</v>
      </c>
      <c r="B5982" s="93" t="s">
        <v>25556</v>
      </c>
      <c r="C5982" s="128">
        <v>152.30000000000001</v>
      </c>
      <c r="D5982" s="129">
        <v>5979</v>
      </c>
      <c r="E5982" s="130">
        <f t="shared" si="98"/>
        <v>9</v>
      </c>
    </row>
    <row r="5983" spans="1:5" x14ac:dyDescent="0.3">
      <c r="A5983" s="24" t="s">
        <v>13295</v>
      </c>
      <c r="B5983" s="93" t="s">
        <v>25557</v>
      </c>
      <c r="C5983" s="128">
        <v>152.30000000000001</v>
      </c>
      <c r="D5983" s="129">
        <v>5980</v>
      </c>
      <c r="E5983" s="130">
        <f t="shared" si="98"/>
        <v>9</v>
      </c>
    </row>
    <row r="5984" spans="1:5" x14ac:dyDescent="0.3">
      <c r="A5984" s="24" t="s">
        <v>12886</v>
      </c>
      <c r="B5984" s="93" t="s">
        <v>25558</v>
      </c>
      <c r="C5984" s="128">
        <v>152.30000000000001</v>
      </c>
      <c r="D5984" s="129">
        <v>5981</v>
      </c>
      <c r="E5984" s="130">
        <f t="shared" si="98"/>
        <v>9</v>
      </c>
    </row>
    <row r="5985" spans="1:5" x14ac:dyDescent="0.3">
      <c r="A5985" s="24" t="s">
        <v>12589</v>
      </c>
      <c r="B5985" s="93" t="s">
        <v>25559</v>
      </c>
      <c r="C5985" s="128">
        <v>152.4</v>
      </c>
      <c r="D5985" s="129">
        <v>5982</v>
      </c>
      <c r="E5985" s="130">
        <f t="shared" si="98"/>
        <v>9</v>
      </c>
    </row>
    <row r="5986" spans="1:5" x14ac:dyDescent="0.3">
      <c r="A5986" s="24" t="s">
        <v>12841</v>
      </c>
      <c r="B5986" s="93" t="s">
        <v>25560</v>
      </c>
      <c r="C5986" s="128">
        <v>152.4</v>
      </c>
      <c r="D5986" s="129">
        <v>5983</v>
      </c>
      <c r="E5986" s="130">
        <f t="shared" si="98"/>
        <v>9</v>
      </c>
    </row>
    <row r="5987" spans="1:5" x14ac:dyDescent="0.3">
      <c r="A5987" s="24" t="s">
        <v>14227</v>
      </c>
      <c r="B5987" s="93" t="s">
        <v>25561</v>
      </c>
      <c r="C5987" s="128">
        <v>152.4</v>
      </c>
      <c r="D5987" s="129">
        <v>5984</v>
      </c>
      <c r="E5987" s="130">
        <f t="shared" si="98"/>
        <v>9</v>
      </c>
    </row>
    <row r="5988" spans="1:5" x14ac:dyDescent="0.3">
      <c r="A5988" s="24" t="s">
        <v>12952</v>
      </c>
      <c r="B5988" s="93" t="s">
        <v>25562</v>
      </c>
      <c r="C5988" s="128">
        <v>152.5</v>
      </c>
      <c r="D5988" s="129">
        <v>5985</v>
      </c>
      <c r="E5988" s="130">
        <f t="shared" si="98"/>
        <v>9</v>
      </c>
    </row>
    <row r="5989" spans="1:5" x14ac:dyDescent="0.3">
      <c r="A5989" s="24" t="s">
        <v>12730</v>
      </c>
      <c r="B5989" s="93" t="s">
        <v>25563</v>
      </c>
      <c r="C5989" s="128">
        <v>152.5</v>
      </c>
      <c r="D5989" s="129">
        <v>5986</v>
      </c>
      <c r="E5989" s="130">
        <f t="shared" si="98"/>
        <v>9</v>
      </c>
    </row>
    <row r="5990" spans="1:5" x14ac:dyDescent="0.3">
      <c r="A5990" s="24" t="s">
        <v>13229</v>
      </c>
      <c r="B5990" s="93" t="s">
        <v>25564</v>
      </c>
      <c r="C5990" s="128">
        <v>152.5</v>
      </c>
      <c r="D5990" s="129">
        <v>5987</v>
      </c>
      <c r="E5990" s="130">
        <f t="shared" si="98"/>
        <v>9</v>
      </c>
    </row>
    <row r="5991" spans="1:5" x14ac:dyDescent="0.3">
      <c r="A5991" s="24" t="s">
        <v>13769</v>
      </c>
      <c r="B5991" s="93" t="s">
        <v>25565</v>
      </c>
      <c r="C5991" s="128">
        <v>152.6</v>
      </c>
      <c r="D5991" s="129">
        <v>5988</v>
      </c>
      <c r="E5991" s="130">
        <f t="shared" si="98"/>
        <v>9</v>
      </c>
    </row>
    <row r="5992" spans="1:5" x14ac:dyDescent="0.3">
      <c r="A5992" s="24" t="s">
        <v>13671</v>
      </c>
      <c r="B5992" s="93" t="s">
        <v>25566</v>
      </c>
      <c r="C5992" s="128">
        <v>152.6</v>
      </c>
      <c r="D5992" s="129">
        <v>5989</v>
      </c>
      <c r="E5992" s="130">
        <f t="shared" si="98"/>
        <v>9</v>
      </c>
    </row>
    <row r="5993" spans="1:5" x14ac:dyDescent="0.3">
      <c r="A5993" s="24" t="s">
        <v>13497</v>
      </c>
      <c r="B5993" s="93" t="s">
        <v>25567</v>
      </c>
      <c r="C5993" s="128">
        <v>152.69999999999999</v>
      </c>
      <c r="D5993" s="129">
        <v>5990</v>
      </c>
      <c r="E5993" s="130">
        <f t="shared" si="98"/>
        <v>9</v>
      </c>
    </row>
    <row r="5994" spans="1:5" x14ac:dyDescent="0.3">
      <c r="A5994" s="24" t="s">
        <v>12943</v>
      </c>
      <c r="B5994" s="93" t="s">
        <v>25568</v>
      </c>
      <c r="C5994" s="128">
        <v>152.69999999999999</v>
      </c>
      <c r="D5994" s="129">
        <v>5991</v>
      </c>
      <c r="E5994" s="130">
        <f t="shared" si="98"/>
        <v>9</v>
      </c>
    </row>
    <row r="5995" spans="1:5" x14ac:dyDescent="0.3">
      <c r="A5995" s="24" t="s">
        <v>13471</v>
      </c>
      <c r="B5995" s="93" t="s">
        <v>25569</v>
      </c>
      <c r="C5995" s="128">
        <v>152.80000000000001</v>
      </c>
      <c r="D5995" s="129">
        <v>5992</v>
      </c>
      <c r="E5995" s="130">
        <f t="shared" si="98"/>
        <v>9</v>
      </c>
    </row>
    <row r="5996" spans="1:5" x14ac:dyDescent="0.3">
      <c r="A5996" s="24" t="s">
        <v>13774</v>
      </c>
      <c r="B5996" s="93" t="s">
        <v>25570</v>
      </c>
      <c r="C5996" s="128">
        <v>152.80000000000001</v>
      </c>
      <c r="D5996" s="129">
        <v>5993</v>
      </c>
      <c r="E5996" s="130">
        <f t="shared" si="98"/>
        <v>9</v>
      </c>
    </row>
    <row r="5997" spans="1:5" x14ac:dyDescent="0.3">
      <c r="A5997" s="24" t="s">
        <v>13179</v>
      </c>
      <c r="B5997" s="93" t="s">
        <v>25571</v>
      </c>
      <c r="C5997" s="128">
        <v>152.80000000000001</v>
      </c>
      <c r="D5997" s="129">
        <v>5994</v>
      </c>
      <c r="E5997" s="130">
        <f t="shared" si="98"/>
        <v>9</v>
      </c>
    </row>
    <row r="5998" spans="1:5" x14ac:dyDescent="0.3">
      <c r="A5998" s="24" t="s">
        <v>13430</v>
      </c>
      <c r="B5998" s="93" t="s">
        <v>25572</v>
      </c>
      <c r="C5998" s="128">
        <v>152.80000000000001</v>
      </c>
      <c r="D5998" s="129">
        <v>5995</v>
      </c>
      <c r="E5998" s="130">
        <f t="shared" si="98"/>
        <v>9</v>
      </c>
    </row>
    <row r="5999" spans="1:5" x14ac:dyDescent="0.3">
      <c r="A5999" s="24" t="s">
        <v>12801</v>
      </c>
      <c r="B5999" s="93" t="s">
        <v>25573</v>
      </c>
      <c r="C5999" s="128">
        <v>152.9</v>
      </c>
      <c r="D5999" s="129">
        <v>5996</v>
      </c>
      <c r="E5999" s="130">
        <f t="shared" si="98"/>
        <v>9</v>
      </c>
    </row>
    <row r="6000" spans="1:5" x14ac:dyDescent="0.3">
      <c r="A6000" s="24" t="s">
        <v>12935</v>
      </c>
      <c r="B6000" s="93" t="s">
        <v>25574</v>
      </c>
      <c r="C6000" s="128">
        <v>152.9</v>
      </c>
      <c r="D6000" s="129">
        <v>5997</v>
      </c>
      <c r="E6000" s="130">
        <f t="shared" si="98"/>
        <v>9</v>
      </c>
    </row>
    <row r="6001" spans="1:5" x14ac:dyDescent="0.3">
      <c r="A6001" s="24" t="s">
        <v>12807</v>
      </c>
      <c r="B6001" s="93" t="s">
        <v>25575</v>
      </c>
      <c r="C6001" s="128">
        <v>152.9</v>
      </c>
      <c r="D6001" s="129">
        <v>5998</v>
      </c>
      <c r="E6001" s="130">
        <f t="shared" si="98"/>
        <v>9</v>
      </c>
    </row>
    <row r="6002" spans="1:5" x14ac:dyDescent="0.3">
      <c r="A6002" s="24" t="s">
        <v>13610</v>
      </c>
      <c r="B6002" s="93" t="s">
        <v>25576</v>
      </c>
      <c r="C6002" s="128">
        <v>152.9</v>
      </c>
      <c r="D6002" s="129">
        <v>5999</v>
      </c>
      <c r="E6002" s="130">
        <f t="shared" si="98"/>
        <v>9</v>
      </c>
    </row>
    <row r="6003" spans="1:5" x14ac:dyDescent="0.3">
      <c r="A6003" s="24" t="s">
        <v>12471</v>
      </c>
      <c r="B6003" s="93" t="s">
        <v>25577</v>
      </c>
      <c r="C6003" s="128">
        <v>152.9</v>
      </c>
      <c r="D6003" s="129">
        <v>6000</v>
      </c>
      <c r="E6003" s="130">
        <f t="shared" si="98"/>
        <v>9</v>
      </c>
    </row>
    <row r="6004" spans="1:5" x14ac:dyDescent="0.3">
      <c r="A6004" s="24" t="s">
        <v>12826</v>
      </c>
      <c r="B6004" s="93" t="s">
        <v>25578</v>
      </c>
      <c r="C6004" s="128">
        <v>152.9</v>
      </c>
      <c r="D6004" s="129">
        <v>6001</v>
      </c>
      <c r="E6004" s="130">
        <f t="shared" si="98"/>
        <v>9</v>
      </c>
    </row>
    <row r="6005" spans="1:5" x14ac:dyDescent="0.3">
      <c r="A6005" s="24" t="s">
        <v>13133</v>
      </c>
      <c r="B6005" s="93" t="s">
        <v>25579</v>
      </c>
      <c r="C6005" s="128">
        <v>153</v>
      </c>
      <c r="D6005" s="129">
        <v>6002</v>
      </c>
      <c r="E6005" s="130">
        <f t="shared" si="98"/>
        <v>9</v>
      </c>
    </row>
    <row r="6006" spans="1:5" x14ac:dyDescent="0.3">
      <c r="A6006" s="24" t="s">
        <v>13095</v>
      </c>
      <c r="B6006" s="93" t="s">
        <v>25580</v>
      </c>
      <c r="C6006" s="128">
        <v>153</v>
      </c>
      <c r="D6006" s="129">
        <v>6003</v>
      </c>
      <c r="E6006" s="130">
        <f t="shared" si="98"/>
        <v>9</v>
      </c>
    </row>
    <row r="6007" spans="1:5" x14ac:dyDescent="0.3">
      <c r="A6007" s="24" t="s">
        <v>13494</v>
      </c>
      <c r="B6007" s="93" t="s">
        <v>25581</v>
      </c>
      <c r="C6007" s="128">
        <v>153.1</v>
      </c>
      <c r="D6007" s="129">
        <v>6004</v>
      </c>
      <c r="E6007" s="130">
        <f t="shared" si="98"/>
        <v>9</v>
      </c>
    </row>
    <row r="6008" spans="1:5" x14ac:dyDescent="0.3">
      <c r="A6008" s="24" t="s">
        <v>13221</v>
      </c>
      <c r="B6008" s="93" t="s">
        <v>25582</v>
      </c>
      <c r="C6008" s="128">
        <v>153.1</v>
      </c>
      <c r="D6008" s="129">
        <v>6005</v>
      </c>
      <c r="E6008" s="130">
        <f t="shared" si="98"/>
        <v>9</v>
      </c>
    </row>
    <row r="6009" spans="1:5" x14ac:dyDescent="0.3">
      <c r="A6009" s="24" t="s">
        <v>12922</v>
      </c>
      <c r="B6009" s="93" t="s">
        <v>25583</v>
      </c>
      <c r="C6009" s="128">
        <v>153.1</v>
      </c>
      <c r="D6009" s="129">
        <v>6006</v>
      </c>
      <c r="E6009" s="130">
        <f t="shared" si="98"/>
        <v>9</v>
      </c>
    </row>
    <row r="6010" spans="1:5" x14ac:dyDescent="0.3">
      <c r="A6010" s="24" t="s">
        <v>13021</v>
      </c>
      <c r="B6010" s="93" t="s">
        <v>25584</v>
      </c>
      <c r="C6010" s="128">
        <v>153.1</v>
      </c>
      <c r="D6010" s="129">
        <v>6007</v>
      </c>
      <c r="E6010" s="130">
        <f t="shared" si="98"/>
        <v>9</v>
      </c>
    </row>
    <row r="6011" spans="1:5" x14ac:dyDescent="0.3">
      <c r="A6011" s="24" t="s">
        <v>12866</v>
      </c>
      <c r="B6011" s="93" t="s">
        <v>25585</v>
      </c>
      <c r="C6011" s="128">
        <v>153.1</v>
      </c>
      <c r="D6011" s="129">
        <v>6008</v>
      </c>
      <c r="E6011" s="130">
        <f t="shared" si="98"/>
        <v>9</v>
      </c>
    </row>
    <row r="6012" spans="1:5" x14ac:dyDescent="0.3">
      <c r="A6012" s="24" t="s">
        <v>12910</v>
      </c>
      <c r="B6012" s="93" t="s">
        <v>25586</v>
      </c>
      <c r="C6012" s="128">
        <v>153.19999999999999</v>
      </c>
      <c r="D6012" s="129">
        <v>6009</v>
      </c>
      <c r="E6012" s="130">
        <f t="shared" si="98"/>
        <v>9</v>
      </c>
    </row>
    <row r="6013" spans="1:5" x14ac:dyDescent="0.3">
      <c r="A6013" s="24" t="s">
        <v>13019</v>
      </c>
      <c r="B6013" s="93" t="s">
        <v>25587</v>
      </c>
      <c r="C6013" s="128">
        <v>153.19999999999999</v>
      </c>
      <c r="D6013" s="129">
        <v>6010</v>
      </c>
      <c r="E6013" s="130">
        <f t="shared" si="98"/>
        <v>9</v>
      </c>
    </row>
    <row r="6014" spans="1:5" x14ac:dyDescent="0.3">
      <c r="A6014" s="24" t="s">
        <v>13319</v>
      </c>
      <c r="B6014" s="93" t="s">
        <v>25588</v>
      </c>
      <c r="C6014" s="128">
        <v>153.30000000000001</v>
      </c>
      <c r="D6014" s="129">
        <v>6011</v>
      </c>
      <c r="E6014" s="130">
        <f t="shared" si="98"/>
        <v>9</v>
      </c>
    </row>
    <row r="6015" spans="1:5" x14ac:dyDescent="0.3">
      <c r="A6015" s="24" t="s">
        <v>13098</v>
      </c>
      <c r="B6015" s="93" t="s">
        <v>25589</v>
      </c>
      <c r="C6015" s="128">
        <v>153.30000000000001</v>
      </c>
      <c r="D6015" s="129">
        <v>6012</v>
      </c>
      <c r="E6015" s="130">
        <f t="shared" si="98"/>
        <v>9</v>
      </c>
    </row>
    <row r="6016" spans="1:5" x14ac:dyDescent="0.3">
      <c r="A6016" s="24" t="s">
        <v>13503</v>
      </c>
      <c r="B6016" s="93" t="s">
        <v>25590</v>
      </c>
      <c r="C6016" s="128">
        <v>153.4</v>
      </c>
      <c r="D6016" s="129">
        <v>6013</v>
      </c>
      <c r="E6016" s="130">
        <f t="shared" si="98"/>
        <v>9</v>
      </c>
    </row>
    <row r="6017" spans="1:5" x14ac:dyDescent="0.3">
      <c r="A6017" s="24" t="s">
        <v>13883</v>
      </c>
      <c r="B6017" s="93" t="s">
        <v>25591</v>
      </c>
      <c r="C6017" s="128">
        <v>153.5</v>
      </c>
      <c r="D6017" s="129">
        <v>6014</v>
      </c>
      <c r="E6017" s="130">
        <f t="shared" si="98"/>
        <v>9</v>
      </c>
    </row>
    <row r="6018" spans="1:5" x14ac:dyDescent="0.3">
      <c r="A6018" s="24" t="s">
        <v>12721</v>
      </c>
      <c r="B6018" s="93" t="s">
        <v>25592</v>
      </c>
      <c r="C6018" s="128">
        <v>153.5</v>
      </c>
      <c r="D6018" s="129">
        <v>6015</v>
      </c>
      <c r="E6018" s="130">
        <f t="shared" si="98"/>
        <v>9</v>
      </c>
    </row>
    <row r="6019" spans="1:5" x14ac:dyDescent="0.3">
      <c r="A6019" s="24" t="s">
        <v>12670</v>
      </c>
      <c r="B6019" s="93" t="s">
        <v>25593</v>
      </c>
      <c r="C6019" s="128">
        <v>153.6</v>
      </c>
      <c r="D6019" s="129">
        <v>6016</v>
      </c>
      <c r="E6019" s="130">
        <f t="shared" si="98"/>
        <v>9</v>
      </c>
    </row>
    <row r="6020" spans="1:5" x14ac:dyDescent="0.3">
      <c r="A6020" s="24" t="s">
        <v>13017</v>
      </c>
      <c r="B6020" s="93" t="s">
        <v>25594</v>
      </c>
      <c r="C6020" s="128">
        <v>153.6</v>
      </c>
      <c r="D6020" s="129">
        <v>6017</v>
      </c>
      <c r="E6020" s="130">
        <f t="shared" si="98"/>
        <v>9</v>
      </c>
    </row>
    <row r="6021" spans="1:5" x14ac:dyDescent="0.3">
      <c r="A6021" s="24" t="s">
        <v>13306</v>
      </c>
      <c r="B6021" s="93" t="s">
        <v>25595</v>
      </c>
      <c r="C6021" s="128">
        <v>153.69999999999999</v>
      </c>
      <c r="D6021" s="129">
        <v>6018</v>
      </c>
      <c r="E6021" s="130">
        <f t="shared" ref="E6021:E6084" si="99">VLOOKUP(C6021,$I$4:$O$19,7, TRUE)</f>
        <v>9</v>
      </c>
    </row>
    <row r="6022" spans="1:5" x14ac:dyDescent="0.3">
      <c r="A6022" s="24" t="s">
        <v>12552</v>
      </c>
      <c r="B6022" s="93" t="s">
        <v>25596</v>
      </c>
      <c r="C6022" s="128">
        <v>153.69999999999999</v>
      </c>
      <c r="D6022" s="129">
        <v>6019</v>
      </c>
      <c r="E6022" s="130">
        <f t="shared" si="99"/>
        <v>9</v>
      </c>
    </row>
    <row r="6023" spans="1:5" x14ac:dyDescent="0.3">
      <c r="A6023" s="24" t="s">
        <v>15051</v>
      </c>
      <c r="B6023" s="93" t="s">
        <v>25597</v>
      </c>
      <c r="C6023" s="128">
        <v>153.80000000000001</v>
      </c>
      <c r="D6023" s="129">
        <v>6020</v>
      </c>
      <c r="E6023" s="130">
        <f t="shared" si="99"/>
        <v>9</v>
      </c>
    </row>
    <row r="6024" spans="1:5" x14ac:dyDescent="0.3">
      <c r="A6024" s="24" t="s">
        <v>25598</v>
      </c>
      <c r="B6024" s="93" t="s">
        <v>25599</v>
      </c>
      <c r="C6024" s="128">
        <v>153.80000000000001</v>
      </c>
      <c r="D6024" s="129">
        <v>6021</v>
      </c>
      <c r="E6024" s="130">
        <f t="shared" si="99"/>
        <v>9</v>
      </c>
    </row>
    <row r="6025" spans="1:5" x14ac:dyDescent="0.3">
      <c r="A6025" s="24" t="s">
        <v>25600</v>
      </c>
      <c r="B6025" s="93" t="s">
        <v>25601</v>
      </c>
      <c r="C6025" s="128">
        <v>153.80000000000001</v>
      </c>
      <c r="D6025" s="129">
        <v>6022</v>
      </c>
      <c r="E6025" s="130">
        <f t="shared" si="99"/>
        <v>9</v>
      </c>
    </row>
    <row r="6026" spans="1:5" x14ac:dyDescent="0.3">
      <c r="A6026" s="24" t="s">
        <v>12879</v>
      </c>
      <c r="B6026" s="93" t="s">
        <v>25602</v>
      </c>
      <c r="C6026" s="128">
        <v>153.9</v>
      </c>
      <c r="D6026" s="129">
        <v>6023</v>
      </c>
      <c r="E6026" s="130">
        <f t="shared" si="99"/>
        <v>9</v>
      </c>
    </row>
    <row r="6027" spans="1:5" x14ac:dyDescent="0.3">
      <c r="A6027" s="24" t="s">
        <v>13250</v>
      </c>
      <c r="B6027" s="93" t="s">
        <v>25603</v>
      </c>
      <c r="C6027" s="128">
        <v>153.9</v>
      </c>
      <c r="D6027" s="129">
        <v>6024</v>
      </c>
      <c r="E6027" s="130">
        <f t="shared" si="99"/>
        <v>9</v>
      </c>
    </row>
    <row r="6028" spans="1:5" x14ac:dyDescent="0.3">
      <c r="A6028" s="24" t="s">
        <v>13254</v>
      </c>
      <c r="B6028" s="93" t="s">
        <v>25604</v>
      </c>
      <c r="C6028" s="128">
        <v>154</v>
      </c>
      <c r="D6028" s="129">
        <v>6025</v>
      </c>
      <c r="E6028" s="130">
        <f t="shared" si="99"/>
        <v>9</v>
      </c>
    </row>
    <row r="6029" spans="1:5" x14ac:dyDescent="0.3">
      <c r="A6029" s="24" t="s">
        <v>12808</v>
      </c>
      <c r="B6029" s="93" t="s">
        <v>25605</v>
      </c>
      <c r="C6029" s="128">
        <v>154</v>
      </c>
      <c r="D6029" s="129">
        <v>6026</v>
      </c>
      <c r="E6029" s="130">
        <f t="shared" si="99"/>
        <v>9</v>
      </c>
    </row>
    <row r="6030" spans="1:5" x14ac:dyDescent="0.3">
      <c r="A6030" s="24" t="s">
        <v>12537</v>
      </c>
      <c r="B6030" s="93" t="s">
        <v>25606</v>
      </c>
      <c r="C6030" s="128">
        <v>154</v>
      </c>
      <c r="D6030" s="129">
        <v>6027</v>
      </c>
      <c r="E6030" s="130">
        <f t="shared" si="99"/>
        <v>9</v>
      </c>
    </row>
    <row r="6031" spans="1:5" x14ac:dyDescent="0.3">
      <c r="A6031" s="24" t="s">
        <v>12468</v>
      </c>
      <c r="B6031" s="93" t="s">
        <v>25607</v>
      </c>
      <c r="C6031" s="128">
        <v>154</v>
      </c>
      <c r="D6031" s="129">
        <v>6028</v>
      </c>
      <c r="E6031" s="130">
        <f t="shared" si="99"/>
        <v>9</v>
      </c>
    </row>
    <row r="6032" spans="1:5" x14ac:dyDescent="0.3">
      <c r="A6032" s="24" t="s">
        <v>13081</v>
      </c>
      <c r="B6032" s="93" t="s">
        <v>25608</v>
      </c>
      <c r="C6032" s="128">
        <v>154.1</v>
      </c>
      <c r="D6032" s="129">
        <v>6029</v>
      </c>
      <c r="E6032" s="130">
        <f t="shared" si="99"/>
        <v>9</v>
      </c>
    </row>
    <row r="6033" spans="1:5" x14ac:dyDescent="0.3">
      <c r="A6033" s="24" t="s">
        <v>12980</v>
      </c>
      <c r="B6033" s="93" t="s">
        <v>25609</v>
      </c>
      <c r="C6033" s="128">
        <v>154.1</v>
      </c>
      <c r="D6033" s="129">
        <v>6030</v>
      </c>
      <c r="E6033" s="130">
        <f t="shared" si="99"/>
        <v>9</v>
      </c>
    </row>
    <row r="6034" spans="1:5" x14ac:dyDescent="0.3">
      <c r="A6034" s="24" t="s">
        <v>12978</v>
      </c>
      <c r="B6034" s="93" t="s">
        <v>25610</v>
      </c>
      <c r="C6034" s="128">
        <v>154.1</v>
      </c>
      <c r="D6034" s="129">
        <v>6031</v>
      </c>
      <c r="E6034" s="130">
        <f t="shared" si="99"/>
        <v>9</v>
      </c>
    </row>
    <row r="6035" spans="1:5" x14ac:dyDescent="0.3">
      <c r="A6035" s="24" t="s">
        <v>12763</v>
      </c>
      <c r="B6035" s="93" t="s">
        <v>25611</v>
      </c>
      <c r="C6035" s="128">
        <v>154.1</v>
      </c>
      <c r="D6035" s="129">
        <v>6032</v>
      </c>
      <c r="E6035" s="130">
        <f t="shared" si="99"/>
        <v>9</v>
      </c>
    </row>
    <row r="6036" spans="1:5" x14ac:dyDescent="0.3">
      <c r="A6036" s="24" t="s">
        <v>13370</v>
      </c>
      <c r="B6036" s="93" t="s">
        <v>25612</v>
      </c>
      <c r="C6036" s="128">
        <v>154.1</v>
      </c>
      <c r="D6036" s="129">
        <v>6033</v>
      </c>
      <c r="E6036" s="130">
        <f t="shared" si="99"/>
        <v>9</v>
      </c>
    </row>
    <row r="6037" spans="1:5" x14ac:dyDescent="0.3">
      <c r="A6037" s="24" t="s">
        <v>12522</v>
      </c>
      <c r="B6037" s="93" t="s">
        <v>25613</v>
      </c>
      <c r="C6037" s="128">
        <v>154.19999999999999</v>
      </c>
      <c r="D6037" s="129">
        <v>6034</v>
      </c>
      <c r="E6037" s="130">
        <f t="shared" si="99"/>
        <v>9</v>
      </c>
    </row>
    <row r="6038" spans="1:5" x14ac:dyDescent="0.3">
      <c r="A6038" s="24" t="s">
        <v>12873</v>
      </c>
      <c r="B6038" s="93" t="s">
        <v>25614</v>
      </c>
      <c r="C6038" s="128">
        <v>154.30000000000001</v>
      </c>
      <c r="D6038" s="129">
        <v>6035</v>
      </c>
      <c r="E6038" s="130">
        <f t="shared" si="99"/>
        <v>9</v>
      </c>
    </row>
    <row r="6039" spans="1:5" x14ac:dyDescent="0.3">
      <c r="A6039" s="24" t="s">
        <v>12559</v>
      </c>
      <c r="B6039" s="93" t="s">
        <v>25615</v>
      </c>
      <c r="C6039" s="128">
        <v>154.30000000000001</v>
      </c>
      <c r="D6039" s="129">
        <v>6036</v>
      </c>
      <c r="E6039" s="130">
        <f t="shared" si="99"/>
        <v>9</v>
      </c>
    </row>
    <row r="6040" spans="1:5" x14ac:dyDescent="0.3">
      <c r="A6040" s="24" t="s">
        <v>12951</v>
      </c>
      <c r="B6040" s="93" t="s">
        <v>25616</v>
      </c>
      <c r="C6040" s="128">
        <v>154.30000000000001</v>
      </c>
      <c r="D6040" s="129">
        <v>6037</v>
      </c>
      <c r="E6040" s="130">
        <f t="shared" si="99"/>
        <v>9</v>
      </c>
    </row>
    <row r="6041" spans="1:5" x14ac:dyDescent="0.3">
      <c r="A6041" s="24" t="s">
        <v>12672</v>
      </c>
      <c r="B6041" s="93" t="s">
        <v>25617</v>
      </c>
      <c r="C6041" s="128">
        <v>154.4</v>
      </c>
      <c r="D6041" s="129">
        <v>6038</v>
      </c>
      <c r="E6041" s="130">
        <f t="shared" si="99"/>
        <v>9</v>
      </c>
    </row>
    <row r="6042" spans="1:5" x14ac:dyDescent="0.3">
      <c r="A6042" s="24" t="s">
        <v>12977</v>
      </c>
      <c r="B6042" s="93" t="s">
        <v>25618</v>
      </c>
      <c r="C6042" s="128">
        <v>154.4</v>
      </c>
      <c r="D6042" s="129">
        <v>6039</v>
      </c>
      <c r="E6042" s="130">
        <f t="shared" si="99"/>
        <v>9</v>
      </c>
    </row>
    <row r="6043" spans="1:5" x14ac:dyDescent="0.3">
      <c r="A6043" s="24" t="s">
        <v>13215</v>
      </c>
      <c r="B6043" s="93" t="s">
        <v>25619</v>
      </c>
      <c r="C6043" s="128">
        <v>154.4</v>
      </c>
      <c r="D6043" s="129">
        <v>6040</v>
      </c>
      <c r="E6043" s="130">
        <f t="shared" si="99"/>
        <v>9</v>
      </c>
    </row>
    <row r="6044" spans="1:5" x14ac:dyDescent="0.3">
      <c r="A6044" s="24" t="s">
        <v>14245</v>
      </c>
      <c r="B6044" s="93" t="s">
        <v>25620</v>
      </c>
      <c r="C6044" s="128">
        <v>154.4</v>
      </c>
      <c r="D6044" s="129">
        <v>6041</v>
      </c>
      <c r="E6044" s="130">
        <f t="shared" si="99"/>
        <v>9</v>
      </c>
    </row>
    <row r="6045" spans="1:5" x14ac:dyDescent="0.3">
      <c r="A6045" s="24" t="s">
        <v>13158</v>
      </c>
      <c r="B6045" s="93" t="s">
        <v>25621</v>
      </c>
      <c r="C6045" s="128">
        <v>154.5</v>
      </c>
      <c r="D6045" s="129">
        <v>6042</v>
      </c>
      <c r="E6045" s="130">
        <f t="shared" si="99"/>
        <v>9</v>
      </c>
    </row>
    <row r="6046" spans="1:5" x14ac:dyDescent="0.3">
      <c r="A6046" s="24" t="s">
        <v>13452</v>
      </c>
      <c r="B6046" s="93" t="s">
        <v>25622</v>
      </c>
      <c r="C6046" s="128">
        <v>154.5</v>
      </c>
      <c r="D6046" s="129">
        <v>6043</v>
      </c>
      <c r="E6046" s="130">
        <f t="shared" si="99"/>
        <v>9</v>
      </c>
    </row>
    <row r="6047" spans="1:5" x14ac:dyDescent="0.3">
      <c r="A6047" s="24" t="s">
        <v>13157</v>
      </c>
      <c r="B6047" s="93" t="s">
        <v>25623</v>
      </c>
      <c r="C6047" s="128">
        <v>154.5</v>
      </c>
      <c r="D6047" s="129">
        <v>6044</v>
      </c>
      <c r="E6047" s="130">
        <f t="shared" si="99"/>
        <v>9</v>
      </c>
    </row>
    <row r="6048" spans="1:5" x14ac:dyDescent="0.3">
      <c r="A6048" s="24" t="s">
        <v>13129</v>
      </c>
      <c r="B6048" s="93" t="s">
        <v>25624</v>
      </c>
      <c r="C6048" s="128">
        <v>154.6</v>
      </c>
      <c r="D6048" s="129">
        <v>6045</v>
      </c>
      <c r="E6048" s="130">
        <f t="shared" si="99"/>
        <v>9</v>
      </c>
    </row>
    <row r="6049" spans="1:5" x14ac:dyDescent="0.3">
      <c r="A6049" s="24" t="s">
        <v>13311</v>
      </c>
      <c r="B6049" s="93" t="s">
        <v>25625</v>
      </c>
      <c r="C6049" s="128">
        <v>154.6</v>
      </c>
      <c r="D6049" s="129">
        <v>6046</v>
      </c>
      <c r="E6049" s="130">
        <f t="shared" si="99"/>
        <v>9</v>
      </c>
    </row>
    <row r="6050" spans="1:5" x14ac:dyDescent="0.3">
      <c r="A6050" s="24" t="s">
        <v>12429</v>
      </c>
      <c r="B6050" s="93" t="s">
        <v>25626</v>
      </c>
      <c r="C6050" s="128">
        <v>154.6</v>
      </c>
      <c r="D6050" s="129">
        <v>6047</v>
      </c>
      <c r="E6050" s="130">
        <f t="shared" si="99"/>
        <v>9</v>
      </c>
    </row>
    <row r="6051" spans="1:5" x14ac:dyDescent="0.3">
      <c r="A6051" s="24" t="s">
        <v>13592</v>
      </c>
      <c r="B6051" s="93" t="s">
        <v>25627</v>
      </c>
      <c r="C6051" s="128">
        <v>154.69999999999999</v>
      </c>
      <c r="D6051" s="129">
        <v>6048</v>
      </c>
      <c r="E6051" s="130">
        <f t="shared" si="99"/>
        <v>9</v>
      </c>
    </row>
    <row r="6052" spans="1:5" x14ac:dyDescent="0.3">
      <c r="A6052" s="24" t="s">
        <v>13103</v>
      </c>
      <c r="B6052" s="93" t="s">
        <v>25628</v>
      </c>
      <c r="C6052" s="128">
        <v>154.69999999999999</v>
      </c>
      <c r="D6052" s="129">
        <v>6049</v>
      </c>
      <c r="E6052" s="130">
        <f t="shared" si="99"/>
        <v>9</v>
      </c>
    </row>
    <row r="6053" spans="1:5" x14ac:dyDescent="0.3">
      <c r="A6053" s="24" t="s">
        <v>12843</v>
      </c>
      <c r="B6053" s="93" t="s">
        <v>25629</v>
      </c>
      <c r="C6053" s="128">
        <v>154.69999999999999</v>
      </c>
      <c r="D6053" s="129">
        <v>6050</v>
      </c>
      <c r="E6053" s="130">
        <f t="shared" si="99"/>
        <v>9</v>
      </c>
    </row>
    <row r="6054" spans="1:5" x14ac:dyDescent="0.3">
      <c r="A6054" s="24" t="s">
        <v>12785</v>
      </c>
      <c r="B6054" s="93" t="s">
        <v>25630</v>
      </c>
      <c r="C6054" s="128">
        <v>154.80000000000001</v>
      </c>
      <c r="D6054" s="129">
        <v>6051</v>
      </c>
      <c r="E6054" s="130">
        <f t="shared" si="99"/>
        <v>9</v>
      </c>
    </row>
    <row r="6055" spans="1:5" x14ac:dyDescent="0.3">
      <c r="A6055" s="24" t="s">
        <v>12874</v>
      </c>
      <c r="B6055" s="93" t="s">
        <v>25631</v>
      </c>
      <c r="C6055" s="128">
        <v>154.80000000000001</v>
      </c>
      <c r="D6055" s="129">
        <v>6052</v>
      </c>
      <c r="E6055" s="130">
        <f t="shared" si="99"/>
        <v>9</v>
      </c>
    </row>
    <row r="6056" spans="1:5" x14ac:dyDescent="0.3">
      <c r="A6056" s="24" t="s">
        <v>13011</v>
      </c>
      <c r="B6056" s="93" t="s">
        <v>25632</v>
      </c>
      <c r="C6056" s="128">
        <v>154.9</v>
      </c>
      <c r="D6056" s="129">
        <v>6053</v>
      </c>
      <c r="E6056" s="130">
        <f t="shared" si="99"/>
        <v>9</v>
      </c>
    </row>
    <row r="6057" spans="1:5" x14ac:dyDescent="0.3">
      <c r="A6057" s="24" t="s">
        <v>12999</v>
      </c>
      <c r="B6057" s="93" t="s">
        <v>25633</v>
      </c>
      <c r="C6057" s="128">
        <v>155</v>
      </c>
      <c r="D6057" s="129">
        <v>6054</v>
      </c>
      <c r="E6057" s="130">
        <f t="shared" si="99"/>
        <v>9</v>
      </c>
    </row>
    <row r="6058" spans="1:5" x14ac:dyDescent="0.3">
      <c r="A6058" s="24" t="s">
        <v>25634</v>
      </c>
      <c r="B6058" s="93" t="s">
        <v>25635</v>
      </c>
      <c r="C6058" s="128">
        <v>155</v>
      </c>
      <c r="D6058" s="129">
        <v>6055</v>
      </c>
      <c r="E6058" s="130">
        <f t="shared" si="99"/>
        <v>9</v>
      </c>
    </row>
    <row r="6059" spans="1:5" x14ac:dyDescent="0.3">
      <c r="A6059" s="24" t="s">
        <v>13453</v>
      </c>
      <c r="B6059" s="93" t="s">
        <v>25636</v>
      </c>
      <c r="C6059" s="128">
        <v>155.1</v>
      </c>
      <c r="D6059" s="129">
        <v>6056</v>
      </c>
      <c r="E6059" s="130">
        <f t="shared" si="99"/>
        <v>9</v>
      </c>
    </row>
    <row r="6060" spans="1:5" x14ac:dyDescent="0.3">
      <c r="A6060" s="24" t="s">
        <v>13208</v>
      </c>
      <c r="B6060" s="93" t="s">
        <v>25637</v>
      </c>
      <c r="C6060" s="128">
        <v>155.1</v>
      </c>
      <c r="D6060" s="129">
        <v>6057</v>
      </c>
      <c r="E6060" s="130">
        <f t="shared" si="99"/>
        <v>9</v>
      </c>
    </row>
    <row r="6061" spans="1:5" x14ac:dyDescent="0.3">
      <c r="A6061" s="24" t="s">
        <v>13069</v>
      </c>
      <c r="B6061" s="93" t="s">
        <v>25638</v>
      </c>
      <c r="C6061" s="128">
        <v>155.1</v>
      </c>
      <c r="D6061" s="129">
        <v>6058</v>
      </c>
      <c r="E6061" s="130">
        <f t="shared" si="99"/>
        <v>9</v>
      </c>
    </row>
    <row r="6062" spans="1:5" x14ac:dyDescent="0.3">
      <c r="A6062" s="24" t="s">
        <v>12658</v>
      </c>
      <c r="B6062" s="93" t="s">
        <v>25639</v>
      </c>
      <c r="C6062" s="128">
        <v>155.4</v>
      </c>
      <c r="D6062" s="129">
        <v>6059</v>
      </c>
      <c r="E6062" s="130">
        <f t="shared" si="99"/>
        <v>9</v>
      </c>
    </row>
    <row r="6063" spans="1:5" x14ac:dyDescent="0.3">
      <c r="A6063" s="24" t="s">
        <v>12545</v>
      </c>
      <c r="B6063" s="93" t="s">
        <v>25640</v>
      </c>
      <c r="C6063" s="128">
        <v>155.5</v>
      </c>
      <c r="D6063" s="129">
        <v>6060</v>
      </c>
      <c r="E6063" s="130">
        <f t="shared" si="99"/>
        <v>9</v>
      </c>
    </row>
    <row r="6064" spans="1:5" x14ac:dyDescent="0.3">
      <c r="A6064" s="24" t="s">
        <v>12858</v>
      </c>
      <c r="B6064" s="93" t="s">
        <v>25641</v>
      </c>
      <c r="C6064" s="128">
        <v>155.5</v>
      </c>
      <c r="D6064" s="129">
        <v>6061</v>
      </c>
      <c r="E6064" s="130">
        <f t="shared" si="99"/>
        <v>9</v>
      </c>
    </row>
    <row r="6065" spans="1:5" x14ac:dyDescent="0.3">
      <c r="A6065" s="24" t="s">
        <v>13489</v>
      </c>
      <c r="B6065" s="93" t="s">
        <v>25642</v>
      </c>
      <c r="C6065" s="128">
        <v>155.69999999999999</v>
      </c>
      <c r="D6065" s="129">
        <v>6062</v>
      </c>
      <c r="E6065" s="130">
        <f t="shared" si="99"/>
        <v>9</v>
      </c>
    </row>
    <row r="6066" spans="1:5" x14ac:dyDescent="0.3">
      <c r="A6066" s="24" t="s">
        <v>12913</v>
      </c>
      <c r="B6066" s="93" t="s">
        <v>25643</v>
      </c>
      <c r="C6066" s="128">
        <v>155.80000000000001</v>
      </c>
      <c r="D6066" s="129">
        <v>6063</v>
      </c>
      <c r="E6066" s="130">
        <f t="shared" si="99"/>
        <v>9</v>
      </c>
    </row>
    <row r="6067" spans="1:5" x14ac:dyDescent="0.3">
      <c r="A6067" s="24" t="s">
        <v>13074</v>
      </c>
      <c r="B6067" s="93" t="s">
        <v>25644</v>
      </c>
      <c r="C6067" s="128">
        <v>155.80000000000001</v>
      </c>
      <c r="D6067" s="129">
        <v>6064</v>
      </c>
      <c r="E6067" s="130">
        <f t="shared" si="99"/>
        <v>9</v>
      </c>
    </row>
    <row r="6068" spans="1:5" x14ac:dyDescent="0.3">
      <c r="A6068" s="24" t="s">
        <v>12893</v>
      </c>
      <c r="B6068" s="93" t="s">
        <v>25645</v>
      </c>
      <c r="C6068" s="128">
        <v>155.80000000000001</v>
      </c>
      <c r="D6068" s="129">
        <v>6065</v>
      </c>
      <c r="E6068" s="130">
        <f t="shared" si="99"/>
        <v>9</v>
      </c>
    </row>
    <row r="6069" spans="1:5" x14ac:dyDescent="0.3">
      <c r="A6069" s="24" t="s">
        <v>12836</v>
      </c>
      <c r="B6069" s="93" t="s">
        <v>25646</v>
      </c>
      <c r="C6069" s="128">
        <v>155.9</v>
      </c>
      <c r="D6069" s="129">
        <v>6066</v>
      </c>
      <c r="E6069" s="130">
        <f t="shared" si="99"/>
        <v>10</v>
      </c>
    </row>
    <row r="6070" spans="1:5" x14ac:dyDescent="0.3">
      <c r="A6070" s="24" t="s">
        <v>12919</v>
      </c>
      <c r="B6070" s="93" t="s">
        <v>25647</v>
      </c>
      <c r="C6070" s="128">
        <v>156</v>
      </c>
      <c r="D6070" s="129">
        <v>6067</v>
      </c>
      <c r="E6070" s="130">
        <f t="shared" si="99"/>
        <v>10</v>
      </c>
    </row>
    <row r="6071" spans="1:5" x14ac:dyDescent="0.3">
      <c r="A6071" s="24" t="s">
        <v>12623</v>
      </c>
      <c r="B6071" s="93" t="s">
        <v>25648</v>
      </c>
      <c r="C6071" s="128">
        <v>156</v>
      </c>
      <c r="D6071" s="129">
        <v>6068</v>
      </c>
      <c r="E6071" s="130">
        <f t="shared" si="99"/>
        <v>10</v>
      </c>
    </row>
    <row r="6072" spans="1:5" x14ac:dyDescent="0.3">
      <c r="A6072" s="24" t="s">
        <v>12630</v>
      </c>
      <c r="B6072" s="93" t="s">
        <v>25649</v>
      </c>
      <c r="C6072" s="128">
        <v>156</v>
      </c>
      <c r="D6072" s="129">
        <v>6069</v>
      </c>
      <c r="E6072" s="130">
        <f t="shared" si="99"/>
        <v>10</v>
      </c>
    </row>
    <row r="6073" spans="1:5" x14ac:dyDescent="0.3">
      <c r="A6073" s="24" t="s">
        <v>13275</v>
      </c>
      <c r="B6073" s="93" t="s">
        <v>25650</v>
      </c>
      <c r="C6073" s="128">
        <v>156</v>
      </c>
      <c r="D6073" s="129">
        <v>6070</v>
      </c>
      <c r="E6073" s="130">
        <f t="shared" si="99"/>
        <v>10</v>
      </c>
    </row>
    <row r="6074" spans="1:5" x14ac:dyDescent="0.3">
      <c r="A6074" s="24" t="s">
        <v>25651</v>
      </c>
      <c r="B6074" s="93" t="s">
        <v>25652</v>
      </c>
      <c r="C6074" s="128">
        <v>156</v>
      </c>
      <c r="D6074" s="129">
        <v>6071</v>
      </c>
      <c r="E6074" s="130">
        <f t="shared" si="99"/>
        <v>10</v>
      </c>
    </row>
    <row r="6075" spans="1:5" x14ac:dyDescent="0.3">
      <c r="A6075" s="24" t="s">
        <v>13401</v>
      </c>
      <c r="B6075" s="93" t="s">
        <v>25653</v>
      </c>
      <c r="C6075" s="128">
        <v>156.1</v>
      </c>
      <c r="D6075" s="129">
        <v>6072</v>
      </c>
      <c r="E6075" s="130">
        <f t="shared" si="99"/>
        <v>10</v>
      </c>
    </row>
    <row r="6076" spans="1:5" x14ac:dyDescent="0.3">
      <c r="A6076" s="24" t="s">
        <v>12875</v>
      </c>
      <c r="B6076" s="93" t="s">
        <v>25654</v>
      </c>
      <c r="C6076" s="128">
        <v>156.1</v>
      </c>
      <c r="D6076" s="129">
        <v>6073</v>
      </c>
      <c r="E6076" s="130">
        <f t="shared" si="99"/>
        <v>10</v>
      </c>
    </row>
    <row r="6077" spans="1:5" x14ac:dyDescent="0.3">
      <c r="A6077" s="24" t="s">
        <v>13041</v>
      </c>
      <c r="B6077" s="93" t="s">
        <v>25655</v>
      </c>
      <c r="C6077" s="128">
        <v>156.30000000000001</v>
      </c>
      <c r="D6077" s="129">
        <v>6074</v>
      </c>
      <c r="E6077" s="130">
        <f t="shared" si="99"/>
        <v>10</v>
      </c>
    </row>
    <row r="6078" spans="1:5" x14ac:dyDescent="0.3">
      <c r="A6078" s="24" t="s">
        <v>12601</v>
      </c>
      <c r="B6078" s="93" t="s">
        <v>25656</v>
      </c>
      <c r="C6078" s="128">
        <v>156.30000000000001</v>
      </c>
      <c r="D6078" s="129">
        <v>6075</v>
      </c>
      <c r="E6078" s="130">
        <f t="shared" si="99"/>
        <v>10</v>
      </c>
    </row>
    <row r="6079" spans="1:5" x14ac:dyDescent="0.3">
      <c r="A6079" s="24" t="s">
        <v>12599</v>
      </c>
      <c r="B6079" s="93" t="s">
        <v>25657</v>
      </c>
      <c r="C6079" s="128">
        <v>156.30000000000001</v>
      </c>
      <c r="D6079" s="129">
        <v>6076</v>
      </c>
      <c r="E6079" s="130">
        <f t="shared" si="99"/>
        <v>10</v>
      </c>
    </row>
    <row r="6080" spans="1:5" x14ac:dyDescent="0.3">
      <c r="A6080" s="24" t="s">
        <v>12602</v>
      </c>
      <c r="B6080" s="93" t="s">
        <v>25658</v>
      </c>
      <c r="C6080" s="128">
        <v>156.4</v>
      </c>
      <c r="D6080" s="129">
        <v>6077</v>
      </c>
      <c r="E6080" s="130">
        <f t="shared" si="99"/>
        <v>10</v>
      </c>
    </row>
    <row r="6081" spans="1:5" x14ac:dyDescent="0.3">
      <c r="A6081" s="24" t="s">
        <v>13127</v>
      </c>
      <c r="B6081" s="93" t="s">
        <v>25659</v>
      </c>
      <c r="C6081" s="128">
        <v>156.4</v>
      </c>
      <c r="D6081" s="129">
        <v>6078</v>
      </c>
      <c r="E6081" s="130">
        <f t="shared" si="99"/>
        <v>10</v>
      </c>
    </row>
    <row r="6082" spans="1:5" x14ac:dyDescent="0.3">
      <c r="A6082" s="24" t="s">
        <v>12606</v>
      </c>
      <c r="B6082" s="93" t="s">
        <v>25660</v>
      </c>
      <c r="C6082" s="128">
        <v>156.4</v>
      </c>
      <c r="D6082" s="129">
        <v>6079</v>
      </c>
      <c r="E6082" s="130">
        <f t="shared" si="99"/>
        <v>10</v>
      </c>
    </row>
    <row r="6083" spans="1:5" x14ac:dyDescent="0.3">
      <c r="A6083" s="24" t="s">
        <v>12781</v>
      </c>
      <c r="B6083" s="93" t="s">
        <v>25661</v>
      </c>
      <c r="C6083" s="128">
        <v>156.4</v>
      </c>
      <c r="D6083" s="129">
        <v>6080</v>
      </c>
      <c r="E6083" s="130">
        <f t="shared" si="99"/>
        <v>10</v>
      </c>
    </row>
    <row r="6084" spans="1:5" x14ac:dyDescent="0.3">
      <c r="A6084" s="24" t="s">
        <v>12553</v>
      </c>
      <c r="B6084" s="93" t="s">
        <v>25662</v>
      </c>
      <c r="C6084" s="128">
        <v>156.4</v>
      </c>
      <c r="D6084" s="129">
        <v>6081</v>
      </c>
      <c r="E6084" s="130">
        <f t="shared" si="99"/>
        <v>10</v>
      </c>
    </row>
    <row r="6085" spans="1:5" x14ac:dyDescent="0.3">
      <c r="A6085" s="24" t="s">
        <v>12957</v>
      </c>
      <c r="B6085" s="93" t="s">
        <v>25663</v>
      </c>
      <c r="C6085" s="128">
        <v>156.4</v>
      </c>
      <c r="D6085" s="129">
        <v>6082</v>
      </c>
      <c r="E6085" s="130">
        <f t="shared" ref="E6085:E6148" si="100">VLOOKUP(C6085,$I$4:$O$19,7, TRUE)</f>
        <v>10</v>
      </c>
    </row>
    <row r="6086" spans="1:5" x14ac:dyDescent="0.3">
      <c r="A6086" s="24" t="s">
        <v>12865</v>
      </c>
      <c r="B6086" s="93" t="s">
        <v>25664</v>
      </c>
      <c r="C6086" s="128">
        <v>156.5</v>
      </c>
      <c r="D6086" s="129">
        <v>6083</v>
      </c>
      <c r="E6086" s="130">
        <f t="shared" si="100"/>
        <v>10</v>
      </c>
    </row>
    <row r="6087" spans="1:5" x14ac:dyDescent="0.3">
      <c r="A6087" s="24" t="s">
        <v>13228</v>
      </c>
      <c r="B6087" s="93" t="s">
        <v>25665</v>
      </c>
      <c r="C6087" s="128">
        <v>156.6</v>
      </c>
      <c r="D6087" s="129">
        <v>6084</v>
      </c>
      <c r="E6087" s="130">
        <f t="shared" si="100"/>
        <v>10</v>
      </c>
    </row>
    <row r="6088" spans="1:5" x14ac:dyDescent="0.3">
      <c r="A6088" s="24" t="s">
        <v>12947</v>
      </c>
      <c r="B6088" s="93" t="s">
        <v>25666</v>
      </c>
      <c r="C6088" s="128">
        <v>156.69999999999999</v>
      </c>
      <c r="D6088" s="129">
        <v>6085</v>
      </c>
      <c r="E6088" s="130">
        <f t="shared" si="100"/>
        <v>10</v>
      </c>
    </row>
    <row r="6089" spans="1:5" x14ac:dyDescent="0.3">
      <c r="A6089" s="24" t="s">
        <v>12456</v>
      </c>
      <c r="B6089" s="93" t="s">
        <v>25667</v>
      </c>
      <c r="C6089" s="128">
        <v>156.69999999999999</v>
      </c>
      <c r="D6089" s="129">
        <v>6086</v>
      </c>
      <c r="E6089" s="130">
        <f t="shared" si="100"/>
        <v>10</v>
      </c>
    </row>
    <row r="6090" spans="1:5" x14ac:dyDescent="0.3">
      <c r="A6090" s="24" t="s">
        <v>12539</v>
      </c>
      <c r="B6090" s="93" t="s">
        <v>25668</v>
      </c>
      <c r="C6090" s="128">
        <v>156.80000000000001</v>
      </c>
      <c r="D6090" s="129">
        <v>6087</v>
      </c>
      <c r="E6090" s="130">
        <f t="shared" si="100"/>
        <v>10</v>
      </c>
    </row>
    <row r="6091" spans="1:5" x14ac:dyDescent="0.3">
      <c r="A6091" s="24" t="s">
        <v>12415</v>
      </c>
      <c r="B6091" s="93" t="s">
        <v>25669</v>
      </c>
      <c r="C6091" s="128">
        <v>156.80000000000001</v>
      </c>
      <c r="D6091" s="129">
        <v>6088</v>
      </c>
      <c r="E6091" s="130">
        <f t="shared" si="100"/>
        <v>10</v>
      </c>
    </row>
    <row r="6092" spans="1:5" x14ac:dyDescent="0.3">
      <c r="A6092" s="24" t="s">
        <v>12792</v>
      </c>
      <c r="B6092" s="93" t="s">
        <v>25670</v>
      </c>
      <c r="C6092" s="128">
        <v>156.80000000000001</v>
      </c>
      <c r="D6092" s="129">
        <v>6089</v>
      </c>
      <c r="E6092" s="130">
        <f t="shared" si="100"/>
        <v>10</v>
      </c>
    </row>
    <row r="6093" spans="1:5" x14ac:dyDescent="0.3">
      <c r="A6093" s="24" t="s">
        <v>12604</v>
      </c>
      <c r="B6093" s="93" t="s">
        <v>25671</v>
      </c>
      <c r="C6093" s="128">
        <v>156.9</v>
      </c>
      <c r="D6093" s="129">
        <v>6090</v>
      </c>
      <c r="E6093" s="130">
        <f t="shared" si="100"/>
        <v>10</v>
      </c>
    </row>
    <row r="6094" spans="1:5" x14ac:dyDescent="0.3">
      <c r="A6094" s="24" t="s">
        <v>13207</v>
      </c>
      <c r="B6094" s="93" t="s">
        <v>25672</v>
      </c>
      <c r="C6094" s="128">
        <v>157</v>
      </c>
      <c r="D6094" s="129">
        <v>6091</v>
      </c>
      <c r="E6094" s="130">
        <f t="shared" si="100"/>
        <v>10</v>
      </c>
    </row>
    <row r="6095" spans="1:5" x14ac:dyDescent="0.3">
      <c r="A6095" s="24" t="s">
        <v>13403</v>
      </c>
      <c r="B6095" s="93" t="s">
        <v>25673</v>
      </c>
      <c r="C6095" s="128">
        <v>157</v>
      </c>
      <c r="D6095" s="129">
        <v>6092</v>
      </c>
      <c r="E6095" s="130">
        <f t="shared" si="100"/>
        <v>10</v>
      </c>
    </row>
    <row r="6096" spans="1:5" x14ac:dyDescent="0.3">
      <c r="A6096" s="24" t="s">
        <v>25674</v>
      </c>
      <c r="B6096" s="93" t="s">
        <v>25675</v>
      </c>
      <c r="C6096" s="128">
        <v>157</v>
      </c>
      <c r="D6096" s="129">
        <v>6093</v>
      </c>
      <c r="E6096" s="130">
        <f t="shared" si="100"/>
        <v>10</v>
      </c>
    </row>
    <row r="6097" spans="1:5" x14ac:dyDescent="0.3">
      <c r="A6097" s="24" t="s">
        <v>12739</v>
      </c>
      <c r="B6097" s="93" t="s">
        <v>25676</v>
      </c>
      <c r="C6097" s="128">
        <v>157.1</v>
      </c>
      <c r="D6097" s="129">
        <v>6094</v>
      </c>
      <c r="E6097" s="130">
        <f t="shared" si="100"/>
        <v>10</v>
      </c>
    </row>
    <row r="6098" spans="1:5" x14ac:dyDescent="0.3">
      <c r="A6098" s="24" t="s">
        <v>12850</v>
      </c>
      <c r="B6098" s="93" t="s">
        <v>25677</v>
      </c>
      <c r="C6098" s="128">
        <v>157.1</v>
      </c>
      <c r="D6098" s="129">
        <v>6095</v>
      </c>
      <c r="E6098" s="130">
        <f t="shared" si="100"/>
        <v>10</v>
      </c>
    </row>
    <row r="6099" spans="1:5" x14ac:dyDescent="0.3">
      <c r="A6099" s="24" t="s">
        <v>12543</v>
      </c>
      <c r="B6099" s="93" t="s">
        <v>25678</v>
      </c>
      <c r="C6099" s="128">
        <v>157.19999999999999</v>
      </c>
      <c r="D6099" s="129">
        <v>6096</v>
      </c>
      <c r="E6099" s="130">
        <f t="shared" si="100"/>
        <v>10</v>
      </c>
    </row>
    <row r="6100" spans="1:5" x14ac:dyDescent="0.3">
      <c r="A6100" s="24" t="s">
        <v>13333</v>
      </c>
      <c r="B6100" s="93" t="s">
        <v>25679</v>
      </c>
      <c r="C6100" s="128">
        <v>157.19999999999999</v>
      </c>
      <c r="D6100" s="129">
        <v>6097</v>
      </c>
      <c r="E6100" s="130">
        <f t="shared" si="100"/>
        <v>10</v>
      </c>
    </row>
    <row r="6101" spans="1:5" x14ac:dyDescent="0.3">
      <c r="A6101" s="24" t="s">
        <v>13138</v>
      </c>
      <c r="B6101" s="93" t="s">
        <v>25680</v>
      </c>
      <c r="C6101" s="128">
        <v>157.30000000000001</v>
      </c>
      <c r="D6101" s="129">
        <v>6098</v>
      </c>
      <c r="E6101" s="130">
        <f t="shared" si="100"/>
        <v>10</v>
      </c>
    </row>
    <row r="6102" spans="1:5" x14ac:dyDescent="0.3">
      <c r="A6102" s="24" t="s">
        <v>13237</v>
      </c>
      <c r="B6102" s="93" t="s">
        <v>25681</v>
      </c>
      <c r="C6102" s="128">
        <v>157.30000000000001</v>
      </c>
      <c r="D6102" s="129">
        <v>6099</v>
      </c>
      <c r="E6102" s="130">
        <f t="shared" si="100"/>
        <v>10</v>
      </c>
    </row>
    <row r="6103" spans="1:5" x14ac:dyDescent="0.3">
      <c r="A6103" s="24" t="s">
        <v>12533</v>
      </c>
      <c r="B6103" s="93" t="s">
        <v>25682</v>
      </c>
      <c r="C6103" s="128">
        <v>157.30000000000001</v>
      </c>
      <c r="D6103" s="129">
        <v>6100</v>
      </c>
      <c r="E6103" s="130">
        <f t="shared" si="100"/>
        <v>10</v>
      </c>
    </row>
    <row r="6104" spans="1:5" x14ac:dyDescent="0.3">
      <c r="A6104" s="24" t="s">
        <v>13006</v>
      </c>
      <c r="B6104" s="93" t="s">
        <v>25683</v>
      </c>
      <c r="C6104" s="128">
        <v>157.30000000000001</v>
      </c>
      <c r="D6104" s="129">
        <v>6101</v>
      </c>
      <c r="E6104" s="130">
        <f t="shared" si="100"/>
        <v>10</v>
      </c>
    </row>
    <row r="6105" spans="1:5" x14ac:dyDescent="0.3">
      <c r="A6105" s="24" t="s">
        <v>13658</v>
      </c>
      <c r="B6105" s="93" t="s">
        <v>25684</v>
      </c>
      <c r="C6105" s="128">
        <v>157.30000000000001</v>
      </c>
      <c r="D6105" s="129">
        <v>6102</v>
      </c>
      <c r="E6105" s="130">
        <f t="shared" si="100"/>
        <v>10</v>
      </c>
    </row>
    <row r="6106" spans="1:5" x14ac:dyDescent="0.3">
      <c r="A6106" s="24" t="s">
        <v>12803</v>
      </c>
      <c r="B6106" s="93" t="s">
        <v>25685</v>
      </c>
      <c r="C6106" s="128">
        <v>157.4</v>
      </c>
      <c r="D6106" s="129">
        <v>6103</v>
      </c>
      <c r="E6106" s="130">
        <f t="shared" si="100"/>
        <v>10</v>
      </c>
    </row>
    <row r="6107" spans="1:5" x14ac:dyDescent="0.3">
      <c r="A6107" s="24" t="s">
        <v>12454</v>
      </c>
      <c r="B6107" s="93" t="s">
        <v>25686</v>
      </c>
      <c r="C6107" s="128">
        <v>157.5</v>
      </c>
      <c r="D6107" s="129">
        <v>6104</v>
      </c>
      <c r="E6107" s="130">
        <f t="shared" si="100"/>
        <v>10</v>
      </c>
    </row>
    <row r="6108" spans="1:5" x14ac:dyDescent="0.3">
      <c r="A6108" s="24" t="s">
        <v>12967</v>
      </c>
      <c r="B6108" s="93" t="s">
        <v>25687</v>
      </c>
      <c r="C6108" s="128">
        <v>157.5</v>
      </c>
      <c r="D6108" s="129">
        <v>6105</v>
      </c>
      <c r="E6108" s="130">
        <f t="shared" si="100"/>
        <v>10</v>
      </c>
    </row>
    <row r="6109" spans="1:5" x14ac:dyDescent="0.3">
      <c r="A6109" s="24" t="s">
        <v>12790</v>
      </c>
      <c r="B6109" s="93" t="s">
        <v>25688</v>
      </c>
      <c r="C6109" s="128">
        <v>157.5</v>
      </c>
      <c r="D6109" s="129">
        <v>6106</v>
      </c>
      <c r="E6109" s="130">
        <f t="shared" si="100"/>
        <v>10</v>
      </c>
    </row>
    <row r="6110" spans="1:5" x14ac:dyDescent="0.3">
      <c r="A6110" s="24" t="s">
        <v>12631</v>
      </c>
      <c r="B6110" s="93" t="s">
        <v>25689</v>
      </c>
      <c r="C6110" s="128">
        <v>157.6</v>
      </c>
      <c r="D6110" s="129">
        <v>6107</v>
      </c>
      <c r="E6110" s="130">
        <f t="shared" si="100"/>
        <v>10</v>
      </c>
    </row>
    <row r="6111" spans="1:5" x14ac:dyDescent="0.3">
      <c r="A6111" s="24" t="s">
        <v>12596</v>
      </c>
      <c r="B6111" s="93" t="s">
        <v>25690</v>
      </c>
      <c r="C6111" s="128">
        <v>157.6</v>
      </c>
      <c r="D6111" s="129">
        <v>6108</v>
      </c>
      <c r="E6111" s="130">
        <f t="shared" si="100"/>
        <v>10</v>
      </c>
    </row>
    <row r="6112" spans="1:5" x14ac:dyDescent="0.3">
      <c r="A6112" s="24" t="s">
        <v>12881</v>
      </c>
      <c r="B6112" s="93" t="s">
        <v>25691</v>
      </c>
      <c r="C6112" s="128">
        <v>157.6</v>
      </c>
      <c r="D6112" s="129">
        <v>6109</v>
      </c>
      <c r="E6112" s="130">
        <f t="shared" si="100"/>
        <v>10</v>
      </c>
    </row>
    <row r="6113" spans="1:5" x14ac:dyDescent="0.3">
      <c r="A6113" s="24" t="s">
        <v>13022</v>
      </c>
      <c r="B6113" s="93" t="s">
        <v>25692</v>
      </c>
      <c r="C6113" s="128">
        <v>157.69999999999999</v>
      </c>
      <c r="D6113" s="129">
        <v>6110</v>
      </c>
      <c r="E6113" s="130">
        <f t="shared" si="100"/>
        <v>10</v>
      </c>
    </row>
    <row r="6114" spans="1:5" x14ac:dyDescent="0.3">
      <c r="A6114" s="24" t="s">
        <v>13126</v>
      </c>
      <c r="B6114" s="93" t="s">
        <v>25693</v>
      </c>
      <c r="C6114" s="128">
        <v>157.80000000000001</v>
      </c>
      <c r="D6114" s="129">
        <v>6111</v>
      </c>
      <c r="E6114" s="130">
        <f t="shared" si="100"/>
        <v>10</v>
      </c>
    </row>
    <row r="6115" spans="1:5" x14ac:dyDescent="0.3">
      <c r="A6115" s="24" t="s">
        <v>12923</v>
      </c>
      <c r="B6115" s="93" t="s">
        <v>25694</v>
      </c>
      <c r="C6115" s="128">
        <v>157.80000000000001</v>
      </c>
      <c r="D6115" s="129">
        <v>6112</v>
      </c>
      <c r="E6115" s="130">
        <f t="shared" si="100"/>
        <v>10</v>
      </c>
    </row>
    <row r="6116" spans="1:5" x14ac:dyDescent="0.3">
      <c r="A6116" s="24" t="s">
        <v>12851</v>
      </c>
      <c r="B6116" s="93" t="s">
        <v>25695</v>
      </c>
      <c r="C6116" s="128">
        <v>157.80000000000001</v>
      </c>
      <c r="D6116" s="129">
        <v>6113</v>
      </c>
      <c r="E6116" s="130">
        <f t="shared" si="100"/>
        <v>10</v>
      </c>
    </row>
    <row r="6117" spans="1:5" x14ac:dyDescent="0.3">
      <c r="A6117" s="24" t="s">
        <v>12869</v>
      </c>
      <c r="B6117" s="93" t="s">
        <v>25696</v>
      </c>
      <c r="C6117" s="128">
        <v>158</v>
      </c>
      <c r="D6117" s="129">
        <v>6114</v>
      </c>
      <c r="E6117" s="130">
        <f t="shared" si="100"/>
        <v>10</v>
      </c>
    </row>
    <row r="6118" spans="1:5" x14ac:dyDescent="0.3">
      <c r="A6118" s="24" t="s">
        <v>13586</v>
      </c>
      <c r="B6118" s="93" t="s">
        <v>25697</v>
      </c>
      <c r="C6118" s="128">
        <v>158</v>
      </c>
      <c r="D6118" s="129">
        <v>6115</v>
      </c>
      <c r="E6118" s="130">
        <f t="shared" si="100"/>
        <v>10</v>
      </c>
    </row>
    <row r="6119" spans="1:5" x14ac:dyDescent="0.3">
      <c r="A6119" s="24" t="s">
        <v>12550</v>
      </c>
      <c r="B6119" s="93" t="s">
        <v>25698</v>
      </c>
      <c r="C6119" s="128">
        <v>158</v>
      </c>
      <c r="D6119" s="129">
        <v>6116</v>
      </c>
      <c r="E6119" s="130">
        <f t="shared" si="100"/>
        <v>10</v>
      </c>
    </row>
    <row r="6120" spans="1:5" x14ac:dyDescent="0.3">
      <c r="A6120" s="24" t="s">
        <v>14372</v>
      </c>
      <c r="B6120" s="93" t="s">
        <v>25699</v>
      </c>
      <c r="C6120" s="128">
        <v>158.1</v>
      </c>
      <c r="D6120" s="129">
        <v>6117</v>
      </c>
      <c r="E6120" s="130">
        <f t="shared" si="100"/>
        <v>10</v>
      </c>
    </row>
    <row r="6121" spans="1:5" x14ac:dyDescent="0.3">
      <c r="A6121" s="24" t="s">
        <v>13258</v>
      </c>
      <c r="B6121" s="93" t="s">
        <v>25700</v>
      </c>
      <c r="C6121" s="128">
        <v>158.1</v>
      </c>
      <c r="D6121" s="129">
        <v>6118</v>
      </c>
      <c r="E6121" s="130">
        <f t="shared" si="100"/>
        <v>10</v>
      </c>
    </row>
    <row r="6122" spans="1:5" x14ac:dyDescent="0.3">
      <c r="A6122" s="24" t="s">
        <v>13323</v>
      </c>
      <c r="B6122" s="93" t="s">
        <v>25701</v>
      </c>
      <c r="C6122" s="128">
        <v>158.30000000000001</v>
      </c>
      <c r="D6122" s="129">
        <v>6119</v>
      </c>
      <c r="E6122" s="130">
        <f t="shared" si="100"/>
        <v>10</v>
      </c>
    </row>
    <row r="6123" spans="1:5" x14ac:dyDescent="0.3">
      <c r="A6123" s="24" t="s">
        <v>13197</v>
      </c>
      <c r="B6123" s="93" t="s">
        <v>25702</v>
      </c>
      <c r="C6123" s="128">
        <v>158.30000000000001</v>
      </c>
      <c r="D6123" s="129">
        <v>6120</v>
      </c>
      <c r="E6123" s="130">
        <f t="shared" si="100"/>
        <v>10</v>
      </c>
    </row>
    <row r="6124" spans="1:5" x14ac:dyDescent="0.3">
      <c r="A6124" s="24" t="s">
        <v>13117</v>
      </c>
      <c r="B6124" s="93" t="s">
        <v>25703</v>
      </c>
      <c r="C6124" s="128">
        <v>158.5</v>
      </c>
      <c r="D6124" s="129">
        <v>6121</v>
      </c>
      <c r="E6124" s="130">
        <f t="shared" si="100"/>
        <v>10</v>
      </c>
    </row>
    <row r="6125" spans="1:5" x14ac:dyDescent="0.3">
      <c r="A6125" s="24" t="s">
        <v>12428</v>
      </c>
      <c r="B6125" s="93" t="s">
        <v>25704</v>
      </c>
      <c r="C6125" s="128">
        <v>158.5</v>
      </c>
      <c r="D6125" s="129">
        <v>6122</v>
      </c>
      <c r="E6125" s="130">
        <f t="shared" si="100"/>
        <v>10</v>
      </c>
    </row>
    <row r="6126" spans="1:5" x14ac:dyDescent="0.3">
      <c r="A6126" s="24" t="s">
        <v>25705</v>
      </c>
      <c r="B6126" s="93" t="s">
        <v>25706</v>
      </c>
      <c r="C6126" s="128">
        <v>158.5</v>
      </c>
      <c r="D6126" s="129">
        <v>6123</v>
      </c>
      <c r="E6126" s="130">
        <f t="shared" si="100"/>
        <v>10</v>
      </c>
    </row>
    <row r="6127" spans="1:5" x14ac:dyDescent="0.3">
      <c r="A6127" s="24" t="s">
        <v>13031</v>
      </c>
      <c r="B6127" s="93" t="s">
        <v>25707</v>
      </c>
      <c r="C6127" s="128">
        <v>158.80000000000001</v>
      </c>
      <c r="D6127" s="129">
        <v>6124</v>
      </c>
      <c r="E6127" s="130">
        <f t="shared" si="100"/>
        <v>10</v>
      </c>
    </row>
    <row r="6128" spans="1:5" x14ac:dyDescent="0.3">
      <c r="A6128" s="24" t="s">
        <v>12749</v>
      </c>
      <c r="B6128" s="93" t="s">
        <v>25708</v>
      </c>
      <c r="C6128" s="128">
        <v>158.80000000000001</v>
      </c>
      <c r="D6128" s="129">
        <v>6125</v>
      </c>
      <c r="E6128" s="130">
        <f t="shared" si="100"/>
        <v>10</v>
      </c>
    </row>
    <row r="6129" spans="1:5" x14ac:dyDescent="0.3">
      <c r="A6129" s="24" t="s">
        <v>13410</v>
      </c>
      <c r="B6129" s="93" t="s">
        <v>25709</v>
      </c>
      <c r="C6129" s="128">
        <v>158.9</v>
      </c>
      <c r="D6129" s="129">
        <v>6126</v>
      </c>
      <c r="E6129" s="130">
        <f t="shared" si="100"/>
        <v>10</v>
      </c>
    </row>
    <row r="6130" spans="1:5" x14ac:dyDescent="0.3">
      <c r="A6130" s="24" t="s">
        <v>12441</v>
      </c>
      <c r="B6130" s="93" t="s">
        <v>25710</v>
      </c>
      <c r="C6130" s="128">
        <v>158.9</v>
      </c>
      <c r="D6130" s="129">
        <v>6127</v>
      </c>
      <c r="E6130" s="130">
        <f t="shared" si="100"/>
        <v>10</v>
      </c>
    </row>
    <row r="6131" spans="1:5" x14ac:dyDescent="0.3">
      <c r="A6131" s="24" t="s">
        <v>13268</v>
      </c>
      <c r="B6131" s="93" t="s">
        <v>25711</v>
      </c>
      <c r="C6131" s="128">
        <v>158.9</v>
      </c>
      <c r="D6131" s="129">
        <v>6128</v>
      </c>
      <c r="E6131" s="130">
        <f t="shared" si="100"/>
        <v>10</v>
      </c>
    </row>
    <row r="6132" spans="1:5" x14ac:dyDescent="0.3">
      <c r="A6132" s="24" t="s">
        <v>25712</v>
      </c>
      <c r="B6132" s="93" t="s">
        <v>25713</v>
      </c>
      <c r="C6132" s="128">
        <v>158.9</v>
      </c>
      <c r="D6132" s="129">
        <v>6129</v>
      </c>
      <c r="E6132" s="130">
        <f t="shared" si="100"/>
        <v>10</v>
      </c>
    </row>
    <row r="6133" spans="1:5" x14ac:dyDescent="0.3">
      <c r="A6133" s="24" t="s">
        <v>12678</v>
      </c>
      <c r="B6133" s="93" t="s">
        <v>25714</v>
      </c>
      <c r="C6133" s="128">
        <v>159</v>
      </c>
      <c r="D6133" s="129">
        <v>6130</v>
      </c>
      <c r="E6133" s="130">
        <f t="shared" si="100"/>
        <v>10</v>
      </c>
    </row>
    <row r="6134" spans="1:5" x14ac:dyDescent="0.3">
      <c r="A6134" s="24" t="s">
        <v>12950</v>
      </c>
      <c r="B6134" s="93" t="s">
        <v>25715</v>
      </c>
      <c r="C6134" s="128">
        <v>159</v>
      </c>
      <c r="D6134" s="129">
        <v>6131</v>
      </c>
      <c r="E6134" s="130">
        <f t="shared" si="100"/>
        <v>10</v>
      </c>
    </row>
    <row r="6135" spans="1:5" x14ac:dyDescent="0.3">
      <c r="A6135" s="24" t="s">
        <v>13076</v>
      </c>
      <c r="B6135" s="93" t="s">
        <v>25716</v>
      </c>
      <c r="C6135" s="128">
        <v>159</v>
      </c>
      <c r="D6135" s="129">
        <v>6132</v>
      </c>
      <c r="E6135" s="130">
        <f t="shared" si="100"/>
        <v>10</v>
      </c>
    </row>
    <row r="6136" spans="1:5" x14ac:dyDescent="0.3">
      <c r="A6136" s="24" t="s">
        <v>12838</v>
      </c>
      <c r="B6136" s="93" t="s">
        <v>25717</v>
      </c>
      <c r="C6136" s="128">
        <v>159</v>
      </c>
      <c r="D6136" s="129">
        <v>6133</v>
      </c>
      <c r="E6136" s="130">
        <f t="shared" si="100"/>
        <v>10</v>
      </c>
    </row>
    <row r="6137" spans="1:5" x14ac:dyDescent="0.3">
      <c r="A6137" s="24" t="s">
        <v>12648</v>
      </c>
      <c r="B6137" s="93" t="s">
        <v>25718</v>
      </c>
      <c r="C6137" s="128">
        <v>159</v>
      </c>
      <c r="D6137" s="129">
        <v>6134</v>
      </c>
      <c r="E6137" s="130">
        <f t="shared" si="100"/>
        <v>10</v>
      </c>
    </row>
    <row r="6138" spans="1:5" x14ac:dyDescent="0.3">
      <c r="A6138" s="24" t="s">
        <v>12445</v>
      </c>
      <c r="B6138" s="93" t="s">
        <v>25719</v>
      </c>
      <c r="C6138" s="128">
        <v>159.1</v>
      </c>
      <c r="D6138" s="129">
        <v>6135</v>
      </c>
      <c r="E6138" s="130">
        <f t="shared" si="100"/>
        <v>10</v>
      </c>
    </row>
    <row r="6139" spans="1:5" x14ac:dyDescent="0.3">
      <c r="A6139" s="24" t="s">
        <v>12735</v>
      </c>
      <c r="B6139" s="93" t="s">
        <v>25720</v>
      </c>
      <c r="C6139" s="128">
        <v>159.1</v>
      </c>
      <c r="D6139" s="129">
        <v>6136</v>
      </c>
      <c r="E6139" s="130">
        <f t="shared" si="100"/>
        <v>10</v>
      </c>
    </row>
    <row r="6140" spans="1:5" x14ac:dyDescent="0.3">
      <c r="A6140" s="24" t="s">
        <v>13706</v>
      </c>
      <c r="B6140" s="93" t="s">
        <v>25721</v>
      </c>
      <c r="C6140" s="128">
        <v>159.30000000000001</v>
      </c>
      <c r="D6140" s="129">
        <v>6137</v>
      </c>
      <c r="E6140" s="130">
        <f t="shared" si="100"/>
        <v>10</v>
      </c>
    </row>
    <row r="6141" spans="1:5" x14ac:dyDescent="0.3">
      <c r="A6141" s="24" t="s">
        <v>13956</v>
      </c>
      <c r="B6141" s="93" t="s">
        <v>25722</v>
      </c>
      <c r="C6141" s="128">
        <v>159.30000000000001</v>
      </c>
      <c r="D6141" s="129">
        <v>6138</v>
      </c>
      <c r="E6141" s="130">
        <f t="shared" si="100"/>
        <v>10</v>
      </c>
    </row>
    <row r="6142" spans="1:5" x14ac:dyDescent="0.3">
      <c r="A6142" s="24" t="s">
        <v>12503</v>
      </c>
      <c r="B6142" s="93" t="s">
        <v>25723</v>
      </c>
      <c r="C6142" s="128">
        <v>159.30000000000001</v>
      </c>
      <c r="D6142" s="129">
        <v>6139</v>
      </c>
      <c r="E6142" s="130">
        <f t="shared" si="100"/>
        <v>10</v>
      </c>
    </row>
    <row r="6143" spans="1:5" x14ac:dyDescent="0.3">
      <c r="A6143" s="24" t="s">
        <v>12546</v>
      </c>
      <c r="B6143" s="93" t="s">
        <v>25724</v>
      </c>
      <c r="C6143" s="128">
        <v>159.5</v>
      </c>
      <c r="D6143" s="129">
        <v>6140</v>
      </c>
      <c r="E6143" s="130">
        <f t="shared" si="100"/>
        <v>10</v>
      </c>
    </row>
    <row r="6144" spans="1:5" x14ac:dyDescent="0.3">
      <c r="A6144" s="24" t="s">
        <v>13014</v>
      </c>
      <c r="B6144" s="93" t="s">
        <v>25725</v>
      </c>
      <c r="C6144" s="128">
        <v>159.5</v>
      </c>
      <c r="D6144" s="129">
        <v>6141</v>
      </c>
      <c r="E6144" s="130">
        <f t="shared" si="100"/>
        <v>10</v>
      </c>
    </row>
    <row r="6145" spans="1:5" x14ac:dyDescent="0.3">
      <c r="A6145" s="24" t="s">
        <v>12778</v>
      </c>
      <c r="B6145" s="93" t="s">
        <v>25726</v>
      </c>
      <c r="C6145" s="128">
        <v>159.5</v>
      </c>
      <c r="D6145" s="129">
        <v>6142</v>
      </c>
      <c r="E6145" s="130">
        <f t="shared" si="100"/>
        <v>10</v>
      </c>
    </row>
    <row r="6146" spans="1:5" x14ac:dyDescent="0.3">
      <c r="A6146" s="24" t="s">
        <v>13091</v>
      </c>
      <c r="B6146" s="93" t="s">
        <v>25727</v>
      </c>
      <c r="C6146" s="128">
        <v>159.6</v>
      </c>
      <c r="D6146" s="129">
        <v>6143</v>
      </c>
      <c r="E6146" s="130">
        <f t="shared" si="100"/>
        <v>10</v>
      </c>
    </row>
    <row r="6147" spans="1:5" x14ac:dyDescent="0.3">
      <c r="A6147" s="24" t="s">
        <v>12756</v>
      </c>
      <c r="B6147" s="93" t="s">
        <v>25728</v>
      </c>
      <c r="C6147" s="128">
        <v>159.69999999999999</v>
      </c>
      <c r="D6147" s="129">
        <v>6144</v>
      </c>
      <c r="E6147" s="130">
        <f t="shared" si="100"/>
        <v>10</v>
      </c>
    </row>
    <row r="6148" spans="1:5" x14ac:dyDescent="0.3">
      <c r="A6148" s="24" t="s">
        <v>13108</v>
      </c>
      <c r="B6148" s="93" t="s">
        <v>25729</v>
      </c>
      <c r="C6148" s="128">
        <v>159.69999999999999</v>
      </c>
      <c r="D6148" s="129">
        <v>6145</v>
      </c>
      <c r="E6148" s="130">
        <f t="shared" si="100"/>
        <v>10</v>
      </c>
    </row>
    <row r="6149" spans="1:5" x14ac:dyDescent="0.3">
      <c r="A6149" s="24" t="s">
        <v>12771</v>
      </c>
      <c r="B6149" s="93" t="s">
        <v>25730</v>
      </c>
      <c r="C6149" s="128">
        <v>159.80000000000001</v>
      </c>
      <c r="D6149" s="129">
        <v>6146</v>
      </c>
      <c r="E6149" s="130">
        <f t="shared" ref="E6149:E6212" si="101">VLOOKUP(C6149,$I$4:$O$19,7, TRUE)</f>
        <v>10</v>
      </c>
    </row>
    <row r="6150" spans="1:5" x14ac:dyDescent="0.3">
      <c r="A6150" s="24" t="s">
        <v>13252</v>
      </c>
      <c r="B6150" s="93" t="s">
        <v>25731</v>
      </c>
      <c r="C6150" s="128">
        <v>159.80000000000001</v>
      </c>
      <c r="D6150" s="129">
        <v>6147</v>
      </c>
      <c r="E6150" s="130">
        <f t="shared" si="101"/>
        <v>10</v>
      </c>
    </row>
    <row r="6151" spans="1:5" x14ac:dyDescent="0.3">
      <c r="A6151" s="24" t="s">
        <v>12939</v>
      </c>
      <c r="B6151" s="93" t="s">
        <v>25732</v>
      </c>
      <c r="C6151" s="128">
        <v>159.9</v>
      </c>
      <c r="D6151" s="129">
        <v>6148</v>
      </c>
      <c r="E6151" s="130">
        <f t="shared" si="101"/>
        <v>10</v>
      </c>
    </row>
    <row r="6152" spans="1:5" x14ac:dyDescent="0.3">
      <c r="A6152" s="24" t="s">
        <v>12650</v>
      </c>
      <c r="B6152" s="93" t="s">
        <v>25733</v>
      </c>
      <c r="C6152" s="128">
        <v>160</v>
      </c>
      <c r="D6152" s="129">
        <v>6149</v>
      </c>
      <c r="E6152" s="130">
        <f t="shared" si="101"/>
        <v>10</v>
      </c>
    </row>
    <row r="6153" spans="1:5" x14ac:dyDescent="0.3">
      <c r="A6153" s="24" t="s">
        <v>13422</v>
      </c>
      <c r="B6153" s="93" t="s">
        <v>25734</v>
      </c>
      <c r="C6153" s="128">
        <v>160</v>
      </c>
      <c r="D6153" s="129">
        <v>6150</v>
      </c>
      <c r="E6153" s="130">
        <f t="shared" si="101"/>
        <v>10</v>
      </c>
    </row>
    <row r="6154" spans="1:5" x14ac:dyDescent="0.3">
      <c r="A6154" s="24" t="s">
        <v>25735</v>
      </c>
      <c r="B6154" s="93" t="s">
        <v>25736</v>
      </c>
      <c r="C6154" s="128">
        <v>160</v>
      </c>
      <c r="D6154" s="129">
        <v>6151</v>
      </c>
      <c r="E6154" s="130">
        <f t="shared" si="101"/>
        <v>10</v>
      </c>
    </row>
    <row r="6155" spans="1:5" x14ac:dyDescent="0.3">
      <c r="A6155" s="24" t="s">
        <v>13023</v>
      </c>
      <c r="B6155" s="93" t="s">
        <v>25737</v>
      </c>
      <c r="C6155" s="128">
        <v>160.1</v>
      </c>
      <c r="D6155" s="129">
        <v>6152</v>
      </c>
      <c r="E6155" s="130">
        <f t="shared" si="101"/>
        <v>10</v>
      </c>
    </row>
    <row r="6156" spans="1:5" x14ac:dyDescent="0.3">
      <c r="A6156" s="24" t="s">
        <v>12937</v>
      </c>
      <c r="B6156" s="93" t="s">
        <v>25738</v>
      </c>
      <c r="C6156" s="128">
        <v>160.1</v>
      </c>
      <c r="D6156" s="129">
        <v>6153</v>
      </c>
      <c r="E6156" s="130">
        <f t="shared" si="101"/>
        <v>10</v>
      </c>
    </row>
    <row r="6157" spans="1:5" x14ac:dyDescent="0.3">
      <c r="A6157" s="24" t="s">
        <v>12987</v>
      </c>
      <c r="B6157" s="93" t="s">
        <v>25739</v>
      </c>
      <c r="C6157" s="128">
        <v>160.1</v>
      </c>
      <c r="D6157" s="129">
        <v>6154</v>
      </c>
      <c r="E6157" s="130">
        <f t="shared" si="101"/>
        <v>10</v>
      </c>
    </row>
    <row r="6158" spans="1:5" x14ac:dyDescent="0.3">
      <c r="A6158" s="24" t="s">
        <v>12403</v>
      </c>
      <c r="B6158" s="93" t="s">
        <v>25740</v>
      </c>
      <c r="C6158" s="128">
        <v>160.19999999999999</v>
      </c>
      <c r="D6158" s="129">
        <v>6155</v>
      </c>
      <c r="E6158" s="130">
        <f t="shared" si="101"/>
        <v>10</v>
      </c>
    </row>
    <row r="6159" spans="1:5" x14ac:dyDescent="0.3">
      <c r="A6159" s="24" t="s">
        <v>13116</v>
      </c>
      <c r="B6159" s="93" t="s">
        <v>25741</v>
      </c>
      <c r="C6159" s="128">
        <v>160.19999999999999</v>
      </c>
      <c r="D6159" s="129">
        <v>6156</v>
      </c>
      <c r="E6159" s="130">
        <f t="shared" si="101"/>
        <v>10</v>
      </c>
    </row>
    <row r="6160" spans="1:5" x14ac:dyDescent="0.3">
      <c r="A6160" s="24" t="s">
        <v>12496</v>
      </c>
      <c r="B6160" s="93" t="s">
        <v>25742</v>
      </c>
      <c r="C6160" s="128">
        <v>160.30000000000001</v>
      </c>
      <c r="D6160" s="129">
        <v>6157</v>
      </c>
      <c r="E6160" s="130">
        <f t="shared" si="101"/>
        <v>10</v>
      </c>
    </row>
    <row r="6161" spans="1:5" x14ac:dyDescent="0.3">
      <c r="A6161" s="24" t="s">
        <v>12679</v>
      </c>
      <c r="B6161" s="93" t="s">
        <v>25743</v>
      </c>
      <c r="C6161" s="128">
        <v>160.30000000000001</v>
      </c>
      <c r="D6161" s="129">
        <v>6158</v>
      </c>
      <c r="E6161" s="130">
        <f t="shared" si="101"/>
        <v>10</v>
      </c>
    </row>
    <row r="6162" spans="1:5" x14ac:dyDescent="0.3">
      <c r="A6162" s="24" t="s">
        <v>12497</v>
      </c>
      <c r="B6162" s="93" t="s">
        <v>25744</v>
      </c>
      <c r="C6162" s="128">
        <v>160.30000000000001</v>
      </c>
      <c r="D6162" s="129">
        <v>6159</v>
      </c>
      <c r="E6162" s="130">
        <f t="shared" si="101"/>
        <v>10</v>
      </c>
    </row>
    <row r="6163" spans="1:5" x14ac:dyDescent="0.3">
      <c r="A6163" s="24" t="s">
        <v>25745</v>
      </c>
      <c r="B6163" s="93" t="s">
        <v>25746</v>
      </c>
      <c r="C6163" s="128">
        <v>160.30000000000001</v>
      </c>
      <c r="D6163" s="129">
        <v>6160</v>
      </c>
      <c r="E6163" s="130">
        <f t="shared" si="101"/>
        <v>10</v>
      </c>
    </row>
    <row r="6164" spans="1:5" x14ac:dyDescent="0.3">
      <c r="A6164" s="24" t="s">
        <v>12959</v>
      </c>
      <c r="B6164" s="93" t="s">
        <v>25747</v>
      </c>
      <c r="C6164" s="128">
        <v>160.4</v>
      </c>
      <c r="D6164" s="129">
        <v>6161</v>
      </c>
      <c r="E6164" s="130">
        <f t="shared" si="101"/>
        <v>10</v>
      </c>
    </row>
    <row r="6165" spans="1:5" x14ac:dyDescent="0.3">
      <c r="A6165" s="24" t="s">
        <v>12794</v>
      </c>
      <c r="B6165" s="93" t="s">
        <v>25748</v>
      </c>
      <c r="C6165" s="128">
        <v>160.4</v>
      </c>
      <c r="D6165" s="129">
        <v>6162</v>
      </c>
      <c r="E6165" s="130">
        <f t="shared" si="101"/>
        <v>10</v>
      </c>
    </row>
    <row r="6166" spans="1:5" x14ac:dyDescent="0.3">
      <c r="A6166" s="24" t="s">
        <v>25749</v>
      </c>
      <c r="B6166" s="93" t="s">
        <v>25750</v>
      </c>
      <c r="C6166" s="128">
        <v>160.4</v>
      </c>
      <c r="D6166" s="129">
        <v>6163</v>
      </c>
      <c r="E6166" s="130">
        <f t="shared" si="101"/>
        <v>10</v>
      </c>
    </row>
    <row r="6167" spans="1:5" x14ac:dyDescent="0.3">
      <c r="A6167" s="24" t="s">
        <v>13152</v>
      </c>
      <c r="B6167" s="93" t="s">
        <v>25751</v>
      </c>
      <c r="C6167" s="128">
        <v>160.5</v>
      </c>
      <c r="D6167" s="129">
        <v>6164</v>
      </c>
      <c r="E6167" s="130">
        <f t="shared" si="101"/>
        <v>10</v>
      </c>
    </row>
    <row r="6168" spans="1:5" x14ac:dyDescent="0.3">
      <c r="A6168" s="24" t="s">
        <v>12687</v>
      </c>
      <c r="B6168" s="93" t="s">
        <v>25752</v>
      </c>
      <c r="C6168" s="128">
        <v>160.5</v>
      </c>
      <c r="D6168" s="129">
        <v>6165</v>
      </c>
      <c r="E6168" s="130">
        <f t="shared" si="101"/>
        <v>10</v>
      </c>
    </row>
    <row r="6169" spans="1:5" x14ac:dyDescent="0.3">
      <c r="A6169" s="24" t="s">
        <v>13056</v>
      </c>
      <c r="B6169" s="93" t="s">
        <v>25753</v>
      </c>
      <c r="C6169" s="128">
        <v>160.5</v>
      </c>
      <c r="D6169" s="129">
        <v>6166</v>
      </c>
      <c r="E6169" s="130">
        <f t="shared" si="101"/>
        <v>10</v>
      </c>
    </row>
    <row r="6170" spans="1:5" x14ac:dyDescent="0.3">
      <c r="A6170" s="24" t="s">
        <v>12827</v>
      </c>
      <c r="B6170" s="93" t="s">
        <v>25754</v>
      </c>
      <c r="C6170" s="128">
        <v>160.6</v>
      </c>
      <c r="D6170" s="129">
        <v>6167</v>
      </c>
      <c r="E6170" s="130">
        <f t="shared" si="101"/>
        <v>10</v>
      </c>
    </row>
    <row r="6171" spans="1:5" x14ac:dyDescent="0.3">
      <c r="A6171" s="24" t="s">
        <v>12717</v>
      </c>
      <c r="B6171" s="93" t="s">
        <v>25755</v>
      </c>
      <c r="C6171" s="128">
        <v>160.6</v>
      </c>
      <c r="D6171" s="129">
        <v>6168</v>
      </c>
      <c r="E6171" s="130">
        <f t="shared" si="101"/>
        <v>10</v>
      </c>
    </row>
    <row r="6172" spans="1:5" x14ac:dyDescent="0.3">
      <c r="A6172" s="24" t="s">
        <v>12620</v>
      </c>
      <c r="B6172" s="93" t="s">
        <v>25756</v>
      </c>
      <c r="C6172" s="128">
        <v>160.80000000000001</v>
      </c>
      <c r="D6172" s="129">
        <v>6169</v>
      </c>
      <c r="E6172" s="130">
        <f t="shared" si="101"/>
        <v>10</v>
      </c>
    </row>
    <row r="6173" spans="1:5" x14ac:dyDescent="0.3">
      <c r="A6173" s="24" t="s">
        <v>12847</v>
      </c>
      <c r="B6173" s="93" t="s">
        <v>25757</v>
      </c>
      <c r="C6173" s="128">
        <v>160.80000000000001</v>
      </c>
      <c r="D6173" s="129">
        <v>6170</v>
      </c>
      <c r="E6173" s="130">
        <f t="shared" si="101"/>
        <v>10</v>
      </c>
    </row>
    <row r="6174" spans="1:5" x14ac:dyDescent="0.3">
      <c r="A6174" s="24" t="s">
        <v>12703</v>
      </c>
      <c r="B6174" s="93" t="s">
        <v>25758</v>
      </c>
      <c r="C6174" s="128">
        <v>161</v>
      </c>
      <c r="D6174" s="129">
        <v>6171</v>
      </c>
      <c r="E6174" s="130">
        <f t="shared" si="101"/>
        <v>10</v>
      </c>
    </row>
    <row r="6175" spans="1:5" x14ac:dyDescent="0.3">
      <c r="A6175" s="24" t="s">
        <v>12833</v>
      </c>
      <c r="B6175" s="93" t="s">
        <v>25759</v>
      </c>
      <c r="C6175" s="128">
        <v>161</v>
      </c>
      <c r="D6175" s="129">
        <v>6172</v>
      </c>
      <c r="E6175" s="130">
        <f t="shared" si="101"/>
        <v>10</v>
      </c>
    </row>
    <row r="6176" spans="1:5" x14ac:dyDescent="0.3">
      <c r="A6176" s="24" t="s">
        <v>14481</v>
      </c>
      <c r="B6176" s="93" t="s">
        <v>25760</v>
      </c>
      <c r="C6176" s="128">
        <v>161.1</v>
      </c>
      <c r="D6176" s="129">
        <v>6173</v>
      </c>
      <c r="E6176" s="130">
        <f t="shared" si="101"/>
        <v>10</v>
      </c>
    </row>
    <row r="6177" spans="1:5" x14ac:dyDescent="0.3">
      <c r="A6177" s="24" t="s">
        <v>12652</v>
      </c>
      <c r="B6177" s="93" t="s">
        <v>25761</v>
      </c>
      <c r="C6177" s="128">
        <v>161.19999999999999</v>
      </c>
      <c r="D6177" s="129">
        <v>6174</v>
      </c>
      <c r="E6177" s="130">
        <f t="shared" si="101"/>
        <v>10</v>
      </c>
    </row>
    <row r="6178" spans="1:5" x14ac:dyDescent="0.3">
      <c r="A6178" s="24" t="s">
        <v>12634</v>
      </c>
      <c r="B6178" s="93" t="s">
        <v>25762</v>
      </c>
      <c r="C6178" s="128">
        <v>161.19999999999999</v>
      </c>
      <c r="D6178" s="129">
        <v>6175</v>
      </c>
      <c r="E6178" s="130">
        <f t="shared" si="101"/>
        <v>10</v>
      </c>
    </row>
    <row r="6179" spans="1:5" x14ac:dyDescent="0.3">
      <c r="A6179" s="24" t="s">
        <v>12786</v>
      </c>
      <c r="B6179" s="93" t="s">
        <v>25763</v>
      </c>
      <c r="C6179" s="128">
        <v>161.19999999999999</v>
      </c>
      <c r="D6179" s="129">
        <v>6176</v>
      </c>
      <c r="E6179" s="130">
        <f t="shared" si="101"/>
        <v>10</v>
      </c>
    </row>
    <row r="6180" spans="1:5" x14ac:dyDescent="0.3">
      <c r="A6180" s="24" t="s">
        <v>12864</v>
      </c>
      <c r="B6180" s="93" t="s">
        <v>25764</v>
      </c>
      <c r="C6180" s="128">
        <v>161.30000000000001</v>
      </c>
      <c r="D6180" s="129">
        <v>6177</v>
      </c>
      <c r="E6180" s="130">
        <f t="shared" si="101"/>
        <v>10</v>
      </c>
    </row>
    <row r="6181" spans="1:5" x14ac:dyDescent="0.3">
      <c r="A6181" s="24" t="s">
        <v>12974</v>
      </c>
      <c r="B6181" s="93" t="s">
        <v>25765</v>
      </c>
      <c r="C6181" s="128">
        <v>161.30000000000001</v>
      </c>
      <c r="D6181" s="129">
        <v>6178</v>
      </c>
      <c r="E6181" s="130">
        <f t="shared" si="101"/>
        <v>10</v>
      </c>
    </row>
    <row r="6182" spans="1:5" x14ac:dyDescent="0.3">
      <c r="A6182" s="24" t="s">
        <v>12772</v>
      </c>
      <c r="B6182" s="93" t="s">
        <v>25766</v>
      </c>
      <c r="C6182" s="128">
        <v>161.30000000000001</v>
      </c>
      <c r="D6182" s="129">
        <v>6179</v>
      </c>
      <c r="E6182" s="130">
        <f t="shared" si="101"/>
        <v>10</v>
      </c>
    </row>
    <row r="6183" spans="1:5" x14ac:dyDescent="0.3">
      <c r="A6183" s="24" t="s">
        <v>12909</v>
      </c>
      <c r="B6183" s="93" t="s">
        <v>25767</v>
      </c>
      <c r="C6183" s="128">
        <v>161.30000000000001</v>
      </c>
      <c r="D6183" s="129">
        <v>6180</v>
      </c>
      <c r="E6183" s="130">
        <f t="shared" si="101"/>
        <v>10</v>
      </c>
    </row>
    <row r="6184" spans="1:5" x14ac:dyDescent="0.3">
      <c r="A6184" s="24" t="s">
        <v>12713</v>
      </c>
      <c r="B6184" s="93" t="s">
        <v>25768</v>
      </c>
      <c r="C6184" s="128">
        <v>161.4</v>
      </c>
      <c r="D6184" s="129">
        <v>6181</v>
      </c>
      <c r="E6184" s="130">
        <f t="shared" si="101"/>
        <v>10</v>
      </c>
    </row>
    <row r="6185" spans="1:5" x14ac:dyDescent="0.3">
      <c r="A6185" s="24" t="s">
        <v>13086</v>
      </c>
      <c r="B6185" s="93" t="s">
        <v>25769</v>
      </c>
      <c r="C6185" s="128">
        <v>161.4</v>
      </c>
      <c r="D6185" s="129">
        <v>6182</v>
      </c>
      <c r="E6185" s="130">
        <f t="shared" si="101"/>
        <v>10</v>
      </c>
    </row>
    <row r="6186" spans="1:5" x14ac:dyDescent="0.3">
      <c r="A6186" s="24" t="s">
        <v>12822</v>
      </c>
      <c r="B6186" s="93" t="s">
        <v>25770</v>
      </c>
      <c r="C6186" s="128">
        <v>161.4</v>
      </c>
      <c r="D6186" s="129">
        <v>6183</v>
      </c>
      <c r="E6186" s="130">
        <f t="shared" si="101"/>
        <v>10</v>
      </c>
    </row>
    <row r="6187" spans="1:5" x14ac:dyDescent="0.3">
      <c r="A6187" s="24" t="s">
        <v>12989</v>
      </c>
      <c r="B6187" s="93" t="s">
        <v>25771</v>
      </c>
      <c r="C6187" s="128">
        <v>161.4</v>
      </c>
      <c r="D6187" s="129">
        <v>6184</v>
      </c>
      <c r="E6187" s="130">
        <f t="shared" si="101"/>
        <v>10</v>
      </c>
    </row>
    <row r="6188" spans="1:5" x14ac:dyDescent="0.3">
      <c r="A6188" s="24" t="s">
        <v>12831</v>
      </c>
      <c r="B6188" s="93" t="s">
        <v>25772</v>
      </c>
      <c r="C6188" s="128">
        <v>161.5</v>
      </c>
      <c r="D6188" s="129">
        <v>6185</v>
      </c>
      <c r="E6188" s="130">
        <f t="shared" si="101"/>
        <v>10</v>
      </c>
    </row>
    <row r="6189" spans="1:5" x14ac:dyDescent="0.3">
      <c r="A6189" s="24" t="s">
        <v>12740</v>
      </c>
      <c r="B6189" s="93" t="s">
        <v>25773</v>
      </c>
      <c r="C6189" s="128">
        <v>161.6</v>
      </c>
      <c r="D6189" s="129">
        <v>6186</v>
      </c>
      <c r="E6189" s="130">
        <f t="shared" si="101"/>
        <v>10</v>
      </c>
    </row>
    <row r="6190" spans="1:5" x14ac:dyDescent="0.3">
      <c r="A6190" s="24" t="s">
        <v>12573</v>
      </c>
      <c r="B6190" s="93" t="s">
        <v>25774</v>
      </c>
      <c r="C6190" s="128">
        <v>161.6</v>
      </c>
      <c r="D6190" s="129">
        <v>6187</v>
      </c>
      <c r="E6190" s="130">
        <f t="shared" si="101"/>
        <v>10</v>
      </c>
    </row>
    <row r="6191" spans="1:5" x14ac:dyDescent="0.3">
      <c r="A6191" s="24" t="s">
        <v>12310</v>
      </c>
      <c r="B6191" s="93" t="s">
        <v>25775</v>
      </c>
      <c r="C6191" s="128">
        <v>161.69999999999999</v>
      </c>
      <c r="D6191" s="129">
        <v>6188</v>
      </c>
      <c r="E6191" s="130">
        <f t="shared" si="101"/>
        <v>10</v>
      </c>
    </row>
    <row r="6192" spans="1:5" x14ac:dyDescent="0.3">
      <c r="A6192" s="24" t="s">
        <v>13078</v>
      </c>
      <c r="B6192" s="93" t="s">
        <v>25776</v>
      </c>
      <c r="C6192" s="128">
        <v>161.69999999999999</v>
      </c>
      <c r="D6192" s="129">
        <v>6189</v>
      </c>
      <c r="E6192" s="130">
        <f t="shared" si="101"/>
        <v>10</v>
      </c>
    </row>
    <row r="6193" spans="1:5" x14ac:dyDescent="0.3">
      <c r="A6193" s="24" t="s">
        <v>12747</v>
      </c>
      <c r="B6193" s="93" t="s">
        <v>25777</v>
      </c>
      <c r="C6193" s="128">
        <v>161.69999999999999</v>
      </c>
      <c r="D6193" s="129">
        <v>6190</v>
      </c>
      <c r="E6193" s="130">
        <f t="shared" si="101"/>
        <v>10</v>
      </c>
    </row>
    <row r="6194" spans="1:5" x14ac:dyDescent="0.3">
      <c r="A6194" s="24" t="s">
        <v>12712</v>
      </c>
      <c r="B6194" s="93" t="s">
        <v>25778</v>
      </c>
      <c r="C6194" s="128">
        <v>161.69999999999999</v>
      </c>
      <c r="D6194" s="129">
        <v>6191</v>
      </c>
      <c r="E6194" s="130">
        <f t="shared" si="101"/>
        <v>10</v>
      </c>
    </row>
    <row r="6195" spans="1:5" x14ac:dyDescent="0.3">
      <c r="A6195" s="24" t="s">
        <v>12979</v>
      </c>
      <c r="B6195" s="93" t="s">
        <v>25779</v>
      </c>
      <c r="C6195" s="128">
        <v>161.69999999999999</v>
      </c>
      <c r="D6195" s="129">
        <v>6192</v>
      </c>
      <c r="E6195" s="130">
        <f t="shared" si="101"/>
        <v>10</v>
      </c>
    </row>
    <row r="6196" spans="1:5" x14ac:dyDescent="0.3">
      <c r="A6196" s="24" t="s">
        <v>14437</v>
      </c>
      <c r="B6196" s="93" t="s">
        <v>25780</v>
      </c>
      <c r="C6196" s="128">
        <v>161.80000000000001</v>
      </c>
      <c r="D6196" s="129">
        <v>6193</v>
      </c>
      <c r="E6196" s="130">
        <f t="shared" si="101"/>
        <v>10</v>
      </c>
    </row>
    <row r="6197" spans="1:5" x14ac:dyDescent="0.3">
      <c r="A6197" s="24" t="s">
        <v>12495</v>
      </c>
      <c r="B6197" s="93" t="s">
        <v>25781</v>
      </c>
      <c r="C6197" s="128">
        <v>161.80000000000001</v>
      </c>
      <c r="D6197" s="129">
        <v>6194</v>
      </c>
      <c r="E6197" s="130">
        <f t="shared" si="101"/>
        <v>10</v>
      </c>
    </row>
    <row r="6198" spans="1:5" x14ac:dyDescent="0.3">
      <c r="A6198" s="24" t="s">
        <v>12637</v>
      </c>
      <c r="B6198" s="93" t="s">
        <v>25782</v>
      </c>
      <c r="C6198" s="128">
        <v>161.80000000000001</v>
      </c>
      <c r="D6198" s="129">
        <v>6195</v>
      </c>
      <c r="E6198" s="130">
        <f t="shared" si="101"/>
        <v>10</v>
      </c>
    </row>
    <row r="6199" spans="1:5" x14ac:dyDescent="0.3">
      <c r="A6199" s="24" t="s">
        <v>12349</v>
      </c>
      <c r="B6199" s="93" t="s">
        <v>25783</v>
      </c>
      <c r="C6199" s="128">
        <v>161.9</v>
      </c>
      <c r="D6199" s="129">
        <v>6196</v>
      </c>
      <c r="E6199" s="130">
        <f t="shared" si="101"/>
        <v>10</v>
      </c>
    </row>
    <row r="6200" spans="1:5" x14ac:dyDescent="0.3">
      <c r="A6200" s="24" t="s">
        <v>12743</v>
      </c>
      <c r="B6200" s="93" t="s">
        <v>25784</v>
      </c>
      <c r="C6200" s="128">
        <v>162</v>
      </c>
      <c r="D6200" s="129">
        <v>6197</v>
      </c>
      <c r="E6200" s="130">
        <f t="shared" si="101"/>
        <v>10</v>
      </c>
    </row>
    <row r="6201" spans="1:5" x14ac:dyDescent="0.3">
      <c r="A6201" s="24" t="s">
        <v>12815</v>
      </c>
      <c r="B6201" s="93" t="s">
        <v>25785</v>
      </c>
      <c r="C6201" s="128">
        <v>162</v>
      </c>
      <c r="D6201" s="129">
        <v>6198</v>
      </c>
      <c r="E6201" s="130">
        <f t="shared" si="101"/>
        <v>10</v>
      </c>
    </row>
    <row r="6202" spans="1:5" x14ac:dyDescent="0.3">
      <c r="A6202" s="24" t="s">
        <v>12812</v>
      </c>
      <c r="B6202" s="93" t="s">
        <v>25786</v>
      </c>
      <c r="C6202" s="128">
        <v>162.1</v>
      </c>
      <c r="D6202" s="129">
        <v>6199</v>
      </c>
      <c r="E6202" s="130">
        <f t="shared" si="101"/>
        <v>10</v>
      </c>
    </row>
    <row r="6203" spans="1:5" x14ac:dyDescent="0.3">
      <c r="A6203" s="24" t="s">
        <v>13016</v>
      </c>
      <c r="B6203" s="93" t="s">
        <v>25787</v>
      </c>
      <c r="C6203" s="128">
        <v>162.1</v>
      </c>
      <c r="D6203" s="129">
        <v>6200</v>
      </c>
      <c r="E6203" s="130">
        <f t="shared" si="101"/>
        <v>10</v>
      </c>
    </row>
    <row r="6204" spans="1:5" x14ac:dyDescent="0.3">
      <c r="A6204" s="24" t="s">
        <v>12661</v>
      </c>
      <c r="B6204" s="93" t="s">
        <v>25788</v>
      </c>
      <c r="C6204" s="128">
        <v>162.1</v>
      </c>
      <c r="D6204" s="129">
        <v>6201</v>
      </c>
      <c r="E6204" s="130">
        <f t="shared" si="101"/>
        <v>10</v>
      </c>
    </row>
    <row r="6205" spans="1:5" x14ac:dyDescent="0.3">
      <c r="A6205" s="24" t="s">
        <v>12992</v>
      </c>
      <c r="B6205" s="93" t="s">
        <v>25789</v>
      </c>
      <c r="C6205" s="128">
        <v>162.19999999999999</v>
      </c>
      <c r="D6205" s="129">
        <v>6202</v>
      </c>
      <c r="E6205" s="130">
        <f t="shared" si="101"/>
        <v>10</v>
      </c>
    </row>
    <row r="6206" spans="1:5" x14ac:dyDescent="0.3">
      <c r="A6206" s="24" t="s">
        <v>12657</v>
      </c>
      <c r="B6206" s="93" t="s">
        <v>25790</v>
      </c>
      <c r="C6206" s="128">
        <v>162.19999999999999</v>
      </c>
      <c r="D6206" s="129">
        <v>6203</v>
      </c>
      <c r="E6206" s="130">
        <f t="shared" si="101"/>
        <v>10</v>
      </c>
    </row>
    <row r="6207" spans="1:5" x14ac:dyDescent="0.3">
      <c r="A6207" s="24" t="s">
        <v>12529</v>
      </c>
      <c r="B6207" s="93" t="s">
        <v>25791</v>
      </c>
      <c r="C6207" s="128">
        <v>162.19999999999999</v>
      </c>
      <c r="D6207" s="129">
        <v>6204</v>
      </c>
      <c r="E6207" s="130">
        <f t="shared" si="101"/>
        <v>10</v>
      </c>
    </row>
    <row r="6208" spans="1:5" x14ac:dyDescent="0.3">
      <c r="A6208" s="24" t="s">
        <v>12693</v>
      </c>
      <c r="B6208" s="93" t="s">
        <v>25792</v>
      </c>
      <c r="C6208" s="128">
        <v>162.19999999999999</v>
      </c>
      <c r="D6208" s="129">
        <v>6205</v>
      </c>
      <c r="E6208" s="130">
        <f t="shared" si="101"/>
        <v>10</v>
      </c>
    </row>
    <row r="6209" spans="1:5" x14ac:dyDescent="0.3">
      <c r="A6209" s="24" t="s">
        <v>12872</v>
      </c>
      <c r="B6209" s="93" t="s">
        <v>25793</v>
      </c>
      <c r="C6209" s="128">
        <v>162.30000000000001</v>
      </c>
      <c r="D6209" s="129">
        <v>6206</v>
      </c>
      <c r="E6209" s="130">
        <f t="shared" si="101"/>
        <v>10</v>
      </c>
    </row>
    <row r="6210" spans="1:5" x14ac:dyDescent="0.3">
      <c r="A6210" s="24" t="s">
        <v>12706</v>
      </c>
      <c r="B6210" s="93" t="s">
        <v>25794</v>
      </c>
      <c r="C6210" s="128">
        <v>162.30000000000001</v>
      </c>
      <c r="D6210" s="129">
        <v>6207</v>
      </c>
      <c r="E6210" s="130">
        <f t="shared" si="101"/>
        <v>10</v>
      </c>
    </row>
    <row r="6211" spans="1:5" x14ac:dyDescent="0.3">
      <c r="A6211" s="24" t="s">
        <v>12918</v>
      </c>
      <c r="B6211" s="93" t="s">
        <v>25795</v>
      </c>
      <c r="C6211" s="128">
        <v>162.30000000000001</v>
      </c>
      <c r="D6211" s="129">
        <v>6208</v>
      </c>
      <c r="E6211" s="130">
        <f t="shared" si="101"/>
        <v>10</v>
      </c>
    </row>
    <row r="6212" spans="1:5" x14ac:dyDescent="0.3">
      <c r="A6212" s="24" t="s">
        <v>12971</v>
      </c>
      <c r="B6212" s="93" t="s">
        <v>25796</v>
      </c>
      <c r="C6212" s="128">
        <v>162.30000000000001</v>
      </c>
      <c r="D6212" s="129">
        <v>6209</v>
      </c>
      <c r="E6212" s="130">
        <f t="shared" si="101"/>
        <v>10</v>
      </c>
    </row>
    <row r="6213" spans="1:5" x14ac:dyDescent="0.3">
      <c r="A6213" s="24" t="s">
        <v>13096</v>
      </c>
      <c r="B6213" s="93" t="s">
        <v>25797</v>
      </c>
      <c r="C6213" s="128">
        <v>162.4</v>
      </c>
      <c r="D6213" s="129">
        <v>6210</v>
      </c>
      <c r="E6213" s="130">
        <f t="shared" ref="E6213:E6276" si="102">VLOOKUP(C6213,$I$4:$O$19,7, TRUE)</f>
        <v>10</v>
      </c>
    </row>
    <row r="6214" spans="1:5" x14ac:dyDescent="0.3">
      <c r="A6214" s="24" t="s">
        <v>12830</v>
      </c>
      <c r="B6214" s="93" t="s">
        <v>25798</v>
      </c>
      <c r="C6214" s="128">
        <v>162.4</v>
      </c>
      <c r="D6214" s="129">
        <v>6211</v>
      </c>
      <c r="E6214" s="130">
        <f t="shared" si="102"/>
        <v>10</v>
      </c>
    </row>
    <row r="6215" spans="1:5" x14ac:dyDescent="0.3">
      <c r="A6215" s="24" t="s">
        <v>12990</v>
      </c>
      <c r="B6215" s="93" t="s">
        <v>25799</v>
      </c>
      <c r="C6215" s="128">
        <v>162.4</v>
      </c>
      <c r="D6215" s="129">
        <v>6212</v>
      </c>
      <c r="E6215" s="130">
        <f t="shared" si="102"/>
        <v>10</v>
      </c>
    </row>
    <row r="6216" spans="1:5" x14ac:dyDescent="0.3">
      <c r="A6216" s="24" t="s">
        <v>13186</v>
      </c>
      <c r="B6216" s="93" t="s">
        <v>25800</v>
      </c>
      <c r="C6216" s="128">
        <v>162.6</v>
      </c>
      <c r="D6216" s="129">
        <v>6213</v>
      </c>
      <c r="E6216" s="130">
        <f t="shared" si="102"/>
        <v>10</v>
      </c>
    </row>
    <row r="6217" spans="1:5" x14ac:dyDescent="0.3">
      <c r="A6217" s="24" t="s">
        <v>13043</v>
      </c>
      <c r="B6217" s="93" t="s">
        <v>25801</v>
      </c>
      <c r="C6217" s="128">
        <v>162.6</v>
      </c>
      <c r="D6217" s="129">
        <v>6214</v>
      </c>
      <c r="E6217" s="130">
        <f t="shared" si="102"/>
        <v>10</v>
      </c>
    </row>
    <row r="6218" spans="1:5" x14ac:dyDescent="0.3">
      <c r="A6218" s="24" t="s">
        <v>13537</v>
      </c>
      <c r="B6218" s="93" t="s">
        <v>25802</v>
      </c>
      <c r="C6218" s="128">
        <v>162.69999999999999</v>
      </c>
      <c r="D6218" s="129">
        <v>6215</v>
      </c>
      <c r="E6218" s="130">
        <f t="shared" si="102"/>
        <v>10</v>
      </c>
    </row>
    <row r="6219" spans="1:5" x14ac:dyDescent="0.3">
      <c r="A6219" s="24" t="s">
        <v>12834</v>
      </c>
      <c r="B6219" s="93" t="s">
        <v>25803</v>
      </c>
      <c r="C6219" s="128">
        <v>162.80000000000001</v>
      </c>
      <c r="D6219" s="129">
        <v>6216</v>
      </c>
      <c r="E6219" s="130">
        <f t="shared" si="102"/>
        <v>10</v>
      </c>
    </row>
    <row r="6220" spans="1:5" x14ac:dyDescent="0.3">
      <c r="A6220" s="24" t="s">
        <v>12988</v>
      </c>
      <c r="B6220" s="93" t="s">
        <v>25804</v>
      </c>
      <c r="C6220" s="128">
        <v>162.9</v>
      </c>
      <c r="D6220" s="129">
        <v>6217</v>
      </c>
      <c r="E6220" s="130">
        <f t="shared" si="102"/>
        <v>10</v>
      </c>
    </row>
    <row r="6221" spans="1:5" x14ac:dyDescent="0.3">
      <c r="A6221" s="24" t="s">
        <v>12925</v>
      </c>
      <c r="B6221" s="93" t="s">
        <v>25805</v>
      </c>
      <c r="C6221" s="128">
        <v>162.9</v>
      </c>
      <c r="D6221" s="129">
        <v>6218</v>
      </c>
      <c r="E6221" s="130">
        <f t="shared" si="102"/>
        <v>10</v>
      </c>
    </row>
    <row r="6222" spans="1:5" x14ac:dyDescent="0.3">
      <c r="A6222" s="24" t="s">
        <v>12646</v>
      </c>
      <c r="B6222" s="93" t="s">
        <v>25806</v>
      </c>
      <c r="C6222" s="128">
        <v>163</v>
      </c>
      <c r="D6222" s="129">
        <v>6219</v>
      </c>
      <c r="E6222" s="130">
        <f t="shared" si="102"/>
        <v>10</v>
      </c>
    </row>
    <row r="6223" spans="1:5" x14ac:dyDescent="0.3">
      <c r="A6223" s="24" t="s">
        <v>12626</v>
      </c>
      <c r="B6223" s="93" t="s">
        <v>25807</v>
      </c>
      <c r="C6223" s="128">
        <v>163.1</v>
      </c>
      <c r="D6223" s="129">
        <v>6220</v>
      </c>
      <c r="E6223" s="130">
        <f t="shared" si="102"/>
        <v>10</v>
      </c>
    </row>
    <row r="6224" spans="1:5" x14ac:dyDescent="0.3">
      <c r="A6224" s="24" t="s">
        <v>13538</v>
      </c>
      <c r="B6224" s="93" t="s">
        <v>25808</v>
      </c>
      <c r="C6224" s="128">
        <v>163.1</v>
      </c>
      <c r="D6224" s="129">
        <v>6221</v>
      </c>
      <c r="E6224" s="130">
        <f t="shared" si="102"/>
        <v>10</v>
      </c>
    </row>
    <row r="6225" spans="1:5" x14ac:dyDescent="0.3">
      <c r="A6225" s="24" t="s">
        <v>12643</v>
      </c>
      <c r="B6225" s="93" t="s">
        <v>25809</v>
      </c>
      <c r="C6225" s="128">
        <v>163.1</v>
      </c>
      <c r="D6225" s="129">
        <v>6222</v>
      </c>
      <c r="E6225" s="130">
        <f t="shared" si="102"/>
        <v>10</v>
      </c>
    </row>
    <row r="6226" spans="1:5" x14ac:dyDescent="0.3">
      <c r="A6226" s="24" t="s">
        <v>13162</v>
      </c>
      <c r="B6226" s="93" t="s">
        <v>25810</v>
      </c>
      <c r="C6226" s="128">
        <v>163.19999999999999</v>
      </c>
      <c r="D6226" s="129">
        <v>6223</v>
      </c>
      <c r="E6226" s="130">
        <f t="shared" si="102"/>
        <v>10</v>
      </c>
    </row>
    <row r="6227" spans="1:5" x14ac:dyDescent="0.3">
      <c r="A6227" s="24" t="s">
        <v>12861</v>
      </c>
      <c r="B6227" s="93" t="s">
        <v>25811</v>
      </c>
      <c r="C6227" s="128">
        <v>163.19999999999999</v>
      </c>
      <c r="D6227" s="129">
        <v>6224</v>
      </c>
      <c r="E6227" s="130">
        <f t="shared" si="102"/>
        <v>10</v>
      </c>
    </row>
    <row r="6228" spans="1:5" x14ac:dyDescent="0.3">
      <c r="A6228" s="24" t="s">
        <v>13748</v>
      </c>
      <c r="B6228" s="93" t="s">
        <v>25812</v>
      </c>
      <c r="C6228" s="128">
        <v>163.30000000000001</v>
      </c>
      <c r="D6228" s="129">
        <v>6225</v>
      </c>
      <c r="E6228" s="130">
        <f t="shared" si="102"/>
        <v>10</v>
      </c>
    </row>
    <row r="6229" spans="1:5" x14ac:dyDescent="0.3">
      <c r="A6229" s="24" t="s">
        <v>12791</v>
      </c>
      <c r="B6229" s="93" t="s">
        <v>25813</v>
      </c>
      <c r="C6229" s="128">
        <v>163.30000000000001</v>
      </c>
      <c r="D6229" s="129">
        <v>6226</v>
      </c>
      <c r="E6229" s="130">
        <f t="shared" si="102"/>
        <v>10</v>
      </c>
    </row>
    <row r="6230" spans="1:5" x14ac:dyDescent="0.3">
      <c r="A6230" s="24" t="s">
        <v>12587</v>
      </c>
      <c r="B6230" s="93" t="s">
        <v>25814</v>
      </c>
      <c r="C6230" s="128">
        <v>163.30000000000001</v>
      </c>
      <c r="D6230" s="129">
        <v>6227</v>
      </c>
      <c r="E6230" s="130">
        <f t="shared" si="102"/>
        <v>10</v>
      </c>
    </row>
    <row r="6231" spans="1:5" x14ac:dyDescent="0.3">
      <c r="A6231" s="24" t="s">
        <v>12726</v>
      </c>
      <c r="B6231" s="93" t="s">
        <v>25815</v>
      </c>
      <c r="C6231" s="128">
        <v>163.4</v>
      </c>
      <c r="D6231" s="129">
        <v>6228</v>
      </c>
      <c r="E6231" s="130">
        <f t="shared" si="102"/>
        <v>10</v>
      </c>
    </row>
    <row r="6232" spans="1:5" x14ac:dyDescent="0.3">
      <c r="A6232" s="24" t="s">
        <v>13270</v>
      </c>
      <c r="B6232" s="93" t="s">
        <v>25816</v>
      </c>
      <c r="C6232" s="128">
        <v>163.4</v>
      </c>
      <c r="D6232" s="129">
        <v>6229</v>
      </c>
      <c r="E6232" s="130">
        <f t="shared" si="102"/>
        <v>10</v>
      </c>
    </row>
    <row r="6233" spans="1:5" x14ac:dyDescent="0.3">
      <c r="A6233" s="24" t="s">
        <v>12711</v>
      </c>
      <c r="B6233" s="93" t="s">
        <v>25817</v>
      </c>
      <c r="C6233" s="128">
        <v>163.6</v>
      </c>
      <c r="D6233" s="129">
        <v>6230</v>
      </c>
      <c r="E6233" s="130">
        <f t="shared" si="102"/>
        <v>10</v>
      </c>
    </row>
    <row r="6234" spans="1:5" x14ac:dyDescent="0.3">
      <c r="A6234" s="24" t="s">
        <v>12524</v>
      </c>
      <c r="B6234" s="93" t="s">
        <v>25818</v>
      </c>
      <c r="C6234" s="128">
        <v>163.6</v>
      </c>
      <c r="D6234" s="129">
        <v>6231</v>
      </c>
      <c r="E6234" s="130">
        <f t="shared" si="102"/>
        <v>10</v>
      </c>
    </row>
    <row r="6235" spans="1:5" x14ac:dyDescent="0.3">
      <c r="A6235" s="24" t="s">
        <v>12671</v>
      </c>
      <c r="B6235" s="93" t="s">
        <v>25819</v>
      </c>
      <c r="C6235" s="128">
        <v>163.6</v>
      </c>
      <c r="D6235" s="129">
        <v>6232</v>
      </c>
      <c r="E6235" s="130">
        <f t="shared" si="102"/>
        <v>10</v>
      </c>
    </row>
    <row r="6236" spans="1:5" x14ac:dyDescent="0.3">
      <c r="A6236" s="24" t="s">
        <v>13334</v>
      </c>
      <c r="B6236" s="93" t="s">
        <v>25820</v>
      </c>
      <c r="C6236" s="128">
        <v>163.6</v>
      </c>
      <c r="D6236" s="129">
        <v>6233</v>
      </c>
      <c r="E6236" s="130">
        <f t="shared" si="102"/>
        <v>10</v>
      </c>
    </row>
    <row r="6237" spans="1:5" x14ac:dyDescent="0.3">
      <c r="A6237" s="24" t="s">
        <v>12732</v>
      </c>
      <c r="B6237" s="93" t="s">
        <v>25821</v>
      </c>
      <c r="C6237" s="128">
        <v>163.69999999999999</v>
      </c>
      <c r="D6237" s="129">
        <v>6234</v>
      </c>
      <c r="E6237" s="130">
        <f t="shared" si="102"/>
        <v>10</v>
      </c>
    </row>
    <row r="6238" spans="1:5" x14ac:dyDescent="0.3">
      <c r="A6238" s="24" t="s">
        <v>12613</v>
      </c>
      <c r="B6238" s="93" t="s">
        <v>25822</v>
      </c>
      <c r="C6238" s="128">
        <v>163.80000000000001</v>
      </c>
      <c r="D6238" s="129">
        <v>6235</v>
      </c>
      <c r="E6238" s="130">
        <f t="shared" si="102"/>
        <v>10</v>
      </c>
    </row>
    <row r="6239" spans="1:5" x14ac:dyDescent="0.3">
      <c r="A6239" s="24" t="s">
        <v>13057</v>
      </c>
      <c r="B6239" s="93" t="s">
        <v>25823</v>
      </c>
      <c r="C6239" s="128">
        <v>163.80000000000001</v>
      </c>
      <c r="D6239" s="129">
        <v>6236</v>
      </c>
      <c r="E6239" s="130">
        <f t="shared" si="102"/>
        <v>10</v>
      </c>
    </row>
    <row r="6240" spans="1:5" x14ac:dyDescent="0.3">
      <c r="A6240" s="24" t="s">
        <v>12622</v>
      </c>
      <c r="B6240" s="93" t="s">
        <v>25824</v>
      </c>
      <c r="C6240" s="128">
        <v>163.9</v>
      </c>
      <c r="D6240" s="129">
        <v>6237</v>
      </c>
      <c r="E6240" s="130">
        <f t="shared" si="102"/>
        <v>10</v>
      </c>
    </row>
    <row r="6241" spans="1:5" x14ac:dyDescent="0.3">
      <c r="A6241" s="24" t="s">
        <v>12489</v>
      </c>
      <c r="B6241" s="93" t="s">
        <v>25825</v>
      </c>
      <c r="C6241" s="128">
        <v>164</v>
      </c>
      <c r="D6241" s="129">
        <v>6238</v>
      </c>
      <c r="E6241" s="130">
        <f t="shared" si="102"/>
        <v>10</v>
      </c>
    </row>
    <row r="6242" spans="1:5" x14ac:dyDescent="0.3">
      <c r="A6242" s="24" t="s">
        <v>12639</v>
      </c>
      <c r="B6242" s="93" t="s">
        <v>25826</v>
      </c>
      <c r="C6242" s="128">
        <v>164</v>
      </c>
      <c r="D6242" s="129">
        <v>6239</v>
      </c>
      <c r="E6242" s="130">
        <f t="shared" si="102"/>
        <v>10</v>
      </c>
    </row>
    <row r="6243" spans="1:5" x14ac:dyDescent="0.3">
      <c r="A6243" s="24" t="s">
        <v>12433</v>
      </c>
      <c r="B6243" s="93" t="s">
        <v>25827</v>
      </c>
      <c r="C6243" s="128">
        <v>164</v>
      </c>
      <c r="D6243" s="129">
        <v>6240</v>
      </c>
      <c r="E6243" s="130">
        <f t="shared" si="102"/>
        <v>10</v>
      </c>
    </row>
    <row r="6244" spans="1:5" x14ac:dyDescent="0.3">
      <c r="A6244" s="24" t="s">
        <v>12615</v>
      </c>
      <c r="B6244" s="93" t="s">
        <v>25828</v>
      </c>
      <c r="C6244" s="128">
        <v>164.1</v>
      </c>
      <c r="D6244" s="129">
        <v>6241</v>
      </c>
      <c r="E6244" s="130">
        <f t="shared" si="102"/>
        <v>10</v>
      </c>
    </row>
    <row r="6245" spans="1:5" x14ac:dyDescent="0.3">
      <c r="A6245" s="24" t="s">
        <v>12614</v>
      </c>
      <c r="B6245" s="93" t="s">
        <v>25829</v>
      </c>
      <c r="C6245" s="128">
        <v>164.1</v>
      </c>
      <c r="D6245" s="129">
        <v>6242</v>
      </c>
      <c r="E6245" s="130">
        <f t="shared" si="102"/>
        <v>10</v>
      </c>
    </row>
    <row r="6246" spans="1:5" x14ac:dyDescent="0.3">
      <c r="A6246" s="24" t="s">
        <v>12915</v>
      </c>
      <c r="B6246" s="93" t="s">
        <v>25830</v>
      </c>
      <c r="C6246" s="128">
        <v>164.1</v>
      </c>
      <c r="D6246" s="129">
        <v>6243</v>
      </c>
      <c r="E6246" s="130">
        <f t="shared" si="102"/>
        <v>10</v>
      </c>
    </row>
    <row r="6247" spans="1:5" x14ac:dyDescent="0.3">
      <c r="A6247" s="24" t="s">
        <v>12963</v>
      </c>
      <c r="B6247" s="93" t="s">
        <v>25831</v>
      </c>
      <c r="C6247" s="128">
        <v>164.1</v>
      </c>
      <c r="D6247" s="129">
        <v>6244</v>
      </c>
      <c r="E6247" s="130">
        <f t="shared" si="102"/>
        <v>10</v>
      </c>
    </row>
    <row r="6248" spans="1:5" x14ac:dyDescent="0.3">
      <c r="A6248" s="24" t="s">
        <v>12876</v>
      </c>
      <c r="B6248" s="93" t="s">
        <v>25832</v>
      </c>
      <c r="C6248" s="128">
        <v>164.2</v>
      </c>
      <c r="D6248" s="129">
        <v>6245</v>
      </c>
      <c r="E6248" s="130">
        <f t="shared" si="102"/>
        <v>10</v>
      </c>
    </row>
    <row r="6249" spans="1:5" x14ac:dyDescent="0.3">
      <c r="A6249" s="24" t="s">
        <v>13135</v>
      </c>
      <c r="B6249" s="93" t="s">
        <v>25833</v>
      </c>
      <c r="C6249" s="128">
        <v>164.2</v>
      </c>
      <c r="D6249" s="129">
        <v>6246</v>
      </c>
      <c r="E6249" s="130">
        <f t="shared" si="102"/>
        <v>10</v>
      </c>
    </row>
    <row r="6250" spans="1:5" x14ac:dyDescent="0.3">
      <c r="A6250" s="24" t="s">
        <v>13032</v>
      </c>
      <c r="B6250" s="93" t="s">
        <v>25834</v>
      </c>
      <c r="C6250" s="128">
        <v>164.2</v>
      </c>
      <c r="D6250" s="129">
        <v>6247</v>
      </c>
      <c r="E6250" s="130">
        <f t="shared" si="102"/>
        <v>10</v>
      </c>
    </row>
    <row r="6251" spans="1:5" x14ac:dyDescent="0.3">
      <c r="A6251" s="24" t="s">
        <v>13423</v>
      </c>
      <c r="B6251" s="93" t="s">
        <v>25835</v>
      </c>
      <c r="C6251" s="128">
        <v>164.3</v>
      </c>
      <c r="D6251" s="129">
        <v>6248</v>
      </c>
      <c r="E6251" s="130">
        <f t="shared" si="102"/>
        <v>10</v>
      </c>
    </row>
    <row r="6252" spans="1:5" x14ac:dyDescent="0.3">
      <c r="A6252" s="24" t="s">
        <v>12945</v>
      </c>
      <c r="B6252" s="93" t="s">
        <v>25836</v>
      </c>
      <c r="C6252" s="128">
        <v>164.3</v>
      </c>
      <c r="D6252" s="129">
        <v>6249</v>
      </c>
      <c r="E6252" s="130">
        <f t="shared" si="102"/>
        <v>10</v>
      </c>
    </row>
    <row r="6253" spans="1:5" x14ac:dyDescent="0.3">
      <c r="A6253" s="24" t="s">
        <v>13131</v>
      </c>
      <c r="B6253" s="93" t="s">
        <v>25837</v>
      </c>
      <c r="C6253" s="128">
        <v>164.4</v>
      </c>
      <c r="D6253" s="129">
        <v>6250</v>
      </c>
      <c r="E6253" s="130">
        <f t="shared" si="102"/>
        <v>10</v>
      </c>
    </row>
    <row r="6254" spans="1:5" x14ac:dyDescent="0.3">
      <c r="A6254" s="24" t="s">
        <v>13136</v>
      </c>
      <c r="B6254" s="93" t="s">
        <v>25838</v>
      </c>
      <c r="C6254" s="128">
        <v>164.4</v>
      </c>
      <c r="D6254" s="129">
        <v>6251</v>
      </c>
      <c r="E6254" s="130">
        <f t="shared" si="102"/>
        <v>10</v>
      </c>
    </row>
    <row r="6255" spans="1:5" x14ac:dyDescent="0.3">
      <c r="A6255" s="24" t="s">
        <v>12777</v>
      </c>
      <c r="B6255" s="93" t="s">
        <v>25839</v>
      </c>
      <c r="C6255" s="128">
        <v>164.4</v>
      </c>
      <c r="D6255" s="129">
        <v>6252</v>
      </c>
      <c r="E6255" s="130">
        <f t="shared" si="102"/>
        <v>10</v>
      </c>
    </row>
    <row r="6256" spans="1:5" x14ac:dyDescent="0.3">
      <c r="A6256" s="24" t="s">
        <v>12705</v>
      </c>
      <c r="B6256" s="93" t="s">
        <v>25840</v>
      </c>
      <c r="C6256" s="128">
        <v>164.5</v>
      </c>
      <c r="D6256" s="129">
        <v>6253</v>
      </c>
      <c r="E6256" s="130">
        <f t="shared" si="102"/>
        <v>10</v>
      </c>
    </row>
    <row r="6257" spans="1:5" x14ac:dyDescent="0.3">
      <c r="A6257" s="24" t="s">
        <v>13469</v>
      </c>
      <c r="B6257" s="93" t="s">
        <v>25841</v>
      </c>
      <c r="C6257" s="128">
        <v>164.5</v>
      </c>
      <c r="D6257" s="129">
        <v>6254</v>
      </c>
      <c r="E6257" s="130">
        <f t="shared" si="102"/>
        <v>10</v>
      </c>
    </row>
    <row r="6258" spans="1:5" x14ac:dyDescent="0.3">
      <c r="A6258" s="24" t="s">
        <v>12736</v>
      </c>
      <c r="B6258" s="93" t="s">
        <v>25842</v>
      </c>
      <c r="C6258" s="128">
        <v>164.5</v>
      </c>
      <c r="D6258" s="129">
        <v>6255</v>
      </c>
      <c r="E6258" s="130">
        <f t="shared" si="102"/>
        <v>10</v>
      </c>
    </row>
    <row r="6259" spans="1:5" x14ac:dyDescent="0.3">
      <c r="A6259" s="24" t="s">
        <v>12612</v>
      </c>
      <c r="B6259" s="93" t="s">
        <v>25843</v>
      </c>
      <c r="C6259" s="128">
        <v>164.5</v>
      </c>
      <c r="D6259" s="129">
        <v>6256</v>
      </c>
      <c r="E6259" s="130">
        <f t="shared" si="102"/>
        <v>10</v>
      </c>
    </row>
    <row r="6260" spans="1:5" x14ac:dyDescent="0.3">
      <c r="A6260" s="24" t="s">
        <v>12964</v>
      </c>
      <c r="B6260" s="93" t="s">
        <v>25844</v>
      </c>
      <c r="C6260" s="128">
        <v>164.6</v>
      </c>
      <c r="D6260" s="129">
        <v>6257</v>
      </c>
      <c r="E6260" s="130">
        <f t="shared" si="102"/>
        <v>10</v>
      </c>
    </row>
    <row r="6261" spans="1:5" x14ac:dyDescent="0.3">
      <c r="A6261" s="24" t="s">
        <v>12733</v>
      </c>
      <c r="B6261" s="93" t="s">
        <v>25845</v>
      </c>
      <c r="C6261" s="128">
        <v>164.8</v>
      </c>
      <c r="D6261" s="129">
        <v>6258</v>
      </c>
      <c r="E6261" s="130">
        <f t="shared" si="102"/>
        <v>10</v>
      </c>
    </row>
    <row r="6262" spans="1:5" x14ac:dyDescent="0.3">
      <c r="A6262" s="24" t="s">
        <v>12857</v>
      </c>
      <c r="B6262" s="93" t="s">
        <v>25846</v>
      </c>
      <c r="C6262" s="128">
        <v>164.9</v>
      </c>
      <c r="D6262" s="129">
        <v>6259</v>
      </c>
      <c r="E6262" s="130">
        <f t="shared" si="102"/>
        <v>10</v>
      </c>
    </row>
    <row r="6263" spans="1:5" x14ac:dyDescent="0.3">
      <c r="A6263" s="24" t="s">
        <v>12897</v>
      </c>
      <c r="B6263" s="93" t="s">
        <v>25847</v>
      </c>
      <c r="C6263" s="128">
        <v>165</v>
      </c>
      <c r="D6263" s="129">
        <v>6260</v>
      </c>
      <c r="E6263" s="130">
        <f t="shared" si="102"/>
        <v>10</v>
      </c>
    </row>
    <row r="6264" spans="1:5" x14ac:dyDescent="0.3">
      <c r="A6264" s="24" t="s">
        <v>13125</v>
      </c>
      <c r="B6264" s="93" t="s">
        <v>25848</v>
      </c>
      <c r="C6264" s="128">
        <v>165</v>
      </c>
      <c r="D6264" s="129">
        <v>6261</v>
      </c>
      <c r="E6264" s="130">
        <f t="shared" si="102"/>
        <v>10</v>
      </c>
    </row>
    <row r="6265" spans="1:5" x14ac:dyDescent="0.3">
      <c r="A6265" s="24" t="s">
        <v>13478</v>
      </c>
      <c r="B6265" s="93" t="s">
        <v>25849</v>
      </c>
      <c r="C6265" s="128">
        <v>165</v>
      </c>
      <c r="D6265" s="129">
        <v>6262</v>
      </c>
      <c r="E6265" s="130">
        <f t="shared" si="102"/>
        <v>10</v>
      </c>
    </row>
    <row r="6266" spans="1:5" x14ac:dyDescent="0.3">
      <c r="A6266" s="24" t="s">
        <v>12563</v>
      </c>
      <c r="B6266" s="93" t="s">
        <v>25850</v>
      </c>
      <c r="C6266" s="128">
        <v>165.2</v>
      </c>
      <c r="D6266" s="129">
        <v>6263</v>
      </c>
      <c r="E6266" s="130">
        <f t="shared" si="102"/>
        <v>10</v>
      </c>
    </row>
    <row r="6267" spans="1:5" x14ac:dyDescent="0.3">
      <c r="A6267" s="24" t="s">
        <v>12725</v>
      </c>
      <c r="B6267" s="93" t="s">
        <v>25851</v>
      </c>
      <c r="C6267" s="128">
        <v>165.2</v>
      </c>
      <c r="D6267" s="129">
        <v>6264</v>
      </c>
      <c r="E6267" s="130">
        <f t="shared" si="102"/>
        <v>10</v>
      </c>
    </row>
    <row r="6268" spans="1:5" x14ac:dyDescent="0.3">
      <c r="A6268" s="24" t="s">
        <v>12515</v>
      </c>
      <c r="B6268" s="93" t="s">
        <v>25852</v>
      </c>
      <c r="C6268" s="128">
        <v>165.4</v>
      </c>
      <c r="D6268" s="129">
        <v>6265</v>
      </c>
      <c r="E6268" s="130">
        <f t="shared" si="102"/>
        <v>10</v>
      </c>
    </row>
    <row r="6269" spans="1:5" x14ac:dyDescent="0.3">
      <c r="A6269" s="24" t="s">
        <v>12629</v>
      </c>
      <c r="B6269" s="93" t="s">
        <v>25853</v>
      </c>
      <c r="C6269" s="128">
        <v>165.4</v>
      </c>
      <c r="D6269" s="129">
        <v>6266</v>
      </c>
      <c r="E6269" s="130">
        <f t="shared" si="102"/>
        <v>10</v>
      </c>
    </row>
    <row r="6270" spans="1:5" x14ac:dyDescent="0.3">
      <c r="A6270" s="24" t="s">
        <v>12797</v>
      </c>
      <c r="B6270" s="93" t="s">
        <v>25854</v>
      </c>
      <c r="C6270" s="128">
        <v>165.6</v>
      </c>
      <c r="D6270" s="129">
        <v>6267</v>
      </c>
      <c r="E6270" s="130">
        <f t="shared" si="102"/>
        <v>10</v>
      </c>
    </row>
    <row r="6271" spans="1:5" x14ac:dyDescent="0.3">
      <c r="A6271" s="24" t="s">
        <v>12856</v>
      </c>
      <c r="B6271" s="93" t="s">
        <v>25855</v>
      </c>
      <c r="C6271" s="128">
        <v>165.6</v>
      </c>
      <c r="D6271" s="129">
        <v>6268</v>
      </c>
      <c r="E6271" s="130">
        <f t="shared" si="102"/>
        <v>10</v>
      </c>
    </row>
    <row r="6272" spans="1:5" x14ac:dyDescent="0.3">
      <c r="A6272" s="24" t="s">
        <v>13212</v>
      </c>
      <c r="B6272" s="93" t="s">
        <v>25856</v>
      </c>
      <c r="C6272" s="128">
        <v>165.7</v>
      </c>
      <c r="D6272" s="129">
        <v>6269</v>
      </c>
      <c r="E6272" s="130">
        <f t="shared" si="102"/>
        <v>10</v>
      </c>
    </row>
    <row r="6273" spans="1:5" x14ac:dyDescent="0.3">
      <c r="A6273" s="24" t="s">
        <v>12929</v>
      </c>
      <c r="B6273" s="93" t="s">
        <v>25857</v>
      </c>
      <c r="C6273" s="128">
        <v>165.7</v>
      </c>
      <c r="D6273" s="129">
        <v>6270</v>
      </c>
      <c r="E6273" s="130">
        <f t="shared" si="102"/>
        <v>10</v>
      </c>
    </row>
    <row r="6274" spans="1:5" x14ac:dyDescent="0.3">
      <c r="A6274" s="24" t="s">
        <v>12632</v>
      </c>
      <c r="B6274" s="93" t="s">
        <v>25858</v>
      </c>
      <c r="C6274" s="128">
        <v>165.8</v>
      </c>
      <c r="D6274" s="129">
        <v>6271</v>
      </c>
      <c r="E6274" s="130">
        <f t="shared" si="102"/>
        <v>10</v>
      </c>
    </row>
    <row r="6275" spans="1:5" x14ac:dyDescent="0.3">
      <c r="A6275" s="24" t="s">
        <v>12887</v>
      </c>
      <c r="B6275" s="93" t="s">
        <v>25859</v>
      </c>
      <c r="C6275" s="128">
        <v>165.8</v>
      </c>
      <c r="D6275" s="129">
        <v>6272</v>
      </c>
      <c r="E6275" s="130">
        <f t="shared" si="102"/>
        <v>10</v>
      </c>
    </row>
    <row r="6276" spans="1:5" x14ac:dyDescent="0.3">
      <c r="A6276" s="24" t="s">
        <v>12767</v>
      </c>
      <c r="B6276" s="93" t="s">
        <v>25860</v>
      </c>
      <c r="C6276" s="128">
        <v>165.8</v>
      </c>
      <c r="D6276" s="129">
        <v>6273</v>
      </c>
      <c r="E6276" s="130">
        <f t="shared" si="102"/>
        <v>10</v>
      </c>
    </row>
    <row r="6277" spans="1:5" x14ac:dyDescent="0.3">
      <c r="A6277" s="24" t="s">
        <v>12562</v>
      </c>
      <c r="B6277" s="93" t="s">
        <v>25861</v>
      </c>
      <c r="C6277" s="128">
        <v>166</v>
      </c>
      <c r="D6277" s="129">
        <v>6274</v>
      </c>
      <c r="E6277" s="130">
        <f t="shared" ref="E6277:E6340" si="103">VLOOKUP(C6277,$I$4:$O$19,7, TRUE)</f>
        <v>10</v>
      </c>
    </row>
    <row r="6278" spans="1:5" x14ac:dyDescent="0.3">
      <c r="A6278" s="24" t="s">
        <v>13170</v>
      </c>
      <c r="B6278" s="93" t="s">
        <v>25862</v>
      </c>
      <c r="C6278" s="128">
        <v>166.3</v>
      </c>
      <c r="D6278" s="129">
        <v>6275</v>
      </c>
      <c r="E6278" s="130">
        <f t="shared" si="103"/>
        <v>10</v>
      </c>
    </row>
    <row r="6279" spans="1:5" x14ac:dyDescent="0.3">
      <c r="A6279" s="24" t="s">
        <v>12788</v>
      </c>
      <c r="B6279" s="93" t="s">
        <v>25863</v>
      </c>
      <c r="C6279" s="128">
        <v>166.4</v>
      </c>
      <c r="D6279" s="129">
        <v>6276</v>
      </c>
      <c r="E6279" s="130">
        <f t="shared" si="103"/>
        <v>10</v>
      </c>
    </row>
    <row r="6280" spans="1:5" x14ac:dyDescent="0.3">
      <c r="A6280" s="24" t="s">
        <v>12540</v>
      </c>
      <c r="B6280" s="93" t="s">
        <v>25864</v>
      </c>
      <c r="C6280" s="128">
        <v>166.4</v>
      </c>
      <c r="D6280" s="129">
        <v>6277</v>
      </c>
      <c r="E6280" s="130">
        <f t="shared" si="103"/>
        <v>10</v>
      </c>
    </row>
    <row r="6281" spans="1:5" x14ac:dyDescent="0.3">
      <c r="A6281" s="24" t="s">
        <v>12796</v>
      </c>
      <c r="B6281" s="93" t="s">
        <v>25865</v>
      </c>
      <c r="C6281" s="128">
        <v>166.5</v>
      </c>
      <c r="D6281" s="129">
        <v>6278</v>
      </c>
      <c r="E6281" s="130">
        <f t="shared" si="103"/>
        <v>10</v>
      </c>
    </row>
    <row r="6282" spans="1:5" x14ac:dyDescent="0.3">
      <c r="A6282" s="24" t="s">
        <v>12501</v>
      </c>
      <c r="B6282" s="93" t="s">
        <v>25866</v>
      </c>
      <c r="C6282" s="128">
        <v>166.5</v>
      </c>
      <c r="D6282" s="129">
        <v>6279</v>
      </c>
      <c r="E6282" s="130">
        <f t="shared" si="103"/>
        <v>10</v>
      </c>
    </row>
    <row r="6283" spans="1:5" x14ac:dyDescent="0.3">
      <c r="A6283" s="24" t="s">
        <v>12840</v>
      </c>
      <c r="B6283" s="93" t="s">
        <v>25867</v>
      </c>
      <c r="C6283" s="128">
        <v>166.5</v>
      </c>
      <c r="D6283" s="129">
        <v>6280</v>
      </c>
      <c r="E6283" s="130">
        <f t="shared" si="103"/>
        <v>10</v>
      </c>
    </row>
    <row r="6284" spans="1:5" x14ac:dyDescent="0.3">
      <c r="A6284" s="24" t="s">
        <v>12700</v>
      </c>
      <c r="B6284" s="93" t="s">
        <v>25868</v>
      </c>
      <c r="C6284" s="128">
        <v>166.6</v>
      </c>
      <c r="D6284" s="129">
        <v>6281</v>
      </c>
      <c r="E6284" s="130">
        <f t="shared" si="103"/>
        <v>10</v>
      </c>
    </row>
    <row r="6285" spans="1:5" x14ac:dyDescent="0.3">
      <c r="A6285" s="24" t="s">
        <v>12655</v>
      </c>
      <c r="B6285" s="93" t="s">
        <v>25869</v>
      </c>
      <c r="C6285" s="128">
        <v>166.6</v>
      </c>
      <c r="D6285" s="129">
        <v>6282</v>
      </c>
      <c r="E6285" s="130">
        <f t="shared" si="103"/>
        <v>10</v>
      </c>
    </row>
    <row r="6286" spans="1:5" x14ac:dyDescent="0.3">
      <c r="A6286" s="24" t="s">
        <v>12473</v>
      </c>
      <c r="B6286" s="93" t="s">
        <v>25870</v>
      </c>
      <c r="C6286" s="128">
        <v>166.8</v>
      </c>
      <c r="D6286" s="129">
        <v>6283</v>
      </c>
      <c r="E6286" s="130">
        <f t="shared" si="103"/>
        <v>10</v>
      </c>
    </row>
    <row r="6287" spans="1:5" x14ac:dyDescent="0.3">
      <c r="A6287" s="24" t="s">
        <v>12905</v>
      </c>
      <c r="B6287" s="93" t="s">
        <v>25871</v>
      </c>
      <c r="C6287" s="128">
        <v>166.9</v>
      </c>
      <c r="D6287" s="129">
        <v>6284</v>
      </c>
      <c r="E6287" s="130">
        <f t="shared" si="103"/>
        <v>10</v>
      </c>
    </row>
    <row r="6288" spans="1:5" x14ac:dyDescent="0.3">
      <c r="A6288" s="24" t="s">
        <v>12741</v>
      </c>
      <c r="B6288" s="93" t="s">
        <v>25872</v>
      </c>
      <c r="C6288" s="128">
        <v>166.9</v>
      </c>
      <c r="D6288" s="129">
        <v>6285</v>
      </c>
      <c r="E6288" s="130">
        <f t="shared" si="103"/>
        <v>10</v>
      </c>
    </row>
    <row r="6289" spans="1:5" x14ac:dyDescent="0.3">
      <c r="A6289" s="24" t="s">
        <v>12538</v>
      </c>
      <c r="B6289" s="93" t="s">
        <v>25873</v>
      </c>
      <c r="C6289" s="128">
        <v>166.9</v>
      </c>
      <c r="D6289" s="129">
        <v>6286</v>
      </c>
      <c r="E6289" s="130">
        <f t="shared" si="103"/>
        <v>10</v>
      </c>
    </row>
    <row r="6290" spans="1:5" x14ac:dyDescent="0.3">
      <c r="A6290" s="24" t="s">
        <v>12731</v>
      </c>
      <c r="B6290" s="93" t="s">
        <v>25874</v>
      </c>
      <c r="C6290" s="128">
        <v>167</v>
      </c>
      <c r="D6290" s="129">
        <v>6287</v>
      </c>
      <c r="E6290" s="130">
        <f t="shared" si="103"/>
        <v>10</v>
      </c>
    </row>
    <row r="6291" spans="1:5" x14ac:dyDescent="0.3">
      <c r="A6291" s="24" t="s">
        <v>12482</v>
      </c>
      <c r="B6291" s="93" t="s">
        <v>25875</v>
      </c>
      <c r="C6291" s="128">
        <v>167</v>
      </c>
      <c r="D6291" s="129">
        <v>6288</v>
      </c>
      <c r="E6291" s="130">
        <f t="shared" si="103"/>
        <v>10</v>
      </c>
    </row>
    <row r="6292" spans="1:5" x14ac:dyDescent="0.3">
      <c r="A6292" s="24" t="s">
        <v>12571</v>
      </c>
      <c r="B6292" s="93" t="s">
        <v>25876</v>
      </c>
      <c r="C6292" s="128">
        <v>167</v>
      </c>
      <c r="D6292" s="129">
        <v>6289</v>
      </c>
      <c r="E6292" s="130">
        <f t="shared" si="103"/>
        <v>10</v>
      </c>
    </row>
    <row r="6293" spans="1:5" x14ac:dyDescent="0.3">
      <c r="A6293" s="24" t="s">
        <v>12787</v>
      </c>
      <c r="B6293" s="93" t="s">
        <v>25877</v>
      </c>
      <c r="C6293" s="128">
        <v>167</v>
      </c>
      <c r="D6293" s="129">
        <v>6290</v>
      </c>
      <c r="E6293" s="130">
        <f t="shared" si="103"/>
        <v>10</v>
      </c>
    </row>
    <row r="6294" spans="1:5" x14ac:dyDescent="0.3">
      <c r="A6294" s="24" t="s">
        <v>12894</v>
      </c>
      <c r="B6294" s="93" t="s">
        <v>25878</v>
      </c>
      <c r="C6294" s="128">
        <v>167.1</v>
      </c>
      <c r="D6294" s="129">
        <v>6291</v>
      </c>
      <c r="E6294" s="130">
        <f t="shared" si="103"/>
        <v>10</v>
      </c>
    </row>
    <row r="6295" spans="1:5" x14ac:dyDescent="0.3">
      <c r="A6295" s="24" t="s">
        <v>12899</v>
      </c>
      <c r="B6295" s="93" t="s">
        <v>25879</v>
      </c>
      <c r="C6295" s="128">
        <v>167.1</v>
      </c>
      <c r="D6295" s="129">
        <v>6292</v>
      </c>
      <c r="E6295" s="130">
        <f t="shared" si="103"/>
        <v>10</v>
      </c>
    </row>
    <row r="6296" spans="1:5" x14ac:dyDescent="0.3">
      <c r="A6296" s="24" t="s">
        <v>13064</v>
      </c>
      <c r="B6296" s="93" t="s">
        <v>25880</v>
      </c>
      <c r="C6296" s="128">
        <v>167.1</v>
      </c>
      <c r="D6296" s="129">
        <v>6293</v>
      </c>
      <c r="E6296" s="130">
        <f t="shared" si="103"/>
        <v>10</v>
      </c>
    </row>
    <row r="6297" spans="1:5" x14ac:dyDescent="0.3">
      <c r="A6297" s="24" t="s">
        <v>12932</v>
      </c>
      <c r="B6297" s="93" t="s">
        <v>25881</v>
      </c>
      <c r="C6297" s="128">
        <v>167.2</v>
      </c>
      <c r="D6297" s="129">
        <v>6294</v>
      </c>
      <c r="E6297" s="130">
        <f t="shared" si="103"/>
        <v>10</v>
      </c>
    </row>
    <row r="6298" spans="1:5" x14ac:dyDescent="0.3">
      <c r="A6298" s="24" t="s">
        <v>12417</v>
      </c>
      <c r="B6298" s="93" t="s">
        <v>25882</v>
      </c>
      <c r="C6298" s="128">
        <v>167.2</v>
      </c>
      <c r="D6298" s="129">
        <v>6295</v>
      </c>
      <c r="E6298" s="130">
        <f t="shared" si="103"/>
        <v>10</v>
      </c>
    </row>
    <row r="6299" spans="1:5" x14ac:dyDescent="0.3">
      <c r="A6299" s="24" t="s">
        <v>12583</v>
      </c>
      <c r="B6299" s="93" t="s">
        <v>25883</v>
      </c>
      <c r="C6299" s="128">
        <v>167.2</v>
      </c>
      <c r="D6299" s="129">
        <v>6296</v>
      </c>
      <c r="E6299" s="130">
        <f t="shared" si="103"/>
        <v>10</v>
      </c>
    </row>
    <row r="6300" spans="1:5" x14ac:dyDescent="0.3">
      <c r="A6300" s="24" t="s">
        <v>12888</v>
      </c>
      <c r="B6300" s="93" t="s">
        <v>25884</v>
      </c>
      <c r="C6300" s="128">
        <v>167.3</v>
      </c>
      <c r="D6300" s="129">
        <v>6297</v>
      </c>
      <c r="E6300" s="130">
        <f t="shared" si="103"/>
        <v>10</v>
      </c>
    </row>
    <row r="6301" spans="1:5" x14ac:dyDescent="0.3">
      <c r="A6301" s="24" t="s">
        <v>12684</v>
      </c>
      <c r="B6301" s="93" t="s">
        <v>25885</v>
      </c>
      <c r="C6301" s="128">
        <v>167.4</v>
      </c>
      <c r="D6301" s="129">
        <v>6298</v>
      </c>
      <c r="E6301" s="130">
        <f t="shared" si="103"/>
        <v>10</v>
      </c>
    </row>
    <row r="6302" spans="1:5" x14ac:dyDescent="0.3">
      <c r="A6302" s="24" t="s">
        <v>12689</v>
      </c>
      <c r="B6302" s="93" t="s">
        <v>25886</v>
      </c>
      <c r="C6302" s="128">
        <v>167.4</v>
      </c>
      <c r="D6302" s="129">
        <v>6299</v>
      </c>
      <c r="E6302" s="130">
        <f t="shared" si="103"/>
        <v>10</v>
      </c>
    </row>
    <row r="6303" spans="1:5" x14ac:dyDescent="0.3">
      <c r="A6303" s="24" t="s">
        <v>12744</v>
      </c>
      <c r="B6303" s="93" t="s">
        <v>25887</v>
      </c>
      <c r="C6303" s="128">
        <v>167.5</v>
      </c>
      <c r="D6303" s="129">
        <v>6300</v>
      </c>
      <c r="E6303" s="130">
        <f t="shared" si="103"/>
        <v>10</v>
      </c>
    </row>
    <row r="6304" spans="1:5" x14ac:dyDescent="0.3">
      <c r="A6304" s="24" t="s">
        <v>12580</v>
      </c>
      <c r="B6304" s="93" t="s">
        <v>25888</v>
      </c>
      <c r="C6304" s="128">
        <v>167.6</v>
      </c>
      <c r="D6304" s="129">
        <v>6301</v>
      </c>
      <c r="E6304" s="130">
        <f t="shared" si="103"/>
        <v>10</v>
      </c>
    </row>
    <row r="6305" spans="1:5" x14ac:dyDescent="0.3">
      <c r="A6305" s="24" t="s">
        <v>12680</v>
      </c>
      <c r="B6305" s="93" t="s">
        <v>25889</v>
      </c>
      <c r="C6305" s="128">
        <v>167.6</v>
      </c>
      <c r="D6305" s="129">
        <v>6302</v>
      </c>
      <c r="E6305" s="130">
        <f t="shared" si="103"/>
        <v>10</v>
      </c>
    </row>
    <row r="6306" spans="1:5" x14ac:dyDescent="0.3">
      <c r="A6306" s="24" t="s">
        <v>12665</v>
      </c>
      <c r="B6306" s="93" t="s">
        <v>25890</v>
      </c>
      <c r="C6306" s="128">
        <v>167.7</v>
      </c>
      <c r="D6306" s="129">
        <v>6303</v>
      </c>
      <c r="E6306" s="130">
        <f t="shared" si="103"/>
        <v>10</v>
      </c>
    </row>
    <row r="6307" spans="1:5" x14ac:dyDescent="0.3">
      <c r="A6307" s="24" t="s">
        <v>13193</v>
      </c>
      <c r="B6307" s="93" t="s">
        <v>25891</v>
      </c>
      <c r="C6307" s="128">
        <v>167.9</v>
      </c>
      <c r="D6307" s="129">
        <v>6304</v>
      </c>
      <c r="E6307" s="130">
        <f t="shared" si="103"/>
        <v>10</v>
      </c>
    </row>
    <row r="6308" spans="1:5" x14ac:dyDescent="0.3">
      <c r="A6308" s="24" t="s">
        <v>12780</v>
      </c>
      <c r="B6308" s="93" t="s">
        <v>25892</v>
      </c>
      <c r="C6308" s="128">
        <v>168.1</v>
      </c>
      <c r="D6308" s="129">
        <v>6305</v>
      </c>
      <c r="E6308" s="130">
        <f t="shared" si="103"/>
        <v>10</v>
      </c>
    </row>
    <row r="6309" spans="1:5" x14ac:dyDescent="0.3">
      <c r="A6309" s="24" t="s">
        <v>12949</v>
      </c>
      <c r="B6309" s="93" t="s">
        <v>25893</v>
      </c>
      <c r="C6309" s="128">
        <v>168.2</v>
      </c>
      <c r="D6309" s="129">
        <v>6306</v>
      </c>
      <c r="E6309" s="130">
        <f t="shared" si="103"/>
        <v>10</v>
      </c>
    </row>
    <row r="6310" spans="1:5" x14ac:dyDescent="0.3">
      <c r="A6310" s="24" t="s">
        <v>12821</v>
      </c>
      <c r="B6310" s="93" t="s">
        <v>25894</v>
      </c>
      <c r="C6310" s="128">
        <v>168.2</v>
      </c>
      <c r="D6310" s="129">
        <v>6307</v>
      </c>
      <c r="E6310" s="130">
        <f t="shared" si="103"/>
        <v>10</v>
      </c>
    </row>
    <row r="6311" spans="1:5" x14ac:dyDescent="0.3">
      <c r="A6311" s="24" t="s">
        <v>13012</v>
      </c>
      <c r="B6311" s="93" t="s">
        <v>25895</v>
      </c>
      <c r="C6311" s="128">
        <v>168.3</v>
      </c>
      <c r="D6311" s="129">
        <v>6308</v>
      </c>
      <c r="E6311" s="130">
        <f t="shared" si="103"/>
        <v>10</v>
      </c>
    </row>
    <row r="6312" spans="1:5" x14ac:dyDescent="0.3">
      <c r="A6312" s="24" t="s">
        <v>12696</v>
      </c>
      <c r="B6312" s="93" t="s">
        <v>25896</v>
      </c>
      <c r="C6312" s="128">
        <v>168.3</v>
      </c>
      <c r="D6312" s="129">
        <v>6309</v>
      </c>
      <c r="E6312" s="130">
        <f t="shared" si="103"/>
        <v>10</v>
      </c>
    </row>
    <row r="6313" spans="1:5" x14ac:dyDescent="0.3">
      <c r="A6313" s="24" t="s">
        <v>12582</v>
      </c>
      <c r="B6313" s="93" t="s">
        <v>25897</v>
      </c>
      <c r="C6313" s="128">
        <v>168.4</v>
      </c>
      <c r="D6313" s="129">
        <v>6310</v>
      </c>
      <c r="E6313" s="130">
        <f t="shared" si="103"/>
        <v>10</v>
      </c>
    </row>
    <row r="6314" spans="1:5" x14ac:dyDescent="0.3">
      <c r="A6314" s="24" t="s">
        <v>12884</v>
      </c>
      <c r="B6314" s="93" t="s">
        <v>25898</v>
      </c>
      <c r="C6314" s="128">
        <v>168.4</v>
      </c>
      <c r="D6314" s="129">
        <v>6311</v>
      </c>
      <c r="E6314" s="130">
        <f t="shared" si="103"/>
        <v>10</v>
      </c>
    </row>
    <row r="6315" spans="1:5" x14ac:dyDescent="0.3">
      <c r="A6315" s="24" t="s">
        <v>12558</v>
      </c>
      <c r="B6315" s="93" t="s">
        <v>25899</v>
      </c>
      <c r="C6315" s="128">
        <v>168.4</v>
      </c>
      <c r="D6315" s="129">
        <v>6312</v>
      </c>
      <c r="E6315" s="130">
        <f t="shared" si="103"/>
        <v>10</v>
      </c>
    </row>
    <row r="6316" spans="1:5" x14ac:dyDescent="0.3">
      <c r="A6316" s="24" t="s">
        <v>12745</v>
      </c>
      <c r="B6316" s="93" t="s">
        <v>25900</v>
      </c>
      <c r="C6316" s="128">
        <v>168.4</v>
      </c>
      <c r="D6316" s="129">
        <v>6313</v>
      </c>
      <c r="E6316" s="130">
        <f t="shared" si="103"/>
        <v>10</v>
      </c>
    </row>
    <row r="6317" spans="1:5" x14ac:dyDescent="0.3">
      <c r="A6317" s="24" t="s">
        <v>12738</v>
      </c>
      <c r="B6317" s="93" t="s">
        <v>25901</v>
      </c>
      <c r="C6317" s="128">
        <v>168.4</v>
      </c>
      <c r="D6317" s="129">
        <v>6314</v>
      </c>
      <c r="E6317" s="130">
        <f t="shared" si="103"/>
        <v>10</v>
      </c>
    </row>
    <row r="6318" spans="1:5" x14ac:dyDescent="0.3">
      <c r="A6318" s="24" t="s">
        <v>12676</v>
      </c>
      <c r="B6318" s="93" t="s">
        <v>25902</v>
      </c>
      <c r="C6318" s="128">
        <v>168.5</v>
      </c>
      <c r="D6318" s="129">
        <v>6315</v>
      </c>
      <c r="E6318" s="130">
        <f t="shared" si="103"/>
        <v>10</v>
      </c>
    </row>
    <row r="6319" spans="1:5" x14ac:dyDescent="0.3">
      <c r="A6319" s="24" t="s">
        <v>12817</v>
      </c>
      <c r="B6319" s="93" t="s">
        <v>25903</v>
      </c>
      <c r="C6319" s="128">
        <v>168.6</v>
      </c>
      <c r="D6319" s="129">
        <v>6316</v>
      </c>
      <c r="E6319" s="130">
        <f t="shared" si="103"/>
        <v>10</v>
      </c>
    </row>
    <row r="6320" spans="1:5" x14ac:dyDescent="0.3">
      <c r="A6320" s="24" t="s">
        <v>12798</v>
      </c>
      <c r="B6320" s="93" t="s">
        <v>25904</v>
      </c>
      <c r="C6320" s="128">
        <v>168.7</v>
      </c>
      <c r="D6320" s="129">
        <v>6317</v>
      </c>
      <c r="E6320" s="130">
        <f t="shared" si="103"/>
        <v>10</v>
      </c>
    </row>
    <row r="6321" spans="1:5" x14ac:dyDescent="0.3">
      <c r="A6321" s="24" t="s">
        <v>12660</v>
      </c>
      <c r="B6321" s="93" t="s">
        <v>25905</v>
      </c>
      <c r="C6321" s="128">
        <v>168.7</v>
      </c>
      <c r="D6321" s="129">
        <v>6318</v>
      </c>
      <c r="E6321" s="130">
        <f t="shared" si="103"/>
        <v>10</v>
      </c>
    </row>
    <row r="6322" spans="1:5" x14ac:dyDescent="0.3">
      <c r="A6322" s="24" t="s">
        <v>12760</v>
      </c>
      <c r="B6322" s="93" t="s">
        <v>25906</v>
      </c>
      <c r="C6322" s="128">
        <v>168.8</v>
      </c>
      <c r="D6322" s="129">
        <v>6319</v>
      </c>
      <c r="E6322" s="130">
        <f t="shared" si="103"/>
        <v>10</v>
      </c>
    </row>
    <row r="6323" spans="1:5" x14ac:dyDescent="0.3">
      <c r="A6323" s="24" t="s">
        <v>12568</v>
      </c>
      <c r="B6323" s="93" t="s">
        <v>25907</v>
      </c>
      <c r="C6323" s="128">
        <v>168.9</v>
      </c>
      <c r="D6323" s="129">
        <v>6320</v>
      </c>
      <c r="E6323" s="130">
        <f t="shared" si="103"/>
        <v>10</v>
      </c>
    </row>
    <row r="6324" spans="1:5" x14ac:dyDescent="0.3">
      <c r="A6324" s="24" t="s">
        <v>12387</v>
      </c>
      <c r="B6324" s="93" t="s">
        <v>25908</v>
      </c>
      <c r="C6324" s="128">
        <v>169</v>
      </c>
      <c r="D6324" s="129">
        <v>6321</v>
      </c>
      <c r="E6324" s="130">
        <f t="shared" si="103"/>
        <v>10</v>
      </c>
    </row>
    <row r="6325" spans="1:5" x14ac:dyDescent="0.3">
      <c r="A6325" s="24" t="s">
        <v>12880</v>
      </c>
      <c r="B6325" s="93" t="s">
        <v>25909</v>
      </c>
      <c r="C6325" s="128">
        <v>169.1</v>
      </c>
      <c r="D6325" s="129">
        <v>6322</v>
      </c>
      <c r="E6325" s="130">
        <f t="shared" si="103"/>
        <v>10</v>
      </c>
    </row>
    <row r="6326" spans="1:5" x14ac:dyDescent="0.3">
      <c r="A6326" s="24" t="s">
        <v>13318</v>
      </c>
      <c r="B6326" s="93" t="s">
        <v>25910</v>
      </c>
      <c r="C6326" s="128">
        <v>169.1</v>
      </c>
      <c r="D6326" s="129">
        <v>6323</v>
      </c>
      <c r="E6326" s="130">
        <f t="shared" si="103"/>
        <v>10</v>
      </c>
    </row>
    <row r="6327" spans="1:5" x14ac:dyDescent="0.3">
      <c r="A6327" s="24" t="s">
        <v>12516</v>
      </c>
      <c r="B6327" s="93" t="s">
        <v>25911</v>
      </c>
      <c r="C6327" s="128">
        <v>169.1</v>
      </c>
      <c r="D6327" s="129">
        <v>6324</v>
      </c>
      <c r="E6327" s="130">
        <f t="shared" si="103"/>
        <v>10</v>
      </c>
    </row>
    <row r="6328" spans="1:5" x14ac:dyDescent="0.3">
      <c r="A6328" s="24" t="s">
        <v>12762</v>
      </c>
      <c r="B6328" s="93" t="s">
        <v>25912</v>
      </c>
      <c r="C6328" s="128">
        <v>169.1</v>
      </c>
      <c r="D6328" s="129">
        <v>6325</v>
      </c>
      <c r="E6328" s="130">
        <f t="shared" si="103"/>
        <v>10</v>
      </c>
    </row>
    <row r="6329" spans="1:5" x14ac:dyDescent="0.3">
      <c r="A6329" s="24" t="s">
        <v>12633</v>
      </c>
      <c r="B6329" s="93" t="s">
        <v>25913</v>
      </c>
      <c r="C6329" s="128">
        <v>169.1</v>
      </c>
      <c r="D6329" s="129">
        <v>6326</v>
      </c>
      <c r="E6329" s="130">
        <f t="shared" si="103"/>
        <v>10</v>
      </c>
    </row>
    <row r="6330" spans="1:5" x14ac:dyDescent="0.3">
      <c r="A6330" s="24" t="s">
        <v>25914</v>
      </c>
      <c r="B6330" s="93" t="s">
        <v>25915</v>
      </c>
      <c r="C6330" s="128">
        <v>169.1</v>
      </c>
      <c r="D6330" s="129">
        <v>6327</v>
      </c>
      <c r="E6330" s="130">
        <f t="shared" si="103"/>
        <v>10</v>
      </c>
    </row>
    <row r="6331" spans="1:5" x14ac:dyDescent="0.3">
      <c r="A6331" s="24" t="s">
        <v>12824</v>
      </c>
      <c r="B6331" s="93" t="s">
        <v>25916</v>
      </c>
      <c r="C6331" s="128">
        <v>169.2</v>
      </c>
      <c r="D6331" s="129">
        <v>6328</v>
      </c>
      <c r="E6331" s="130">
        <f t="shared" si="103"/>
        <v>10</v>
      </c>
    </row>
    <row r="6332" spans="1:5" x14ac:dyDescent="0.3">
      <c r="A6332" s="24" t="s">
        <v>12882</v>
      </c>
      <c r="B6332" s="93" t="s">
        <v>25917</v>
      </c>
      <c r="C6332" s="128">
        <v>169.3</v>
      </c>
      <c r="D6332" s="129">
        <v>6329</v>
      </c>
      <c r="E6332" s="130">
        <f t="shared" si="103"/>
        <v>10</v>
      </c>
    </row>
    <row r="6333" spans="1:5" x14ac:dyDescent="0.3">
      <c r="A6333" s="24" t="s">
        <v>12829</v>
      </c>
      <c r="B6333" s="93" t="s">
        <v>25918</v>
      </c>
      <c r="C6333" s="128">
        <v>169.4</v>
      </c>
      <c r="D6333" s="129">
        <v>6330</v>
      </c>
      <c r="E6333" s="130">
        <f t="shared" si="103"/>
        <v>10</v>
      </c>
    </row>
    <row r="6334" spans="1:5" x14ac:dyDescent="0.3">
      <c r="A6334" s="24" t="s">
        <v>25919</v>
      </c>
      <c r="B6334" s="93" t="s">
        <v>25920</v>
      </c>
      <c r="C6334" s="128">
        <v>169.4</v>
      </c>
      <c r="D6334" s="129">
        <v>6331</v>
      </c>
      <c r="E6334" s="130">
        <f t="shared" si="103"/>
        <v>10</v>
      </c>
    </row>
    <row r="6335" spans="1:5" x14ac:dyDescent="0.3">
      <c r="A6335" s="24" t="s">
        <v>12722</v>
      </c>
      <c r="B6335" s="93" t="s">
        <v>25921</v>
      </c>
      <c r="C6335" s="128">
        <v>169.6</v>
      </c>
      <c r="D6335" s="129">
        <v>6332</v>
      </c>
      <c r="E6335" s="130">
        <f t="shared" si="103"/>
        <v>10</v>
      </c>
    </row>
    <row r="6336" spans="1:5" x14ac:dyDescent="0.3">
      <c r="A6336" s="24" t="s">
        <v>12467</v>
      </c>
      <c r="B6336" s="93" t="s">
        <v>25922</v>
      </c>
      <c r="C6336" s="128">
        <v>169.6</v>
      </c>
      <c r="D6336" s="129">
        <v>6333</v>
      </c>
      <c r="E6336" s="130">
        <f t="shared" si="103"/>
        <v>10</v>
      </c>
    </row>
    <row r="6337" spans="1:5" x14ac:dyDescent="0.3">
      <c r="A6337" s="24" t="s">
        <v>12624</v>
      </c>
      <c r="B6337" s="93" t="s">
        <v>25923</v>
      </c>
      <c r="C6337" s="128">
        <v>169.7</v>
      </c>
      <c r="D6337" s="129">
        <v>6334</v>
      </c>
      <c r="E6337" s="130">
        <f t="shared" si="103"/>
        <v>10</v>
      </c>
    </row>
    <row r="6338" spans="1:5" x14ac:dyDescent="0.3">
      <c r="A6338" s="24" t="s">
        <v>13393</v>
      </c>
      <c r="B6338" s="93" t="s">
        <v>25924</v>
      </c>
      <c r="C6338" s="128">
        <v>169.7</v>
      </c>
      <c r="D6338" s="129">
        <v>6335</v>
      </c>
      <c r="E6338" s="130">
        <f t="shared" si="103"/>
        <v>10</v>
      </c>
    </row>
    <row r="6339" spans="1:5" x14ac:dyDescent="0.3">
      <c r="A6339" s="24" t="s">
        <v>12392</v>
      </c>
      <c r="B6339" s="93" t="s">
        <v>25925</v>
      </c>
      <c r="C6339" s="128">
        <v>169.7</v>
      </c>
      <c r="D6339" s="129">
        <v>6336</v>
      </c>
      <c r="E6339" s="130">
        <f t="shared" si="103"/>
        <v>10</v>
      </c>
    </row>
    <row r="6340" spans="1:5" x14ac:dyDescent="0.3">
      <c r="A6340" s="24" t="s">
        <v>13113</v>
      </c>
      <c r="B6340" s="93" t="s">
        <v>25926</v>
      </c>
      <c r="C6340" s="128">
        <v>169.8</v>
      </c>
      <c r="D6340" s="129">
        <v>6337</v>
      </c>
      <c r="E6340" s="130">
        <f t="shared" si="103"/>
        <v>10</v>
      </c>
    </row>
    <row r="6341" spans="1:5" x14ac:dyDescent="0.3">
      <c r="A6341" s="24" t="s">
        <v>12867</v>
      </c>
      <c r="B6341" s="93" t="s">
        <v>25927</v>
      </c>
      <c r="C6341" s="128">
        <v>170</v>
      </c>
      <c r="D6341" s="129">
        <v>6338</v>
      </c>
      <c r="E6341" s="130">
        <f t="shared" ref="E6341:E6404" si="104">VLOOKUP(C6341,$I$4:$O$19,7, TRUE)</f>
        <v>11</v>
      </c>
    </row>
    <row r="6342" spans="1:5" x14ac:dyDescent="0.3">
      <c r="A6342" s="24" t="s">
        <v>12958</v>
      </c>
      <c r="B6342" s="93" t="s">
        <v>25928</v>
      </c>
      <c r="C6342" s="128">
        <v>170</v>
      </c>
      <c r="D6342" s="129">
        <v>6339</v>
      </c>
      <c r="E6342" s="130">
        <f t="shared" si="104"/>
        <v>11</v>
      </c>
    </row>
    <row r="6343" spans="1:5" x14ac:dyDescent="0.3">
      <c r="A6343" s="24" t="s">
        <v>12955</v>
      </c>
      <c r="B6343" s="93" t="s">
        <v>25929</v>
      </c>
      <c r="C6343" s="128">
        <v>170.2</v>
      </c>
      <c r="D6343" s="129">
        <v>6340</v>
      </c>
      <c r="E6343" s="130">
        <f t="shared" si="104"/>
        <v>11</v>
      </c>
    </row>
    <row r="6344" spans="1:5" x14ac:dyDescent="0.3">
      <c r="A6344" s="24" t="s">
        <v>12984</v>
      </c>
      <c r="B6344" s="93" t="s">
        <v>25930</v>
      </c>
      <c r="C6344" s="128">
        <v>170.4</v>
      </c>
      <c r="D6344" s="129">
        <v>6341</v>
      </c>
      <c r="E6344" s="130">
        <f t="shared" si="104"/>
        <v>11</v>
      </c>
    </row>
    <row r="6345" spans="1:5" x14ac:dyDescent="0.3">
      <c r="A6345" s="24" t="s">
        <v>12793</v>
      </c>
      <c r="B6345" s="93" t="s">
        <v>25931</v>
      </c>
      <c r="C6345" s="128">
        <v>170.4</v>
      </c>
      <c r="D6345" s="129">
        <v>6342</v>
      </c>
      <c r="E6345" s="130">
        <f t="shared" si="104"/>
        <v>11</v>
      </c>
    </row>
    <row r="6346" spans="1:5" x14ac:dyDescent="0.3">
      <c r="A6346" s="24" t="s">
        <v>12960</v>
      </c>
      <c r="B6346" s="93" t="s">
        <v>25932</v>
      </c>
      <c r="C6346" s="128">
        <v>170.4</v>
      </c>
      <c r="D6346" s="129">
        <v>6343</v>
      </c>
      <c r="E6346" s="130">
        <f t="shared" si="104"/>
        <v>11</v>
      </c>
    </row>
    <row r="6347" spans="1:5" x14ac:dyDescent="0.3">
      <c r="A6347" s="24" t="s">
        <v>12784</v>
      </c>
      <c r="B6347" s="93" t="s">
        <v>25933</v>
      </c>
      <c r="C6347" s="128">
        <v>170.5</v>
      </c>
      <c r="D6347" s="129">
        <v>6344</v>
      </c>
      <c r="E6347" s="130">
        <f t="shared" si="104"/>
        <v>11</v>
      </c>
    </row>
    <row r="6348" spans="1:5" x14ac:dyDescent="0.3">
      <c r="A6348" s="24" t="s">
        <v>12694</v>
      </c>
      <c r="B6348" s="93" t="s">
        <v>25934</v>
      </c>
      <c r="C6348" s="128">
        <v>170.5</v>
      </c>
      <c r="D6348" s="129">
        <v>6345</v>
      </c>
      <c r="E6348" s="130">
        <f t="shared" si="104"/>
        <v>11</v>
      </c>
    </row>
    <row r="6349" spans="1:5" x14ac:dyDescent="0.3">
      <c r="A6349" s="24" t="s">
        <v>12481</v>
      </c>
      <c r="B6349" s="93" t="s">
        <v>25935</v>
      </c>
      <c r="C6349" s="128">
        <v>170.6</v>
      </c>
      <c r="D6349" s="129">
        <v>6346</v>
      </c>
      <c r="E6349" s="130">
        <f t="shared" si="104"/>
        <v>11</v>
      </c>
    </row>
    <row r="6350" spans="1:5" x14ac:dyDescent="0.3">
      <c r="A6350" s="24" t="s">
        <v>12753</v>
      </c>
      <c r="B6350" s="93" t="s">
        <v>25936</v>
      </c>
      <c r="C6350" s="128">
        <v>170.6</v>
      </c>
      <c r="D6350" s="129">
        <v>6347</v>
      </c>
      <c r="E6350" s="130">
        <f t="shared" si="104"/>
        <v>11</v>
      </c>
    </row>
    <row r="6351" spans="1:5" x14ac:dyDescent="0.3">
      <c r="A6351" s="24" t="s">
        <v>12303</v>
      </c>
      <c r="B6351" s="93" t="s">
        <v>25937</v>
      </c>
      <c r="C6351" s="128">
        <v>170.6</v>
      </c>
      <c r="D6351" s="129">
        <v>6348</v>
      </c>
      <c r="E6351" s="130">
        <f t="shared" si="104"/>
        <v>11</v>
      </c>
    </row>
    <row r="6352" spans="1:5" x14ac:dyDescent="0.3">
      <c r="A6352" s="24" t="s">
        <v>12804</v>
      </c>
      <c r="B6352" s="93" t="s">
        <v>25938</v>
      </c>
      <c r="C6352" s="128">
        <v>170.8</v>
      </c>
      <c r="D6352" s="129">
        <v>6349</v>
      </c>
      <c r="E6352" s="130">
        <f t="shared" si="104"/>
        <v>11</v>
      </c>
    </row>
    <row r="6353" spans="1:5" x14ac:dyDescent="0.3">
      <c r="A6353" s="24" t="s">
        <v>12685</v>
      </c>
      <c r="B6353" s="93" t="s">
        <v>25939</v>
      </c>
      <c r="C6353" s="128">
        <v>170.9</v>
      </c>
      <c r="D6353" s="129">
        <v>6350</v>
      </c>
      <c r="E6353" s="130">
        <f t="shared" si="104"/>
        <v>11</v>
      </c>
    </row>
    <row r="6354" spans="1:5" x14ac:dyDescent="0.3">
      <c r="A6354" s="24" t="s">
        <v>12551</v>
      </c>
      <c r="B6354" s="93" t="s">
        <v>25940</v>
      </c>
      <c r="C6354" s="128">
        <v>171</v>
      </c>
      <c r="D6354" s="129">
        <v>6351</v>
      </c>
      <c r="E6354" s="130">
        <f t="shared" si="104"/>
        <v>11</v>
      </c>
    </row>
    <row r="6355" spans="1:5" x14ac:dyDescent="0.3">
      <c r="A6355" s="24" t="s">
        <v>12855</v>
      </c>
      <c r="B6355" s="93" t="s">
        <v>25941</v>
      </c>
      <c r="C6355" s="128">
        <v>171.2</v>
      </c>
      <c r="D6355" s="129">
        <v>6352</v>
      </c>
      <c r="E6355" s="130">
        <f t="shared" si="104"/>
        <v>11</v>
      </c>
    </row>
    <row r="6356" spans="1:5" x14ac:dyDescent="0.3">
      <c r="A6356" s="24" t="s">
        <v>13005</v>
      </c>
      <c r="B6356" s="93" t="s">
        <v>25942</v>
      </c>
      <c r="C6356" s="128">
        <v>171.2</v>
      </c>
      <c r="D6356" s="129">
        <v>6353</v>
      </c>
      <c r="E6356" s="130">
        <f t="shared" si="104"/>
        <v>11</v>
      </c>
    </row>
    <row r="6357" spans="1:5" x14ac:dyDescent="0.3">
      <c r="A6357" s="24" t="s">
        <v>12775</v>
      </c>
      <c r="B6357" s="93" t="s">
        <v>25943</v>
      </c>
      <c r="C6357" s="128">
        <v>171.4</v>
      </c>
      <c r="D6357" s="129">
        <v>6354</v>
      </c>
      <c r="E6357" s="130">
        <f t="shared" si="104"/>
        <v>11</v>
      </c>
    </row>
    <row r="6358" spans="1:5" x14ac:dyDescent="0.3">
      <c r="A6358" s="24" t="s">
        <v>13232</v>
      </c>
      <c r="B6358" s="93" t="s">
        <v>25944</v>
      </c>
      <c r="C6358" s="128">
        <v>171.5</v>
      </c>
      <c r="D6358" s="129">
        <v>6355</v>
      </c>
      <c r="E6358" s="130">
        <f t="shared" si="104"/>
        <v>11</v>
      </c>
    </row>
    <row r="6359" spans="1:5" x14ac:dyDescent="0.3">
      <c r="A6359" s="24" t="s">
        <v>12903</v>
      </c>
      <c r="B6359" s="93" t="s">
        <v>25945</v>
      </c>
      <c r="C6359" s="128">
        <v>171.5</v>
      </c>
      <c r="D6359" s="129">
        <v>6356</v>
      </c>
      <c r="E6359" s="130">
        <f t="shared" si="104"/>
        <v>11</v>
      </c>
    </row>
    <row r="6360" spans="1:5" x14ac:dyDescent="0.3">
      <c r="A6360" s="24" t="s">
        <v>12677</v>
      </c>
      <c r="B6360" s="93" t="s">
        <v>25946</v>
      </c>
      <c r="C6360" s="128">
        <v>171.5</v>
      </c>
      <c r="D6360" s="129">
        <v>6357</v>
      </c>
      <c r="E6360" s="130">
        <f t="shared" si="104"/>
        <v>11</v>
      </c>
    </row>
    <row r="6361" spans="1:5" x14ac:dyDescent="0.3">
      <c r="A6361" s="24" t="s">
        <v>12709</v>
      </c>
      <c r="B6361" s="93" t="s">
        <v>25947</v>
      </c>
      <c r="C6361" s="128">
        <v>171.6</v>
      </c>
      <c r="D6361" s="129">
        <v>6358</v>
      </c>
      <c r="E6361" s="130">
        <f t="shared" si="104"/>
        <v>11</v>
      </c>
    </row>
    <row r="6362" spans="1:5" x14ac:dyDescent="0.3">
      <c r="A6362" s="24" t="s">
        <v>12832</v>
      </c>
      <c r="B6362" s="93" t="s">
        <v>25948</v>
      </c>
      <c r="C6362" s="128">
        <v>171.7</v>
      </c>
      <c r="D6362" s="129">
        <v>6359</v>
      </c>
      <c r="E6362" s="130">
        <f t="shared" si="104"/>
        <v>11</v>
      </c>
    </row>
    <row r="6363" spans="1:5" x14ac:dyDescent="0.3">
      <c r="A6363" s="24" t="s">
        <v>12617</v>
      </c>
      <c r="B6363" s="93" t="s">
        <v>25949</v>
      </c>
      <c r="C6363" s="128">
        <v>171.7</v>
      </c>
      <c r="D6363" s="129">
        <v>6360</v>
      </c>
      <c r="E6363" s="130">
        <f t="shared" si="104"/>
        <v>11</v>
      </c>
    </row>
    <row r="6364" spans="1:5" x14ac:dyDescent="0.3">
      <c r="A6364" s="24" t="s">
        <v>12459</v>
      </c>
      <c r="B6364" s="93" t="s">
        <v>25950</v>
      </c>
      <c r="C6364" s="128">
        <v>171.7</v>
      </c>
      <c r="D6364" s="129">
        <v>6361</v>
      </c>
      <c r="E6364" s="130">
        <f t="shared" si="104"/>
        <v>11</v>
      </c>
    </row>
    <row r="6365" spans="1:5" x14ac:dyDescent="0.3">
      <c r="A6365" s="24" t="s">
        <v>12766</v>
      </c>
      <c r="B6365" s="93" t="s">
        <v>25951</v>
      </c>
      <c r="C6365" s="128">
        <v>171.8</v>
      </c>
      <c r="D6365" s="129">
        <v>6362</v>
      </c>
      <c r="E6365" s="130">
        <f t="shared" si="104"/>
        <v>11</v>
      </c>
    </row>
    <row r="6366" spans="1:5" x14ac:dyDescent="0.3">
      <c r="A6366" s="24" t="s">
        <v>12779</v>
      </c>
      <c r="B6366" s="93" t="s">
        <v>25952</v>
      </c>
      <c r="C6366" s="128">
        <v>171.8</v>
      </c>
      <c r="D6366" s="129">
        <v>6363</v>
      </c>
      <c r="E6366" s="130">
        <f t="shared" si="104"/>
        <v>11</v>
      </c>
    </row>
    <row r="6367" spans="1:5" x14ac:dyDescent="0.3">
      <c r="A6367" s="24" t="s">
        <v>12412</v>
      </c>
      <c r="B6367" s="93" t="s">
        <v>25953</v>
      </c>
      <c r="C6367" s="128">
        <v>171.9</v>
      </c>
      <c r="D6367" s="129">
        <v>6364</v>
      </c>
      <c r="E6367" s="130">
        <f t="shared" si="104"/>
        <v>11</v>
      </c>
    </row>
    <row r="6368" spans="1:5" x14ac:dyDescent="0.3">
      <c r="A6368" s="24" t="s">
        <v>13257</v>
      </c>
      <c r="B6368" s="93" t="s">
        <v>25954</v>
      </c>
      <c r="C6368" s="128">
        <v>172</v>
      </c>
      <c r="D6368" s="129">
        <v>6365</v>
      </c>
      <c r="E6368" s="130">
        <f t="shared" si="104"/>
        <v>11</v>
      </c>
    </row>
    <row r="6369" spans="1:5" x14ac:dyDescent="0.3">
      <c r="A6369" s="24" t="s">
        <v>12483</v>
      </c>
      <c r="B6369" s="93" t="s">
        <v>25955</v>
      </c>
      <c r="C6369" s="128">
        <v>172.1</v>
      </c>
      <c r="D6369" s="129">
        <v>6366</v>
      </c>
      <c r="E6369" s="130">
        <f t="shared" si="104"/>
        <v>11</v>
      </c>
    </row>
    <row r="6370" spans="1:5" x14ac:dyDescent="0.3">
      <c r="A6370" s="24" t="s">
        <v>13106</v>
      </c>
      <c r="B6370" s="93" t="s">
        <v>25956</v>
      </c>
      <c r="C6370" s="128">
        <v>172.2</v>
      </c>
      <c r="D6370" s="129">
        <v>6367</v>
      </c>
      <c r="E6370" s="130">
        <f t="shared" si="104"/>
        <v>11</v>
      </c>
    </row>
    <row r="6371" spans="1:5" x14ac:dyDescent="0.3">
      <c r="A6371" s="24" t="s">
        <v>12908</v>
      </c>
      <c r="B6371" s="93" t="s">
        <v>25957</v>
      </c>
      <c r="C6371" s="128">
        <v>172.2</v>
      </c>
      <c r="D6371" s="129">
        <v>6368</v>
      </c>
      <c r="E6371" s="130">
        <f t="shared" si="104"/>
        <v>11</v>
      </c>
    </row>
    <row r="6372" spans="1:5" x14ac:dyDescent="0.3">
      <c r="A6372" s="24" t="s">
        <v>13050</v>
      </c>
      <c r="B6372" s="93" t="s">
        <v>25958</v>
      </c>
      <c r="C6372" s="128">
        <v>172.2</v>
      </c>
      <c r="D6372" s="129">
        <v>6369</v>
      </c>
      <c r="E6372" s="130">
        <f t="shared" si="104"/>
        <v>11</v>
      </c>
    </row>
    <row r="6373" spans="1:5" x14ac:dyDescent="0.3">
      <c r="A6373" s="24" t="s">
        <v>12663</v>
      </c>
      <c r="B6373" s="93" t="s">
        <v>25959</v>
      </c>
      <c r="C6373" s="128">
        <v>172.4</v>
      </c>
      <c r="D6373" s="129">
        <v>6370</v>
      </c>
      <c r="E6373" s="130">
        <f t="shared" si="104"/>
        <v>11</v>
      </c>
    </row>
    <row r="6374" spans="1:5" x14ac:dyDescent="0.3">
      <c r="A6374" s="24" t="s">
        <v>25960</v>
      </c>
      <c r="B6374" s="93" t="s">
        <v>25961</v>
      </c>
      <c r="C6374" s="128">
        <v>172.4</v>
      </c>
      <c r="D6374" s="129">
        <v>6371</v>
      </c>
      <c r="E6374" s="130">
        <f t="shared" si="104"/>
        <v>11</v>
      </c>
    </row>
    <row r="6375" spans="1:5" x14ac:dyDescent="0.3">
      <c r="A6375" s="24" t="s">
        <v>12669</v>
      </c>
      <c r="B6375" s="93" t="s">
        <v>25962</v>
      </c>
      <c r="C6375" s="128">
        <v>172.5</v>
      </c>
      <c r="D6375" s="129">
        <v>6372</v>
      </c>
      <c r="E6375" s="130">
        <f t="shared" si="104"/>
        <v>11</v>
      </c>
    </row>
    <row r="6376" spans="1:5" x14ac:dyDescent="0.3">
      <c r="A6376" s="24" t="s">
        <v>12681</v>
      </c>
      <c r="B6376" s="93" t="s">
        <v>25963</v>
      </c>
      <c r="C6376" s="128">
        <v>172.5</v>
      </c>
      <c r="D6376" s="129">
        <v>6373</v>
      </c>
      <c r="E6376" s="130">
        <f t="shared" si="104"/>
        <v>11</v>
      </c>
    </row>
    <row r="6377" spans="1:5" x14ac:dyDescent="0.3">
      <c r="A6377" s="24" t="s">
        <v>12588</v>
      </c>
      <c r="B6377" s="93" t="s">
        <v>25964</v>
      </c>
      <c r="C6377" s="128">
        <v>172.6</v>
      </c>
      <c r="D6377" s="129">
        <v>6374</v>
      </c>
      <c r="E6377" s="130">
        <f t="shared" si="104"/>
        <v>11</v>
      </c>
    </row>
    <row r="6378" spans="1:5" x14ac:dyDescent="0.3">
      <c r="A6378" s="24" t="s">
        <v>12690</v>
      </c>
      <c r="B6378" s="93" t="s">
        <v>25965</v>
      </c>
      <c r="C6378" s="128">
        <v>172.6</v>
      </c>
      <c r="D6378" s="129">
        <v>6375</v>
      </c>
      <c r="E6378" s="130">
        <f t="shared" si="104"/>
        <v>11</v>
      </c>
    </row>
    <row r="6379" spans="1:5" x14ac:dyDescent="0.3">
      <c r="A6379" s="24" t="s">
        <v>12659</v>
      </c>
      <c r="B6379" s="93" t="s">
        <v>25966</v>
      </c>
      <c r="C6379" s="128">
        <v>172.6</v>
      </c>
      <c r="D6379" s="129">
        <v>6376</v>
      </c>
      <c r="E6379" s="130">
        <f t="shared" si="104"/>
        <v>11</v>
      </c>
    </row>
    <row r="6380" spans="1:5" x14ac:dyDescent="0.3">
      <c r="A6380" s="24" t="s">
        <v>12708</v>
      </c>
      <c r="B6380" s="93" t="s">
        <v>25967</v>
      </c>
      <c r="C6380" s="128">
        <v>172.7</v>
      </c>
      <c r="D6380" s="129">
        <v>6377</v>
      </c>
      <c r="E6380" s="130">
        <f t="shared" si="104"/>
        <v>11</v>
      </c>
    </row>
    <row r="6381" spans="1:5" x14ac:dyDescent="0.3">
      <c r="A6381" s="24" t="s">
        <v>12502</v>
      </c>
      <c r="B6381" s="93" t="s">
        <v>25968</v>
      </c>
      <c r="C6381" s="128">
        <v>172.7</v>
      </c>
      <c r="D6381" s="129">
        <v>6378</v>
      </c>
      <c r="E6381" s="130">
        <f t="shared" si="104"/>
        <v>11</v>
      </c>
    </row>
    <row r="6382" spans="1:5" x14ac:dyDescent="0.3">
      <c r="A6382" s="24" t="s">
        <v>13168</v>
      </c>
      <c r="B6382" s="93" t="s">
        <v>25969</v>
      </c>
      <c r="C6382" s="128">
        <v>172.9</v>
      </c>
      <c r="D6382" s="129">
        <v>6379</v>
      </c>
      <c r="E6382" s="130">
        <f t="shared" si="104"/>
        <v>11</v>
      </c>
    </row>
    <row r="6383" spans="1:5" x14ac:dyDescent="0.3">
      <c r="A6383" s="24" t="s">
        <v>12644</v>
      </c>
      <c r="B6383" s="93" t="s">
        <v>25970</v>
      </c>
      <c r="C6383" s="128">
        <v>172.9</v>
      </c>
      <c r="D6383" s="129">
        <v>6380</v>
      </c>
      <c r="E6383" s="130">
        <f t="shared" si="104"/>
        <v>11</v>
      </c>
    </row>
    <row r="6384" spans="1:5" x14ac:dyDescent="0.3">
      <c r="A6384" s="24" t="s">
        <v>12603</v>
      </c>
      <c r="B6384" s="93" t="s">
        <v>25971</v>
      </c>
      <c r="C6384" s="128">
        <v>173</v>
      </c>
      <c r="D6384" s="129">
        <v>6381</v>
      </c>
      <c r="E6384" s="130">
        <f t="shared" si="104"/>
        <v>11</v>
      </c>
    </row>
    <row r="6385" spans="1:5" x14ac:dyDescent="0.3">
      <c r="A6385" s="24" t="s">
        <v>13705</v>
      </c>
      <c r="B6385" s="93" t="s">
        <v>25972</v>
      </c>
      <c r="C6385" s="128">
        <v>173.3</v>
      </c>
      <c r="D6385" s="129">
        <v>6382</v>
      </c>
      <c r="E6385" s="130">
        <f t="shared" si="104"/>
        <v>11</v>
      </c>
    </row>
    <row r="6386" spans="1:5" x14ac:dyDescent="0.3">
      <c r="A6386" s="24" t="s">
        <v>12278</v>
      </c>
      <c r="B6386" s="93" t="s">
        <v>25973</v>
      </c>
      <c r="C6386" s="128">
        <v>173.3</v>
      </c>
      <c r="D6386" s="129">
        <v>6383</v>
      </c>
      <c r="E6386" s="130">
        <f t="shared" si="104"/>
        <v>11</v>
      </c>
    </row>
    <row r="6387" spans="1:5" x14ac:dyDescent="0.3">
      <c r="A6387" s="24" t="s">
        <v>12889</v>
      </c>
      <c r="B6387" s="93" t="s">
        <v>25974</v>
      </c>
      <c r="C6387" s="128">
        <v>173.3</v>
      </c>
      <c r="D6387" s="129">
        <v>6384</v>
      </c>
      <c r="E6387" s="130">
        <f t="shared" si="104"/>
        <v>11</v>
      </c>
    </row>
    <row r="6388" spans="1:5" x14ac:dyDescent="0.3">
      <c r="A6388" s="24" t="s">
        <v>12514</v>
      </c>
      <c r="B6388" s="93" t="s">
        <v>25975</v>
      </c>
      <c r="C6388" s="128">
        <v>173.3</v>
      </c>
      <c r="D6388" s="129">
        <v>6385</v>
      </c>
      <c r="E6388" s="130">
        <f t="shared" si="104"/>
        <v>11</v>
      </c>
    </row>
    <row r="6389" spans="1:5" x14ac:dyDescent="0.3">
      <c r="A6389" s="24" t="s">
        <v>12593</v>
      </c>
      <c r="B6389" s="93" t="s">
        <v>25976</v>
      </c>
      <c r="C6389" s="128">
        <v>173.4</v>
      </c>
      <c r="D6389" s="129">
        <v>6386</v>
      </c>
      <c r="E6389" s="130">
        <f t="shared" si="104"/>
        <v>11</v>
      </c>
    </row>
    <row r="6390" spans="1:5" x14ac:dyDescent="0.3">
      <c r="A6390" s="24" t="s">
        <v>12329</v>
      </c>
      <c r="B6390" s="93" t="s">
        <v>25977</v>
      </c>
      <c r="C6390" s="128">
        <v>173.4</v>
      </c>
      <c r="D6390" s="129">
        <v>6387</v>
      </c>
      <c r="E6390" s="130">
        <f t="shared" si="104"/>
        <v>11</v>
      </c>
    </row>
    <row r="6391" spans="1:5" x14ac:dyDescent="0.3">
      <c r="A6391" s="24" t="s">
        <v>12527</v>
      </c>
      <c r="B6391" s="93" t="s">
        <v>25978</v>
      </c>
      <c r="C6391" s="128">
        <v>173.4</v>
      </c>
      <c r="D6391" s="129">
        <v>6388</v>
      </c>
      <c r="E6391" s="130">
        <f t="shared" si="104"/>
        <v>11</v>
      </c>
    </row>
    <row r="6392" spans="1:5" x14ac:dyDescent="0.3">
      <c r="A6392" s="24" t="s">
        <v>12664</v>
      </c>
      <c r="B6392" s="93" t="s">
        <v>25979</v>
      </c>
      <c r="C6392" s="128">
        <v>173.4</v>
      </c>
      <c r="D6392" s="129">
        <v>6389</v>
      </c>
      <c r="E6392" s="130">
        <f t="shared" si="104"/>
        <v>11</v>
      </c>
    </row>
    <row r="6393" spans="1:5" x14ac:dyDescent="0.3">
      <c r="A6393" s="24" t="s">
        <v>12320</v>
      </c>
      <c r="B6393" s="93" t="s">
        <v>25980</v>
      </c>
      <c r="C6393" s="128">
        <v>173.6</v>
      </c>
      <c r="D6393" s="129">
        <v>6390</v>
      </c>
      <c r="E6393" s="130">
        <f t="shared" si="104"/>
        <v>11</v>
      </c>
    </row>
    <row r="6394" spans="1:5" x14ac:dyDescent="0.3">
      <c r="A6394" s="24" t="s">
        <v>12871</v>
      </c>
      <c r="B6394" s="93" t="s">
        <v>25981</v>
      </c>
      <c r="C6394" s="128">
        <v>173.6</v>
      </c>
      <c r="D6394" s="129">
        <v>6391</v>
      </c>
      <c r="E6394" s="130">
        <f t="shared" si="104"/>
        <v>11</v>
      </c>
    </row>
    <row r="6395" spans="1:5" x14ac:dyDescent="0.3">
      <c r="A6395" s="24" t="s">
        <v>13302</v>
      </c>
      <c r="B6395" s="93" t="s">
        <v>25982</v>
      </c>
      <c r="C6395" s="128">
        <v>173.6</v>
      </c>
      <c r="D6395" s="129">
        <v>6392</v>
      </c>
      <c r="E6395" s="130">
        <f t="shared" si="104"/>
        <v>11</v>
      </c>
    </row>
    <row r="6396" spans="1:5" x14ac:dyDescent="0.3">
      <c r="A6396" s="24" t="s">
        <v>12724</v>
      </c>
      <c r="B6396" s="93" t="s">
        <v>25983</v>
      </c>
      <c r="C6396" s="128">
        <v>173.7</v>
      </c>
      <c r="D6396" s="129">
        <v>6393</v>
      </c>
      <c r="E6396" s="130">
        <f t="shared" si="104"/>
        <v>11</v>
      </c>
    </row>
    <row r="6397" spans="1:5" x14ac:dyDescent="0.3">
      <c r="A6397" s="24" t="s">
        <v>12954</v>
      </c>
      <c r="B6397" s="93" t="s">
        <v>25984</v>
      </c>
      <c r="C6397" s="128">
        <v>173.8</v>
      </c>
      <c r="D6397" s="129">
        <v>6394</v>
      </c>
      <c r="E6397" s="130">
        <f t="shared" si="104"/>
        <v>11</v>
      </c>
    </row>
    <row r="6398" spans="1:5" x14ac:dyDescent="0.3">
      <c r="A6398" s="24" t="s">
        <v>13256</v>
      </c>
      <c r="B6398" s="93" t="s">
        <v>25985</v>
      </c>
      <c r="C6398" s="128">
        <v>173.9</v>
      </c>
      <c r="D6398" s="129">
        <v>6395</v>
      </c>
      <c r="E6398" s="130">
        <f t="shared" si="104"/>
        <v>11</v>
      </c>
    </row>
    <row r="6399" spans="1:5" x14ac:dyDescent="0.3">
      <c r="A6399" s="24" t="s">
        <v>12898</v>
      </c>
      <c r="B6399" s="93" t="s">
        <v>25986</v>
      </c>
      <c r="C6399" s="128">
        <v>174</v>
      </c>
      <c r="D6399" s="129">
        <v>6396</v>
      </c>
      <c r="E6399" s="130">
        <f t="shared" si="104"/>
        <v>11</v>
      </c>
    </row>
    <row r="6400" spans="1:5" x14ac:dyDescent="0.3">
      <c r="A6400" s="24" t="s">
        <v>12350</v>
      </c>
      <c r="B6400" s="93" t="s">
        <v>25987</v>
      </c>
      <c r="C6400" s="128">
        <v>174.2</v>
      </c>
      <c r="D6400" s="129">
        <v>6397</v>
      </c>
      <c r="E6400" s="130">
        <f t="shared" si="104"/>
        <v>11</v>
      </c>
    </row>
    <row r="6401" spans="1:5" x14ac:dyDescent="0.3">
      <c r="A6401" s="24" t="s">
        <v>12336</v>
      </c>
      <c r="B6401" s="93" t="s">
        <v>25988</v>
      </c>
      <c r="C6401" s="128">
        <v>174.2</v>
      </c>
      <c r="D6401" s="129">
        <v>6398</v>
      </c>
      <c r="E6401" s="130">
        <f t="shared" si="104"/>
        <v>11</v>
      </c>
    </row>
    <row r="6402" spans="1:5" x14ac:dyDescent="0.3">
      <c r="A6402" s="24" t="s">
        <v>12970</v>
      </c>
      <c r="B6402" s="93" t="s">
        <v>25989</v>
      </c>
      <c r="C6402" s="128">
        <v>174.2</v>
      </c>
      <c r="D6402" s="129">
        <v>6399</v>
      </c>
      <c r="E6402" s="130">
        <f t="shared" si="104"/>
        <v>11</v>
      </c>
    </row>
    <row r="6403" spans="1:5" x14ac:dyDescent="0.3">
      <c r="A6403" s="24" t="s">
        <v>12930</v>
      </c>
      <c r="B6403" s="93" t="s">
        <v>25990</v>
      </c>
      <c r="C6403" s="128">
        <v>174.3</v>
      </c>
      <c r="D6403" s="129">
        <v>6400</v>
      </c>
      <c r="E6403" s="130">
        <f t="shared" si="104"/>
        <v>11</v>
      </c>
    </row>
    <row r="6404" spans="1:5" x14ac:dyDescent="0.3">
      <c r="A6404" s="24" t="s">
        <v>13542</v>
      </c>
      <c r="B6404" s="93" t="s">
        <v>25991</v>
      </c>
      <c r="C6404" s="128">
        <v>174.4</v>
      </c>
      <c r="D6404" s="129">
        <v>6401</v>
      </c>
      <c r="E6404" s="130">
        <f t="shared" si="104"/>
        <v>11</v>
      </c>
    </row>
    <row r="6405" spans="1:5" x14ac:dyDescent="0.3">
      <c r="A6405" s="24" t="s">
        <v>12337</v>
      </c>
      <c r="B6405" s="93" t="s">
        <v>25992</v>
      </c>
      <c r="C6405" s="128">
        <v>174.4</v>
      </c>
      <c r="D6405" s="129">
        <v>6402</v>
      </c>
      <c r="E6405" s="130">
        <f t="shared" ref="E6405:E6468" si="105">VLOOKUP(C6405,$I$4:$O$19,7, TRUE)</f>
        <v>11</v>
      </c>
    </row>
    <row r="6406" spans="1:5" x14ac:dyDescent="0.3">
      <c r="A6406" s="24" t="s">
        <v>12344</v>
      </c>
      <c r="B6406" s="93" t="s">
        <v>25993</v>
      </c>
      <c r="C6406" s="128">
        <v>174.4</v>
      </c>
      <c r="D6406" s="129">
        <v>6403</v>
      </c>
      <c r="E6406" s="130">
        <f t="shared" si="105"/>
        <v>11</v>
      </c>
    </row>
    <row r="6407" spans="1:5" x14ac:dyDescent="0.3">
      <c r="A6407" s="24" t="s">
        <v>12569</v>
      </c>
      <c r="B6407" s="93" t="s">
        <v>25994</v>
      </c>
      <c r="C6407" s="128">
        <v>174.4</v>
      </c>
      <c r="D6407" s="129">
        <v>6404</v>
      </c>
      <c r="E6407" s="130">
        <f t="shared" si="105"/>
        <v>11</v>
      </c>
    </row>
    <row r="6408" spans="1:5" x14ac:dyDescent="0.3">
      <c r="A6408" s="24" t="s">
        <v>12541</v>
      </c>
      <c r="B6408" s="93" t="s">
        <v>25995</v>
      </c>
      <c r="C6408" s="128">
        <v>174.4</v>
      </c>
      <c r="D6408" s="129">
        <v>6405</v>
      </c>
      <c r="E6408" s="130">
        <f t="shared" si="105"/>
        <v>11</v>
      </c>
    </row>
    <row r="6409" spans="1:5" x14ac:dyDescent="0.3">
      <c r="A6409" s="24" t="s">
        <v>12649</v>
      </c>
      <c r="B6409" s="93" t="s">
        <v>25996</v>
      </c>
      <c r="C6409" s="128">
        <v>174.6</v>
      </c>
      <c r="D6409" s="129">
        <v>6406</v>
      </c>
      <c r="E6409" s="130">
        <f t="shared" si="105"/>
        <v>11</v>
      </c>
    </row>
    <row r="6410" spans="1:5" x14ac:dyDescent="0.3">
      <c r="A6410" s="24" t="s">
        <v>12478</v>
      </c>
      <c r="B6410" s="93" t="s">
        <v>25997</v>
      </c>
      <c r="C6410" s="128">
        <v>174.7</v>
      </c>
      <c r="D6410" s="129">
        <v>6407</v>
      </c>
      <c r="E6410" s="130">
        <f t="shared" si="105"/>
        <v>11</v>
      </c>
    </row>
    <row r="6411" spans="1:5" x14ac:dyDescent="0.3">
      <c r="A6411" s="24" t="s">
        <v>12902</v>
      </c>
      <c r="B6411" s="93" t="s">
        <v>25998</v>
      </c>
      <c r="C6411" s="128">
        <v>174.7</v>
      </c>
      <c r="D6411" s="129">
        <v>6408</v>
      </c>
      <c r="E6411" s="130">
        <f t="shared" si="105"/>
        <v>11</v>
      </c>
    </row>
    <row r="6412" spans="1:5" x14ac:dyDescent="0.3">
      <c r="A6412" s="24" t="s">
        <v>12885</v>
      </c>
      <c r="B6412" s="93" t="s">
        <v>25999</v>
      </c>
      <c r="C6412" s="128">
        <v>174.8</v>
      </c>
      <c r="D6412" s="129">
        <v>6409</v>
      </c>
      <c r="E6412" s="130">
        <f t="shared" si="105"/>
        <v>11</v>
      </c>
    </row>
    <row r="6413" spans="1:5" x14ac:dyDescent="0.3">
      <c r="A6413" s="24" t="s">
        <v>12585</v>
      </c>
      <c r="B6413" s="93" t="s">
        <v>26000</v>
      </c>
      <c r="C6413" s="128">
        <v>174.8</v>
      </c>
      <c r="D6413" s="129">
        <v>6410</v>
      </c>
      <c r="E6413" s="130">
        <f t="shared" si="105"/>
        <v>11</v>
      </c>
    </row>
    <row r="6414" spans="1:5" x14ac:dyDescent="0.3">
      <c r="A6414" s="24" t="s">
        <v>12532</v>
      </c>
      <c r="B6414" s="93" t="s">
        <v>26001</v>
      </c>
      <c r="C6414" s="128">
        <v>174.8</v>
      </c>
      <c r="D6414" s="129">
        <v>6411</v>
      </c>
      <c r="E6414" s="130">
        <f t="shared" si="105"/>
        <v>11</v>
      </c>
    </row>
    <row r="6415" spans="1:5" x14ac:dyDescent="0.3">
      <c r="A6415" s="24" t="s">
        <v>12966</v>
      </c>
      <c r="B6415" s="93" t="s">
        <v>26002</v>
      </c>
      <c r="C6415" s="128">
        <v>174.9</v>
      </c>
      <c r="D6415" s="129">
        <v>6412</v>
      </c>
      <c r="E6415" s="130">
        <f t="shared" si="105"/>
        <v>11</v>
      </c>
    </row>
    <row r="6416" spans="1:5" x14ac:dyDescent="0.3">
      <c r="A6416" s="24" t="s">
        <v>12610</v>
      </c>
      <c r="B6416" s="93" t="s">
        <v>26003</v>
      </c>
      <c r="C6416" s="128">
        <v>174.9</v>
      </c>
      <c r="D6416" s="129">
        <v>6413</v>
      </c>
      <c r="E6416" s="130">
        <f t="shared" si="105"/>
        <v>11</v>
      </c>
    </row>
    <row r="6417" spans="1:5" x14ac:dyDescent="0.3">
      <c r="A6417" s="24" t="s">
        <v>12674</v>
      </c>
      <c r="B6417" s="93" t="s">
        <v>26004</v>
      </c>
      <c r="C6417" s="128">
        <v>175</v>
      </c>
      <c r="D6417" s="129">
        <v>6414</v>
      </c>
      <c r="E6417" s="130">
        <f t="shared" si="105"/>
        <v>11</v>
      </c>
    </row>
    <row r="6418" spans="1:5" x14ac:dyDescent="0.3">
      <c r="A6418" s="24" t="s">
        <v>12846</v>
      </c>
      <c r="B6418" s="93" t="s">
        <v>26005</v>
      </c>
      <c r="C6418" s="128">
        <v>175</v>
      </c>
      <c r="D6418" s="129">
        <v>6415</v>
      </c>
      <c r="E6418" s="130">
        <f t="shared" si="105"/>
        <v>11</v>
      </c>
    </row>
    <row r="6419" spans="1:5" x14ac:dyDescent="0.3">
      <c r="A6419" s="24" t="s">
        <v>12853</v>
      </c>
      <c r="B6419" s="93" t="s">
        <v>26006</v>
      </c>
      <c r="C6419" s="128">
        <v>175.1</v>
      </c>
      <c r="D6419" s="129">
        <v>6416</v>
      </c>
      <c r="E6419" s="130">
        <f t="shared" si="105"/>
        <v>11</v>
      </c>
    </row>
    <row r="6420" spans="1:5" x14ac:dyDescent="0.3">
      <c r="A6420" s="24" t="s">
        <v>12636</v>
      </c>
      <c r="B6420" s="93" t="s">
        <v>26007</v>
      </c>
      <c r="C6420" s="128">
        <v>175.1</v>
      </c>
      <c r="D6420" s="129">
        <v>6417</v>
      </c>
      <c r="E6420" s="130">
        <f t="shared" si="105"/>
        <v>11</v>
      </c>
    </row>
    <row r="6421" spans="1:5" x14ac:dyDescent="0.3">
      <c r="A6421" s="24" t="s">
        <v>12360</v>
      </c>
      <c r="B6421" s="93" t="s">
        <v>26008</v>
      </c>
      <c r="C6421" s="128">
        <v>175.1</v>
      </c>
      <c r="D6421" s="129">
        <v>6418</v>
      </c>
      <c r="E6421" s="130">
        <f t="shared" si="105"/>
        <v>11</v>
      </c>
    </row>
    <row r="6422" spans="1:5" x14ac:dyDescent="0.3">
      <c r="A6422" s="24" t="s">
        <v>13048</v>
      </c>
      <c r="B6422" s="93" t="s">
        <v>26009</v>
      </c>
      <c r="C6422" s="128">
        <v>175.3</v>
      </c>
      <c r="D6422" s="129">
        <v>6419</v>
      </c>
      <c r="E6422" s="130">
        <f t="shared" si="105"/>
        <v>11</v>
      </c>
    </row>
    <row r="6423" spans="1:5" x14ac:dyDescent="0.3">
      <c r="A6423" s="24" t="s">
        <v>12616</v>
      </c>
      <c r="B6423" s="93" t="s">
        <v>26010</v>
      </c>
      <c r="C6423" s="128">
        <v>175.3</v>
      </c>
      <c r="D6423" s="129">
        <v>6420</v>
      </c>
      <c r="E6423" s="130">
        <f t="shared" si="105"/>
        <v>11</v>
      </c>
    </row>
    <row r="6424" spans="1:5" x14ac:dyDescent="0.3">
      <c r="A6424" s="24" t="s">
        <v>12701</v>
      </c>
      <c r="B6424" s="93" t="s">
        <v>26011</v>
      </c>
      <c r="C6424" s="128">
        <v>175.3</v>
      </c>
      <c r="D6424" s="129">
        <v>6421</v>
      </c>
      <c r="E6424" s="130">
        <f t="shared" si="105"/>
        <v>11</v>
      </c>
    </row>
    <row r="6425" spans="1:5" x14ac:dyDescent="0.3">
      <c r="A6425" s="24" t="s">
        <v>12521</v>
      </c>
      <c r="B6425" s="93" t="s">
        <v>26012</v>
      </c>
      <c r="C6425" s="128">
        <v>175.4</v>
      </c>
      <c r="D6425" s="129">
        <v>6422</v>
      </c>
      <c r="E6425" s="130">
        <f t="shared" si="105"/>
        <v>11</v>
      </c>
    </row>
    <row r="6426" spans="1:5" x14ac:dyDescent="0.3">
      <c r="A6426" s="24" t="s">
        <v>12373</v>
      </c>
      <c r="B6426" s="93" t="s">
        <v>26013</v>
      </c>
      <c r="C6426" s="128">
        <v>175.5</v>
      </c>
      <c r="D6426" s="129">
        <v>6423</v>
      </c>
      <c r="E6426" s="130">
        <f t="shared" si="105"/>
        <v>11</v>
      </c>
    </row>
    <row r="6427" spans="1:5" x14ac:dyDescent="0.3">
      <c r="A6427" s="24" t="s">
        <v>12695</v>
      </c>
      <c r="B6427" s="93" t="s">
        <v>26014</v>
      </c>
      <c r="C6427" s="128">
        <v>175.7</v>
      </c>
      <c r="D6427" s="129">
        <v>6424</v>
      </c>
      <c r="E6427" s="130">
        <f t="shared" si="105"/>
        <v>11</v>
      </c>
    </row>
    <row r="6428" spans="1:5" x14ac:dyDescent="0.3">
      <c r="A6428" s="24" t="s">
        <v>12707</v>
      </c>
      <c r="B6428" s="93" t="s">
        <v>26015</v>
      </c>
      <c r="C6428" s="128">
        <v>175.7</v>
      </c>
      <c r="D6428" s="129">
        <v>6425</v>
      </c>
      <c r="E6428" s="130">
        <f t="shared" si="105"/>
        <v>11</v>
      </c>
    </row>
    <row r="6429" spans="1:5" x14ac:dyDescent="0.3">
      <c r="A6429" s="24" t="s">
        <v>12530</v>
      </c>
      <c r="B6429" s="93" t="s">
        <v>26016</v>
      </c>
      <c r="C6429" s="128">
        <v>175.8</v>
      </c>
      <c r="D6429" s="129">
        <v>6426</v>
      </c>
      <c r="E6429" s="130">
        <f t="shared" si="105"/>
        <v>11</v>
      </c>
    </row>
    <row r="6430" spans="1:5" x14ac:dyDescent="0.3">
      <c r="A6430" s="24" t="s">
        <v>12413</v>
      </c>
      <c r="B6430" s="93" t="s">
        <v>26017</v>
      </c>
      <c r="C6430" s="128">
        <v>175.9</v>
      </c>
      <c r="D6430" s="129">
        <v>6427</v>
      </c>
      <c r="E6430" s="130">
        <f t="shared" si="105"/>
        <v>11</v>
      </c>
    </row>
    <row r="6431" spans="1:5" x14ac:dyDescent="0.3">
      <c r="A6431" s="24" t="s">
        <v>12810</v>
      </c>
      <c r="B6431" s="93" t="s">
        <v>26018</v>
      </c>
      <c r="C6431" s="128">
        <v>175.9</v>
      </c>
      <c r="D6431" s="129">
        <v>6428</v>
      </c>
      <c r="E6431" s="130">
        <f t="shared" si="105"/>
        <v>11</v>
      </c>
    </row>
    <row r="6432" spans="1:5" x14ac:dyDescent="0.3">
      <c r="A6432" s="24" t="s">
        <v>13063</v>
      </c>
      <c r="B6432" s="93" t="s">
        <v>26019</v>
      </c>
      <c r="C6432" s="128">
        <v>175.9</v>
      </c>
      <c r="D6432" s="129">
        <v>6429</v>
      </c>
      <c r="E6432" s="130">
        <f t="shared" si="105"/>
        <v>11</v>
      </c>
    </row>
    <row r="6433" spans="1:5" x14ac:dyDescent="0.3">
      <c r="A6433" s="24" t="s">
        <v>12369</v>
      </c>
      <c r="B6433" s="93" t="s">
        <v>26020</v>
      </c>
      <c r="C6433" s="128">
        <v>175.9</v>
      </c>
      <c r="D6433" s="129">
        <v>6430</v>
      </c>
      <c r="E6433" s="130">
        <f t="shared" si="105"/>
        <v>11</v>
      </c>
    </row>
    <row r="6434" spans="1:5" x14ac:dyDescent="0.3">
      <c r="A6434" s="24" t="s">
        <v>15305</v>
      </c>
      <c r="B6434" s="93" t="s">
        <v>26021</v>
      </c>
      <c r="C6434" s="128">
        <v>175.9</v>
      </c>
      <c r="D6434" s="129">
        <v>6431</v>
      </c>
      <c r="E6434" s="130">
        <f t="shared" si="105"/>
        <v>11</v>
      </c>
    </row>
    <row r="6435" spans="1:5" x14ac:dyDescent="0.3">
      <c r="A6435" s="24" t="s">
        <v>12507</v>
      </c>
      <c r="B6435" s="93" t="s">
        <v>26022</v>
      </c>
      <c r="C6435" s="128">
        <v>176</v>
      </c>
      <c r="D6435" s="129">
        <v>6432</v>
      </c>
      <c r="E6435" s="130">
        <f t="shared" si="105"/>
        <v>11</v>
      </c>
    </row>
    <row r="6436" spans="1:5" x14ac:dyDescent="0.3">
      <c r="A6436" s="24" t="s">
        <v>12449</v>
      </c>
      <c r="B6436" s="93" t="s">
        <v>26023</v>
      </c>
      <c r="C6436" s="128">
        <v>176.1</v>
      </c>
      <c r="D6436" s="129">
        <v>6433</v>
      </c>
      <c r="E6436" s="130">
        <f t="shared" si="105"/>
        <v>11</v>
      </c>
    </row>
    <row r="6437" spans="1:5" x14ac:dyDescent="0.3">
      <c r="A6437" s="24" t="s">
        <v>13171</v>
      </c>
      <c r="B6437" s="93" t="s">
        <v>26024</v>
      </c>
      <c r="C6437" s="128">
        <v>176.2</v>
      </c>
      <c r="D6437" s="129">
        <v>6434</v>
      </c>
      <c r="E6437" s="130">
        <f t="shared" si="105"/>
        <v>11</v>
      </c>
    </row>
    <row r="6438" spans="1:5" x14ac:dyDescent="0.3">
      <c r="A6438" s="24" t="s">
        <v>12986</v>
      </c>
      <c r="B6438" s="93" t="s">
        <v>26025</v>
      </c>
      <c r="C6438" s="128">
        <v>176.2</v>
      </c>
      <c r="D6438" s="129">
        <v>6435</v>
      </c>
      <c r="E6438" s="130">
        <f t="shared" si="105"/>
        <v>11</v>
      </c>
    </row>
    <row r="6439" spans="1:5" x14ac:dyDescent="0.3">
      <c r="A6439" s="24" t="s">
        <v>12547</v>
      </c>
      <c r="B6439" s="93" t="s">
        <v>26026</v>
      </c>
      <c r="C6439" s="128">
        <v>176.2</v>
      </c>
      <c r="D6439" s="129">
        <v>6436</v>
      </c>
      <c r="E6439" s="130">
        <f t="shared" si="105"/>
        <v>11</v>
      </c>
    </row>
    <row r="6440" spans="1:5" x14ac:dyDescent="0.3">
      <c r="A6440" s="24" t="s">
        <v>12716</v>
      </c>
      <c r="B6440" s="93" t="s">
        <v>26027</v>
      </c>
      <c r="C6440" s="128">
        <v>176.4</v>
      </c>
      <c r="D6440" s="129">
        <v>6437</v>
      </c>
      <c r="E6440" s="130">
        <f t="shared" si="105"/>
        <v>11</v>
      </c>
    </row>
    <row r="6441" spans="1:5" x14ac:dyDescent="0.3">
      <c r="A6441" s="24" t="s">
        <v>12575</v>
      </c>
      <c r="B6441" s="93" t="s">
        <v>26028</v>
      </c>
      <c r="C6441" s="128">
        <v>176.5</v>
      </c>
      <c r="D6441" s="129">
        <v>6438</v>
      </c>
      <c r="E6441" s="130">
        <f t="shared" si="105"/>
        <v>11</v>
      </c>
    </row>
    <row r="6442" spans="1:5" x14ac:dyDescent="0.3">
      <c r="A6442" s="24" t="s">
        <v>12581</v>
      </c>
      <c r="B6442" s="93" t="s">
        <v>26029</v>
      </c>
      <c r="C6442" s="128">
        <v>176.6</v>
      </c>
      <c r="D6442" s="129">
        <v>6439</v>
      </c>
      <c r="E6442" s="130">
        <f t="shared" si="105"/>
        <v>11</v>
      </c>
    </row>
    <row r="6443" spans="1:5" x14ac:dyDescent="0.3">
      <c r="A6443" s="24" t="s">
        <v>12485</v>
      </c>
      <c r="B6443" s="93" t="s">
        <v>26030</v>
      </c>
      <c r="C6443" s="128">
        <v>176.6</v>
      </c>
      <c r="D6443" s="129">
        <v>6440</v>
      </c>
      <c r="E6443" s="130">
        <f t="shared" si="105"/>
        <v>11</v>
      </c>
    </row>
    <row r="6444" spans="1:5" x14ac:dyDescent="0.3">
      <c r="A6444" s="24" t="s">
        <v>12748</v>
      </c>
      <c r="B6444" s="93" t="s">
        <v>26031</v>
      </c>
      <c r="C6444" s="128">
        <v>176.6</v>
      </c>
      <c r="D6444" s="129">
        <v>6441</v>
      </c>
      <c r="E6444" s="130">
        <f t="shared" si="105"/>
        <v>11</v>
      </c>
    </row>
    <row r="6445" spans="1:5" x14ac:dyDescent="0.3">
      <c r="A6445" s="24" t="s">
        <v>12576</v>
      </c>
      <c r="B6445" s="93" t="s">
        <v>26032</v>
      </c>
      <c r="C6445" s="128">
        <v>176.7</v>
      </c>
      <c r="D6445" s="129">
        <v>6442</v>
      </c>
      <c r="E6445" s="130">
        <f t="shared" si="105"/>
        <v>11</v>
      </c>
    </row>
    <row r="6446" spans="1:5" x14ac:dyDescent="0.3">
      <c r="A6446" s="24" t="s">
        <v>12498</v>
      </c>
      <c r="B6446" s="93" t="s">
        <v>26033</v>
      </c>
      <c r="C6446" s="128">
        <v>176.7</v>
      </c>
      <c r="D6446" s="129">
        <v>6443</v>
      </c>
      <c r="E6446" s="130">
        <f t="shared" si="105"/>
        <v>11</v>
      </c>
    </row>
    <row r="6447" spans="1:5" x14ac:dyDescent="0.3">
      <c r="A6447" s="24" t="s">
        <v>12931</v>
      </c>
      <c r="B6447" s="93" t="s">
        <v>26034</v>
      </c>
      <c r="C6447" s="128">
        <v>176.8</v>
      </c>
      <c r="D6447" s="129">
        <v>6444</v>
      </c>
      <c r="E6447" s="130">
        <f t="shared" si="105"/>
        <v>11</v>
      </c>
    </row>
    <row r="6448" spans="1:5" x14ac:dyDescent="0.3">
      <c r="A6448" s="24" t="s">
        <v>12586</v>
      </c>
      <c r="B6448" s="93" t="s">
        <v>26035</v>
      </c>
      <c r="C6448" s="128">
        <v>176.9</v>
      </c>
      <c r="D6448" s="129">
        <v>6445</v>
      </c>
      <c r="E6448" s="130">
        <f t="shared" si="105"/>
        <v>11</v>
      </c>
    </row>
    <row r="6449" spans="1:5" x14ac:dyDescent="0.3">
      <c r="A6449" s="24" t="s">
        <v>12440</v>
      </c>
      <c r="B6449" s="93" t="s">
        <v>26036</v>
      </c>
      <c r="C6449" s="128">
        <v>177</v>
      </c>
      <c r="D6449" s="129">
        <v>6446</v>
      </c>
      <c r="E6449" s="130">
        <f t="shared" si="105"/>
        <v>11</v>
      </c>
    </row>
    <row r="6450" spans="1:5" x14ac:dyDescent="0.3">
      <c r="A6450" s="24" t="s">
        <v>12640</v>
      </c>
      <c r="B6450" s="93" t="s">
        <v>26037</v>
      </c>
      <c r="C6450" s="128">
        <v>177</v>
      </c>
      <c r="D6450" s="129">
        <v>6447</v>
      </c>
      <c r="E6450" s="130">
        <f t="shared" si="105"/>
        <v>11</v>
      </c>
    </row>
    <row r="6451" spans="1:5" x14ac:dyDescent="0.3">
      <c r="A6451" s="24" t="s">
        <v>12800</v>
      </c>
      <c r="B6451" s="93" t="s">
        <v>26038</v>
      </c>
      <c r="C6451" s="128">
        <v>177.2</v>
      </c>
      <c r="D6451" s="129">
        <v>6448</v>
      </c>
      <c r="E6451" s="130">
        <f t="shared" si="105"/>
        <v>11</v>
      </c>
    </row>
    <row r="6452" spans="1:5" x14ac:dyDescent="0.3">
      <c r="A6452" s="24" t="s">
        <v>12487</v>
      </c>
      <c r="B6452" s="93" t="s">
        <v>26039</v>
      </c>
      <c r="C6452" s="128">
        <v>177.5</v>
      </c>
      <c r="D6452" s="129">
        <v>6449</v>
      </c>
      <c r="E6452" s="130">
        <f t="shared" si="105"/>
        <v>11</v>
      </c>
    </row>
    <row r="6453" spans="1:5" x14ac:dyDescent="0.3">
      <c r="A6453" s="24" t="s">
        <v>12548</v>
      </c>
      <c r="B6453" s="93" t="s">
        <v>26040</v>
      </c>
      <c r="C6453" s="128">
        <v>177.5</v>
      </c>
      <c r="D6453" s="129">
        <v>6450</v>
      </c>
      <c r="E6453" s="130">
        <f t="shared" si="105"/>
        <v>11</v>
      </c>
    </row>
    <row r="6454" spans="1:5" x14ac:dyDescent="0.3">
      <c r="A6454" s="24" t="s">
        <v>12737</v>
      </c>
      <c r="B6454" s="93" t="s">
        <v>26041</v>
      </c>
      <c r="C6454" s="128">
        <v>177.5</v>
      </c>
      <c r="D6454" s="129">
        <v>6451</v>
      </c>
      <c r="E6454" s="130">
        <f t="shared" si="105"/>
        <v>11</v>
      </c>
    </row>
    <row r="6455" spans="1:5" x14ac:dyDescent="0.3">
      <c r="A6455" s="24" t="s">
        <v>12505</v>
      </c>
      <c r="B6455" s="93" t="s">
        <v>26042</v>
      </c>
      <c r="C6455" s="128">
        <v>177.5</v>
      </c>
      <c r="D6455" s="129">
        <v>6452</v>
      </c>
      <c r="E6455" s="130">
        <f t="shared" si="105"/>
        <v>11</v>
      </c>
    </row>
    <row r="6456" spans="1:5" x14ac:dyDescent="0.3">
      <c r="A6456" s="24" t="s">
        <v>13054</v>
      </c>
      <c r="B6456" s="93" t="s">
        <v>26043</v>
      </c>
      <c r="C6456" s="128">
        <v>177.6</v>
      </c>
      <c r="D6456" s="129">
        <v>6453</v>
      </c>
      <c r="E6456" s="130">
        <f t="shared" si="105"/>
        <v>11</v>
      </c>
    </row>
    <row r="6457" spans="1:5" x14ac:dyDescent="0.3">
      <c r="A6457" s="24" t="s">
        <v>12934</v>
      </c>
      <c r="B6457" s="93" t="s">
        <v>26044</v>
      </c>
      <c r="C6457" s="128">
        <v>177.7</v>
      </c>
      <c r="D6457" s="129">
        <v>6454</v>
      </c>
      <c r="E6457" s="130">
        <f t="shared" si="105"/>
        <v>11</v>
      </c>
    </row>
    <row r="6458" spans="1:5" x14ac:dyDescent="0.3">
      <c r="A6458" s="24" t="s">
        <v>12531</v>
      </c>
      <c r="B6458" s="93" t="s">
        <v>26045</v>
      </c>
      <c r="C6458" s="128">
        <v>177.8</v>
      </c>
      <c r="D6458" s="129">
        <v>6455</v>
      </c>
      <c r="E6458" s="130">
        <f t="shared" si="105"/>
        <v>11</v>
      </c>
    </row>
    <row r="6459" spans="1:5" x14ac:dyDescent="0.3">
      <c r="A6459" s="24" t="s">
        <v>12421</v>
      </c>
      <c r="B6459" s="93" t="s">
        <v>26046</v>
      </c>
      <c r="C6459" s="128">
        <v>177.8</v>
      </c>
      <c r="D6459" s="129">
        <v>6456</v>
      </c>
      <c r="E6459" s="130">
        <f t="shared" si="105"/>
        <v>11</v>
      </c>
    </row>
    <row r="6460" spans="1:5" x14ac:dyDescent="0.3">
      <c r="A6460" s="24" t="s">
        <v>12431</v>
      </c>
      <c r="B6460" s="93" t="s">
        <v>26047</v>
      </c>
      <c r="C6460" s="128">
        <v>177.8</v>
      </c>
      <c r="D6460" s="129">
        <v>6457</v>
      </c>
      <c r="E6460" s="130">
        <f t="shared" si="105"/>
        <v>11</v>
      </c>
    </row>
    <row r="6461" spans="1:5" x14ac:dyDescent="0.3">
      <c r="A6461" s="24" t="s">
        <v>12816</v>
      </c>
      <c r="B6461" s="93" t="s">
        <v>26048</v>
      </c>
      <c r="C6461" s="128">
        <v>178.1</v>
      </c>
      <c r="D6461" s="129">
        <v>6458</v>
      </c>
      <c r="E6461" s="130">
        <f t="shared" si="105"/>
        <v>11</v>
      </c>
    </row>
    <row r="6462" spans="1:5" x14ac:dyDescent="0.3">
      <c r="A6462" s="24" t="s">
        <v>13030</v>
      </c>
      <c r="B6462" s="93" t="s">
        <v>26049</v>
      </c>
      <c r="C6462" s="128">
        <v>178.1</v>
      </c>
      <c r="D6462" s="129">
        <v>6459</v>
      </c>
      <c r="E6462" s="130">
        <f t="shared" si="105"/>
        <v>11</v>
      </c>
    </row>
    <row r="6463" spans="1:5" x14ac:dyDescent="0.3">
      <c r="A6463" s="24" t="s">
        <v>13348</v>
      </c>
      <c r="B6463" s="93" t="s">
        <v>26050</v>
      </c>
      <c r="C6463" s="128">
        <v>178.1</v>
      </c>
      <c r="D6463" s="129">
        <v>6460</v>
      </c>
      <c r="E6463" s="130">
        <f t="shared" si="105"/>
        <v>11</v>
      </c>
    </row>
    <row r="6464" spans="1:5" x14ac:dyDescent="0.3">
      <c r="A6464" s="24" t="s">
        <v>12591</v>
      </c>
      <c r="B6464" s="93" t="s">
        <v>26051</v>
      </c>
      <c r="C6464" s="128">
        <v>178.3</v>
      </c>
      <c r="D6464" s="129">
        <v>6461</v>
      </c>
      <c r="E6464" s="130">
        <f t="shared" si="105"/>
        <v>11</v>
      </c>
    </row>
    <row r="6465" spans="1:5" x14ac:dyDescent="0.3">
      <c r="A6465" s="24" t="s">
        <v>12570</v>
      </c>
      <c r="B6465" s="93" t="s">
        <v>26052</v>
      </c>
      <c r="C6465" s="128">
        <v>178.3</v>
      </c>
      <c r="D6465" s="129">
        <v>6462</v>
      </c>
      <c r="E6465" s="130">
        <f t="shared" si="105"/>
        <v>11</v>
      </c>
    </row>
    <row r="6466" spans="1:5" x14ac:dyDescent="0.3">
      <c r="A6466" s="24" t="s">
        <v>12447</v>
      </c>
      <c r="B6466" s="93" t="s">
        <v>26053</v>
      </c>
      <c r="C6466" s="128">
        <v>178.4</v>
      </c>
      <c r="D6466" s="129">
        <v>6463</v>
      </c>
      <c r="E6466" s="130">
        <f t="shared" si="105"/>
        <v>11</v>
      </c>
    </row>
    <row r="6467" spans="1:5" x14ac:dyDescent="0.3">
      <c r="A6467" s="24" t="s">
        <v>12811</v>
      </c>
      <c r="B6467" s="93" t="s">
        <v>26054</v>
      </c>
      <c r="C6467" s="128">
        <v>178.5</v>
      </c>
      <c r="D6467" s="129">
        <v>6464</v>
      </c>
      <c r="E6467" s="130">
        <f t="shared" si="105"/>
        <v>11</v>
      </c>
    </row>
    <row r="6468" spans="1:5" x14ac:dyDescent="0.3">
      <c r="A6468" s="24" t="s">
        <v>13219</v>
      </c>
      <c r="B6468" s="93" t="s">
        <v>26055</v>
      </c>
      <c r="C6468" s="128">
        <v>178.5</v>
      </c>
      <c r="D6468" s="129">
        <v>6465</v>
      </c>
      <c r="E6468" s="130">
        <f t="shared" si="105"/>
        <v>11</v>
      </c>
    </row>
    <row r="6469" spans="1:5" x14ac:dyDescent="0.3">
      <c r="A6469" s="24" t="s">
        <v>12432</v>
      </c>
      <c r="B6469" s="93" t="s">
        <v>26056</v>
      </c>
      <c r="C6469" s="128">
        <v>178.6</v>
      </c>
      <c r="D6469" s="129">
        <v>6466</v>
      </c>
      <c r="E6469" s="130">
        <f t="shared" ref="E6469:E6532" si="106">VLOOKUP(C6469,$I$4:$O$19,7, TRUE)</f>
        <v>11</v>
      </c>
    </row>
    <row r="6470" spans="1:5" x14ac:dyDescent="0.3">
      <c r="A6470" s="24" t="s">
        <v>12519</v>
      </c>
      <c r="B6470" s="93" t="s">
        <v>26057</v>
      </c>
      <c r="C6470" s="128">
        <v>178.6</v>
      </c>
      <c r="D6470" s="129">
        <v>6467</v>
      </c>
      <c r="E6470" s="130">
        <f t="shared" si="106"/>
        <v>11</v>
      </c>
    </row>
    <row r="6471" spans="1:5" x14ac:dyDescent="0.3">
      <c r="A6471" s="24" t="s">
        <v>12944</v>
      </c>
      <c r="B6471" s="93" t="s">
        <v>26058</v>
      </c>
      <c r="C6471" s="128">
        <v>178.7</v>
      </c>
      <c r="D6471" s="129">
        <v>6468</v>
      </c>
      <c r="E6471" s="130">
        <f t="shared" si="106"/>
        <v>11</v>
      </c>
    </row>
    <row r="6472" spans="1:5" x14ac:dyDescent="0.3">
      <c r="A6472" s="24" t="s">
        <v>12287</v>
      </c>
      <c r="B6472" s="93" t="s">
        <v>26059</v>
      </c>
      <c r="C6472" s="128">
        <v>178.7</v>
      </c>
      <c r="D6472" s="129">
        <v>6469</v>
      </c>
      <c r="E6472" s="130">
        <f t="shared" si="106"/>
        <v>11</v>
      </c>
    </row>
    <row r="6473" spans="1:5" x14ac:dyDescent="0.3">
      <c r="A6473" s="24" t="s">
        <v>12391</v>
      </c>
      <c r="B6473" s="93" t="s">
        <v>26060</v>
      </c>
      <c r="C6473" s="128">
        <v>178.7</v>
      </c>
      <c r="D6473" s="129">
        <v>6470</v>
      </c>
      <c r="E6473" s="130">
        <f t="shared" si="106"/>
        <v>11</v>
      </c>
    </row>
    <row r="6474" spans="1:5" x14ac:dyDescent="0.3">
      <c r="A6474" s="24" t="s">
        <v>12383</v>
      </c>
      <c r="B6474" s="93" t="s">
        <v>26061</v>
      </c>
      <c r="C6474" s="128">
        <v>178.9</v>
      </c>
      <c r="D6474" s="129">
        <v>6471</v>
      </c>
      <c r="E6474" s="130">
        <f t="shared" si="106"/>
        <v>11</v>
      </c>
    </row>
    <row r="6475" spans="1:5" x14ac:dyDescent="0.3">
      <c r="A6475" s="24" t="s">
        <v>12330</v>
      </c>
      <c r="B6475" s="93" t="s">
        <v>26062</v>
      </c>
      <c r="C6475" s="128">
        <v>178.9</v>
      </c>
      <c r="D6475" s="129">
        <v>6472</v>
      </c>
      <c r="E6475" s="130">
        <f t="shared" si="106"/>
        <v>11</v>
      </c>
    </row>
    <row r="6476" spans="1:5" x14ac:dyDescent="0.3">
      <c r="A6476" s="24" t="s">
        <v>12271</v>
      </c>
      <c r="B6476" s="93" t="s">
        <v>26063</v>
      </c>
      <c r="C6476" s="128">
        <v>178.9</v>
      </c>
      <c r="D6476" s="129">
        <v>6473</v>
      </c>
      <c r="E6476" s="130">
        <f t="shared" si="106"/>
        <v>11</v>
      </c>
    </row>
    <row r="6477" spans="1:5" x14ac:dyDescent="0.3">
      <c r="A6477" s="24" t="s">
        <v>12752</v>
      </c>
      <c r="B6477" s="93" t="s">
        <v>26064</v>
      </c>
      <c r="C6477" s="128">
        <v>178.9</v>
      </c>
      <c r="D6477" s="129">
        <v>6474</v>
      </c>
      <c r="E6477" s="130">
        <f t="shared" si="106"/>
        <v>11</v>
      </c>
    </row>
    <row r="6478" spans="1:5" x14ac:dyDescent="0.3">
      <c r="A6478" s="24" t="s">
        <v>12993</v>
      </c>
      <c r="B6478" s="93" t="s">
        <v>26065</v>
      </c>
      <c r="C6478" s="128">
        <v>178.9</v>
      </c>
      <c r="D6478" s="129">
        <v>6475</v>
      </c>
      <c r="E6478" s="130">
        <f t="shared" si="106"/>
        <v>11</v>
      </c>
    </row>
    <row r="6479" spans="1:5" x14ac:dyDescent="0.3">
      <c r="A6479" s="24" t="s">
        <v>12437</v>
      </c>
      <c r="B6479" s="93" t="s">
        <v>26066</v>
      </c>
      <c r="C6479" s="128">
        <v>178.9</v>
      </c>
      <c r="D6479" s="129">
        <v>6476</v>
      </c>
      <c r="E6479" s="130">
        <f t="shared" si="106"/>
        <v>11</v>
      </c>
    </row>
    <row r="6480" spans="1:5" x14ac:dyDescent="0.3">
      <c r="A6480" s="24" t="s">
        <v>12609</v>
      </c>
      <c r="B6480" s="93" t="s">
        <v>26067</v>
      </c>
      <c r="C6480" s="128">
        <v>179.1</v>
      </c>
      <c r="D6480" s="129">
        <v>6477</v>
      </c>
      <c r="E6480" s="130">
        <f t="shared" si="106"/>
        <v>11</v>
      </c>
    </row>
    <row r="6481" spans="1:5" x14ac:dyDescent="0.3">
      <c r="A6481" s="24" t="s">
        <v>12462</v>
      </c>
      <c r="B6481" s="93" t="s">
        <v>26068</v>
      </c>
      <c r="C6481" s="128">
        <v>179.4</v>
      </c>
      <c r="D6481" s="129">
        <v>6478</v>
      </c>
      <c r="E6481" s="130">
        <f t="shared" si="106"/>
        <v>11</v>
      </c>
    </row>
    <row r="6482" spans="1:5" x14ac:dyDescent="0.3">
      <c r="A6482" s="24" t="s">
        <v>12635</v>
      </c>
      <c r="B6482" s="93" t="s">
        <v>26069</v>
      </c>
      <c r="C6482" s="128">
        <v>179.6</v>
      </c>
      <c r="D6482" s="129">
        <v>6479</v>
      </c>
      <c r="E6482" s="130">
        <f t="shared" si="106"/>
        <v>11</v>
      </c>
    </row>
    <row r="6483" spans="1:5" x14ac:dyDescent="0.3">
      <c r="A6483" s="24" t="s">
        <v>12476</v>
      </c>
      <c r="B6483" s="93" t="s">
        <v>26070</v>
      </c>
      <c r="C6483" s="128">
        <v>179.6</v>
      </c>
      <c r="D6483" s="129">
        <v>6480</v>
      </c>
      <c r="E6483" s="130">
        <f t="shared" si="106"/>
        <v>11</v>
      </c>
    </row>
    <row r="6484" spans="1:5" x14ac:dyDescent="0.3">
      <c r="A6484" s="24" t="s">
        <v>26071</v>
      </c>
      <c r="B6484" s="93" t="s">
        <v>26072</v>
      </c>
      <c r="C6484" s="128">
        <v>179.6</v>
      </c>
      <c r="D6484" s="129">
        <v>6481</v>
      </c>
      <c r="E6484" s="130">
        <f t="shared" si="106"/>
        <v>11</v>
      </c>
    </row>
    <row r="6485" spans="1:5" x14ac:dyDescent="0.3">
      <c r="A6485" s="24" t="s">
        <v>12436</v>
      </c>
      <c r="B6485" s="93" t="s">
        <v>26073</v>
      </c>
      <c r="C6485" s="128">
        <v>179.7</v>
      </c>
      <c r="D6485" s="129">
        <v>6482</v>
      </c>
      <c r="E6485" s="130">
        <f t="shared" si="106"/>
        <v>11</v>
      </c>
    </row>
    <row r="6486" spans="1:5" x14ac:dyDescent="0.3">
      <c r="A6486" s="24" t="s">
        <v>12549</v>
      </c>
      <c r="B6486" s="93" t="s">
        <v>26074</v>
      </c>
      <c r="C6486" s="128">
        <v>179.9</v>
      </c>
      <c r="D6486" s="129">
        <v>6483</v>
      </c>
      <c r="E6486" s="130">
        <f t="shared" si="106"/>
        <v>11</v>
      </c>
    </row>
    <row r="6487" spans="1:5" x14ac:dyDescent="0.3">
      <c r="A6487" s="24" t="s">
        <v>12452</v>
      </c>
      <c r="B6487" s="93" t="s">
        <v>26075</v>
      </c>
      <c r="C6487" s="128">
        <v>180.1</v>
      </c>
      <c r="D6487" s="129">
        <v>6484</v>
      </c>
      <c r="E6487" s="130">
        <f t="shared" si="106"/>
        <v>11</v>
      </c>
    </row>
    <row r="6488" spans="1:5" x14ac:dyDescent="0.3">
      <c r="A6488" s="24" t="s">
        <v>12625</v>
      </c>
      <c r="B6488" s="93" t="s">
        <v>26076</v>
      </c>
      <c r="C6488" s="128">
        <v>180.3</v>
      </c>
      <c r="D6488" s="129">
        <v>6485</v>
      </c>
      <c r="E6488" s="130">
        <f t="shared" si="106"/>
        <v>11</v>
      </c>
    </row>
    <row r="6489" spans="1:5" x14ac:dyDescent="0.3">
      <c r="A6489" s="24" t="s">
        <v>13181</v>
      </c>
      <c r="B6489" s="93" t="s">
        <v>26077</v>
      </c>
      <c r="C6489" s="128">
        <v>180.4</v>
      </c>
      <c r="D6489" s="129">
        <v>6486</v>
      </c>
      <c r="E6489" s="130">
        <f t="shared" si="106"/>
        <v>11</v>
      </c>
    </row>
    <row r="6490" spans="1:5" x14ac:dyDescent="0.3">
      <c r="A6490" s="24" t="s">
        <v>12642</v>
      </c>
      <c r="B6490" s="93" t="s">
        <v>26078</v>
      </c>
      <c r="C6490" s="128">
        <v>180.4</v>
      </c>
      <c r="D6490" s="129">
        <v>6487</v>
      </c>
      <c r="E6490" s="130">
        <f t="shared" si="106"/>
        <v>11</v>
      </c>
    </row>
    <row r="6491" spans="1:5" x14ac:dyDescent="0.3">
      <c r="A6491" s="24" t="s">
        <v>12291</v>
      </c>
      <c r="B6491" s="93" t="s">
        <v>26079</v>
      </c>
      <c r="C6491" s="128">
        <v>180.5</v>
      </c>
      <c r="D6491" s="129">
        <v>6488</v>
      </c>
      <c r="E6491" s="130">
        <f t="shared" si="106"/>
        <v>11</v>
      </c>
    </row>
    <row r="6492" spans="1:5" x14ac:dyDescent="0.3">
      <c r="A6492" s="24" t="s">
        <v>12557</v>
      </c>
      <c r="B6492" s="93" t="s">
        <v>26080</v>
      </c>
      <c r="C6492" s="128">
        <v>180.5</v>
      </c>
      <c r="D6492" s="129">
        <v>6489</v>
      </c>
      <c r="E6492" s="130">
        <f t="shared" si="106"/>
        <v>11</v>
      </c>
    </row>
    <row r="6493" spans="1:5" x14ac:dyDescent="0.3">
      <c r="A6493" s="24" t="s">
        <v>26081</v>
      </c>
      <c r="B6493" s="93" t="s">
        <v>26082</v>
      </c>
      <c r="C6493" s="128">
        <v>180.5</v>
      </c>
      <c r="D6493" s="129">
        <v>6490</v>
      </c>
      <c r="E6493" s="130">
        <f t="shared" si="106"/>
        <v>11</v>
      </c>
    </row>
    <row r="6494" spans="1:5" x14ac:dyDescent="0.3">
      <c r="A6494" s="24" t="s">
        <v>12584</v>
      </c>
      <c r="B6494" s="93" t="s">
        <v>26083</v>
      </c>
      <c r="C6494" s="128">
        <v>180.6</v>
      </c>
      <c r="D6494" s="129">
        <v>6491</v>
      </c>
      <c r="E6494" s="130">
        <f t="shared" si="106"/>
        <v>11</v>
      </c>
    </row>
    <row r="6495" spans="1:5" x14ac:dyDescent="0.3">
      <c r="A6495" s="24" t="s">
        <v>12359</v>
      </c>
      <c r="B6495" s="93" t="s">
        <v>26084</v>
      </c>
      <c r="C6495" s="128">
        <v>180.8</v>
      </c>
      <c r="D6495" s="129">
        <v>6492</v>
      </c>
      <c r="E6495" s="130">
        <f t="shared" si="106"/>
        <v>11</v>
      </c>
    </row>
    <row r="6496" spans="1:5" x14ac:dyDescent="0.3">
      <c r="A6496" s="24" t="s">
        <v>12265</v>
      </c>
      <c r="B6496" s="93" t="s">
        <v>26085</v>
      </c>
      <c r="C6496" s="128">
        <v>180.9</v>
      </c>
      <c r="D6496" s="129">
        <v>6493</v>
      </c>
      <c r="E6496" s="130">
        <f t="shared" si="106"/>
        <v>11</v>
      </c>
    </row>
    <row r="6497" spans="1:5" x14ac:dyDescent="0.3">
      <c r="A6497" s="24" t="s">
        <v>12710</v>
      </c>
      <c r="B6497" s="93" t="s">
        <v>26086</v>
      </c>
      <c r="C6497" s="128">
        <v>181.2</v>
      </c>
      <c r="D6497" s="129">
        <v>6494</v>
      </c>
      <c r="E6497" s="130">
        <f t="shared" si="106"/>
        <v>11</v>
      </c>
    </row>
    <row r="6498" spans="1:5" x14ac:dyDescent="0.3">
      <c r="A6498" s="24" t="s">
        <v>12491</v>
      </c>
      <c r="B6498" s="93" t="s">
        <v>26087</v>
      </c>
      <c r="C6498" s="128">
        <v>181.2</v>
      </c>
      <c r="D6498" s="129">
        <v>6495</v>
      </c>
      <c r="E6498" s="130">
        <f t="shared" si="106"/>
        <v>11</v>
      </c>
    </row>
    <row r="6499" spans="1:5" x14ac:dyDescent="0.3">
      <c r="A6499" s="24" t="s">
        <v>12941</v>
      </c>
      <c r="B6499" s="93" t="s">
        <v>26088</v>
      </c>
      <c r="C6499" s="128">
        <v>181.2</v>
      </c>
      <c r="D6499" s="129">
        <v>6496</v>
      </c>
      <c r="E6499" s="130">
        <f t="shared" si="106"/>
        <v>11</v>
      </c>
    </row>
    <row r="6500" spans="1:5" x14ac:dyDescent="0.3">
      <c r="A6500" s="24" t="s">
        <v>12499</v>
      </c>
      <c r="B6500" s="93" t="s">
        <v>26089</v>
      </c>
      <c r="C6500" s="128">
        <v>181.4</v>
      </c>
      <c r="D6500" s="129">
        <v>6497</v>
      </c>
      <c r="E6500" s="130">
        <f t="shared" si="106"/>
        <v>11</v>
      </c>
    </row>
    <row r="6501" spans="1:5" x14ac:dyDescent="0.3">
      <c r="A6501" s="24" t="s">
        <v>12757</v>
      </c>
      <c r="B6501" s="93" t="s">
        <v>26090</v>
      </c>
      <c r="C6501" s="128">
        <v>181.4</v>
      </c>
      <c r="D6501" s="129">
        <v>6498</v>
      </c>
      <c r="E6501" s="130">
        <f t="shared" si="106"/>
        <v>11</v>
      </c>
    </row>
    <row r="6502" spans="1:5" x14ac:dyDescent="0.3">
      <c r="A6502" s="24" t="s">
        <v>12398</v>
      </c>
      <c r="B6502" s="93" t="s">
        <v>26091</v>
      </c>
      <c r="C6502" s="128">
        <v>181.5</v>
      </c>
      <c r="D6502" s="129">
        <v>6499</v>
      </c>
      <c r="E6502" s="130">
        <f t="shared" si="106"/>
        <v>11</v>
      </c>
    </row>
    <row r="6503" spans="1:5" x14ac:dyDescent="0.3">
      <c r="A6503" s="24" t="s">
        <v>12439</v>
      </c>
      <c r="B6503" s="93" t="s">
        <v>26092</v>
      </c>
      <c r="C6503" s="128">
        <v>181.5</v>
      </c>
      <c r="D6503" s="129">
        <v>6500</v>
      </c>
      <c r="E6503" s="130">
        <f t="shared" si="106"/>
        <v>11</v>
      </c>
    </row>
    <row r="6504" spans="1:5" x14ac:dyDescent="0.3">
      <c r="A6504" s="24" t="s">
        <v>12912</v>
      </c>
      <c r="B6504" s="93" t="s">
        <v>26093</v>
      </c>
      <c r="C6504" s="128">
        <v>181.5</v>
      </c>
      <c r="D6504" s="129">
        <v>6501</v>
      </c>
      <c r="E6504" s="130">
        <f t="shared" si="106"/>
        <v>11</v>
      </c>
    </row>
    <row r="6505" spans="1:5" x14ac:dyDescent="0.3">
      <c r="A6505" s="24" t="s">
        <v>12901</v>
      </c>
      <c r="B6505" s="93" t="s">
        <v>26094</v>
      </c>
      <c r="C6505" s="128">
        <v>181.7</v>
      </c>
      <c r="D6505" s="129">
        <v>6502</v>
      </c>
      <c r="E6505" s="130">
        <f t="shared" si="106"/>
        <v>11</v>
      </c>
    </row>
    <row r="6506" spans="1:5" x14ac:dyDescent="0.3">
      <c r="A6506" s="24" t="s">
        <v>12574</v>
      </c>
      <c r="B6506" s="93" t="s">
        <v>26095</v>
      </c>
      <c r="C6506" s="128">
        <v>181.8</v>
      </c>
      <c r="D6506" s="129">
        <v>6503</v>
      </c>
      <c r="E6506" s="130">
        <f t="shared" si="106"/>
        <v>11</v>
      </c>
    </row>
    <row r="6507" spans="1:5" x14ac:dyDescent="0.3">
      <c r="A6507" s="24" t="s">
        <v>12448</v>
      </c>
      <c r="B6507" s="93" t="s">
        <v>26096</v>
      </c>
      <c r="C6507" s="128">
        <v>182</v>
      </c>
      <c r="D6507" s="129">
        <v>6504</v>
      </c>
      <c r="E6507" s="130">
        <f t="shared" si="106"/>
        <v>11</v>
      </c>
    </row>
    <row r="6508" spans="1:5" x14ac:dyDescent="0.3">
      <c r="A6508" s="24" t="s">
        <v>12592</v>
      </c>
      <c r="B6508" s="93" t="s">
        <v>26097</v>
      </c>
      <c r="C6508" s="128">
        <v>182.2</v>
      </c>
      <c r="D6508" s="129">
        <v>6505</v>
      </c>
      <c r="E6508" s="130">
        <f t="shared" si="106"/>
        <v>11</v>
      </c>
    </row>
    <row r="6509" spans="1:5" x14ac:dyDescent="0.3">
      <c r="A6509" s="24" t="s">
        <v>12325</v>
      </c>
      <c r="B6509" s="93" t="s">
        <v>26098</v>
      </c>
      <c r="C6509" s="128">
        <v>182.3</v>
      </c>
      <c r="D6509" s="129">
        <v>6506</v>
      </c>
      <c r="E6509" s="130">
        <f t="shared" si="106"/>
        <v>11</v>
      </c>
    </row>
    <row r="6510" spans="1:5" x14ac:dyDescent="0.3">
      <c r="A6510" s="24" t="s">
        <v>26099</v>
      </c>
      <c r="B6510" s="93" t="s">
        <v>26100</v>
      </c>
      <c r="C6510" s="128">
        <v>182.6</v>
      </c>
      <c r="D6510" s="129">
        <v>6507</v>
      </c>
      <c r="E6510" s="130">
        <f t="shared" si="106"/>
        <v>11</v>
      </c>
    </row>
    <row r="6511" spans="1:5" x14ac:dyDescent="0.3">
      <c r="A6511" s="24" t="s">
        <v>12386</v>
      </c>
      <c r="B6511" s="93" t="s">
        <v>26101</v>
      </c>
      <c r="C6511" s="128">
        <v>182.7</v>
      </c>
      <c r="D6511" s="129">
        <v>6508</v>
      </c>
      <c r="E6511" s="130">
        <f t="shared" si="106"/>
        <v>11</v>
      </c>
    </row>
    <row r="6512" spans="1:5" x14ac:dyDescent="0.3">
      <c r="A6512" s="24" t="s">
        <v>12281</v>
      </c>
      <c r="B6512" s="93" t="s">
        <v>26102</v>
      </c>
      <c r="C6512" s="128">
        <v>182.7</v>
      </c>
      <c r="D6512" s="129">
        <v>6509</v>
      </c>
      <c r="E6512" s="130">
        <f t="shared" si="106"/>
        <v>11</v>
      </c>
    </row>
    <row r="6513" spans="1:5" x14ac:dyDescent="0.3">
      <c r="A6513" s="24" t="s">
        <v>12284</v>
      </c>
      <c r="B6513" s="93" t="s">
        <v>26103</v>
      </c>
      <c r="C6513" s="128">
        <v>182.8</v>
      </c>
      <c r="D6513" s="129">
        <v>6510</v>
      </c>
      <c r="E6513" s="130">
        <f t="shared" si="106"/>
        <v>11</v>
      </c>
    </row>
    <row r="6514" spans="1:5" x14ac:dyDescent="0.3">
      <c r="A6514" s="24" t="s">
        <v>12517</v>
      </c>
      <c r="B6514" s="93" t="s">
        <v>26104</v>
      </c>
      <c r="C6514" s="128">
        <v>182.8</v>
      </c>
      <c r="D6514" s="129">
        <v>6511</v>
      </c>
      <c r="E6514" s="130">
        <f t="shared" si="106"/>
        <v>11</v>
      </c>
    </row>
    <row r="6515" spans="1:5" x14ac:dyDescent="0.3">
      <c r="A6515" s="24" t="s">
        <v>12393</v>
      </c>
      <c r="B6515" s="93" t="s">
        <v>26105</v>
      </c>
      <c r="C6515" s="128">
        <v>182.9</v>
      </c>
      <c r="D6515" s="129">
        <v>6512</v>
      </c>
      <c r="E6515" s="130">
        <f t="shared" si="106"/>
        <v>11</v>
      </c>
    </row>
    <row r="6516" spans="1:5" x14ac:dyDescent="0.3">
      <c r="A6516" s="24" t="s">
        <v>12544</v>
      </c>
      <c r="B6516" s="93" t="s">
        <v>26106</v>
      </c>
      <c r="C6516" s="128">
        <v>182.9</v>
      </c>
      <c r="D6516" s="129">
        <v>6513</v>
      </c>
      <c r="E6516" s="130">
        <f t="shared" si="106"/>
        <v>11</v>
      </c>
    </row>
    <row r="6517" spans="1:5" x14ac:dyDescent="0.3">
      <c r="A6517" s="24" t="s">
        <v>12389</v>
      </c>
      <c r="B6517" s="93" t="s">
        <v>26107</v>
      </c>
      <c r="C6517" s="128">
        <v>183</v>
      </c>
      <c r="D6517" s="129">
        <v>6514</v>
      </c>
      <c r="E6517" s="130">
        <f t="shared" si="106"/>
        <v>11</v>
      </c>
    </row>
    <row r="6518" spans="1:5" x14ac:dyDescent="0.3">
      <c r="A6518" s="24" t="s">
        <v>12368</v>
      </c>
      <c r="B6518" s="93" t="s">
        <v>26108</v>
      </c>
      <c r="C6518" s="128">
        <v>183</v>
      </c>
      <c r="D6518" s="129">
        <v>6515</v>
      </c>
      <c r="E6518" s="130">
        <f t="shared" si="106"/>
        <v>11</v>
      </c>
    </row>
    <row r="6519" spans="1:5" x14ac:dyDescent="0.3">
      <c r="A6519" s="24" t="s">
        <v>12486</v>
      </c>
      <c r="B6519" s="93" t="s">
        <v>26109</v>
      </c>
      <c r="C6519" s="128">
        <v>183.1</v>
      </c>
      <c r="D6519" s="129">
        <v>6516</v>
      </c>
      <c r="E6519" s="130">
        <f t="shared" si="106"/>
        <v>11</v>
      </c>
    </row>
    <row r="6520" spans="1:5" x14ac:dyDescent="0.3">
      <c r="A6520" s="24" t="s">
        <v>12692</v>
      </c>
      <c r="B6520" s="93" t="s">
        <v>26110</v>
      </c>
      <c r="C6520" s="128">
        <v>183.1</v>
      </c>
      <c r="D6520" s="129">
        <v>6517</v>
      </c>
      <c r="E6520" s="130">
        <f t="shared" si="106"/>
        <v>11</v>
      </c>
    </row>
    <row r="6521" spans="1:5" x14ac:dyDescent="0.3">
      <c r="A6521" s="24" t="s">
        <v>12688</v>
      </c>
      <c r="B6521" s="93" t="s">
        <v>26111</v>
      </c>
      <c r="C6521" s="128">
        <v>183.2</v>
      </c>
      <c r="D6521" s="129">
        <v>6518</v>
      </c>
      <c r="E6521" s="130">
        <f t="shared" si="106"/>
        <v>11</v>
      </c>
    </row>
    <row r="6522" spans="1:5" x14ac:dyDescent="0.3">
      <c r="A6522" s="24" t="s">
        <v>12628</v>
      </c>
      <c r="B6522" s="93" t="s">
        <v>26112</v>
      </c>
      <c r="C6522" s="128">
        <v>183.3</v>
      </c>
      <c r="D6522" s="129">
        <v>6519</v>
      </c>
      <c r="E6522" s="130">
        <f t="shared" si="106"/>
        <v>11</v>
      </c>
    </row>
    <row r="6523" spans="1:5" x14ac:dyDescent="0.3">
      <c r="A6523" s="24" t="s">
        <v>12375</v>
      </c>
      <c r="B6523" s="93" t="s">
        <v>26113</v>
      </c>
      <c r="C6523" s="128">
        <v>183.3</v>
      </c>
      <c r="D6523" s="129">
        <v>6520</v>
      </c>
      <c r="E6523" s="130">
        <f t="shared" si="106"/>
        <v>11</v>
      </c>
    </row>
    <row r="6524" spans="1:5" x14ac:dyDescent="0.3">
      <c r="A6524" s="24" t="s">
        <v>12457</v>
      </c>
      <c r="B6524" s="93" t="s">
        <v>26114</v>
      </c>
      <c r="C6524" s="128">
        <v>183.4</v>
      </c>
      <c r="D6524" s="129">
        <v>6521</v>
      </c>
      <c r="E6524" s="130">
        <f t="shared" si="106"/>
        <v>11</v>
      </c>
    </row>
    <row r="6525" spans="1:5" x14ac:dyDescent="0.3">
      <c r="A6525" s="24" t="s">
        <v>12418</v>
      </c>
      <c r="B6525" s="93" t="s">
        <v>26115</v>
      </c>
      <c r="C6525" s="128">
        <v>183.8</v>
      </c>
      <c r="D6525" s="129">
        <v>6522</v>
      </c>
      <c r="E6525" s="130">
        <f t="shared" si="106"/>
        <v>11</v>
      </c>
    </row>
    <row r="6526" spans="1:5" x14ac:dyDescent="0.3">
      <c r="A6526" s="24" t="s">
        <v>12423</v>
      </c>
      <c r="B6526" s="93" t="s">
        <v>26116</v>
      </c>
      <c r="C6526" s="128">
        <v>183.8</v>
      </c>
      <c r="D6526" s="129">
        <v>6523</v>
      </c>
      <c r="E6526" s="130">
        <f t="shared" si="106"/>
        <v>11</v>
      </c>
    </row>
    <row r="6527" spans="1:5" x14ac:dyDescent="0.3">
      <c r="A6527" s="24" t="s">
        <v>12542</v>
      </c>
      <c r="B6527" s="93" t="s">
        <v>26117</v>
      </c>
      <c r="C6527" s="128">
        <v>183.8</v>
      </c>
      <c r="D6527" s="129">
        <v>6524</v>
      </c>
      <c r="E6527" s="130">
        <f t="shared" si="106"/>
        <v>11</v>
      </c>
    </row>
    <row r="6528" spans="1:5" x14ac:dyDescent="0.3">
      <c r="A6528" s="24" t="s">
        <v>12427</v>
      </c>
      <c r="B6528" s="93" t="s">
        <v>26118</v>
      </c>
      <c r="C6528" s="128">
        <v>183.9</v>
      </c>
      <c r="D6528" s="129">
        <v>6525</v>
      </c>
      <c r="E6528" s="130">
        <f t="shared" si="106"/>
        <v>12</v>
      </c>
    </row>
    <row r="6529" spans="1:5" x14ac:dyDescent="0.3">
      <c r="A6529" s="24" t="s">
        <v>26119</v>
      </c>
      <c r="B6529" s="93" t="s">
        <v>26120</v>
      </c>
      <c r="C6529" s="128">
        <v>183.9</v>
      </c>
      <c r="D6529" s="129">
        <v>6526</v>
      </c>
      <c r="E6529" s="130">
        <f t="shared" si="106"/>
        <v>12</v>
      </c>
    </row>
    <row r="6530" spans="1:5" x14ac:dyDescent="0.3">
      <c r="A6530" s="24" t="s">
        <v>12430</v>
      </c>
      <c r="B6530" s="93" t="s">
        <v>26121</v>
      </c>
      <c r="C6530" s="128">
        <v>184</v>
      </c>
      <c r="D6530" s="129">
        <v>6527</v>
      </c>
      <c r="E6530" s="130">
        <f t="shared" si="106"/>
        <v>12</v>
      </c>
    </row>
    <row r="6531" spans="1:5" x14ac:dyDescent="0.3">
      <c r="A6531" s="24" t="s">
        <v>12675</v>
      </c>
      <c r="B6531" s="93" t="s">
        <v>26122</v>
      </c>
      <c r="C6531" s="128">
        <v>184.2</v>
      </c>
      <c r="D6531" s="129">
        <v>6528</v>
      </c>
      <c r="E6531" s="130">
        <f t="shared" si="106"/>
        <v>12</v>
      </c>
    </row>
    <row r="6532" spans="1:5" x14ac:dyDescent="0.3">
      <c r="A6532" s="24" t="s">
        <v>12638</v>
      </c>
      <c r="B6532" s="93" t="s">
        <v>26123</v>
      </c>
      <c r="C6532" s="128">
        <v>184.2</v>
      </c>
      <c r="D6532" s="129">
        <v>6529</v>
      </c>
      <c r="E6532" s="130">
        <f t="shared" si="106"/>
        <v>12</v>
      </c>
    </row>
    <row r="6533" spans="1:5" x14ac:dyDescent="0.3">
      <c r="A6533" s="24" t="s">
        <v>12704</v>
      </c>
      <c r="B6533" s="93" t="s">
        <v>26124</v>
      </c>
      <c r="C6533" s="128">
        <v>184.4</v>
      </c>
      <c r="D6533" s="129">
        <v>6530</v>
      </c>
      <c r="E6533" s="130">
        <f t="shared" ref="E6533:E6596" si="107">VLOOKUP(C6533,$I$4:$O$19,7, TRUE)</f>
        <v>12</v>
      </c>
    </row>
    <row r="6534" spans="1:5" x14ac:dyDescent="0.3">
      <c r="A6534" s="24" t="s">
        <v>26125</v>
      </c>
      <c r="B6534" s="93" t="s">
        <v>26126</v>
      </c>
      <c r="C6534" s="128">
        <v>184.4</v>
      </c>
      <c r="D6534" s="129">
        <v>6531</v>
      </c>
      <c r="E6534" s="130">
        <f t="shared" si="107"/>
        <v>12</v>
      </c>
    </row>
    <row r="6535" spans="1:5" x14ac:dyDescent="0.3">
      <c r="A6535" s="24" t="s">
        <v>12653</v>
      </c>
      <c r="B6535" s="93" t="s">
        <v>26127</v>
      </c>
      <c r="C6535" s="128">
        <v>184.5</v>
      </c>
      <c r="D6535" s="129">
        <v>6532</v>
      </c>
      <c r="E6535" s="130">
        <f t="shared" si="107"/>
        <v>12</v>
      </c>
    </row>
    <row r="6536" spans="1:5" x14ac:dyDescent="0.3">
      <c r="A6536" s="24" t="s">
        <v>12446</v>
      </c>
      <c r="B6536" s="93" t="s">
        <v>26128</v>
      </c>
      <c r="C6536" s="128">
        <v>184.6</v>
      </c>
      <c r="D6536" s="129">
        <v>6533</v>
      </c>
      <c r="E6536" s="130">
        <f t="shared" si="107"/>
        <v>12</v>
      </c>
    </row>
    <row r="6537" spans="1:5" x14ac:dyDescent="0.3">
      <c r="A6537" s="24" t="s">
        <v>12340</v>
      </c>
      <c r="B6537" s="93" t="s">
        <v>26129</v>
      </c>
      <c r="C6537" s="128">
        <v>184.8</v>
      </c>
      <c r="D6537" s="129">
        <v>6534</v>
      </c>
      <c r="E6537" s="130">
        <f t="shared" si="107"/>
        <v>12</v>
      </c>
    </row>
    <row r="6538" spans="1:5" x14ac:dyDescent="0.3">
      <c r="A6538" s="24" t="s">
        <v>12254</v>
      </c>
      <c r="B6538" s="93" t="s">
        <v>26130</v>
      </c>
      <c r="C6538" s="128">
        <v>184.9</v>
      </c>
      <c r="D6538" s="129">
        <v>6535</v>
      </c>
      <c r="E6538" s="130">
        <f t="shared" si="107"/>
        <v>12</v>
      </c>
    </row>
    <row r="6539" spans="1:5" x14ac:dyDescent="0.3">
      <c r="A6539" s="24" t="s">
        <v>12374</v>
      </c>
      <c r="B6539" s="93" t="s">
        <v>26131</v>
      </c>
      <c r="C6539" s="128">
        <v>184.9</v>
      </c>
      <c r="D6539" s="129">
        <v>6536</v>
      </c>
      <c r="E6539" s="130">
        <f t="shared" si="107"/>
        <v>12</v>
      </c>
    </row>
    <row r="6540" spans="1:5" x14ac:dyDescent="0.3">
      <c r="A6540" s="24" t="s">
        <v>26132</v>
      </c>
      <c r="B6540" s="93" t="s">
        <v>26133</v>
      </c>
      <c r="C6540" s="128">
        <v>184.9</v>
      </c>
      <c r="D6540" s="129">
        <v>6537</v>
      </c>
      <c r="E6540" s="130">
        <f t="shared" si="107"/>
        <v>12</v>
      </c>
    </row>
    <row r="6541" spans="1:5" x14ac:dyDescent="0.3">
      <c r="A6541" s="24" t="s">
        <v>12534</v>
      </c>
      <c r="B6541" s="93" t="s">
        <v>26134</v>
      </c>
      <c r="C6541" s="128">
        <v>185.1</v>
      </c>
      <c r="D6541" s="129">
        <v>6538</v>
      </c>
      <c r="E6541" s="130">
        <f t="shared" si="107"/>
        <v>12</v>
      </c>
    </row>
    <row r="6542" spans="1:5" x14ac:dyDescent="0.3">
      <c r="A6542" s="24" t="s">
        <v>12400</v>
      </c>
      <c r="B6542" s="93" t="s">
        <v>26135</v>
      </c>
      <c r="C6542" s="128">
        <v>185.1</v>
      </c>
      <c r="D6542" s="129">
        <v>6539</v>
      </c>
      <c r="E6542" s="130">
        <f t="shared" si="107"/>
        <v>12</v>
      </c>
    </row>
    <row r="6543" spans="1:5" x14ac:dyDescent="0.3">
      <c r="A6543" s="24" t="s">
        <v>12484</v>
      </c>
      <c r="B6543" s="93" t="s">
        <v>26136</v>
      </c>
      <c r="C6543" s="128">
        <v>185.2</v>
      </c>
      <c r="D6543" s="129">
        <v>6540</v>
      </c>
      <c r="E6543" s="130">
        <f t="shared" si="107"/>
        <v>12</v>
      </c>
    </row>
    <row r="6544" spans="1:5" x14ac:dyDescent="0.3">
      <c r="A6544" s="24" t="s">
        <v>12697</v>
      </c>
      <c r="B6544" s="93" t="s">
        <v>26137</v>
      </c>
      <c r="C6544" s="128">
        <v>185.3</v>
      </c>
      <c r="D6544" s="129">
        <v>6541</v>
      </c>
      <c r="E6544" s="130">
        <f t="shared" si="107"/>
        <v>12</v>
      </c>
    </row>
    <row r="6545" spans="1:5" x14ac:dyDescent="0.3">
      <c r="A6545" s="24" t="s">
        <v>12535</v>
      </c>
      <c r="B6545" s="93" t="s">
        <v>26138</v>
      </c>
      <c r="C6545" s="128">
        <v>185.4</v>
      </c>
      <c r="D6545" s="129">
        <v>6542</v>
      </c>
      <c r="E6545" s="130">
        <f t="shared" si="107"/>
        <v>12</v>
      </c>
    </row>
    <row r="6546" spans="1:5" x14ac:dyDescent="0.3">
      <c r="A6546" s="24" t="s">
        <v>12362</v>
      </c>
      <c r="B6546" s="93" t="s">
        <v>26139</v>
      </c>
      <c r="C6546" s="128">
        <v>185.6</v>
      </c>
      <c r="D6546" s="129">
        <v>6543</v>
      </c>
      <c r="E6546" s="130">
        <f t="shared" si="107"/>
        <v>12</v>
      </c>
    </row>
    <row r="6547" spans="1:5" x14ac:dyDescent="0.3">
      <c r="A6547" s="24" t="s">
        <v>12673</v>
      </c>
      <c r="B6547" s="93" t="s">
        <v>26140</v>
      </c>
      <c r="C6547" s="128">
        <v>185.8</v>
      </c>
      <c r="D6547" s="129">
        <v>6544</v>
      </c>
      <c r="E6547" s="130">
        <f t="shared" si="107"/>
        <v>12</v>
      </c>
    </row>
    <row r="6548" spans="1:5" x14ac:dyDescent="0.3">
      <c r="A6548" s="24" t="s">
        <v>12828</v>
      </c>
      <c r="B6548" s="93" t="s">
        <v>26141</v>
      </c>
      <c r="C6548" s="128">
        <v>185.9</v>
      </c>
      <c r="D6548" s="129">
        <v>6545</v>
      </c>
      <c r="E6548" s="130">
        <f t="shared" si="107"/>
        <v>12</v>
      </c>
    </row>
    <row r="6549" spans="1:5" x14ac:dyDescent="0.3">
      <c r="A6549" s="24" t="s">
        <v>12316</v>
      </c>
      <c r="B6549" s="93" t="s">
        <v>26142</v>
      </c>
      <c r="C6549" s="128">
        <v>186</v>
      </c>
      <c r="D6549" s="129">
        <v>6546</v>
      </c>
      <c r="E6549" s="130">
        <f t="shared" si="107"/>
        <v>12</v>
      </c>
    </row>
    <row r="6550" spans="1:5" x14ac:dyDescent="0.3">
      <c r="A6550" s="24" t="s">
        <v>12288</v>
      </c>
      <c r="B6550" s="93" t="s">
        <v>26143</v>
      </c>
      <c r="C6550" s="128">
        <v>186.1</v>
      </c>
      <c r="D6550" s="129">
        <v>6547</v>
      </c>
      <c r="E6550" s="130">
        <f t="shared" si="107"/>
        <v>12</v>
      </c>
    </row>
    <row r="6551" spans="1:5" x14ac:dyDescent="0.3">
      <c r="A6551" s="24" t="s">
        <v>12475</v>
      </c>
      <c r="B6551" s="93" t="s">
        <v>26144</v>
      </c>
      <c r="C6551" s="128">
        <v>186.1</v>
      </c>
      <c r="D6551" s="129">
        <v>6548</v>
      </c>
      <c r="E6551" s="130">
        <f t="shared" si="107"/>
        <v>12</v>
      </c>
    </row>
    <row r="6552" spans="1:5" x14ac:dyDescent="0.3">
      <c r="A6552" s="24" t="s">
        <v>12668</v>
      </c>
      <c r="B6552" s="93" t="s">
        <v>26145</v>
      </c>
      <c r="C6552" s="128">
        <v>186.1</v>
      </c>
      <c r="D6552" s="129">
        <v>6549</v>
      </c>
      <c r="E6552" s="130">
        <f t="shared" si="107"/>
        <v>12</v>
      </c>
    </row>
    <row r="6553" spans="1:5" x14ac:dyDescent="0.3">
      <c r="A6553" s="24" t="s">
        <v>12554</v>
      </c>
      <c r="B6553" s="93" t="s">
        <v>26146</v>
      </c>
      <c r="C6553" s="128">
        <v>186.1</v>
      </c>
      <c r="D6553" s="129">
        <v>6550</v>
      </c>
      <c r="E6553" s="130">
        <f t="shared" si="107"/>
        <v>12</v>
      </c>
    </row>
    <row r="6554" spans="1:5" x14ac:dyDescent="0.3">
      <c r="A6554" s="24" t="s">
        <v>12341</v>
      </c>
      <c r="B6554" s="93" t="s">
        <v>26147</v>
      </c>
      <c r="C6554" s="128">
        <v>186.2</v>
      </c>
      <c r="D6554" s="129">
        <v>6551</v>
      </c>
      <c r="E6554" s="130">
        <f t="shared" si="107"/>
        <v>12</v>
      </c>
    </row>
    <row r="6555" spans="1:5" x14ac:dyDescent="0.3">
      <c r="A6555" s="24" t="s">
        <v>12862</v>
      </c>
      <c r="B6555" s="93" t="s">
        <v>26148</v>
      </c>
      <c r="C6555" s="128">
        <v>186.2</v>
      </c>
      <c r="D6555" s="129">
        <v>6552</v>
      </c>
      <c r="E6555" s="130">
        <f t="shared" si="107"/>
        <v>12</v>
      </c>
    </row>
    <row r="6556" spans="1:5" x14ac:dyDescent="0.3">
      <c r="A6556" s="24" t="s">
        <v>12561</v>
      </c>
      <c r="B6556" s="93" t="s">
        <v>26149</v>
      </c>
      <c r="C6556" s="128">
        <v>186.3</v>
      </c>
      <c r="D6556" s="129">
        <v>6553</v>
      </c>
      <c r="E6556" s="130">
        <f t="shared" si="107"/>
        <v>12</v>
      </c>
    </row>
    <row r="6557" spans="1:5" x14ac:dyDescent="0.3">
      <c r="A6557" s="24" t="s">
        <v>12500</v>
      </c>
      <c r="B6557" s="93" t="s">
        <v>26150</v>
      </c>
      <c r="C6557" s="128">
        <v>186.6</v>
      </c>
      <c r="D6557" s="129">
        <v>6554</v>
      </c>
      <c r="E6557" s="130">
        <f t="shared" si="107"/>
        <v>12</v>
      </c>
    </row>
    <row r="6558" spans="1:5" x14ac:dyDescent="0.3">
      <c r="A6558" s="24" t="s">
        <v>12809</v>
      </c>
      <c r="B6558" s="93" t="s">
        <v>26151</v>
      </c>
      <c r="C6558" s="128">
        <v>186.6</v>
      </c>
      <c r="D6558" s="129">
        <v>6555</v>
      </c>
      <c r="E6558" s="130">
        <f t="shared" si="107"/>
        <v>12</v>
      </c>
    </row>
    <row r="6559" spans="1:5" x14ac:dyDescent="0.3">
      <c r="A6559" s="24" t="s">
        <v>12607</v>
      </c>
      <c r="B6559" s="93" t="s">
        <v>26152</v>
      </c>
      <c r="C6559" s="128">
        <v>186.6</v>
      </c>
      <c r="D6559" s="129">
        <v>6556</v>
      </c>
      <c r="E6559" s="130">
        <f t="shared" si="107"/>
        <v>12</v>
      </c>
    </row>
    <row r="6560" spans="1:5" x14ac:dyDescent="0.3">
      <c r="A6560" s="24" t="s">
        <v>12523</v>
      </c>
      <c r="B6560" s="93" t="s">
        <v>26153</v>
      </c>
      <c r="C6560" s="128">
        <v>186.8</v>
      </c>
      <c r="D6560" s="129">
        <v>6557</v>
      </c>
      <c r="E6560" s="130">
        <f t="shared" si="107"/>
        <v>12</v>
      </c>
    </row>
    <row r="6561" spans="1:5" x14ac:dyDescent="0.3">
      <c r="A6561" s="24" t="s">
        <v>12645</v>
      </c>
      <c r="B6561" s="93" t="s">
        <v>26154</v>
      </c>
      <c r="C6561" s="128">
        <v>186.8</v>
      </c>
      <c r="D6561" s="129">
        <v>6558</v>
      </c>
      <c r="E6561" s="130">
        <f t="shared" si="107"/>
        <v>12</v>
      </c>
    </row>
    <row r="6562" spans="1:5" x14ac:dyDescent="0.3">
      <c r="A6562" s="24" t="s">
        <v>26155</v>
      </c>
      <c r="B6562" s="93" t="s">
        <v>26156</v>
      </c>
      <c r="C6562" s="128">
        <v>186.8</v>
      </c>
      <c r="D6562" s="129">
        <v>6559</v>
      </c>
      <c r="E6562" s="130">
        <f t="shared" si="107"/>
        <v>12</v>
      </c>
    </row>
    <row r="6563" spans="1:5" x14ac:dyDescent="0.3">
      <c r="A6563" s="24" t="s">
        <v>12470</v>
      </c>
      <c r="B6563" s="93" t="s">
        <v>26157</v>
      </c>
      <c r="C6563" s="128">
        <v>186.9</v>
      </c>
      <c r="D6563" s="129">
        <v>6560</v>
      </c>
      <c r="E6563" s="130">
        <f t="shared" si="107"/>
        <v>12</v>
      </c>
    </row>
    <row r="6564" spans="1:5" x14ac:dyDescent="0.3">
      <c r="A6564" s="24" t="s">
        <v>12621</v>
      </c>
      <c r="B6564" s="93" t="s">
        <v>26158</v>
      </c>
      <c r="C6564" s="128">
        <v>187</v>
      </c>
      <c r="D6564" s="129">
        <v>6561</v>
      </c>
      <c r="E6564" s="130">
        <f t="shared" si="107"/>
        <v>12</v>
      </c>
    </row>
    <row r="6565" spans="1:5" x14ac:dyDescent="0.3">
      <c r="A6565" s="24" t="s">
        <v>12490</v>
      </c>
      <c r="B6565" s="93" t="s">
        <v>26159</v>
      </c>
      <c r="C6565" s="128">
        <v>187</v>
      </c>
      <c r="D6565" s="129">
        <v>6562</v>
      </c>
      <c r="E6565" s="130">
        <f t="shared" si="107"/>
        <v>12</v>
      </c>
    </row>
    <row r="6566" spans="1:5" x14ac:dyDescent="0.3">
      <c r="A6566" s="24" t="s">
        <v>12506</v>
      </c>
      <c r="B6566" s="93" t="s">
        <v>26160</v>
      </c>
      <c r="C6566" s="128">
        <v>187</v>
      </c>
      <c r="D6566" s="129">
        <v>6563</v>
      </c>
      <c r="E6566" s="130">
        <f t="shared" si="107"/>
        <v>12</v>
      </c>
    </row>
    <row r="6567" spans="1:5" x14ac:dyDescent="0.3">
      <c r="A6567" s="24" t="s">
        <v>12321</v>
      </c>
      <c r="B6567" s="93" t="s">
        <v>26161</v>
      </c>
      <c r="C6567" s="128">
        <v>187.4</v>
      </c>
      <c r="D6567" s="129">
        <v>6564</v>
      </c>
      <c r="E6567" s="130">
        <f t="shared" si="107"/>
        <v>12</v>
      </c>
    </row>
    <row r="6568" spans="1:5" x14ac:dyDescent="0.3">
      <c r="A6568" s="24" t="s">
        <v>12241</v>
      </c>
      <c r="B6568" s="93" t="s">
        <v>26162</v>
      </c>
      <c r="C6568" s="128">
        <v>187.5</v>
      </c>
      <c r="D6568" s="129">
        <v>6565</v>
      </c>
      <c r="E6568" s="130">
        <f t="shared" si="107"/>
        <v>12</v>
      </c>
    </row>
    <row r="6569" spans="1:5" x14ac:dyDescent="0.3">
      <c r="A6569" s="24" t="s">
        <v>12605</v>
      </c>
      <c r="B6569" s="93" t="s">
        <v>26163</v>
      </c>
      <c r="C6569" s="128">
        <v>187.7</v>
      </c>
      <c r="D6569" s="129">
        <v>6566</v>
      </c>
      <c r="E6569" s="130">
        <f t="shared" si="107"/>
        <v>12</v>
      </c>
    </row>
    <row r="6570" spans="1:5" x14ac:dyDescent="0.3">
      <c r="A6570" s="24" t="s">
        <v>13092</v>
      </c>
      <c r="B6570" s="93" t="s">
        <v>26164</v>
      </c>
      <c r="C6570" s="128">
        <v>187.7</v>
      </c>
      <c r="D6570" s="129">
        <v>6567</v>
      </c>
      <c r="E6570" s="130">
        <f t="shared" si="107"/>
        <v>12</v>
      </c>
    </row>
    <row r="6571" spans="1:5" x14ac:dyDescent="0.3">
      <c r="A6571" s="24" t="s">
        <v>12332</v>
      </c>
      <c r="B6571" s="93" t="s">
        <v>26165</v>
      </c>
      <c r="C6571" s="128">
        <v>187.8</v>
      </c>
      <c r="D6571" s="129">
        <v>6568</v>
      </c>
      <c r="E6571" s="130">
        <f t="shared" si="107"/>
        <v>12</v>
      </c>
    </row>
    <row r="6572" spans="1:5" x14ac:dyDescent="0.3">
      <c r="A6572" s="24" t="s">
        <v>12651</v>
      </c>
      <c r="B6572" s="93" t="s">
        <v>26166</v>
      </c>
      <c r="C6572" s="128">
        <v>187.8</v>
      </c>
      <c r="D6572" s="129">
        <v>6569</v>
      </c>
      <c r="E6572" s="130">
        <f t="shared" si="107"/>
        <v>12</v>
      </c>
    </row>
    <row r="6573" spans="1:5" x14ac:dyDescent="0.3">
      <c r="A6573" s="24" t="s">
        <v>12399</v>
      </c>
      <c r="B6573" s="93" t="s">
        <v>26167</v>
      </c>
      <c r="C6573" s="128">
        <v>187.8</v>
      </c>
      <c r="D6573" s="129">
        <v>6570</v>
      </c>
      <c r="E6573" s="130">
        <f t="shared" si="107"/>
        <v>12</v>
      </c>
    </row>
    <row r="6574" spans="1:5" x14ac:dyDescent="0.3">
      <c r="A6574" s="24" t="s">
        <v>12355</v>
      </c>
      <c r="B6574" s="93" t="s">
        <v>26168</v>
      </c>
      <c r="C6574" s="128">
        <v>188</v>
      </c>
      <c r="D6574" s="129">
        <v>6571</v>
      </c>
      <c r="E6574" s="130">
        <f t="shared" si="107"/>
        <v>12</v>
      </c>
    </row>
    <row r="6575" spans="1:5" x14ac:dyDescent="0.3">
      <c r="A6575" s="24" t="s">
        <v>26169</v>
      </c>
      <c r="B6575" s="93" t="s">
        <v>26170</v>
      </c>
      <c r="C6575" s="128">
        <v>188</v>
      </c>
      <c r="D6575" s="129">
        <v>6572</v>
      </c>
      <c r="E6575" s="130">
        <f t="shared" si="107"/>
        <v>12</v>
      </c>
    </row>
    <row r="6576" spans="1:5" x14ac:dyDescent="0.3">
      <c r="A6576" s="24" t="s">
        <v>12395</v>
      </c>
      <c r="B6576" s="93" t="s">
        <v>26171</v>
      </c>
      <c r="C6576" s="128">
        <v>188.1</v>
      </c>
      <c r="D6576" s="129">
        <v>6573</v>
      </c>
      <c r="E6576" s="130">
        <f t="shared" si="107"/>
        <v>12</v>
      </c>
    </row>
    <row r="6577" spans="1:5" x14ac:dyDescent="0.3">
      <c r="A6577" s="24" t="s">
        <v>12333</v>
      </c>
      <c r="B6577" s="93" t="s">
        <v>26172</v>
      </c>
      <c r="C6577" s="128">
        <v>188.2</v>
      </c>
      <c r="D6577" s="129">
        <v>6574</v>
      </c>
      <c r="E6577" s="130">
        <f t="shared" si="107"/>
        <v>12</v>
      </c>
    </row>
    <row r="6578" spans="1:5" x14ac:dyDescent="0.3">
      <c r="A6578" s="24" t="s">
        <v>12401</v>
      </c>
      <c r="B6578" s="93" t="s">
        <v>26173</v>
      </c>
      <c r="C6578" s="128">
        <v>188.4</v>
      </c>
      <c r="D6578" s="129">
        <v>6575</v>
      </c>
      <c r="E6578" s="130">
        <f t="shared" si="107"/>
        <v>12</v>
      </c>
    </row>
    <row r="6579" spans="1:5" x14ac:dyDescent="0.3">
      <c r="A6579" s="24" t="s">
        <v>26174</v>
      </c>
      <c r="B6579" s="93" t="s">
        <v>26175</v>
      </c>
      <c r="C6579" s="128">
        <v>188.4</v>
      </c>
      <c r="D6579" s="129">
        <v>6576</v>
      </c>
      <c r="E6579" s="130">
        <f t="shared" si="107"/>
        <v>12</v>
      </c>
    </row>
    <row r="6580" spans="1:5" x14ac:dyDescent="0.3">
      <c r="A6580" s="24" t="s">
        <v>12597</v>
      </c>
      <c r="B6580" s="93" t="s">
        <v>26176</v>
      </c>
      <c r="C6580" s="128">
        <v>188.6</v>
      </c>
      <c r="D6580" s="129">
        <v>6577</v>
      </c>
      <c r="E6580" s="130">
        <f t="shared" si="107"/>
        <v>12</v>
      </c>
    </row>
    <row r="6581" spans="1:5" x14ac:dyDescent="0.3">
      <c r="A6581" s="24" t="s">
        <v>12388</v>
      </c>
      <c r="B6581" s="93" t="s">
        <v>26177</v>
      </c>
      <c r="C6581" s="128">
        <v>188.9</v>
      </c>
      <c r="D6581" s="129">
        <v>6578</v>
      </c>
      <c r="E6581" s="130">
        <f t="shared" si="107"/>
        <v>12</v>
      </c>
    </row>
    <row r="6582" spans="1:5" x14ac:dyDescent="0.3">
      <c r="A6582" s="24" t="s">
        <v>12438</v>
      </c>
      <c r="B6582" s="93" t="s">
        <v>26178</v>
      </c>
      <c r="C6582" s="128">
        <v>189.1</v>
      </c>
      <c r="D6582" s="129">
        <v>6579</v>
      </c>
      <c r="E6582" s="130">
        <f t="shared" si="107"/>
        <v>12</v>
      </c>
    </row>
    <row r="6583" spans="1:5" x14ac:dyDescent="0.3">
      <c r="A6583" s="24" t="s">
        <v>12335</v>
      </c>
      <c r="B6583" s="93" t="s">
        <v>26179</v>
      </c>
      <c r="C6583" s="128">
        <v>189.1</v>
      </c>
      <c r="D6583" s="129">
        <v>6580</v>
      </c>
      <c r="E6583" s="130">
        <f t="shared" si="107"/>
        <v>12</v>
      </c>
    </row>
    <row r="6584" spans="1:5" x14ac:dyDescent="0.3">
      <c r="A6584" s="24" t="s">
        <v>12474</v>
      </c>
      <c r="B6584" s="93" t="s">
        <v>26180</v>
      </c>
      <c r="C6584" s="128">
        <v>189.2</v>
      </c>
      <c r="D6584" s="129">
        <v>6581</v>
      </c>
      <c r="E6584" s="130">
        <f t="shared" si="107"/>
        <v>12</v>
      </c>
    </row>
    <row r="6585" spans="1:5" x14ac:dyDescent="0.3">
      <c r="A6585" s="24" t="s">
        <v>26181</v>
      </c>
      <c r="B6585" s="93" t="s">
        <v>26182</v>
      </c>
      <c r="C6585" s="128">
        <v>189.3</v>
      </c>
      <c r="D6585" s="129">
        <v>6582</v>
      </c>
      <c r="E6585" s="130">
        <f t="shared" si="107"/>
        <v>12</v>
      </c>
    </row>
    <row r="6586" spans="1:5" x14ac:dyDescent="0.3">
      <c r="A6586" s="24" t="s">
        <v>12385</v>
      </c>
      <c r="B6586" s="93" t="s">
        <v>26183</v>
      </c>
      <c r="C6586" s="128">
        <v>189.4</v>
      </c>
      <c r="D6586" s="129">
        <v>6583</v>
      </c>
      <c r="E6586" s="130">
        <f t="shared" si="107"/>
        <v>12</v>
      </c>
    </row>
    <row r="6587" spans="1:5" x14ac:dyDescent="0.3">
      <c r="A6587" s="24" t="s">
        <v>13034</v>
      </c>
      <c r="B6587" s="93" t="s">
        <v>26184</v>
      </c>
      <c r="C6587" s="128">
        <v>189.4</v>
      </c>
      <c r="D6587" s="129">
        <v>6584</v>
      </c>
      <c r="E6587" s="130">
        <f t="shared" si="107"/>
        <v>12</v>
      </c>
    </row>
    <row r="6588" spans="1:5" x14ac:dyDescent="0.3">
      <c r="A6588" s="24" t="s">
        <v>12480</v>
      </c>
      <c r="B6588" s="93" t="s">
        <v>26185</v>
      </c>
      <c r="C6588" s="128">
        <v>189.5</v>
      </c>
      <c r="D6588" s="129">
        <v>6585</v>
      </c>
      <c r="E6588" s="130">
        <f t="shared" si="107"/>
        <v>12</v>
      </c>
    </row>
    <row r="6589" spans="1:5" x14ac:dyDescent="0.3">
      <c r="A6589" s="24" t="s">
        <v>26186</v>
      </c>
      <c r="B6589" s="93" t="s">
        <v>26187</v>
      </c>
      <c r="C6589" s="128">
        <v>189.5</v>
      </c>
      <c r="D6589" s="129">
        <v>6586</v>
      </c>
      <c r="E6589" s="130">
        <f t="shared" si="107"/>
        <v>12</v>
      </c>
    </row>
    <row r="6590" spans="1:5" x14ac:dyDescent="0.3">
      <c r="A6590" s="24" t="s">
        <v>12577</v>
      </c>
      <c r="B6590" s="93" t="s">
        <v>26188</v>
      </c>
      <c r="C6590" s="128">
        <v>189.6</v>
      </c>
      <c r="D6590" s="129">
        <v>6587</v>
      </c>
      <c r="E6590" s="130">
        <f t="shared" si="107"/>
        <v>12</v>
      </c>
    </row>
    <row r="6591" spans="1:5" x14ac:dyDescent="0.3">
      <c r="A6591" s="24" t="s">
        <v>12249</v>
      </c>
      <c r="B6591" s="93" t="s">
        <v>26189</v>
      </c>
      <c r="C6591" s="128">
        <v>189.6</v>
      </c>
      <c r="D6591" s="129">
        <v>6588</v>
      </c>
      <c r="E6591" s="130">
        <f t="shared" si="107"/>
        <v>12</v>
      </c>
    </row>
    <row r="6592" spans="1:5" x14ac:dyDescent="0.3">
      <c r="A6592" s="24" t="s">
        <v>12410</v>
      </c>
      <c r="B6592" s="93" t="s">
        <v>26190</v>
      </c>
      <c r="C6592" s="128">
        <v>189.8</v>
      </c>
      <c r="D6592" s="129">
        <v>6589</v>
      </c>
      <c r="E6592" s="130">
        <f t="shared" si="107"/>
        <v>12</v>
      </c>
    </row>
    <row r="6593" spans="1:5" x14ac:dyDescent="0.3">
      <c r="A6593" s="24" t="s">
        <v>12286</v>
      </c>
      <c r="B6593" s="93" t="s">
        <v>26191</v>
      </c>
      <c r="C6593" s="128">
        <v>189.9</v>
      </c>
      <c r="D6593" s="129">
        <v>6590</v>
      </c>
      <c r="E6593" s="130">
        <f t="shared" si="107"/>
        <v>12</v>
      </c>
    </row>
    <row r="6594" spans="1:5" x14ac:dyDescent="0.3">
      <c r="A6594" s="24" t="s">
        <v>12773</v>
      </c>
      <c r="B6594" s="93" t="s">
        <v>26192</v>
      </c>
      <c r="C6594" s="128">
        <v>189.9</v>
      </c>
      <c r="D6594" s="129">
        <v>6591</v>
      </c>
      <c r="E6594" s="130">
        <f t="shared" si="107"/>
        <v>12</v>
      </c>
    </row>
    <row r="6595" spans="1:5" x14ac:dyDescent="0.3">
      <c r="A6595" s="24" t="s">
        <v>12461</v>
      </c>
      <c r="B6595" s="93" t="s">
        <v>26193</v>
      </c>
      <c r="C6595" s="128">
        <v>190</v>
      </c>
      <c r="D6595" s="129">
        <v>6592</v>
      </c>
      <c r="E6595" s="130">
        <f t="shared" si="107"/>
        <v>12</v>
      </c>
    </row>
    <row r="6596" spans="1:5" x14ac:dyDescent="0.3">
      <c r="A6596" s="24" t="s">
        <v>12842</v>
      </c>
      <c r="B6596" s="93" t="s">
        <v>26194</v>
      </c>
      <c r="C6596" s="128">
        <v>190</v>
      </c>
      <c r="D6596" s="129">
        <v>6593</v>
      </c>
      <c r="E6596" s="130">
        <f t="shared" si="107"/>
        <v>12</v>
      </c>
    </row>
    <row r="6597" spans="1:5" x14ac:dyDescent="0.3">
      <c r="A6597" s="24" t="s">
        <v>12382</v>
      </c>
      <c r="B6597" s="93" t="s">
        <v>26195</v>
      </c>
      <c r="C6597" s="128">
        <v>190.1</v>
      </c>
      <c r="D6597" s="129">
        <v>6594</v>
      </c>
      <c r="E6597" s="130">
        <f t="shared" ref="E6597:E6660" si="108">VLOOKUP(C6597,$I$4:$O$19,7, TRUE)</f>
        <v>12</v>
      </c>
    </row>
    <row r="6598" spans="1:5" x14ac:dyDescent="0.3">
      <c r="A6598" s="24" t="s">
        <v>12666</v>
      </c>
      <c r="B6598" s="93" t="s">
        <v>26196</v>
      </c>
      <c r="C6598" s="128">
        <v>190.2</v>
      </c>
      <c r="D6598" s="129">
        <v>6595</v>
      </c>
      <c r="E6598" s="130">
        <f t="shared" si="108"/>
        <v>12</v>
      </c>
    </row>
    <row r="6599" spans="1:5" x14ac:dyDescent="0.3">
      <c r="A6599" s="24" t="s">
        <v>12250</v>
      </c>
      <c r="B6599" s="93" t="s">
        <v>26197</v>
      </c>
      <c r="C6599" s="128">
        <v>190.2</v>
      </c>
      <c r="D6599" s="129">
        <v>6596</v>
      </c>
      <c r="E6599" s="130">
        <f t="shared" si="108"/>
        <v>12</v>
      </c>
    </row>
    <row r="6600" spans="1:5" x14ac:dyDescent="0.3">
      <c r="A6600" s="24" t="s">
        <v>12434</v>
      </c>
      <c r="B6600" s="93" t="s">
        <v>26198</v>
      </c>
      <c r="C6600" s="128">
        <v>190.2</v>
      </c>
      <c r="D6600" s="129">
        <v>6597</v>
      </c>
      <c r="E6600" s="130">
        <f t="shared" si="108"/>
        <v>12</v>
      </c>
    </row>
    <row r="6601" spans="1:5" x14ac:dyDescent="0.3">
      <c r="A6601" s="24" t="s">
        <v>26199</v>
      </c>
      <c r="B6601" s="93" t="s">
        <v>26200</v>
      </c>
      <c r="C6601" s="128">
        <v>190.4</v>
      </c>
      <c r="D6601" s="129">
        <v>6598</v>
      </c>
      <c r="E6601" s="130">
        <f t="shared" si="108"/>
        <v>12</v>
      </c>
    </row>
    <row r="6602" spans="1:5" x14ac:dyDescent="0.3">
      <c r="A6602" s="24" t="s">
        <v>13077</v>
      </c>
      <c r="B6602" s="93" t="s">
        <v>26201</v>
      </c>
      <c r="C6602" s="128">
        <v>190.7</v>
      </c>
      <c r="D6602" s="129">
        <v>6599</v>
      </c>
      <c r="E6602" s="130">
        <f t="shared" si="108"/>
        <v>12</v>
      </c>
    </row>
    <row r="6603" spans="1:5" x14ac:dyDescent="0.3">
      <c r="A6603" s="24" t="s">
        <v>12526</v>
      </c>
      <c r="B6603" s="93" t="s">
        <v>26202</v>
      </c>
      <c r="C6603" s="128">
        <v>190.7</v>
      </c>
      <c r="D6603" s="129">
        <v>6600</v>
      </c>
      <c r="E6603" s="130">
        <f t="shared" si="108"/>
        <v>12</v>
      </c>
    </row>
    <row r="6604" spans="1:5" x14ac:dyDescent="0.3">
      <c r="A6604" s="24" t="s">
        <v>12326</v>
      </c>
      <c r="B6604" s="93" t="s">
        <v>26203</v>
      </c>
      <c r="C6604" s="128">
        <v>190.9</v>
      </c>
      <c r="D6604" s="129">
        <v>6601</v>
      </c>
      <c r="E6604" s="130">
        <f t="shared" si="108"/>
        <v>12</v>
      </c>
    </row>
    <row r="6605" spans="1:5" x14ac:dyDescent="0.3">
      <c r="A6605" s="24" t="s">
        <v>12654</v>
      </c>
      <c r="B6605" s="93" t="s">
        <v>26204</v>
      </c>
      <c r="C6605" s="128">
        <v>191.1</v>
      </c>
      <c r="D6605" s="129">
        <v>6602</v>
      </c>
      <c r="E6605" s="130">
        <f t="shared" si="108"/>
        <v>12</v>
      </c>
    </row>
    <row r="6606" spans="1:5" x14ac:dyDescent="0.3">
      <c r="A6606" s="24" t="s">
        <v>12567</v>
      </c>
      <c r="B6606" s="93" t="s">
        <v>26205</v>
      </c>
      <c r="C6606" s="128">
        <v>191.1</v>
      </c>
      <c r="D6606" s="129">
        <v>6603</v>
      </c>
      <c r="E6606" s="130">
        <f t="shared" si="108"/>
        <v>12</v>
      </c>
    </row>
    <row r="6607" spans="1:5" x14ac:dyDescent="0.3">
      <c r="A6607" s="24" t="s">
        <v>12579</v>
      </c>
      <c r="B6607" s="93" t="s">
        <v>26206</v>
      </c>
      <c r="C6607" s="128">
        <v>191.2</v>
      </c>
      <c r="D6607" s="129">
        <v>6604</v>
      </c>
      <c r="E6607" s="130">
        <f t="shared" si="108"/>
        <v>12</v>
      </c>
    </row>
    <row r="6608" spans="1:5" x14ac:dyDescent="0.3">
      <c r="A6608" s="24" t="s">
        <v>12358</v>
      </c>
      <c r="B6608" s="93" t="s">
        <v>26207</v>
      </c>
      <c r="C6608" s="128">
        <v>191.2</v>
      </c>
      <c r="D6608" s="129">
        <v>6605</v>
      </c>
      <c r="E6608" s="130">
        <f t="shared" si="108"/>
        <v>12</v>
      </c>
    </row>
    <row r="6609" spans="1:5" x14ac:dyDescent="0.3">
      <c r="A6609" s="24" t="s">
        <v>12319</v>
      </c>
      <c r="B6609" s="93" t="s">
        <v>26208</v>
      </c>
      <c r="C6609" s="128">
        <v>191.2</v>
      </c>
      <c r="D6609" s="129">
        <v>6606</v>
      </c>
      <c r="E6609" s="130">
        <f t="shared" si="108"/>
        <v>12</v>
      </c>
    </row>
    <row r="6610" spans="1:5" x14ac:dyDescent="0.3">
      <c r="A6610" s="24" t="s">
        <v>12450</v>
      </c>
      <c r="B6610" s="93" t="s">
        <v>26209</v>
      </c>
      <c r="C6610" s="128">
        <v>191.4</v>
      </c>
      <c r="D6610" s="129">
        <v>6607</v>
      </c>
      <c r="E6610" s="130">
        <f t="shared" si="108"/>
        <v>12</v>
      </c>
    </row>
    <row r="6611" spans="1:5" x14ac:dyDescent="0.3">
      <c r="A6611" s="24" t="s">
        <v>12472</v>
      </c>
      <c r="B6611" s="93" t="s">
        <v>26210</v>
      </c>
      <c r="C6611" s="128">
        <v>191.4</v>
      </c>
      <c r="D6611" s="129">
        <v>6608</v>
      </c>
      <c r="E6611" s="130">
        <f t="shared" si="108"/>
        <v>12</v>
      </c>
    </row>
    <row r="6612" spans="1:5" x14ac:dyDescent="0.3">
      <c r="A6612" s="24" t="s">
        <v>12424</v>
      </c>
      <c r="B6612" s="93" t="s">
        <v>26211</v>
      </c>
      <c r="C6612" s="128">
        <v>191.5</v>
      </c>
      <c r="D6612" s="129">
        <v>6609</v>
      </c>
      <c r="E6612" s="130">
        <f t="shared" si="108"/>
        <v>12</v>
      </c>
    </row>
    <row r="6613" spans="1:5" x14ac:dyDescent="0.3">
      <c r="A6613" s="24" t="s">
        <v>13727</v>
      </c>
      <c r="B6613" s="93" t="s">
        <v>26212</v>
      </c>
      <c r="C6613" s="128">
        <v>191.6</v>
      </c>
      <c r="D6613" s="129">
        <v>6610</v>
      </c>
      <c r="E6613" s="130">
        <f t="shared" si="108"/>
        <v>12</v>
      </c>
    </row>
    <row r="6614" spans="1:5" x14ac:dyDescent="0.3">
      <c r="A6614" s="24" t="s">
        <v>12860</v>
      </c>
      <c r="B6614" s="93" t="s">
        <v>26213</v>
      </c>
      <c r="C6614" s="128">
        <v>191.7</v>
      </c>
      <c r="D6614" s="129">
        <v>6611</v>
      </c>
      <c r="E6614" s="130">
        <f t="shared" si="108"/>
        <v>12</v>
      </c>
    </row>
    <row r="6615" spans="1:5" x14ac:dyDescent="0.3">
      <c r="A6615" s="24" t="s">
        <v>12520</v>
      </c>
      <c r="B6615" s="93" t="s">
        <v>26214</v>
      </c>
      <c r="C6615" s="128">
        <v>191.7</v>
      </c>
      <c r="D6615" s="129">
        <v>6612</v>
      </c>
      <c r="E6615" s="130">
        <f t="shared" si="108"/>
        <v>12</v>
      </c>
    </row>
    <row r="6616" spans="1:5" x14ac:dyDescent="0.3">
      <c r="A6616" s="24" t="s">
        <v>12426</v>
      </c>
      <c r="B6616" s="93" t="s">
        <v>26215</v>
      </c>
      <c r="C6616" s="128">
        <v>191.8</v>
      </c>
      <c r="D6616" s="129">
        <v>6613</v>
      </c>
      <c r="E6616" s="130">
        <f t="shared" si="108"/>
        <v>12</v>
      </c>
    </row>
    <row r="6617" spans="1:5" x14ac:dyDescent="0.3">
      <c r="A6617" s="24" t="s">
        <v>12276</v>
      </c>
      <c r="B6617" s="93" t="s">
        <v>26216</v>
      </c>
      <c r="C6617" s="128">
        <v>191.8</v>
      </c>
      <c r="D6617" s="129">
        <v>6614</v>
      </c>
      <c r="E6617" s="130">
        <f t="shared" si="108"/>
        <v>12</v>
      </c>
    </row>
    <row r="6618" spans="1:5" x14ac:dyDescent="0.3">
      <c r="A6618" s="24" t="s">
        <v>12318</v>
      </c>
      <c r="B6618" s="93" t="s">
        <v>26217</v>
      </c>
      <c r="C6618" s="128">
        <v>192.1</v>
      </c>
      <c r="D6618" s="129">
        <v>6615</v>
      </c>
      <c r="E6618" s="130">
        <f t="shared" si="108"/>
        <v>12</v>
      </c>
    </row>
    <row r="6619" spans="1:5" x14ac:dyDescent="0.3">
      <c r="A6619" s="24" t="s">
        <v>12302</v>
      </c>
      <c r="B6619" s="93" t="s">
        <v>26218</v>
      </c>
      <c r="C6619" s="128">
        <v>192.5</v>
      </c>
      <c r="D6619" s="129">
        <v>6616</v>
      </c>
      <c r="E6619" s="130">
        <f t="shared" si="108"/>
        <v>12</v>
      </c>
    </row>
    <row r="6620" spans="1:5" x14ac:dyDescent="0.3">
      <c r="A6620" s="24" t="s">
        <v>12409</v>
      </c>
      <c r="B6620" s="93" t="s">
        <v>26219</v>
      </c>
      <c r="C6620" s="128">
        <v>192.6</v>
      </c>
      <c r="D6620" s="129">
        <v>6617</v>
      </c>
      <c r="E6620" s="130">
        <f t="shared" si="108"/>
        <v>12</v>
      </c>
    </row>
    <row r="6621" spans="1:5" x14ac:dyDescent="0.3">
      <c r="A6621" s="24" t="s">
        <v>12361</v>
      </c>
      <c r="B6621" s="93" t="s">
        <v>26220</v>
      </c>
      <c r="C6621" s="128">
        <v>192.7</v>
      </c>
      <c r="D6621" s="129">
        <v>6618</v>
      </c>
      <c r="E6621" s="130">
        <f t="shared" si="108"/>
        <v>12</v>
      </c>
    </row>
    <row r="6622" spans="1:5" x14ac:dyDescent="0.3">
      <c r="A6622" s="24" t="s">
        <v>12453</v>
      </c>
      <c r="B6622" s="93" t="s">
        <v>26221</v>
      </c>
      <c r="C6622" s="128">
        <v>192.8</v>
      </c>
      <c r="D6622" s="129">
        <v>6619</v>
      </c>
      <c r="E6622" s="130">
        <f t="shared" si="108"/>
        <v>12</v>
      </c>
    </row>
    <row r="6623" spans="1:5" x14ac:dyDescent="0.3">
      <c r="A6623" s="24" t="s">
        <v>12770</v>
      </c>
      <c r="B6623" s="93" t="s">
        <v>26222</v>
      </c>
      <c r="C6623" s="128">
        <v>192.9</v>
      </c>
      <c r="D6623" s="129">
        <v>6620</v>
      </c>
      <c r="E6623" s="130">
        <f t="shared" si="108"/>
        <v>12</v>
      </c>
    </row>
    <row r="6624" spans="1:5" x14ac:dyDescent="0.3">
      <c r="A6624" s="24" t="s">
        <v>12390</v>
      </c>
      <c r="B6624" s="93" t="s">
        <v>26223</v>
      </c>
      <c r="C6624" s="128">
        <v>192.9</v>
      </c>
      <c r="D6624" s="129">
        <v>6621</v>
      </c>
      <c r="E6624" s="130">
        <f t="shared" si="108"/>
        <v>12</v>
      </c>
    </row>
    <row r="6625" spans="1:5" x14ac:dyDescent="0.3">
      <c r="A6625" s="24" t="s">
        <v>12442</v>
      </c>
      <c r="B6625" s="93" t="s">
        <v>26224</v>
      </c>
      <c r="C6625" s="128">
        <v>193.1</v>
      </c>
      <c r="D6625" s="129">
        <v>6622</v>
      </c>
      <c r="E6625" s="130">
        <f t="shared" si="108"/>
        <v>12</v>
      </c>
    </row>
    <row r="6626" spans="1:5" x14ac:dyDescent="0.3">
      <c r="A6626" s="24" t="s">
        <v>12598</v>
      </c>
      <c r="B6626" s="93" t="s">
        <v>26225</v>
      </c>
      <c r="C6626" s="128">
        <v>193.4</v>
      </c>
      <c r="D6626" s="129">
        <v>6623</v>
      </c>
      <c r="E6626" s="130">
        <f t="shared" si="108"/>
        <v>12</v>
      </c>
    </row>
    <row r="6627" spans="1:5" x14ac:dyDescent="0.3">
      <c r="A6627" s="24" t="s">
        <v>12479</v>
      </c>
      <c r="B6627" s="93" t="s">
        <v>26226</v>
      </c>
      <c r="C6627" s="128">
        <v>193.5</v>
      </c>
      <c r="D6627" s="129">
        <v>6624</v>
      </c>
      <c r="E6627" s="130">
        <f t="shared" si="108"/>
        <v>12</v>
      </c>
    </row>
    <row r="6628" spans="1:5" x14ac:dyDescent="0.3">
      <c r="A6628" s="24" t="s">
        <v>12477</v>
      </c>
      <c r="B6628" s="93" t="s">
        <v>26227</v>
      </c>
      <c r="C6628" s="128">
        <v>193.5</v>
      </c>
      <c r="D6628" s="129">
        <v>6625</v>
      </c>
      <c r="E6628" s="130">
        <f t="shared" si="108"/>
        <v>12</v>
      </c>
    </row>
    <row r="6629" spans="1:5" x14ac:dyDescent="0.3">
      <c r="A6629" s="24" t="s">
        <v>12311</v>
      </c>
      <c r="B6629" s="93" t="s">
        <v>26228</v>
      </c>
      <c r="C6629" s="128">
        <v>193.6</v>
      </c>
      <c r="D6629" s="129">
        <v>6626</v>
      </c>
      <c r="E6629" s="130">
        <f t="shared" si="108"/>
        <v>12</v>
      </c>
    </row>
    <row r="6630" spans="1:5" x14ac:dyDescent="0.3">
      <c r="A6630" s="24" t="s">
        <v>12508</v>
      </c>
      <c r="B6630" s="93" t="s">
        <v>26229</v>
      </c>
      <c r="C6630" s="128">
        <v>193.8</v>
      </c>
      <c r="D6630" s="129">
        <v>6627</v>
      </c>
      <c r="E6630" s="130">
        <f t="shared" si="108"/>
        <v>12</v>
      </c>
    </row>
    <row r="6631" spans="1:5" x14ac:dyDescent="0.3">
      <c r="A6631" s="24" t="s">
        <v>12312</v>
      </c>
      <c r="B6631" s="93" t="s">
        <v>26230</v>
      </c>
      <c r="C6631" s="128">
        <v>193.9</v>
      </c>
      <c r="D6631" s="129">
        <v>6628</v>
      </c>
      <c r="E6631" s="130">
        <f t="shared" si="108"/>
        <v>12</v>
      </c>
    </row>
    <row r="6632" spans="1:5" x14ac:dyDescent="0.3">
      <c r="A6632" s="24" t="s">
        <v>12435</v>
      </c>
      <c r="B6632" s="93" t="s">
        <v>26231</v>
      </c>
      <c r="C6632" s="128">
        <v>194</v>
      </c>
      <c r="D6632" s="129">
        <v>6629</v>
      </c>
      <c r="E6632" s="130">
        <f t="shared" si="108"/>
        <v>12</v>
      </c>
    </row>
    <row r="6633" spans="1:5" x14ac:dyDescent="0.3">
      <c r="A6633" s="24" t="s">
        <v>12365</v>
      </c>
      <c r="B6633" s="93" t="s">
        <v>26232</v>
      </c>
      <c r="C6633" s="128">
        <v>194.1</v>
      </c>
      <c r="D6633" s="129">
        <v>6630</v>
      </c>
      <c r="E6633" s="130">
        <f t="shared" si="108"/>
        <v>12</v>
      </c>
    </row>
    <row r="6634" spans="1:5" x14ac:dyDescent="0.3">
      <c r="A6634" s="24" t="s">
        <v>12465</v>
      </c>
      <c r="B6634" s="93" t="s">
        <v>26233</v>
      </c>
      <c r="C6634" s="128">
        <v>194.4</v>
      </c>
      <c r="D6634" s="129">
        <v>6631</v>
      </c>
      <c r="E6634" s="130">
        <f t="shared" si="108"/>
        <v>12</v>
      </c>
    </row>
    <row r="6635" spans="1:5" x14ac:dyDescent="0.3">
      <c r="A6635" s="24" t="s">
        <v>12619</v>
      </c>
      <c r="B6635" s="93" t="s">
        <v>26234</v>
      </c>
      <c r="C6635" s="128">
        <v>194.4</v>
      </c>
      <c r="D6635" s="129">
        <v>6632</v>
      </c>
      <c r="E6635" s="130">
        <f t="shared" si="108"/>
        <v>12</v>
      </c>
    </row>
    <row r="6636" spans="1:5" x14ac:dyDescent="0.3">
      <c r="A6636" s="24" t="s">
        <v>12504</v>
      </c>
      <c r="B6636" s="93" t="s">
        <v>26235</v>
      </c>
      <c r="C6636" s="128">
        <v>194.6</v>
      </c>
      <c r="D6636" s="129">
        <v>6633</v>
      </c>
      <c r="E6636" s="130">
        <f t="shared" si="108"/>
        <v>12</v>
      </c>
    </row>
    <row r="6637" spans="1:5" x14ac:dyDescent="0.3">
      <c r="A6637" s="24" t="s">
        <v>12578</v>
      </c>
      <c r="B6637" s="93" t="s">
        <v>26236</v>
      </c>
      <c r="C6637" s="128">
        <v>194.6</v>
      </c>
      <c r="D6637" s="129">
        <v>6634</v>
      </c>
      <c r="E6637" s="130">
        <f t="shared" si="108"/>
        <v>12</v>
      </c>
    </row>
    <row r="6638" spans="1:5" x14ac:dyDescent="0.3">
      <c r="A6638" s="24" t="s">
        <v>12376</v>
      </c>
      <c r="B6638" s="93" t="s">
        <v>26237</v>
      </c>
      <c r="C6638" s="128">
        <v>194.6</v>
      </c>
      <c r="D6638" s="129">
        <v>6635</v>
      </c>
      <c r="E6638" s="130">
        <f t="shared" si="108"/>
        <v>12</v>
      </c>
    </row>
    <row r="6639" spans="1:5" x14ac:dyDescent="0.3">
      <c r="A6639" s="24" t="s">
        <v>12667</v>
      </c>
      <c r="B6639" s="93" t="s">
        <v>26238</v>
      </c>
      <c r="C6639" s="128">
        <v>194.8</v>
      </c>
      <c r="D6639" s="129">
        <v>6636</v>
      </c>
      <c r="E6639" s="130">
        <f t="shared" si="108"/>
        <v>12</v>
      </c>
    </row>
    <row r="6640" spans="1:5" x14ac:dyDescent="0.3">
      <c r="A6640" s="24" t="s">
        <v>12378</v>
      </c>
      <c r="B6640" s="93" t="s">
        <v>26239</v>
      </c>
      <c r="C6640" s="128">
        <v>194.8</v>
      </c>
      <c r="D6640" s="129">
        <v>6637</v>
      </c>
      <c r="E6640" s="130">
        <f t="shared" si="108"/>
        <v>12</v>
      </c>
    </row>
    <row r="6641" spans="1:5" x14ac:dyDescent="0.3">
      <c r="A6641" s="24" t="s">
        <v>12268</v>
      </c>
      <c r="B6641" s="93" t="s">
        <v>26240</v>
      </c>
      <c r="C6641" s="128">
        <v>195.2</v>
      </c>
      <c r="D6641" s="129">
        <v>6638</v>
      </c>
      <c r="E6641" s="130">
        <f t="shared" si="108"/>
        <v>12</v>
      </c>
    </row>
    <row r="6642" spans="1:5" x14ac:dyDescent="0.3">
      <c r="A6642" s="24" t="s">
        <v>12256</v>
      </c>
      <c r="B6642" s="93" t="s">
        <v>26241</v>
      </c>
      <c r="C6642" s="128">
        <v>195.2</v>
      </c>
      <c r="D6642" s="129">
        <v>6639</v>
      </c>
      <c r="E6642" s="130">
        <f t="shared" si="108"/>
        <v>12</v>
      </c>
    </row>
    <row r="6643" spans="1:5" x14ac:dyDescent="0.3">
      <c r="A6643" s="24" t="s">
        <v>13473</v>
      </c>
      <c r="B6643" s="93" t="s">
        <v>26242</v>
      </c>
      <c r="C6643" s="128">
        <v>195.2</v>
      </c>
      <c r="D6643" s="129">
        <v>6640</v>
      </c>
      <c r="E6643" s="130">
        <f t="shared" si="108"/>
        <v>12</v>
      </c>
    </row>
    <row r="6644" spans="1:5" x14ac:dyDescent="0.3">
      <c r="A6644" s="24" t="s">
        <v>12297</v>
      </c>
      <c r="B6644" s="93" t="s">
        <v>26243</v>
      </c>
      <c r="C6644" s="128">
        <v>195.7</v>
      </c>
      <c r="D6644" s="129">
        <v>6641</v>
      </c>
      <c r="E6644" s="130">
        <f t="shared" si="108"/>
        <v>12</v>
      </c>
    </row>
    <row r="6645" spans="1:5" x14ac:dyDescent="0.3">
      <c r="A6645" s="24" t="s">
        <v>12525</v>
      </c>
      <c r="B6645" s="93" t="s">
        <v>26244</v>
      </c>
      <c r="C6645" s="128">
        <v>195.9</v>
      </c>
      <c r="D6645" s="129">
        <v>6642</v>
      </c>
      <c r="E6645" s="130">
        <f t="shared" si="108"/>
        <v>12</v>
      </c>
    </row>
    <row r="6646" spans="1:5" x14ac:dyDescent="0.3">
      <c r="A6646" s="24" t="s">
        <v>12243</v>
      </c>
      <c r="B6646" s="93" t="s">
        <v>26245</v>
      </c>
      <c r="C6646" s="128">
        <v>196</v>
      </c>
      <c r="D6646" s="129">
        <v>6643</v>
      </c>
      <c r="E6646" s="130">
        <f t="shared" si="108"/>
        <v>12</v>
      </c>
    </row>
    <row r="6647" spans="1:5" x14ac:dyDescent="0.3">
      <c r="A6647" s="24" t="s">
        <v>12911</v>
      </c>
      <c r="B6647" s="93" t="s">
        <v>26246</v>
      </c>
      <c r="C6647" s="128">
        <v>196</v>
      </c>
      <c r="D6647" s="129">
        <v>6644</v>
      </c>
      <c r="E6647" s="130">
        <f t="shared" si="108"/>
        <v>12</v>
      </c>
    </row>
    <row r="6648" spans="1:5" x14ac:dyDescent="0.3">
      <c r="A6648" s="24" t="s">
        <v>12564</v>
      </c>
      <c r="B6648" s="93" t="s">
        <v>26247</v>
      </c>
      <c r="C6648" s="128">
        <v>196.1</v>
      </c>
      <c r="D6648" s="129">
        <v>6645</v>
      </c>
      <c r="E6648" s="130">
        <f t="shared" si="108"/>
        <v>12</v>
      </c>
    </row>
    <row r="6649" spans="1:5" x14ac:dyDescent="0.3">
      <c r="A6649" s="24" t="s">
        <v>12283</v>
      </c>
      <c r="B6649" s="93" t="s">
        <v>26248</v>
      </c>
      <c r="C6649" s="128">
        <v>196.2</v>
      </c>
      <c r="D6649" s="129">
        <v>6646</v>
      </c>
      <c r="E6649" s="130">
        <f t="shared" si="108"/>
        <v>12</v>
      </c>
    </row>
    <row r="6650" spans="1:5" x14ac:dyDescent="0.3">
      <c r="A6650" s="24" t="s">
        <v>12600</v>
      </c>
      <c r="B6650" s="93" t="s">
        <v>26249</v>
      </c>
      <c r="C6650" s="128">
        <v>196.2</v>
      </c>
      <c r="D6650" s="129">
        <v>6647</v>
      </c>
      <c r="E6650" s="130">
        <f t="shared" si="108"/>
        <v>12</v>
      </c>
    </row>
    <row r="6651" spans="1:5" x14ac:dyDescent="0.3">
      <c r="A6651" s="24" t="s">
        <v>12285</v>
      </c>
      <c r="B6651" s="93" t="s">
        <v>26250</v>
      </c>
      <c r="C6651" s="128">
        <v>196.6</v>
      </c>
      <c r="D6651" s="129">
        <v>6648</v>
      </c>
      <c r="E6651" s="130">
        <f t="shared" si="108"/>
        <v>12</v>
      </c>
    </row>
    <row r="6652" spans="1:5" x14ac:dyDescent="0.3">
      <c r="A6652" s="24" t="s">
        <v>12405</v>
      </c>
      <c r="B6652" s="93" t="s">
        <v>26251</v>
      </c>
      <c r="C6652" s="128">
        <v>196.7</v>
      </c>
      <c r="D6652" s="129">
        <v>6649</v>
      </c>
      <c r="E6652" s="130">
        <f t="shared" si="108"/>
        <v>12</v>
      </c>
    </row>
    <row r="6653" spans="1:5" x14ac:dyDescent="0.3">
      <c r="A6653" s="24" t="s">
        <v>12458</v>
      </c>
      <c r="B6653" s="93" t="s">
        <v>26252</v>
      </c>
      <c r="C6653" s="128">
        <v>196.9</v>
      </c>
      <c r="D6653" s="129">
        <v>6650</v>
      </c>
      <c r="E6653" s="130">
        <f t="shared" si="108"/>
        <v>12</v>
      </c>
    </row>
    <row r="6654" spans="1:5" x14ac:dyDescent="0.3">
      <c r="A6654" s="24" t="s">
        <v>12334</v>
      </c>
      <c r="B6654" s="93" t="s">
        <v>26253</v>
      </c>
      <c r="C6654" s="128">
        <v>196.9</v>
      </c>
      <c r="D6654" s="129">
        <v>6651</v>
      </c>
      <c r="E6654" s="130">
        <f t="shared" si="108"/>
        <v>12</v>
      </c>
    </row>
    <row r="6655" spans="1:5" x14ac:dyDescent="0.3">
      <c r="A6655" s="24" t="s">
        <v>12301</v>
      </c>
      <c r="B6655" s="93" t="s">
        <v>26254</v>
      </c>
      <c r="C6655" s="128">
        <v>197</v>
      </c>
      <c r="D6655" s="129">
        <v>6652</v>
      </c>
      <c r="E6655" s="130">
        <f t="shared" si="108"/>
        <v>12</v>
      </c>
    </row>
    <row r="6656" spans="1:5" x14ac:dyDescent="0.3">
      <c r="A6656" s="24" t="s">
        <v>12294</v>
      </c>
      <c r="B6656" s="93" t="s">
        <v>26255</v>
      </c>
      <c r="C6656" s="128">
        <v>197</v>
      </c>
      <c r="D6656" s="129">
        <v>6653</v>
      </c>
      <c r="E6656" s="130">
        <f t="shared" si="108"/>
        <v>12</v>
      </c>
    </row>
    <row r="6657" spans="1:5" x14ac:dyDescent="0.3">
      <c r="A6657" s="24" t="s">
        <v>12314</v>
      </c>
      <c r="B6657" s="93" t="s">
        <v>26256</v>
      </c>
      <c r="C6657" s="128">
        <v>197.5</v>
      </c>
      <c r="D6657" s="129">
        <v>6654</v>
      </c>
      <c r="E6657" s="130">
        <f t="shared" si="108"/>
        <v>12</v>
      </c>
    </row>
    <row r="6658" spans="1:5" x14ac:dyDescent="0.3">
      <c r="A6658" s="24" t="s">
        <v>12298</v>
      </c>
      <c r="B6658" s="93" t="s">
        <v>26257</v>
      </c>
      <c r="C6658" s="128">
        <v>197.7</v>
      </c>
      <c r="D6658" s="129">
        <v>6655</v>
      </c>
      <c r="E6658" s="130">
        <f t="shared" si="108"/>
        <v>12</v>
      </c>
    </row>
    <row r="6659" spans="1:5" x14ac:dyDescent="0.3">
      <c r="A6659" s="24" t="s">
        <v>12379</v>
      </c>
      <c r="B6659" s="93" t="s">
        <v>26258</v>
      </c>
      <c r="C6659" s="128">
        <v>197.7</v>
      </c>
      <c r="D6659" s="129">
        <v>6656</v>
      </c>
      <c r="E6659" s="130">
        <f t="shared" si="108"/>
        <v>12</v>
      </c>
    </row>
    <row r="6660" spans="1:5" x14ac:dyDescent="0.3">
      <c r="A6660" s="24" t="s">
        <v>12309</v>
      </c>
      <c r="B6660" s="93" t="s">
        <v>26259</v>
      </c>
      <c r="C6660" s="128">
        <v>197.8</v>
      </c>
      <c r="D6660" s="129">
        <v>6657</v>
      </c>
      <c r="E6660" s="130">
        <f t="shared" si="108"/>
        <v>12</v>
      </c>
    </row>
    <row r="6661" spans="1:5" x14ac:dyDescent="0.3">
      <c r="A6661" s="24" t="s">
        <v>12354</v>
      </c>
      <c r="B6661" s="93" t="s">
        <v>26260</v>
      </c>
      <c r="C6661" s="128">
        <v>197.8</v>
      </c>
      <c r="D6661" s="129">
        <v>6658</v>
      </c>
      <c r="E6661" s="130">
        <f t="shared" ref="E6661:E6724" si="109">VLOOKUP(C6661,$I$4:$O$19,7, TRUE)</f>
        <v>12</v>
      </c>
    </row>
    <row r="6662" spans="1:5" x14ac:dyDescent="0.3">
      <c r="A6662" s="24" t="s">
        <v>12381</v>
      </c>
      <c r="B6662" s="93" t="s">
        <v>26261</v>
      </c>
      <c r="C6662" s="128">
        <v>198</v>
      </c>
      <c r="D6662" s="129">
        <v>6659</v>
      </c>
      <c r="E6662" s="130">
        <f t="shared" si="109"/>
        <v>13</v>
      </c>
    </row>
    <row r="6663" spans="1:5" x14ac:dyDescent="0.3">
      <c r="A6663" s="24" t="s">
        <v>12746</v>
      </c>
      <c r="B6663" s="93" t="s">
        <v>26262</v>
      </c>
      <c r="C6663" s="128">
        <v>198.1</v>
      </c>
      <c r="D6663" s="129">
        <v>6660</v>
      </c>
      <c r="E6663" s="130">
        <f t="shared" si="109"/>
        <v>13</v>
      </c>
    </row>
    <row r="6664" spans="1:5" x14ac:dyDescent="0.3">
      <c r="A6664" s="24" t="s">
        <v>12346</v>
      </c>
      <c r="B6664" s="93" t="s">
        <v>26263</v>
      </c>
      <c r="C6664" s="128">
        <v>198.1</v>
      </c>
      <c r="D6664" s="129">
        <v>6661</v>
      </c>
      <c r="E6664" s="130">
        <f t="shared" si="109"/>
        <v>13</v>
      </c>
    </row>
    <row r="6665" spans="1:5" x14ac:dyDescent="0.3">
      <c r="A6665" s="24" t="s">
        <v>12328</v>
      </c>
      <c r="B6665" s="93" t="s">
        <v>26264</v>
      </c>
      <c r="C6665" s="128">
        <v>198.2</v>
      </c>
      <c r="D6665" s="129">
        <v>6662</v>
      </c>
      <c r="E6665" s="130">
        <f t="shared" si="109"/>
        <v>13</v>
      </c>
    </row>
    <row r="6666" spans="1:5" x14ac:dyDescent="0.3">
      <c r="A6666" s="24" t="s">
        <v>12511</v>
      </c>
      <c r="B6666" s="93" t="s">
        <v>26265</v>
      </c>
      <c r="C6666" s="128">
        <v>198.2</v>
      </c>
      <c r="D6666" s="129">
        <v>6663</v>
      </c>
      <c r="E6666" s="130">
        <f t="shared" si="109"/>
        <v>13</v>
      </c>
    </row>
    <row r="6667" spans="1:5" x14ac:dyDescent="0.3">
      <c r="A6667" s="24" t="s">
        <v>12408</v>
      </c>
      <c r="B6667" s="93" t="s">
        <v>26266</v>
      </c>
      <c r="C6667" s="128">
        <v>198.3</v>
      </c>
      <c r="D6667" s="129">
        <v>6664</v>
      </c>
      <c r="E6667" s="130">
        <f t="shared" si="109"/>
        <v>13</v>
      </c>
    </row>
    <row r="6668" spans="1:5" x14ac:dyDescent="0.3">
      <c r="A6668" s="24" t="s">
        <v>12425</v>
      </c>
      <c r="B6668" s="93" t="s">
        <v>26267</v>
      </c>
      <c r="C6668" s="128">
        <v>198.4</v>
      </c>
      <c r="D6668" s="129">
        <v>6665</v>
      </c>
      <c r="E6668" s="130">
        <f t="shared" si="109"/>
        <v>13</v>
      </c>
    </row>
    <row r="6669" spans="1:5" x14ac:dyDescent="0.3">
      <c r="A6669" s="24" t="s">
        <v>12370</v>
      </c>
      <c r="B6669" s="93" t="s">
        <v>26268</v>
      </c>
      <c r="C6669" s="128">
        <v>198.6</v>
      </c>
      <c r="D6669" s="129">
        <v>6666</v>
      </c>
      <c r="E6669" s="130">
        <f t="shared" si="109"/>
        <v>13</v>
      </c>
    </row>
    <row r="6670" spans="1:5" x14ac:dyDescent="0.3">
      <c r="A6670" s="24" t="s">
        <v>12356</v>
      </c>
      <c r="B6670" s="93" t="s">
        <v>26269</v>
      </c>
      <c r="C6670" s="128">
        <v>198.6</v>
      </c>
      <c r="D6670" s="129">
        <v>6667</v>
      </c>
      <c r="E6670" s="130">
        <f t="shared" si="109"/>
        <v>13</v>
      </c>
    </row>
    <row r="6671" spans="1:5" x14ac:dyDescent="0.3">
      <c r="A6671" s="24" t="s">
        <v>12317</v>
      </c>
      <c r="B6671" s="93" t="s">
        <v>26270</v>
      </c>
      <c r="C6671" s="128">
        <v>198.9</v>
      </c>
      <c r="D6671" s="129">
        <v>6668</v>
      </c>
      <c r="E6671" s="130">
        <f t="shared" si="109"/>
        <v>13</v>
      </c>
    </row>
    <row r="6672" spans="1:5" x14ac:dyDescent="0.3">
      <c r="A6672" s="24" t="s">
        <v>12411</v>
      </c>
      <c r="B6672" s="93" t="s">
        <v>26271</v>
      </c>
      <c r="C6672" s="128">
        <v>198.9</v>
      </c>
      <c r="D6672" s="129">
        <v>6669</v>
      </c>
      <c r="E6672" s="130">
        <f t="shared" si="109"/>
        <v>13</v>
      </c>
    </row>
    <row r="6673" spans="1:5" x14ac:dyDescent="0.3">
      <c r="A6673" s="24" t="s">
        <v>12492</v>
      </c>
      <c r="B6673" s="93" t="s">
        <v>26272</v>
      </c>
      <c r="C6673" s="128">
        <v>198.9</v>
      </c>
      <c r="D6673" s="129">
        <v>6670</v>
      </c>
      <c r="E6673" s="130">
        <f t="shared" si="109"/>
        <v>13</v>
      </c>
    </row>
    <row r="6674" spans="1:5" x14ac:dyDescent="0.3">
      <c r="A6674" s="24" t="s">
        <v>12494</v>
      </c>
      <c r="B6674" s="93" t="s">
        <v>26273</v>
      </c>
      <c r="C6674" s="128">
        <v>199.1</v>
      </c>
      <c r="D6674" s="129">
        <v>6671</v>
      </c>
      <c r="E6674" s="130">
        <f t="shared" si="109"/>
        <v>13</v>
      </c>
    </row>
    <row r="6675" spans="1:5" x14ac:dyDescent="0.3">
      <c r="A6675" s="24" t="s">
        <v>12493</v>
      </c>
      <c r="B6675" s="93" t="s">
        <v>26274</v>
      </c>
      <c r="C6675" s="128">
        <v>199.2</v>
      </c>
      <c r="D6675" s="129">
        <v>6672</v>
      </c>
      <c r="E6675" s="130">
        <f t="shared" si="109"/>
        <v>13</v>
      </c>
    </row>
    <row r="6676" spans="1:5" x14ac:dyDescent="0.3">
      <c r="A6676" s="24" t="s">
        <v>12273</v>
      </c>
      <c r="B6676" s="93" t="s">
        <v>26275</v>
      </c>
      <c r="C6676" s="128">
        <v>199.4</v>
      </c>
      <c r="D6676" s="129">
        <v>6673</v>
      </c>
      <c r="E6676" s="130">
        <f t="shared" si="109"/>
        <v>13</v>
      </c>
    </row>
    <row r="6677" spans="1:5" x14ac:dyDescent="0.3">
      <c r="A6677" s="24" t="s">
        <v>12698</v>
      </c>
      <c r="B6677" s="93" t="s">
        <v>26276</v>
      </c>
      <c r="C6677" s="128">
        <v>199.5</v>
      </c>
      <c r="D6677" s="129">
        <v>6674</v>
      </c>
      <c r="E6677" s="130">
        <f t="shared" si="109"/>
        <v>13</v>
      </c>
    </row>
    <row r="6678" spans="1:5" x14ac:dyDescent="0.3">
      <c r="A6678" s="24" t="s">
        <v>12364</v>
      </c>
      <c r="B6678" s="93" t="s">
        <v>26277</v>
      </c>
      <c r="C6678" s="128">
        <v>199.9</v>
      </c>
      <c r="D6678" s="129">
        <v>6675</v>
      </c>
      <c r="E6678" s="130">
        <f t="shared" si="109"/>
        <v>13</v>
      </c>
    </row>
    <row r="6679" spans="1:5" x14ac:dyDescent="0.3">
      <c r="A6679" s="24" t="s">
        <v>12299</v>
      </c>
      <c r="B6679" s="93" t="s">
        <v>26278</v>
      </c>
      <c r="C6679" s="128">
        <v>200.2</v>
      </c>
      <c r="D6679" s="129">
        <v>6676</v>
      </c>
      <c r="E6679" s="130">
        <f t="shared" si="109"/>
        <v>13</v>
      </c>
    </row>
    <row r="6680" spans="1:5" x14ac:dyDescent="0.3">
      <c r="A6680" s="24" t="s">
        <v>12611</v>
      </c>
      <c r="B6680" s="93" t="s">
        <v>26279</v>
      </c>
      <c r="C6680" s="128">
        <v>200.3</v>
      </c>
      <c r="D6680" s="129">
        <v>6677</v>
      </c>
      <c r="E6680" s="130">
        <f t="shared" si="109"/>
        <v>13</v>
      </c>
    </row>
    <row r="6681" spans="1:5" x14ac:dyDescent="0.3">
      <c r="A6681" s="24" t="s">
        <v>12377</v>
      </c>
      <c r="B6681" s="93" t="s">
        <v>26280</v>
      </c>
      <c r="C6681" s="128">
        <v>200.7</v>
      </c>
      <c r="D6681" s="129">
        <v>6678</v>
      </c>
      <c r="E6681" s="130">
        <f t="shared" si="109"/>
        <v>13</v>
      </c>
    </row>
    <row r="6682" spans="1:5" x14ac:dyDescent="0.3">
      <c r="A6682" s="24" t="s">
        <v>12324</v>
      </c>
      <c r="B6682" s="93" t="s">
        <v>26281</v>
      </c>
      <c r="C6682" s="128">
        <v>200.8</v>
      </c>
      <c r="D6682" s="129">
        <v>6679</v>
      </c>
      <c r="E6682" s="130">
        <f t="shared" si="109"/>
        <v>13</v>
      </c>
    </row>
    <row r="6683" spans="1:5" x14ac:dyDescent="0.3">
      <c r="A6683" s="24" t="s">
        <v>12702</v>
      </c>
      <c r="B6683" s="93" t="s">
        <v>26282</v>
      </c>
      <c r="C6683" s="128">
        <v>200.9</v>
      </c>
      <c r="D6683" s="129">
        <v>6680</v>
      </c>
      <c r="E6683" s="130">
        <f t="shared" si="109"/>
        <v>13</v>
      </c>
    </row>
    <row r="6684" spans="1:5" x14ac:dyDescent="0.3">
      <c r="A6684" s="24" t="s">
        <v>12728</v>
      </c>
      <c r="B6684" s="93" t="s">
        <v>26283</v>
      </c>
      <c r="C6684" s="128">
        <v>201.3</v>
      </c>
      <c r="D6684" s="129">
        <v>6681</v>
      </c>
      <c r="E6684" s="130">
        <f t="shared" si="109"/>
        <v>13</v>
      </c>
    </row>
    <row r="6685" spans="1:5" x14ac:dyDescent="0.3">
      <c r="A6685" s="24" t="s">
        <v>12282</v>
      </c>
      <c r="B6685" s="93" t="s">
        <v>26284</v>
      </c>
      <c r="C6685" s="128">
        <v>201.4</v>
      </c>
      <c r="D6685" s="129">
        <v>6682</v>
      </c>
      <c r="E6685" s="130">
        <f t="shared" si="109"/>
        <v>13</v>
      </c>
    </row>
    <row r="6686" spans="1:5" x14ac:dyDescent="0.3">
      <c r="A6686" s="24" t="s">
        <v>12536</v>
      </c>
      <c r="B6686" s="93" t="s">
        <v>26285</v>
      </c>
      <c r="C6686" s="128">
        <v>201.4</v>
      </c>
      <c r="D6686" s="129">
        <v>6683</v>
      </c>
      <c r="E6686" s="130">
        <f t="shared" si="109"/>
        <v>13</v>
      </c>
    </row>
    <row r="6687" spans="1:5" x14ac:dyDescent="0.3">
      <c r="A6687" s="24" t="s">
        <v>12343</v>
      </c>
      <c r="B6687" s="93" t="s">
        <v>26286</v>
      </c>
      <c r="C6687" s="128">
        <v>201.7</v>
      </c>
      <c r="D6687" s="129">
        <v>6684</v>
      </c>
      <c r="E6687" s="130">
        <f t="shared" si="109"/>
        <v>13</v>
      </c>
    </row>
    <row r="6688" spans="1:5" x14ac:dyDescent="0.3">
      <c r="A6688" s="24" t="s">
        <v>12290</v>
      </c>
      <c r="B6688" s="93" t="s">
        <v>26287</v>
      </c>
      <c r="C6688" s="128">
        <v>201.7</v>
      </c>
      <c r="D6688" s="129">
        <v>6685</v>
      </c>
      <c r="E6688" s="130">
        <f t="shared" si="109"/>
        <v>13</v>
      </c>
    </row>
    <row r="6689" spans="1:5" x14ac:dyDescent="0.3">
      <c r="A6689" s="24" t="s">
        <v>12353</v>
      </c>
      <c r="B6689" s="93" t="s">
        <v>26288</v>
      </c>
      <c r="C6689" s="128">
        <v>201.8</v>
      </c>
      <c r="D6689" s="129">
        <v>6686</v>
      </c>
      <c r="E6689" s="130">
        <f t="shared" si="109"/>
        <v>13</v>
      </c>
    </row>
    <row r="6690" spans="1:5" x14ac:dyDescent="0.3">
      <c r="A6690" s="24" t="s">
        <v>12238</v>
      </c>
      <c r="B6690" s="93" t="s">
        <v>26289</v>
      </c>
      <c r="C6690" s="128">
        <v>202</v>
      </c>
      <c r="D6690" s="129">
        <v>6687</v>
      </c>
      <c r="E6690" s="130">
        <f t="shared" si="109"/>
        <v>13</v>
      </c>
    </row>
    <row r="6691" spans="1:5" x14ac:dyDescent="0.3">
      <c r="A6691" s="24" t="s">
        <v>12331</v>
      </c>
      <c r="B6691" s="93" t="s">
        <v>26290</v>
      </c>
      <c r="C6691" s="128">
        <v>202</v>
      </c>
      <c r="D6691" s="129">
        <v>6688</v>
      </c>
      <c r="E6691" s="130">
        <f t="shared" si="109"/>
        <v>13</v>
      </c>
    </row>
    <row r="6692" spans="1:5" x14ac:dyDescent="0.3">
      <c r="A6692" s="24" t="s">
        <v>12513</v>
      </c>
      <c r="B6692" s="93" t="s">
        <v>26291</v>
      </c>
      <c r="C6692" s="128">
        <v>202.2</v>
      </c>
      <c r="D6692" s="129">
        <v>6689</v>
      </c>
      <c r="E6692" s="130">
        <f t="shared" si="109"/>
        <v>13</v>
      </c>
    </row>
    <row r="6693" spans="1:5" x14ac:dyDescent="0.3">
      <c r="A6693" s="24" t="s">
        <v>12293</v>
      </c>
      <c r="B6693" s="93" t="s">
        <v>26292</v>
      </c>
      <c r="C6693" s="128">
        <v>202.2</v>
      </c>
      <c r="D6693" s="129">
        <v>6690</v>
      </c>
      <c r="E6693" s="130">
        <f t="shared" si="109"/>
        <v>13</v>
      </c>
    </row>
    <row r="6694" spans="1:5" x14ac:dyDescent="0.3">
      <c r="A6694" s="24" t="s">
        <v>12518</v>
      </c>
      <c r="B6694" s="93" t="s">
        <v>26293</v>
      </c>
      <c r="C6694" s="128">
        <v>202.6</v>
      </c>
      <c r="D6694" s="129">
        <v>6691</v>
      </c>
      <c r="E6694" s="130">
        <f t="shared" si="109"/>
        <v>13</v>
      </c>
    </row>
    <row r="6695" spans="1:5" x14ac:dyDescent="0.3">
      <c r="A6695" s="24" t="s">
        <v>12555</v>
      </c>
      <c r="B6695" s="93" t="s">
        <v>26294</v>
      </c>
      <c r="C6695" s="128">
        <v>202.9</v>
      </c>
      <c r="D6695" s="129">
        <v>6692</v>
      </c>
      <c r="E6695" s="130">
        <f t="shared" si="109"/>
        <v>13</v>
      </c>
    </row>
    <row r="6696" spans="1:5" x14ac:dyDescent="0.3">
      <c r="A6696" s="24" t="s">
        <v>12394</v>
      </c>
      <c r="B6696" s="93" t="s">
        <v>26295</v>
      </c>
      <c r="C6696" s="128">
        <v>203.1</v>
      </c>
      <c r="D6696" s="129">
        <v>6693</v>
      </c>
      <c r="E6696" s="130">
        <f t="shared" si="109"/>
        <v>13</v>
      </c>
    </row>
    <row r="6697" spans="1:5" x14ac:dyDescent="0.3">
      <c r="A6697" s="24" t="s">
        <v>12267</v>
      </c>
      <c r="B6697" s="93" t="s">
        <v>26296</v>
      </c>
      <c r="C6697" s="128">
        <v>203.2</v>
      </c>
      <c r="D6697" s="129">
        <v>6694</v>
      </c>
      <c r="E6697" s="130">
        <f t="shared" si="109"/>
        <v>13</v>
      </c>
    </row>
    <row r="6698" spans="1:5" x14ac:dyDescent="0.3">
      <c r="A6698" s="24" t="s">
        <v>12397</v>
      </c>
      <c r="B6698" s="93" t="s">
        <v>26297</v>
      </c>
      <c r="C6698" s="128">
        <v>203.2</v>
      </c>
      <c r="D6698" s="129">
        <v>6695</v>
      </c>
      <c r="E6698" s="130">
        <f t="shared" si="109"/>
        <v>13</v>
      </c>
    </row>
    <row r="6699" spans="1:5" x14ac:dyDescent="0.3">
      <c r="A6699" s="24" t="s">
        <v>12512</v>
      </c>
      <c r="B6699" s="93" t="s">
        <v>26298</v>
      </c>
      <c r="C6699" s="128">
        <v>203.3</v>
      </c>
      <c r="D6699" s="129">
        <v>6696</v>
      </c>
      <c r="E6699" s="130">
        <f t="shared" si="109"/>
        <v>13</v>
      </c>
    </row>
    <row r="6700" spans="1:5" x14ac:dyDescent="0.3">
      <c r="A6700" s="24" t="s">
        <v>12322</v>
      </c>
      <c r="B6700" s="93" t="s">
        <v>26299</v>
      </c>
      <c r="C6700" s="128">
        <v>203.7</v>
      </c>
      <c r="D6700" s="129">
        <v>6697</v>
      </c>
      <c r="E6700" s="130">
        <f t="shared" si="109"/>
        <v>13</v>
      </c>
    </row>
    <row r="6701" spans="1:5" x14ac:dyDescent="0.3">
      <c r="A6701" s="24" t="s">
        <v>12348</v>
      </c>
      <c r="B6701" s="93" t="s">
        <v>26300</v>
      </c>
      <c r="C6701" s="128">
        <v>203.8</v>
      </c>
      <c r="D6701" s="129">
        <v>6698</v>
      </c>
      <c r="E6701" s="130">
        <f t="shared" si="109"/>
        <v>13</v>
      </c>
    </row>
    <row r="6702" spans="1:5" x14ac:dyDescent="0.3">
      <c r="A6702" s="24" t="s">
        <v>12289</v>
      </c>
      <c r="B6702" s="93" t="s">
        <v>26301</v>
      </c>
      <c r="C6702" s="128">
        <v>203.8</v>
      </c>
      <c r="D6702" s="129">
        <v>6699</v>
      </c>
      <c r="E6702" s="130">
        <f t="shared" si="109"/>
        <v>13</v>
      </c>
    </row>
    <row r="6703" spans="1:5" x14ac:dyDescent="0.3">
      <c r="A6703" s="24" t="s">
        <v>12338</v>
      </c>
      <c r="B6703" s="93" t="s">
        <v>26302</v>
      </c>
      <c r="C6703" s="128">
        <v>203.8</v>
      </c>
      <c r="D6703" s="129">
        <v>6700</v>
      </c>
      <c r="E6703" s="130">
        <f t="shared" si="109"/>
        <v>13</v>
      </c>
    </row>
    <row r="6704" spans="1:5" x14ac:dyDescent="0.3">
      <c r="A6704" s="24" t="s">
        <v>12204</v>
      </c>
      <c r="B6704" s="93" t="s">
        <v>26303</v>
      </c>
      <c r="C6704" s="128">
        <v>204.1</v>
      </c>
      <c r="D6704" s="129">
        <v>6701</v>
      </c>
      <c r="E6704" s="130">
        <f t="shared" si="109"/>
        <v>13</v>
      </c>
    </row>
    <row r="6705" spans="1:5" x14ac:dyDescent="0.3">
      <c r="A6705" s="24" t="s">
        <v>12416</v>
      </c>
      <c r="B6705" s="93" t="s">
        <v>26304</v>
      </c>
      <c r="C6705" s="128">
        <v>204.3</v>
      </c>
      <c r="D6705" s="129">
        <v>6702</v>
      </c>
      <c r="E6705" s="130">
        <f t="shared" si="109"/>
        <v>13</v>
      </c>
    </row>
    <row r="6706" spans="1:5" x14ac:dyDescent="0.3">
      <c r="A6706" s="24" t="s">
        <v>12327</v>
      </c>
      <c r="B6706" s="93" t="s">
        <v>26305</v>
      </c>
      <c r="C6706" s="128">
        <v>204.3</v>
      </c>
      <c r="D6706" s="129">
        <v>6703</v>
      </c>
      <c r="E6706" s="130">
        <f t="shared" si="109"/>
        <v>13</v>
      </c>
    </row>
    <row r="6707" spans="1:5" x14ac:dyDescent="0.3">
      <c r="A6707" s="24" t="s">
        <v>12463</v>
      </c>
      <c r="B6707" s="93" t="s">
        <v>26306</v>
      </c>
      <c r="C6707" s="128">
        <v>204.4</v>
      </c>
      <c r="D6707" s="129">
        <v>6704</v>
      </c>
      <c r="E6707" s="130">
        <f t="shared" si="109"/>
        <v>13</v>
      </c>
    </row>
    <row r="6708" spans="1:5" x14ac:dyDescent="0.3">
      <c r="A6708" s="24" t="s">
        <v>12404</v>
      </c>
      <c r="B6708" s="93" t="s">
        <v>26307</v>
      </c>
      <c r="C6708" s="128">
        <v>205</v>
      </c>
      <c r="D6708" s="129">
        <v>6705</v>
      </c>
      <c r="E6708" s="130">
        <f t="shared" si="109"/>
        <v>13</v>
      </c>
    </row>
    <row r="6709" spans="1:5" x14ac:dyDescent="0.3">
      <c r="A6709" s="24" t="s">
        <v>12315</v>
      </c>
      <c r="B6709" s="93" t="s">
        <v>26308</v>
      </c>
      <c r="C6709" s="128">
        <v>205.2</v>
      </c>
      <c r="D6709" s="129">
        <v>6706</v>
      </c>
      <c r="E6709" s="130">
        <f t="shared" si="109"/>
        <v>13</v>
      </c>
    </row>
    <row r="6710" spans="1:5" x14ac:dyDescent="0.3">
      <c r="A6710" s="24" t="s">
        <v>12444</v>
      </c>
      <c r="B6710" s="93" t="s">
        <v>26309</v>
      </c>
      <c r="C6710" s="128">
        <v>205.3</v>
      </c>
      <c r="D6710" s="129">
        <v>6707</v>
      </c>
      <c r="E6710" s="130">
        <f t="shared" si="109"/>
        <v>13</v>
      </c>
    </row>
    <row r="6711" spans="1:5" x14ac:dyDescent="0.3">
      <c r="A6711" s="24" t="s">
        <v>12528</v>
      </c>
      <c r="B6711" s="93" t="s">
        <v>26310</v>
      </c>
      <c r="C6711" s="128">
        <v>205.9</v>
      </c>
      <c r="D6711" s="129">
        <v>6708</v>
      </c>
      <c r="E6711" s="130">
        <f t="shared" si="109"/>
        <v>13</v>
      </c>
    </row>
    <row r="6712" spans="1:5" x14ac:dyDescent="0.3">
      <c r="A6712" s="24" t="s">
        <v>12236</v>
      </c>
      <c r="B6712" s="93" t="s">
        <v>26311</v>
      </c>
      <c r="C6712" s="128">
        <v>205.9</v>
      </c>
      <c r="D6712" s="129">
        <v>6709</v>
      </c>
      <c r="E6712" s="130">
        <f t="shared" si="109"/>
        <v>13</v>
      </c>
    </row>
    <row r="6713" spans="1:5" x14ac:dyDescent="0.3">
      <c r="A6713" s="24" t="s">
        <v>13464</v>
      </c>
      <c r="B6713" s="93" t="s">
        <v>26312</v>
      </c>
      <c r="C6713" s="128">
        <v>206</v>
      </c>
      <c r="D6713" s="129">
        <v>6710</v>
      </c>
      <c r="E6713" s="130">
        <f t="shared" si="109"/>
        <v>13</v>
      </c>
    </row>
    <row r="6714" spans="1:5" x14ac:dyDescent="0.3">
      <c r="A6714" s="24" t="s">
        <v>12258</v>
      </c>
      <c r="B6714" s="93" t="s">
        <v>26313</v>
      </c>
      <c r="C6714" s="128">
        <v>206</v>
      </c>
      <c r="D6714" s="129">
        <v>6711</v>
      </c>
      <c r="E6714" s="130">
        <f t="shared" si="109"/>
        <v>13</v>
      </c>
    </row>
    <row r="6715" spans="1:5" x14ac:dyDescent="0.3">
      <c r="A6715" s="24" t="s">
        <v>12296</v>
      </c>
      <c r="B6715" s="93" t="s">
        <v>26314</v>
      </c>
      <c r="C6715" s="128">
        <v>206</v>
      </c>
      <c r="D6715" s="129">
        <v>6712</v>
      </c>
      <c r="E6715" s="130">
        <f t="shared" si="109"/>
        <v>13</v>
      </c>
    </row>
    <row r="6716" spans="1:5" x14ac:dyDescent="0.3">
      <c r="A6716" s="24" t="s">
        <v>12220</v>
      </c>
      <c r="B6716" s="93" t="s">
        <v>26315</v>
      </c>
      <c r="C6716" s="128">
        <v>206.1</v>
      </c>
      <c r="D6716" s="129">
        <v>6713</v>
      </c>
      <c r="E6716" s="130">
        <f t="shared" si="109"/>
        <v>13</v>
      </c>
    </row>
    <row r="6717" spans="1:5" x14ac:dyDescent="0.3">
      <c r="A6717" s="24" t="s">
        <v>12212</v>
      </c>
      <c r="B6717" s="93" t="s">
        <v>26316</v>
      </c>
      <c r="C6717" s="128">
        <v>206.1</v>
      </c>
      <c r="D6717" s="129">
        <v>6714</v>
      </c>
      <c r="E6717" s="130">
        <f t="shared" si="109"/>
        <v>13</v>
      </c>
    </row>
    <row r="6718" spans="1:5" x14ac:dyDescent="0.3">
      <c r="A6718" s="24" t="s">
        <v>12396</v>
      </c>
      <c r="B6718" s="93" t="s">
        <v>26317</v>
      </c>
      <c r="C6718" s="128">
        <v>206.3</v>
      </c>
      <c r="D6718" s="129">
        <v>6715</v>
      </c>
      <c r="E6718" s="130">
        <f t="shared" si="109"/>
        <v>13</v>
      </c>
    </row>
    <row r="6719" spans="1:5" x14ac:dyDescent="0.3">
      <c r="A6719" s="24" t="s">
        <v>12225</v>
      </c>
      <c r="B6719" s="93" t="s">
        <v>26318</v>
      </c>
      <c r="C6719" s="128">
        <v>206.5</v>
      </c>
      <c r="D6719" s="129">
        <v>6716</v>
      </c>
      <c r="E6719" s="130">
        <f t="shared" si="109"/>
        <v>13</v>
      </c>
    </row>
    <row r="6720" spans="1:5" x14ac:dyDescent="0.3">
      <c r="A6720" s="24" t="s">
        <v>12366</v>
      </c>
      <c r="B6720" s="93" t="s">
        <v>26319</v>
      </c>
      <c r="C6720" s="128">
        <v>206.8</v>
      </c>
      <c r="D6720" s="129">
        <v>6717</v>
      </c>
      <c r="E6720" s="130">
        <f t="shared" si="109"/>
        <v>13</v>
      </c>
    </row>
    <row r="6721" spans="1:5" x14ac:dyDescent="0.3">
      <c r="A6721" s="24" t="s">
        <v>12345</v>
      </c>
      <c r="B6721" s="93" t="s">
        <v>26320</v>
      </c>
      <c r="C6721" s="128">
        <v>207.3</v>
      </c>
      <c r="D6721" s="129">
        <v>6718</v>
      </c>
      <c r="E6721" s="130">
        <f t="shared" si="109"/>
        <v>13</v>
      </c>
    </row>
    <row r="6722" spans="1:5" x14ac:dyDescent="0.3">
      <c r="A6722" s="24" t="s">
        <v>12253</v>
      </c>
      <c r="B6722" s="93" t="s">
        <v>26321</v>
      </c>
      <c r="C6722" s="128">
        <v>207.7</v>
      </c>
      <c r="D6722" s="129">
        <v>6719</v>
      </c>
      <c r="E6722" s="130">
        <f t="shared" si="109"/>
        <v>13</v>
      </c>
    </row>
    <row r="6723" spans="1:5" x14ac:dyDescent="0.3">
      <c r="A6723" s="24" t="s">
        <v>12264</v>
      </c>
      <c r="B6723" s="93" t="s">
        <v>26322</v>
      </c>
      <c r="C6723" s="128">
        <v>208.1</v>
      </c>
      <c r="D6723" s="129">
        <v>6720</v>
      </c>
      <c r="E6723" s="130">
        <f t="shared" si="109"/>
        <v>13</v>
      </c>
    </row>
    <row r="6724" spans="1:5" x14ac:dyDescent="0.3">
      <c r="A6724" s="24" t="s">
        <v>12223</v>
      </c>
      <c r="B6724" s="93" t="s">
        <v>26323</v>
      </c>
      <c r="C6724" s="128">
        <v>208.2</v>
      </c>
      <c r="D6724" s="129">
        <v>6721</v>
      </c>
      <c r="E6724" s="130">
        <f t="shared" si="109"/>
        <v>13</v>
      </c>
    </row>
    <row r="6725" spans="1:5" x14ac:dyDescent="0.3">
      <c r="A6725" s="24" t="s">
        <v>12246</v>
      </c>
      <c r="B6725" s="93" t="s">
        <v>26324</v>
      </c>
      <c r="C6725" s="128">
        <v>208.2</v>
      </c>
      <c r="D6725" s="129">
        <v>6722</v>
      </c>
      <c r="E6725" s="130">
        <f t="shared" ref="E6725:E6788" si="110">VLOOKUP(C6725,$I$4:$O$19,7, TRUE)</f>
        <v>13</v>
      </c>
    </row>
    <row r="6726" spans="1:5" x14ac:dyDescent="0.3">
      <c r="A6726" s="24" t="s">
        <v>12419</v>
      </c>
      <c r="B6726" s="93" t="s">
        <v>26325</v>
      </c>
      <c r="C6726" s="128">
        <v>208.4</v>
      </c>
      <c r="D6726" s="129">
        <v>6723</v>
      </c>
      <c r="E6726" s="130">
        <f t="shared" si="110"/>
        <v>13</v>
      </c>
    </row>
    <row r="6727" spans="1:5" x14ac:dyDescent="0.3">
      <c r="A6727" s="24" t="s">
        <v>12352</v>
      </c>
      <c r="B6727" s="93" t="s">
        <v>26326</v>
      </c>
      <c r="C6727" s="128">
        <v>208.5</v>
      </c>
      <c r="D6727" s="129">
        <v>6724</v>
      </c>
      <c r="E6727" s="130">
        <f t="shared" si="110"/>
        <v>13</v>
      </c>
    </row>
    <row r="6728" spans="1:5" x14ac:dyDescent="0.3">
      <c r="A6728" s="24" t="s">
        <v>26327</v>
      </c>
      <c r="B6728" s="93" t="s">
        <v>26328</v>
      </c>
      <c r="C6728" s="128">
        <v>208.6</v>
      </c>
      <c r="D6728" s="129">
        <v>6725</v>
      </c>
      <c r="E6728" s="130">
        <f t="shared" si="110"/>
        <v>13</v>
      </c>
    </row>
    <row r="6729" spans="1:5" x14ac:dyDescent="0.3">
      <c r="A6729" s="24" t="s">
        <v>12627</v>
      </c>
      <c r="B6729" s="93" t="s">
        <v>26329</v>
      </c>
      <c r="C6729" s="128">
        <v>208.8</v>
      </c>
      <c r="D6729" s="129">
        <v>6726</v>
      </c>
      <c r="E6729" s="130">
        <f t="shared" si="110"/>
        <v>13</v>
      </c>
    </row>
    <row r="6730" spans="1:5" x14ac:dyDescent="0.3">
      <c r="A6730" s="24" t="s">
        <v>12406</v>
      </c>
      <c r="B6730" s="93" t="s">
        <v>26330</v>
      </c>
      <c r="C6730" s="128">
        <v>208.9</v>
      </c>
      <c r="D6730" s="129">
        <v>6727</v>
      </c>
      <c r="E6730" s="130">
        <f t="shared" si="110"/>
        <v>13</v>
      </c>
    </row>
    <row r="6731" spans="1:5" x14ac:dyDescent="0.3">
      <c r="A6731" s="24" t="s">
        <v>12420</v>
      </c>
      <c r="B6731" s="93" t="s">
        <v>26331</v>
      </c>
      <c r="C6731" s="128">
        <v>208.9</v>
      </c>
      <c r="D6731" s="129">
        <v>6728</v>
      </c>
      <c r="E6731" s="130">
        <f t="shared" si="110"/>
        <v>13</v>
      </c>
    </row>
    <row r="6732" spans="1:5" x14ac:dyDescent="0.3">
      <c r="A6732" s="24" t="s">
        <v>12422</v>
      </c>
      <c r="B6732" s="93" t="s">
        <v>26332</v>
      </c>
      <c r="C6732" s="128">
        <v>209.2</v>
      </c>
      <c r="D6732" s="129">
        <v>6729</v>
      </c>
      <c r="E6732" s="130">
        <f t="shared" si="110"/>
        <v>13</v>
      </c>
    </row>
    <row r="6733" spans="1:5" x14ac:dyDescent="0.3">
      <c r="A6733" s="24" t="s">
        <v>12641</v>
      </c>
      <c r="B6733" s="93" t="s">
        <v>26333</v>
      </c>
      <c r="C6733" s="128">
        <v>209.5</v>
      </c>
      <c r="D6733" s="129">
        <v>6730</v>
      </c>
      <c r="E6733" s="130">
        <f t="shared" si="110"/>
        <v>13</v>
      </c>
    </row>
    <row r="6734" spans="1:5" x14ac:dyDescent="0.3">
      <c r="A6734" s="24" t="s">
        <v>12277</v>
      </c>
      <c r="B6734" s="93" t="s">
        <v>26334</v>
      </c>
      <c r="C6734" s="128">
        <v>209.5</v>
      </c>
      <c r="D6734" s="129">
        <v>6731</v>
      </c>
      <c r="E6734" s="130">
        <f t="shared" si="110"/>
        <v>13</v>
      </c>
    </row>
    <row r="6735" spans="1:5" x14ac:dyDescent="0.3">
      <c r="A6735" s="24" t="s">
        <v>12363</v>
      </c>
      <c r="B6735" s="93" t="s">
        <v>26335</v>
      </c>
      <c r="C6735" s="128">
        <v>210</v>
      </c>
      <c r="D6735" s="129">
        <v>6732</v>
      </c>
      <c r="E6735" s="130">
        <f t="shared" si="110"/>
        <v>13</v>
      </c>
    </row>
    <row r="6736" spans="1:5" x14ac:dyDescent="0.3">
      <c r="A6736" s="24" t="s">
        <v>26336</v>
      </c>
      <c r="B6736" s="93" t="s">
        <v>26337</v>
      </c>
      <c r="C6736" s="128">
        <v>210.2</v>
      </c>
      <c r="D6736" s="129">
        <v>6733</v>
      </c>
      <c r="E6736" s="130">
        <f t="shared" si="110"/>
        <v>13</v>
      </c>
    </row>
    <row r="6737" spans="1:5" x14ac:dyDescent="0.3">
      <c r="A6737" s="24" t="s">
        <v>12305</v>
      </c>
      <c r="B6737" s="93" t="s">
        <v>26338</v>
      </c>
      <c r="C6737" s="128">
        <v>210.4</v>
      </c>
      <c r="D6737" s="129">
        <v>6734</v>
      </c>
      <c r="E6737" s="130">
        <f t="shared" si="110"/>
        <v>13</v>
      </c>
    </row>
    <row r="6738" spans="1:5" x14ac:dyDescent="0.3">
      <c r="A6738" s="24" t="s">
        <v>12231</v>
      </c>
      <c r="B6738" s="93" t="s">
        <v>26339</v>
      </c>
      <c r="C6738" s="128">
        <v>210.9</v>
      </c>
      <c r="D6738" s="129">
        <v>6735</v>
      </c>
      <c r="E6738" s="130">
        <f t="shared" si="110"/>
        <v>13</v>
      </c>
    </row>
    <row r="6739" spans="1:5" x14ac:dyDescent="0.3">
      <c r="A6739" s="24" t="s">
        <v>12407</v>
      </c>
      <c r="B6739" s="93" t="s">
        <v>26340</v>
      </c>
      <c r="C6739" s="128">
        <v>210.9</v>
      </c>
      <c r="D6739" s="129">
        <v>6736</v>
      </c>
      <c r="E6739" s="130">
        <f t="shared" si="110"/>
        <v>13</v>
      </c>
    </row>
    <row r="6740" spans="1:5" x14ac:dyDescent="0.3">
      <c r="A6740" s="24" t="s">
        <v>12566</v>
      </c>
      <c r="B6740" s="93" t="s">
        <v>26341</v>
      </c>
      <c r="C6740" s="128">
        <v>210.9</v>
      </c>
      <c r="D6740" s="129">
        <v>6737</v>
      </c>
      <c r="E6740" s="130">
        <f t="shared" si="110"/>
        <v>13</v>
      </c>
    </row>
    <row r="6741" spans="1:5" x14ac:dyDescent="0.3">
      <c r="A6741" s="24" t="s">
        <v>12200</v>
      </c>
      <c r="B6741" s="93" t="s">
        <v>26342</v>
      </c>
      <c r="C6741" s="128">
        <v>211.3</v>
      </c>
      <c r="D6741" s="129">
        <v>6738</v>
      </c>
      <c r="E6741" s="130">
        <f t="shared" si="110"/>
        <v>13</v>
      </c>
    </row>
    <row r="6742" spans="1:5" x14ac:dyDescent="0.3">
      <c r="A6742" s="24" t="s">
        <v>12455</v>
      </c>
      <c r="B6742" s="93" t="s">
        <v>26343</v>
      </c>
      <c r="C6742" s="128">
        <v>211.3</v>
      </c>
      <c r="D6742" s="129">
        <v>6739</v>
      </c>
      <c r="E6742" s="130">
        <f t="shared" si="110"/>
        <v>13</v>
      </c>
    </row>
    <row r="6743" spans="1:5" x14ac:dyDescent="0.3">
      <c r="A6743" s="24" t="s">
        <v>12217</v>
      </c>
      <c r="B6743" s="93" t="s">
        <v>26344</v>
      </c>
      <c r="C6743" s="128">
        <v>211.6</v>
      </c>
      <c r="D6743" s="129">
        <v>6740</v>
      </c>
      <c r="E6743" s="130">
        <f t="shared" si="110"/>
        <v>13</v>
      </c>
    </row>
    <row r="6744" spans="1:5" x14ac:dyDescent="0.3">
      <c r="A6744" s="24" t="s">
        <v>12269</v>
      </c>
      <c r="B6744" s="93" t="s">
        <v>26345</v>
      </c>
      <c r="C6744" s="128">
        <v>212</v>
      </c>
      <c r="D6744" s="129">
        <v>6741</v>
      </c>
      <c r="E6744" s="130">
        <f t="shared" si="110"/>
        <v>14</v>
      </c>
    </row>
    <row r="6745" spans="1:5" x14ac:dyDescent="0.3">
      <c r="A6745" s="24" t="s">
        <v>12323</v>
      </c>
      <c r="B6745" s="93" t="s">
        <v>26346</v>
      </c>
      <c r="C6745" s="128">
        <v>212.2</v>
      </c>
      <c r="D6745" s="129">
        <v>6742</v>
      </c>
      <c r="E6745" s="130">
        <f t="shared" si="110"/>
        <v>14</v>
      </c>
    </row>
    <row r="6746" spans="1:5" x14ac:dyDescent="0.3">
      <c r="A6746" s="24" t="s">
        <v>12263</v>
      </c>
      <c r="B6746" s="93" t="s">
        <v>26347</v>
      </c>
      <c r="C6746" s="128">
        <v>212.7</v>
      </c>
      <c r="D6746" s="129">
        <v>6743</v>
      </c>
      <c r="E6746" s="130">
        <f t="shared" si="110"/>
        <v>14</v>
      </c>
    </row>
    <row r="6747" spans="1:5" x14ac:dyDescent="0.3">
      <c r="A6747" s="24" t="s">
        <v>26348</v>
      </c>
      <c r="B6747" s="93" t="s">
        <v>26349</v>
      </c>
      <c r="C6747" s="128">
        <v>212.8</v>
      </c>
      <c r="D6747" s="129">
        <v>6744</v>
      </c>
      <c r="E6747" s="130">
        <f t="shared" si="110"/>
        <v>14</v>
      </c>
    </row>
    <row r="6748" spans="1:5" x14ac:dyDescent="0.3">
      <c r="A6748" s="24" t="s">
        <v>12233</v>
      </c>
      <c r="B6748" s="93" t="s">
        <v>26350</v>
      </c>
      <c r="C6748" s="128">
        <v>213</v>
      </c>
      <c r="D6748" s="129">
        <v>6745</v>
      </c>
      <c r="E6748" s="130">
        <f t="shared" si="110"/>
        <v>14</v>
      </c>
    </row>
    <row r="6749" spans="1:5" x14ac:dyDescent="0.3">
      <c r="A6749" s="24" t="s">
        <v>12347</v>
      </c>
      <c r="B6749" s="93" t="s">
        <v>26351</v>
      </c>
      <c r="C6749" s="128">
        <v>213</v>
      </c>
      <c r="D6749" s="129">
        <v>6746</v>
      </c>
      <c r="E6749" s="130">
        <f t="shared" si="110"/>
        <v>14</v>
      </c>
    </row>
    <row r="6750" spans="1:5" x14ac:dyDescent="0.3">
      <c r="A6750" s="24" t="s">
        <v>12259</v>
      </c>
      <c r="B6750" s="93" t="s">
        <v>26352</v>
      </c>
      <c r="C6750" s="128">
        <v>213.4</v>
      </c>
      <c r="D6750" s="129">
        <v>6747</v>
      </c>
      <c r="E6750" s="130">
        <f t="shared" si="110"/>
        <v>14</v>
      </c>
    </row>
    <row r="6751" spans="1:5" x14ac:dyDescent="0.3">
      <c r="A6751" s="24" t="s">
        <v>13144</v>
      </c>
      <c r="B6751" s="93" t="s">
        <v>26353</v>
      </c>
      <c r="C6751" s="128">
        <v>213.4</v>
      </c>
      <c r="D6751" s="129">
        <v>6748</v>
      </c>
      <c r="E6751" s="130">
        <f t="shared" si="110"/>
        <v>14</v>
      </c>
    </row>
    <row r="6752" spans="1:5" x14ac:dyDescent="0.3">
      <c r="A6752" s="24" t="s">
        <v>26354</v>
      </c>
      <c r="B6752" s="93" t="s">
        <v>26355</v>
      </c>
      <c r="C6752" s="128">
        <v>213.9</v>
      </c>
      <c r="D6752" s="129">
        <v>6749</v>
      </c>
      <c r="E6752" s="130">
        <f t="shared" si="110"/>
        <v>14</v>
      </c>
    </row>
    <row r="6753" spans="1:5" x14ac:dyDescent="0.3">
      <c r="A6753" s="24" t="s">
        <v>12275</v>
      </c>
      <c r="B6753" s="93" t="s">
        <v>26356</v>
      </c>
      <c r="C6753" s="128">
        <v>214</v>
      </c>
      <c r="D6753" s="129">
        <v>6750</v>
      </c>
      <c r="E6753" s="130">
        <f t="shared" si="110"/>
        <v>14</v>
      </c>
    </row>
    <row r="6754" spans="1:5" x14ac:dyDescent="0.3">
      <c r="A6754" s="24" t="s">
        <v>12488</v>
      </c>
      <c r="B6754" s="93" t="s">
        <v>26357</v>
      </c>
      <c r="C6754" s="128">
        <v>214.2</v>
      </c>
      <c r="D6754" s="129">
        <v>6751</v>
      </c>
      <c r="E6754" s="130">
        <f t="shared" si="110"/>
        <v>14</v>
      </c>
    </row>
    <row r="6755" spans="1:5" x14ac:dyDescent="0.3">
      <c r="A6755" s="24" t="s">
        <v>12384</v>
      </c>
      <c r="B6755" s="93" t="s">
        <v>26358</v>
      </c>
      <c r="C6755" s="128">
        <v>214.2</v>
      </c>
      <c r="D6755" s="129">
        <v>6752</v>
      </c>
      <c r="E6755" s="130">
        <f t="shared" si="110"/>
        <v>14</v>
      </c>
    </row>
    <row r="6756" spans="1:5" x14ac:dyDescent="0.3">
      <c r="A6756" s="24" t="s">
        <v>12469</v>
      </c>
      <c r="B6756" s="93" t="s">
        <v>26359</v>
      </c>
      <c r="C6756" s="128">
        <v>214.4</v>
      </c>
      <c r="D6756" s="129">
        <v>6753</v>
      </c>
      <c r="E6756" s="130">
        <f t="shared" si="110"/>
        <v>14</v>
      </c>
    </row>
    <row r="6757" spans="1:5" x14ac:dyDescent="0.3">
      <c r="A6757" s="24" t="s">
        <v>12300</v>
      </c>
      <c r="B6757" s="93" t="s">
        <v>26360</v>
      </c>
      <c r="C6757" s="128">
        <v>214.4</v>
      </c>
      <c r="D6757" s="129">
        <v>6754</v>
      </c>
      <c r="E6757" s="130">
        <f t="shared" si="110"/>
        <v>14</v>
      </c>
    </row>
    <row r="6758" spans="1:5" x14ac:dyDescent="0.3">
      <c r="A6758" s="24" t="s">
        <v>12224</v>
      </c>
      <c r="B6758" s="93" t="s">
        <v>26361</v>
      </c>
      <c r="C6758" s="128">
        <v>215</v>
      </c>
      <c r="D6758" s="129">
        <v>6755</v>
      </c>
      <c r="E6758" s="130">
        <f t="shared" si="110"/>
        <v>14</v>
      </c>
    </row>
    <row r="6759" spans="1:5" x14ac:dyDescent="0.3">
      <c r="A6759" s="24" t="s">
        <v>12255</v>
      </c>
      <c r="B6759" s="93" t="s">
        <v>26362</v>
      </c>
      <c r="C6759" s="128">
        <v>215.5</v>
      </c>
      <c r="D6759" s="129">
        <v>6756</v>
      </c>
      <c r="E6759" s="130">
        <f t="shared" si="110"/>
        <v>14</v>
      </c>
    </row>
    <row r="6760" spans="1:5" x14ac:dyDescent="0.3">
      <c r="A6760" s="24" t="s">
        <v>12221</v>
      </c>
      <c r="B6760" s="93" t="s">
        <v>26363</v>
      </c>
      <c r="C6760" s="128">
        <v>216.1</v>
      </c>
      <c r="D6760" s="129">
        <v>6757</v>
      </c>
      <c r="E6760" s="130">
        <f t="shared" si="110"/>
        <v>14</v>
      </c>
    </row>
    <row r="6761" spans="1:5" x14ac:dyDescent="0.3">
      <c r="A6761" s="24" t="s">
        <v>12590</v>
      </c>
      <c r="B6761" s="93" t="s">
        <v>26364</v>
      </c>
      <c r="C6761" s="128">
        <v>216.2</v>
      </c>
      <c r="D6761" s="129">
        <v>6758</v>
      </c>
      <c r="E6761" s="130">
        <f t="shared" si="110"/>
        <v>14</v>
      </c>
    </row>
    <row r="6762" spans="1:5" x14ac:dyDescent="0.3">
      <c r="A6762" s="24" t="s">
        <v>12274</v>
      </c>
      <c r="B6762" s="93" t="s">
        <v>26365</v>
      </c>
      <c r="C6762" s="128">
        <v>216.3</v>
      </c>
      <c r="D6762" s="129">
        <v>6759</v>
      </c>
      <c r="E6762" s="130">
        <f t="shared" si="110"/>
        <v>14</v>
      </c>
    </row>
    <row r="6763" spans="1:5" x14ac:dyDescent="0.3">
      <c r="A6763" s="24" t="s">
        <v>12195</v>
      </c>
      <c r="B6763" s="93" t="s">
        <v>26366</v>
      </c>
      <c r="C6763" s="128">
        <v>216.6</v>
      </c>
      <c r="D6763" s="129">
        <v>6760</v>
      </c>
      <c r="E6763" s="130">
        <f t="shared" si="110"/>
        <v>14</v>
      </c>
    </row>
    <row r="6764" spans="1:5" x14ac:dyDescent="0.3">
      <c r="A6764" s="24" t="s">
        <v>12307</v>
      </c>
      <c r="B6764" s="93" t="s">
        <v>26367</v>
      </c>
      <c r="C6764" s="128">
        <v>216.7</v>
      </c>
      <c r="D6764" s="129">
        <v>6761</v>
      </c>
      <c r="E6764" s="130">
        <f t="shared" si="110"/>
        <v>14</v>
      </c>
    </row>
    <row r="6765" spans="1:5" x14ac:dyDescent="0.3">
      <c r="A6765" s="24" t="s">
        <v>12357</v>
      </c>
      <c r="B6765" s="93" t="s">
        <v>26368</v>
      </c>
      <c r="C6765" s="128">
        <v>217.1</v>
      </c>
      <c r="D6765" s="129">
        <v>6762</v>
      </c>
      <c r="E6765" s="130">
        <f t="shared" si="110"/>
        <v>14</v>
      </c>
    </row>
    <row r="6766" spans="1:5" x14ac:dyDescent="0.3">
      <c r="A6766" s="24" t="s">
        <v>12260</v>
      </c>
      <c r="B6766" s="93" t="s">
        <v>26369</v>
      </c>
      <c r="C6766" s="128">
        <v>217.5</v>
      </c>
      <c r="D6766" s="129">
        <v>6763</v>
      </c>
      <c r="E6766" s="130">
        <f t="shared" si="110"/>
        <v>14</v>
      </c>
    </row>
    <row r="6767" spans="1:5" x14ac:dyDescent="0.3">
      <c r="A6767" s="24" t="s">
        <v>26370</v>
      </c>
      <c r="B6767" s="93" t="s">
        <v>26371</v>
      </c>
      <c r="C6767" s="128">
        <v>217.9</v>
      </c>
      <c r="D6767" s="129">
        <v>6764</v>
      </c>
      <c r="E6767" s="130">
        <f t="shared" si="110"/>
        <v>14</v>
      </c>
    </row>
    <row r="6768" spans="1:5" x14ac:dyDescent="0.3">
      <c r="A6768" s="24" t="s">
        <v>12342</v>
      </c>
      <c r="B6768" s="93" t="s">
        <v>26372</v>
      </c>
      <c r="C6768" s="128">
        <v>218</v>
      </c>
      <c r="D6768" s="129">
        <v>6765</v>
      </c>
      <c r="E6768" s="130">
        <f t="shared" si="110"/>
        <v>14</v>
      </c>
    </row>
    <row r="6769" spans="1:5" x14ac:dyDescent="0.3">
      <c r="A6769" s="24" t="s">
        <v>12464</v>
      </c>
      <c r="B6769" s="93" t="s">
        <v>26373</v>
      </c>
      <c r="C6769" s="128">
        <v>218.3</v>
      </c>
      <c r="D6769" s="129">
        <v>6766</v>
      </c>
      <c r="E6769" s="130">
        <f t="shared" si="110"/>
        <v>14</v>
      </c>
    </row>
    <row r="6770" spans="1:5" x14ac:dyDescent="0.3">
      <c r="A6770" s="24" t="s">
        <v>12509</v>
      </c>
      <c r="B6770" s="93" t="s">
        <v>26374</v>
      </c>
      <c r="C6770" s="128">
        <v>218.5</v>
      </c>
      <c r="D6770" s="129">
        <v>6767</v>
      </c>
      <c r="E6770" s="130">
        <f t="shared" si="110"/>
        <v>14</v>
      </c>
    </row>
    <row r="6771" spans="1:5" x14ac:dyDescent="0.3">
      <c r="A6771" s="24" t="s">
        <v>12198</v>
      </c>
      <c r="B6771" s="93" t="s">
        <v>26375</v>
      </c>
      <c r="C6771" s="128">
        <v>218.6</v>
      </c>
      <c r="D6771" s="129">
        <v>6768</v>
      </c>
      <c r="E6771" s="130">
        <f t="shared" si="110"/>
        <v>14</v>
      </c>
    </row>
    <row r="6772" spans="1:5" x14ac:dyDescent="0.3">
      <c r="A6772" s="24" t="s">
        <v>12280</v>
      </c>
      <c r="B6772" s="93" t="s">
        <v>26376</v>
      </c>
      <c r="C6772" s="128">
        <v>218.8</v>
      </c>
      <c r="D6772" s="129">
        <v>6769</v>
      </c>
      <c r="E6772" s="130">
        <f t="shared" si="110"/>
        <v>14</v>
      </c>
    </row>
    <row r="6773" spans="1:5" x14ac:dyDescent="0.3">
      <c r="A6773" s="24" t="s">
        <v>12262</v>
      </c>
      <c r="B6773" s="93" t="s">
        <v>26377</v>
      </c>
      <c r="C6773" s="128">
        <v>218.8</v>
      </c>
      <c r="D6773" s="129">
        <v>6770</v>
      </c>
      <c r="E6773" s="130">
        <f t="shared" si="110"/>
        <v>14</v>
      </c>
    </row>
    <row r="6774" spans="1:5" x14ac:dyDescent="0.3">
      <c r="A6774" s="24" t="s">
        <v>12266</v>
      </c>
      <c r="B6774" s="93" t="s">
        <v>26378</v>
      </c>
      <c r="C6774" s="128">
        <v>219.5</v>
      </c>
      <c r="D6774" s="129">
        <v>6771</v>
      </c>
      <c r="E6774" s="130">
        <f t="shared" si="110"/>
        <v>14</v>
      </c>
    </row>
    <row r="6775" spans="1:5" x14ac:dyDescent="0.3">
      <c r="A6775" s="24" t="s">
        <v>12272</v>
      </c>
      <c r="B6775" s="93" t="s">
        <v>26379</v>
      </c>
      <c r="C6775" s="128">
        <v>220.8</v>
      </c>
      <c r="D6775" s="129">
        <v>6772</v>
      </c>
      <c r="E6775" s="130">
        <f t="shared" si="110"/>
        <v>14</v>
      </c>
    </row>
    <row r="6776" spans="1:5" x14ac:dyDescent="0.3">
      <c r="A6776" s="24" t="s">
        <v>12252</v>
      </c>
      <c r="B6776" s="93" t="s">
        <v>26380</v>
      </c>
      <c r="C6776" s="128">
        <v>221.1</v>
      </c>
      <c r="D6776" s="129">
        <v>6773</v>
      </c>
      <c r="E6776" s="130">
        <f t="shared" si="110"/>
        <v>14</v>
      </c>
    </row>
    <row r="6777" spans="1:5" x14ac:dyDescent="0.3">
      <c r="A6777" s="24" t="s">
        <v>12261</v>
      </c>
      <c r="B6777" s="93" t="s">
        <v>26381</v>
      </c>
      <c r="C6777" s="128">
        <v>221.4</v>
      </c>
      <c r="D6777" s="129">
        <v>6774</v>
      </c>
      <c r="E6777" s="130">
        <f t="shared" si="110"/>
        <v>14</v>
      </c>
    </row>
    <row r="6778" spans="1:5" x14ac:dyDescent="0.3">
      <c r="A6778" s="24" t="s">
        <v>12443</v>
      </c>
      <c r="B6778" s="93" t="s">
        <v>26382</v>
      </c>
      <c r="C6778" s="128">
        <v>221.8</v>
      </c>
      <c r="D6778" s="129">
        <v>6775</v>
      </c>
      <c r="E6778" s="130">
        <f t="shared" si="110"/>
        <v>14</v>
      </c>
    </row>
    <row r="6779" spans="1:5" x14ac:dyDescent="0.3">
      <c r="A6779" s="24" t="s">
        <v>12308</v>
      </c>
      <c r="B6779" s="93" t="s">
        <v>26383</v>
      </c>
      <c r="C6779" s="128">
        <v>222</v>
      </c>
      <c r="D6779" s="129">
        <v>6776</v>
      </c>
      <c r="E6779" s="130">
        <f t="shared" si="110"/>
        <v>14</v>
      </c>
    </row>
    <row r="6780" spans="1:5" x14ac:dyDescent="0.3">
      <c r="A6780" s="24" t="s">
        <v>12380</v>
      </c>
      <c r="B6780" s="93" t="s">
        <v>26384</v>
      </c>
      <c r="C6780" s="128">
        <v>222.2</v>
      </c>
      <c r="D6780" s="129">
        <v>6777</v>
      </c>
      <c r="E6780" s="130">
        <f t="shared" si="110"/>
        <v>14</v>
      </c>
    </row>
    <row r="6781" spans="1:5" x14ac:dyDescent="0.3">
      <c r="A6781" s="24" t="s">
        <v>12295</v>
      </c>
      <c r="B6781" s="93" t="s">
        <v>26385</v>
      </c>
      <c r="C6781" s="128">
        <v>222.4</v>
      </c>
      <c r="D6781" s="129">
        <v>6778</v>
      </c>
      <c r="E6781" s="130">
        <f t="shared" si="110"/>
        <v>14</v>
      </c>
    </row>
    <row r="6782" spans="1:5" x14ac:dyDescent="0.3">
      <c r="A6782" s="24" t="s">
        <v>12414</v>
      </c>
      <c r="B6782" s="93" t="s">
        <v>26386</v>
      </c>
      <c r="C6782" s="128">
        <v>222.5</v>
      </c>
      <c r="D6782" s="129">
        <v>6779</v>
      </c>
      <c r="E6782" s="130">
        <f t="shared" si="110"/>
        <v>14</v>
      </c>
    </row>
    <row r="6783" spans="1:5" x14ac:dyDescent="0.3">
      <c r="A6783" s="24" t="s">
        <v>12237</v>
      </c>
      <c r="B6783" s="93" t="s">
        <v>26387</v>
      </c>
      <c r="C6783" s="128">
        <v>222.7</v>
      </c>
      <c r="D6783" s="129">
        <v>6780</v>
      </c>
      <c r="E6783" s="130">
        <f t="shared" si="110"/>
        <v>14</v>
      </c>
    </row>
    <row r="6784" spans="1:5" x14ac:dyDescent="0.3">
      <c r="A6784" s="24" t="s">
        <v>12371</v>
      </c>
      <c r="B6784" s="93" t="s">
        <v>26388</v>
      </c>
      <c r="C6784" s="128">
        <v>223.4</v>
      </c>
      <c r="D6784" s="129">
        <v>6781</v>
      </c>
      <c r="E6784" s="130">
        <f t="shared" si="110"/>
        <v>14</v>
      </c>
    </row>
    <row r="6785" spans="1:5" x14ac:dyDescent="0.3">
      <c r="A6785" s="24" t="s">
        <v>12313</v>
      </c>
      <c r="B6785" s="93" t="s">
        <v>26389</v>
      </c>
      <c r="C6785" s="128">
        <v>223.5</v>
      </c>
      <c r="D6785" s="129">
        <v>6782</v>
      </c>
      <c r="E6785" s="130">
        <f t="shared" si="110"/>
        <v>14</v>
      </c>
    </row>
    <row r="6786" spans="1:5" x14ac:dyDescent="0.3">
      <c r="A6786" s="24" t="s">
        <v>12235</v>
      </c>
      <c r="B6786" s="93" t="s">
        <v>26390</v>
      </c>
      <c r="C6786" s="128">
        <v>223.8</v>
      </c>
      <c r="D6786" s="129">
        <v>6783</v>
      </c>
      <c r="E6786" s="130">
        <f t="shared" si="110"/>
        <v>14</v>
      </c>
    </row>
    <row r="6787" spans="1:5" x14ac:dyDescent="0.3">
      <c r="A6787" s="24" t="s">
        <v>12209</v>
      </c>
      <c r="B6787" s="93" t="s">
        <v>26391</v>
      </c>
      <c r="C6787" s="128">
        <v>224.4</v>
      </c>
      <c r="D6787" s="129">
        <v>6784</v>
      </c>
      <c r="E6787" s="130">
        <f t="shared" si="110"/>
        <v>14</v>
      </c>
    </row>
    <row r="6788" spans="1:5" x14ac:dyDescent="0.3">
      <c r="A6788" s="24" t="s">
        <v>12222</v>
      </c>
      <c r="B6788" s="93" t="s">
        <v>26392</v>
      </c>
      <c r="C6788" s="128">
        <v>224.6</v>
      </c>
      <c r="D6788" s="129">
        <v>6785</v>
      </c>
      <c r="E6788" s="130">
        <f t="shared" si="110"/>
        <v>14</v>
      </c>
    </row>
    <row r="6789" spans="1:5" x14ac:dyDescent="0.3">
      <c r="A6789" s="24" t="s">
        <v>12372</v>
      </c>
      <c r="B6789" s="93" t="s">
        <v>26393</v>
      </c>
      <c r="C6789" s="128">
        <v>224.8</v>
      </c>
      <c r="D6789" s="129">
        <v>6786</v>
      </c>
      <c r="E6789" s="130">
        <f t="shared" ref="E6789:E6852" si="111">VLOOKUP(C6789,$I$4:$O$19,7, TRUE)</f>
        <v>14</v>
      </c>
    </row>
    <row r="6790" spans="1:5" x14ac:dyDescent="0.3">
      <c r="A6790" s="24" t="s">
        <v>12270</v>
      </c>
      <c r="B6790" s="93" t="s">
        <v>26394</v>
      </c>
      <c r="C6790" s="128">
        <v>224.9</v>
      </c>
      <c r="D6790" s="129">
        <v>6787</v>
      </c>
      <c r="E6790" s="130">
        <f t="shared" si="111"/>
        <v>14</v>
      </c>
    </row>
    <row r="6791" spans="1:5" x14ac:dyDescent="0.3">
      <c r="A6791" s="24" t="s">
        <v>12292</v>
      </c>
      <c r="B6791" s="93" t="s">
        <v>26395</v>
      </c>
      <c r="C6791" s="128">
        <v>225</v>
      </c>
      <c r="D6791" s="129">
        <v>6788</v>
      </c>
      <c r="E6791" s="130">
        <f t="shared" si="111"/>
        <v>14</v>
      </c>
    </row>
    <row r="6792" spans="1:5" x14ac:dyDescent="0.3">
      <c r="A6792" s="24" t="s">
        <v>12234</v>
      </c>
      <c r="B6792" s="93" t="s">
        <v>26396</v>
      </c>
      <c r="C6792" s="128">
        <v>225.1</v>
      </c>
      <c r="D6792" s="129">
        <v>6789</v>
      </c>
      <c r="E6792" s="130">
        <f t="shared" si="111"/>
        <v>14</v>
      </c>
    </row>
    <row r="6793" spans="1:5" x14ac:dyDescent="0.3">
      <c r="A6793" s="24" t="s">
        <v>12244</v>
      </c>
      <c r="B6793" s="93" t="s">
        <v>26397</v>
      </c>
      <c r="C6793" s="128">
        <v>225.3</v>
      </c>
      <c r="D6793" s="129">
        <v>6790</v>
      </c>
      <c r="E6793" s="130">
        <f t="shared" si="111"/>
        <v>14</v>
      </c>
    </row>
    <row r="6794" spans="1:5" x14ac:dyDescent="0.3">
      <c r="A6794" s="24" t="s">
        <v>12207</v>
      </c>
      <c r="B6794" s="93" t="s">
        <v>26398</v>
      </c>
      <c r="C6794" s="128">
        <v>225.3</v>
      </c>
      <c r="D6794" s="129">
        <v>6791</v>
      </c>
      <c r="E6794" s="130">
        <f t="shared" si="111"/>
        <v>14</v>
      </c>
    </row>
    <row r="6795" spans="1:5" x14ac:dyDescent="0.3">
      <c r="A6795" s="24" t="s">
        <v>26399</v>
      </c>
      <c r="B6795" s="93" t="s">
        <v>26400</v>
      </c>
      <c r="C6795" s="128">
        <v>225.4</v>
      </c>
      <c r="D6795" s="129">
        <v>6792</v>
      </c>
      <c r="E6795" s="130">
        <f t="shared" si="111"/>
        <v>14</v>
      </c>
    </row>
    <row r="6796" spans="1:5" x14ac:dyDescent="0.3">
      <c r="A6796" s="24" t="s">
        <v>12214</v>
      </c>
      <c r="B6796" s="93" t="s">
        <v>26401</v>
      </c>
      <c r="C6796" s="128">
        <v>225.6</v>
      </c>
      <c r="D6796" s="129">
        <v>6793</v>
      </c>
      <c r="E6796" s="130">
        <f t="shared" si="111"/>
        <v>14</v>
      </c>
    </row>
    <row r="6797" spans="1:5" x14ac:dyDescent="0.3">
      <c r="A6797" s="24" t="s">
        <v>26402</v>
      </c>
      <c r="B6797" s="93" t="s">
        <v>26403</v>
      </c>
      <c r="C6797" s="128">
        <v>225.6</v>
      </c>
      <c r="D6797" s="129">
        <v>6794</v>
      </c>
      <c r="E6797" s="130">
        <f t="shared" si="111"/>
        <v>14</v>
      </c>
    </row>
    <row r="6798" spans="1:5" x14ac:dyDescent="0.3">
      <c r="A6798" s="24" t="s">
        <v>12367</v>
      </c>
      <c r="B6798" s="93" t="s">
        <v>26404</v>
      </c>
      <c r="C6798" s="128">
        <v>226.1</v>
      </c>
      <c r="D6798" s="129">
        <v>6795</v>
      </c>
      <c r="E6798" s="130">
        <f t="shared" si="111"/>
        <v>14</v>
      </c>
    </row>
    <row r="6799" spans="1:5" x14ac:dyDescent="0.3">
      <c r="A6799" s="24" t="s">
        <v>12306</v>
      </c>
      <c r="B6799" s="93" t="s">
        <v>26405</v>
      </c>
      <c r="C6799" s="128">
        <v>226.6</v>
      </c>
      <c r="D6799" s="129">
        <v>6796</v>
      </c>
      <c r="E6799" s="130">
        <f t="shared" si="111"/>
        <v>15</v>
      </c>
    </row>
    <row r="6800" spans="1:5" x14ac:dyDescent="0.3">
      <c r="A6800" s="24" t="s">
        <v>12351</v>
      </c>
      <c r="B6800" s="93" t="s">
        <v>26406</v>
      </c>
      <c r="C6800" s="128">
        <v>226.8</v>
      </c>
      <c r="D6800" s="129">
        <v>6797</v>
      </c>
      <c r="E6800" s="130">
        <f t="shared" si="111"/>
        <v>15</v>
      </c>
    </row>
    <row r="6801" spans="1:5" x14ac:dyDescent="0.3">
      <c r="A6801" s="24" t="s">
        <v>12194</v>
      </c>
      <c r="B6801" s="93" t="s">
        <v>26407</v>
      </c>
      <c r="C6801" s="128">
        <v>227</v>
      </c>
      <c r="D6801" s="129">
        <v>6798</v>
      </c>
      <c r="E6801" s="130">
        <f t="shared" si="111"/>
        <v>15</v>
      </c>
    </row>
    <row r="6802" spans="1:5" x14ac:dyDescent="0.3">
      <c r="A6802" s="24" t="s">
        <v>12219</v>
      </c>
      <c r="B6802" s="93" t="s">
        <v>26408</v>
      </c>
      <c r="C6802" s="128">
        <v>228.1</v>
      </c>
      <c r="D6802" s="129">
        <v>6799</v>
      </c>
      <c r="E6802" s="130">
        <f t="shared" si="111"/>
        <v>15</v>
      </c>
    </row>
    <row r="6803" spans="1:5" x14ac:dyDescent="0.3">
      <c r="A6803" s="24" t="s">
        <v>12279</v>
      </c>
      <c r="B6803" s="93" t="s">
        <v>26409</v>
      </c>
      <c r="C6803" s="128">
        <v>228.6</v>
      </c>
      <c r="D6803" s="129">
        <v>6800</v>
      </c>
      <c r="E6803" s="130">
        <f t="shared" si="111"/>
        <v>15</v>
      </c>
    </row>
    <row r="6804" spans="1:5" x14ac:dyDescent="0.3">
      <c r="A6804" s="24" t="s">
        <v>12402</v>
      </c>
      <c r="B6804" s="93" t="s">
        <v>26410</v>
      </c>
      <c r="C6804" s="128">
        <v>229</v>
      </c>
      <c r="D6804" s="129">
        <v>6801</v>
      </c>
      <c r="E6804" s="130">
        <f t="shared" si="111"/>
        <v>15</v>
      </c>
    </row>
    <row r="6805" spans="1:5" x14ac:dyDescent="0.3">
      <c r="A6805" s="24" t="s">
        <v>26411</v>
      </c>
      <c r="B6805" s="93" t="s">
        <v>26412</v>
      </c>
      <c r="C6805" s="128">
        <v>229.3</v>
      </c>
      <c r="D6805" s="129">
        <v>6802</v>
      </c>
      <c r="E6805" s="130">
        <f t="shared" si="111"/>
        <v>15</v>
      </c>
    </row>
    <row r="6806" spans="1:5" x14ac:dyDescent="0.3">
      <c r="A6806" s="24" t="s">
        <v>12215</v>
      </c>
      <c r="B6806" s="93" t="s">
        <v>26413</v>
      </c>
      <c r="C6806" s="128">
        <v>229.4</v>
      </c>
      <c r="D6806" s="129">
        <v>6803</v>
      </c>
      <c r="E6806" s="130">
        <f t="shared" si="111"/>
        <v>15</v>
      </c>
    </row>
    <row r="6807" spans="1:5" x14ac:dyDescent="0.3">
      <c r="A6807" s="24" t="s">
        <v>26414</v>
      </c>
      <c r="B6807" s="93" t="s">
        <v>26415</v>
      </c>
      <c r="C6807" s="128">
        <v>230.3</v>
      </c>
      <c r="D6807" s="129">
        <v>6804</v>
      </c>
      <c r="E6807" s="130">
        <f t="shared" si="111"/>
        <v>15</v>
      </c>
    </row>
    <row r="6808" spans="1:5" x14ac:dyDescent="0.3">
      <c r="A6808" s="24" t="s">
        <v>12186</v>
      </c>
      <c r="B6808" s="93" t="s">
        <v>26416</v>
      </c>
      <c r="C6808" s="128">
        <v>231.3</v>
      </c>
      <c r="D6808" s="129">
        <v>6805</v>
      </c>
      <c r="E6808" s="130">
        <f t="shared" si="111"/>
        <v>15</v>
      </c>
    </row>
    <row r="6809" spans="1:5" x14ac:dyDescent="0.3">
      <c r="A6809" s="24" t="s">
        <v>12240</v>
      </c>
      <c r="B6809" s="93" t="s">
        <v>26417</v>
      </c>
      <c r="C6809" s="128">
        <v>232.6</v>
      </c>
      <c r="D6809" s="129">
        <v>6806</v>
      </c>
      <c r="E6809" s="130">
        <f t="shared" si="111"/>
        <v>15</v>
      </c>
    </row>
    <row r="6810" spans="1:5" x14ac:dyDescent="0.3">
      <c r="A6810" s="24" t="s">
        <v>12257</v>
      </c>
      <c r="B6810" s="93" t="s">
        <v>26418</v>
      </c>
      <c r="C6810" s="128">
        <v>232.6</v>
      </c>
      <c r="D6810" s="129">
        <v>6807</v>
      </c>
      <c r="E6810" s="130">
        <f t="shared" si="111"/>
        <v>15</v>
      </c>
    </row>
    <row r="6811" spans="1:5" x14ac:dyDescent="0.3">
      <c r="A6811" s="24" t="s">
        <v>12190</v>
      </c>
      <c r="B6811" s="93" t="s">
        <v>26419</v>
      </c>
      <c r="C6811" s="128">
        <v>233.8</v>
      </c>
      <c r="D6811" s="129">
        <v>6808</v>
      </c>
      <c r="E6811" s="130">
        <f t="shared" si="111"/>
        <v>15</v>
      </c>
    </row>
    <row r="6812" spans="1:5" x14ac:dyDescent="0.3">
      <c r="A6812" s="24" t="s">
        <v>12239</v>
      </c>
      <c r="B6812" s="93" t="s">
        <v>26420</v>
      </c>
      <c r="C6812" s="128">
        <v>234</v>
      </c>
      <c r="D6812" s="129">
        <v>6809</v>
      </c>
      <c r="E6812" s="130">
        <f t="shared" si="111"/>
        <v>15</v>
      </c>
    </row>
    <row r="6813" spans="1:5" x14ac:dyDescent="0.3">
      <c r="A6813" s="24" t="s">
        <v>12247</v>
      </c>
      <c r="B6813" s="93" t="s">
        <v>26421</v>
      </c>
      <c r="C6813" s="128">
        <v>234.5</v>
      </c>
      <c r="D6813" s="129">
        <v>6810</v>
      </c>
      <c r="E6813" s="130">
        <f t="shared" si="111"/>
        <v>15</v>
      </c>
    </row>
    <row r="6814" spans="1:5" x14ac:dyDescent="0.3">
      <c r="A6814" s="24" t="s">
        <v>12560</v>
      </c>
      <c r="B6814" s="93" t="s">
        <v>26422</v>
      </c>
      <c r="C6814" s="128">
        <v>235.6</v>
      </c>
      <c r="D6814" s="129">
        <v>6811</v>
      </c>
      <c r="E6814" s="130">
        <f t="shared" si="111"/>
        <v>15</v>
      </c>
    </row>
    <row r="6815" spans="1:5" x14ac:dyDescent="0.3">
      <c r="A6815" s="24" t="s">
        <v>12210</v>
      </c>
      <c r="B6815" s="93" t="s">
        <v>26423</v>
      </c>
      <c r="C6815" s="128">
        <v>235.8</v>
      </c>
      <c r="D6815" s="129">
        <v>6812</v>
      </c>
      <c r="E6815" s="130">
        <f t="shared" si="111"/>
        <v>15</v>
      </c>
    </row>
    <row r="6816" spans="1:5" x14ac:dyDescent="0.3">
      <c r="A6816" s="24" t="s">
        <v>12199</v>
      </c>
      <c r="B6816" s="93" t="s">
        <v>26424</v>
      </c>
      <c r="C6816" s="128">
        <v>237.1</v>
      </c>
      <c r="D6816" s="129">
        <v>6813</v>
      </c>
      <c r="E6816" s="130">
        <f t="shared" si="111"/>
        <v>15</v>
      </c>
    </row>
    <row r="6817" spans="1:5" x14ac:dyDescent="0.3">
      <c r="A6817" s="24" t="s">
        <v>12218</v>
      </c>
      <c r="B6817" s="93" t="s">
        <v>26425</v>
      </c>
      <c r="C6817" s="128">
        <v>237.1</v>
      </c>
      <c r="D6817" s="129">
        <v>6814</v>
      </c>
      <c r="E6817" s="130">
        <f t="shared" si="111"/>
        <v>15</v>
      </c>
    </row>
    <row r="6818" spans="1:5" x14ac:dyDescent="0.3">
      <c r="A6818" s="24" t="s">
        <v>12451</v>
      </c>
      <c r="B6818" s="93" t="s">
        <v>26426</v>
      </c>
      <c r="C6818" s="128">
        <v>237.3</v>
      </c>
      <c r="D6818" s="129">
        <v>6815</v>
      </c>
      <c r="E6818" s="130">
        <f t="shared" si="111"/>
        <v>15</v>
      </c>
    </row>
    <row r="6819" spans="1:5" x14ac:dyDescent="0.3">
      <c r="A6819" s="24" t="s">
        <v>12192</v>
      </c>
      <c r="B6819" s="93" t="s">
        <v>26427</v>
      </c>
      <c r="C6819" s="128">
        <v>237.5</v>
      </c>
      <c r="D6819" s="129">
        <v>6816</v>
      </c>
      <c r="E6819" s="130">
        <f t="shared" si="111"/>
        <v>15</v>
      </c>
    </row>
    <row r="6820" spans="1:5" x14ac:dyDescent="0.3">
      <c r="A6820" s="24" t="s">
        <v>12208</v>
      </c>
      <c r="B6820" s="93" t="s">
        <v>26428</v>
      </c>
      <c r="C6820" s="128">
        <v>238.6</v>
      </c>
      <c r="D6820" s="129">
        <v>6817</v>
      </c>
      <c r="E6820" s="130">
        <f t="shared" si="111"/>
        <v>15</v>
      </c>
    </row>
    <row r="6821" spans="1:5" x14ac:dyDescent="0.3">
      <c r="A6821" s="24" t="s">
        <v>12245</v>
      </c>
      <c r="B6821" s="93" t="s">
        <v>26429</v>
      </c>
      <c r="C6821" s="128">
        <v>239.3</v>
      </c>
      <c r="D6821" s="129">
        <v>6818</v>
      </c>
      <c r="E6821" s="130">
        <f t="shared" si="111"/>
        <v>15</v>
      </c>
    </row>
    <row r="6822" spans="1:5" x14ac:dyDescent="0.3">
      <c r="A6822" s="24" t="s">
        <v>12248</v>
      </c>
      <c r="B6822" s="93" t="s">
        <v>26430</v>
      </c>
      <c r="C6822" s="128">
        <v>239.9</v>
      </c>
      <c r="D6822" s="129">
        <v>6819</v>
      </c>
      <c r="E6822" s="130">
        <f t="shared" si="111"/>
        <v>15</v>
      </c>
    </row>
    <row r="6823" spans="1:5" x14ac:dyDescent="0.3">
      <c r="A6823" s="24" t="s">
        <v>12242</v>
      </c>
      <c r="B6823" s="93" t="s">
        <v>26431</v>
      </c>
      <c r="C6823" s="128">
        <v>242</v>
      </c>
      <c r="D6823" s="129">
        <v>6820</v>
      </c>
      <c r="E6823" s="130">
        <f t="shared" si="111"/>
        <v>15</v>
      </c>
    </row>
    <row r="6824" spans="1:5" x14ac:dyDescent="0.3">
      <c r="A6824" s="24" t="s">
        <v>12229</v>
      </c>
      <c r="B6824" s="93" t="s">
        <v>26432</v>
      </c>
      <c r="C6824" s="128">
        <v>242.8</v>
      </c>
      <c r="D6824" s="129">
        <v>6821</v>
      </c>
      <c r="E6824" s="130">
        <f t="shared" si="111"/>
        <v>15</v>
      </c>
    </row>
    <row r="6825" spans="1:5" x14ac:dyDescent="0.3">
      <c r="A6825" s="24" t="s">
        <v>26433</v>
      </c>
      <c r="B6825" s="93" t="s">
        <v>26434</v>
      </c>
      <c r="C6825" s="128">
        <v>243.2</v>
      </c>
      <c r="D6825" s="129">
        <v>6822</v>
      </c>
      <c r="E6825" s="130">
        <f t="shared" si="111"/>
        <v>15</v>
      </c>
    </row>
    <row r="6826" spans="1:5" x14ac:dyDescent="0.3">
      <c r="A6826" s="24" t="s">
        <v>12304</v>
      </c>
      <c r="B6826" s="93" t="s">
        <v>26435</v>
      </c>
      <c r="C6826" s="128">
        <v>245</v>
      </c>
      <c r="D6826" s="129">
        <v>6823</v>
      </c>
      <c r="E6826" s="130">
        <f t="shared" si="111"/>
        <v>15</v>
      </c>
    </row>
    <row r="6827" spans="1:5" x14ac:dyDescent="0.3">
      <c r="A6827" s="24" t="s">
        <v>12228</v>
      </c>
      <c r="B6827" s="93" t="s">
        <v>26436</v>
      </c>
      <c r="C6827" s="128">
        <v>245.5</v>
      </c>
      <c r="D6827" s="129">
        <v>6824</v>
      </c>
      <c r="E6827" s="130">
        <f t="shared" si="111"/>
        <v>15</v>
      </c>
    </row>
    <row r="6828" spans="1:5" x14ac:dyDescent="0.3">
      <c r="A6828" s="24" t="s">
        <v>12216</v>
      </c>
      <c r="B6828" s="93" t="s">
        <v>26437</v>
      </c>
      <c r="C6828" s="128">
        <v>246.4</v>
      </c>
      <c r="D6828" s="129">
        <v>6825</v>
      </c>
      <c r="E6828" s="130">
        <f t="shared" si="111"/>
        <v>15</v>
      </c>
    </row>
    <row r="6829" spans="1:5" x14ac:dyDescent="0.3">
      <c r="A6829" s="24" t="s">
        <v>12203</v>
      </c>
      <c r="B6829" s="93" t="s">
        <v>26438</v>
      </c>
      <c r="C6829" s="128">
        <v>247.2</v>
      </c>
      <c r="D6829" s="129">
        <v>6826</v>
      </c>
      <c r="E6829" s="130">
        <f t="shared" si="111"/>
        <v>16</v>
      </c>
    </row>
    <row r="6830" spans="1:5" x14ac:dyDescent="0.3">
      <c r="A6830" s="24" t="s">
        <v>12202</v>
      </c>
      <c r="B6830" s="93" t="s">
        <v>26439</v>
      </c>
      <c r="C6830" s="128">
        <v>247.2</v>
      </c>
      <c r="D6830" s="129">
        <v>6827</v>
      </c>
      <c r="E6830" s="130">
        <f t="shared" si="111"/>
        <v>16</v>
      </c>
    </row>
    <row r="6831" spans="1:5" x14ac:dyDescent="0.3">
      <c r="A6831" s="24" t="s">
        <v>12183</v>
      </c>
      <c r="B6831" s="93" t="s">
        <v>26440</v>
      </c>
      <c r="C6831" s="128">
        <v>247.5</v>
      </c>
      <c r="D6831" s="129">
        <v>6828</v>
      </c>
      <c r="E6831" s="130">
        <f t="shared" si="111"/>
        <v>16</v>
      </c>
    </row>
    <row r="6832" spans="1:5" x14ac:dyDescent="0.3">
      <c r="A6832" s="24" t="s">
        <v>12227</v>
      </c>
      <c r="B6832" s="93" t="s">
        <v>26441</v>
      </c>
      <c r="C6832" s="128">
        <v>247.5</v>
      </c>
      <c r="D6832" s="129">
        <v>6829</v>
      </c>
      <c r="E6832" s="130">
        <f t="shared" si="111"/>
        <v>16</v>
      </c>
    </row>
    <row r="6833" spans="1:5" x14ac:dyDescent="0.3">
      <c r="A6833" s="24" t="s">
        <v>12182</v>
      </c>
      <c r="B6833" s="93" t="s">
        <v>26442</v>
      </c>
      <c r="C6833" s="128">
        <v>248.3</v>
      </c>
      <c r="D6833" s="129">
        <v>6830</v>
      </c>
      <c r="E6833" s="130">
        <f t="shared" si="111"/>
        <v>16</v>
      </c>
    </row>
    <row r="6834" spans="1:5" x14ac:dyDescent="0.3">
      <c r="A6834" s="24" t="s">
        <v>12189</v>
      </c>
      <c r="B6834" s="93" t="s">
        <v>26443</v>
      </c>
      <c r="C6834" s="128">
        <v>248.9</v>
      </c>
      <c r="D6834" s="129">
        <v>6831</v>
      </c>
      <c r="E6834" s="130">
        <f t="shared" si="111"/>
        <v>16</v>
      </c>
    </row>
    <row r="6835" spans="1:5" x14ac:dyDescent="0.3">
      <c r="A6835" s="24" t="s">
        <v>12193</v>
      </c>
      <c r="B6835" s="93" t="s">
        <v>26444</v>
      </c>
      <c r="C6835" s="128">
        <v>249.2</v>
      </c>
      <c r="D6835" s="129">
        <v>6832</v>
      </c>
      <c r="E6835" s="130">
        <f t="shared" si="111"/>
        <v>16</v>
      </c>
    </row>
    <row r="6836" spans="1:5" x14ac:dyDescent="0.3">
      <c r="A6836" s="24" t="s">
        <v>12181</v>
      </c>
      <c r="B6836" s="93" t="s">
        <v>26445</v>
      </c>
      <c r="C6836" s="128">
        <v>249.8</v>
      </c>
      <c r="D6836" s="129">
        <v>6833</v>
      </c>
      <c r="E6836" s="130">
        <f t="shared" si="111"/>
        <v>16</v>
      </c>
    </row>
    <row r="6837" spans="1:5" x14ac:dyDescent="0.3">
      <c r="A6837" s="24" t="s">
        <v>12232</v>
      </c>
      <c r="B6837" s="93" t="s">
        <v>26446</v>
      </c>
      <c r="C6837" s="128">
        <v>251.3</v>
      </c>
      <c r="D6837" s="129">
        <v>6834</v>
      </c>
      <c r="E6837" s="130">
        <f t="shared" si="111"/>
        <v>16</v>
      </c>
    </row>
    <row r="6838" spans="1:5" x14ac:dyDescent="0.3">
      <c r="A6838" s="24" t="s">
        <v>12230</v>
      </c>
      <c r="B6838" s="93" t="s">
        <v>26447</v>
      </c>
      <c r="C6838" s="128">
        <v>253.2</v>
      </c>
      <c r="D6838" s="129">
        <v>6835</v>
      </c>
      <c r="E6838" s="130">
        <f t="shared" si="111"/>
        <v>16</v>
      </c>
    </row>
    <row r="6839" spans="1:5" x14ac:dyDescent="0.3">
      <c r="A6839" s="24" t="s">
        <v>12226</v>
      </c>
      <c r="B6839" s="93" t="s">
        <v>26448</v>
      </c>
      <c r="C6839" s="128">
        <v>253.6</v>
      </c>
      <c r="D6839" s="129">
        <v>6836</v>
      </c>
      <c r="E6839" s="130">
        <f t="shared" si="111"/>
        <v>16</v>
      </c>
    </row>
    <row r="6840" spans="1:5" x14ac:dyDescent="0.3">
      <c r="A6840" s="24" t="s">
        <v>12201</v>
      </c>
      <c r="B6840" s="93" t="s">
        <v>26449</v>
      </c>
      <c r="C6840" s="128">
        <v>254.1</v>
      </c>
      <c r="D6840" s="129">
        <v>6837</v>
      </c>
      <c r="E6840" s="130">
        <f t="shared" si="111"/>
        <v>16</v>
      </c>
    </row>
    <row r="6841" spans="1:5" x14ac:dyDescent="0.3">
      <c r="A6841" s="24" t="s">
        <v>12187</v>
      </c>
      <c r="B6841" s="93" t="s">
        <v>26450</v>
      </c>
      <c r="C6841" s="128">
        <v>254.2</v>
      </c>
      <c r="D6841" s="129">
        <v>6838</v>
      </c>
      <c r="E6841" s="130">
        <f t="shared" si="111"/>
        <v>16</v>
      </c>
    </row>
    <row r="6842" spans="1:5" x14ac:dyDescent="0.3">
      <c r="A6842" s="24" t="s">
        <v>12339</v>
      </c>
      <c r="B6842" s="93" t="s">
        <v>26451</v>
      </c>
      <c r="C6842" s="128">
        <v>255.1</v>
      </c>
      <c r="D6842" s="129">
        <v>6839</v>
      </c>
      <c r="E6842" s="130">
        <f t="shared" si="111"/>
        <v>16</v>
      </c>
    </row>
    <row r="6843" spans="1:5" x14ac:dyDescent="0.3">
      <c r="A6843" s="24" t="s">
        <v>12188</v>
      </c>
      <c r="B6843" s="93" t="s">
        <v>26452</v>
      </c>
      <c r="C6843" s="128">
        <v>255.7</v>
      </c>
      <c r="D6843" s="129">
        <v>6840</v>
      </c>
      <c r="E6843" s="130">
        <f t="shared" si="111"/>
        <v>16</v>
      </c>
    </row>
    <row r="6844" spans="1:5" x14ac:dyDescent="0.3">
      <c r="A6844" s="24" t="s">
        <v>12196</v>
      </c>
      <c r="B6844" s="93" t="s">
        <v>26453</v>
      </c>
      <c r="C6844" s="128">
        <v>258.39999999999998</v>
      </c>
      <c r="D6844" s="129">
        <v>6841</v>
      </c>
      <c r="E6844" s="130">
        <f t="shared" si="111"/>
        <v>16</v>
      </c>
    </row>
    <row r="6845" spans="1:5" x14ac:dyDescent="0.3">
      <c r="A6845" s="24" t="s">
        <v>12179</v>
      </c>
      <c r="B6845" s="93" t="s">
        <v>26454</v>
      </c>
      <c r="C6845" s="128">
        <v>258.60000000000002</v>
      </c>
      <c r="D6845" s="129">
        <v>6842</v>
      </c>
      <c r="E6845" s="130">
        <f t="shared" si="111"/>
        <v>16</v>
      </c>
    </row>
    <row r="6846" spans="1:5" x14ac:dyDescent="0.3">
      <c r="A6846" s="24" t="s">
        <v>12197</v>
      </c>
      <c r="B6846" s="93" t="s">
        <v>26455</v>
      </c>
      <c r="C6846" s="128">
        <v>259.60000000000002</v>
      </c>
      <c r="D6846" s="129">
        <v>6843</v>
      </c>
      <c r="E6846" s="130">
        <f t="shared" si="111"/>
        <v>16</v>
      </c>
    </row>
    <row r="6847" spans="1:5" x14ac:dyDescent="0.3">
      <c r="A6847" s="24" t="s">
        <v>12191</v>
      </c>
      <c r="B6847" s="93" t="s">
        <v>26456</v>
      </c>
      <c r="C6847" s="128">
        <v>261</v>
      </c>
      <c r="D6847" s="129">
        <v>6844</v>
      </c>
      <c r="E6847" s="130">
        <f t="shared" si="111"/>
        <v>16</v>
      </c>
    </row>
    <row r="6848" spans="1:5" x14ac:dyDescent="0.3">
      <c r="A6848" s="24" t="s">
        <v>12213</v>
      </c>
      <c r="B6848" s="93" t="s">
        <v>26457</v>
      </c>
      <c r="C6848" s="128">
        <v>263.39999999999998</v>
      </c>
      <c r="D6848" s="129">
        <v>6845</v>
      </c>
      <c r="E6848" s="130">
        <f t="shared" si="111"/>
        <v>16</v>
      </c>
    </row>
    <row r="6849" spans="1:5" x14ac:dyDescent="0.3">
      <c r="A6849" s="24" t="s">
        <v>26458</v>
      </c>
      <c r="B6849" s="93" t="s">
        <v>26459</v>
      </c>
      <c r="C6849" s="128">
        <v>277.8</v>
      </c>
      <c r="D6849" s="129">
        <v>6846</v>
      </c>
      <c r="E6849" s="130">
        <f t="shared" si="111"/>
        <v>16</v>
      </c>
    </row>
    <row r="6850" spans="1:5" x14ac:dyDescent="0.3">
      <c r="A6850" s="24" t="s">
        <v>12177</v>
      </c>
      <c r="B6850" s="93" t="s">
        <v>26460</v>
      </c>
      <c r="C6850" s="128">
        <v>281.8</v>
      </c>
      <c r="D6850" s="129">
        <v>6847</v>
      </c>
      <c r="E6850" s="130">
        <f t="shared" si="111"/>
        <v>16</v>
      </c>
    </row>
    <row r="6851" spans="1:5" x14ac:dyDescent="0.3">
      <c r="A6851" s="24" t="s">
        <v>12211</v>
      </c>
      <c r="B6851" s="93" t="s">
        <v>26461</v>
      </c>
      <c r="C6851" s="128">
        <v>282.10000000000002</v>
      </c>
      <c r="D6851" s="129">
        <v>6848</v>
      </c>
      <c r="E6851" s="130">
        <f t="shared" si="111"/>
        <v>16</v>
      </c>
    </row>
    <row r="6852" spans="1:5" x14ac:dyDescent="0.3">
      <c r="A6852" s="24" t="s">
        <v>12180</v>
      </c>
      <c r="B6852" s="93" t="s">
        <v>26462</v>
      </c>
      <c r="C6852" s="128">
        <v>284.3</v>
      </c>
      <c r="D6852" s="129">
        <v>6849</v>
      </c>
      <c r="E6852" s="130">
        <f t="shared" si="111"/>
        <v>16</v>
      </c>
    </row>
    <row r="6853" spans="1:5" x14ac:dyDescent="0.3">
      <c r="A6853" s="24" t="s">
        <v>12205</v>
      </c>
      <c r="B6853" s="93" t="s">
        <v>26463</v>
      </c>
      <c r="C6853" s="128">
        <v>288.5</v>
      </c>
      <c r="D6853" s="129">
        <v>6850</v>
      </c>
      <c r="E6853" s="130">
        <f t="shared" ref="E6853:E6859" si="112">VLOOKUP(C6853,$I$4:$O$19,7, TRUE)</f>
        <v>16</v>
      </c>
    </row>
    <row r="6854" spans="1:5" x14ac:dyDescent="0.3">
      <c r="A6854" s="24" t="s">
        <v>12184</v>
      </c>
      <c r="B6854" s="93" t="s">
        <v>26464</v>
      </c>
      <c r="C6854" s="128">
        <v>288.60000000000002</v>
      </c>
      <c r="D6854" s="129">
        <v>6851</v>
      </c>
      <c r="E6854" s="130">
        <f t="shared" si="112"/>
        <v>16</v>
      </c>
    </row>
    <row r="6855" spans="1:5" x14ac:dyDescent="0.3">
      <c r="A6855" s="24" t="s">
        <v>12185</v>
      </c>
      <c r="B6855" s="93" t="s">
        <v>26465</v>
      </c>
      <c r="C6855" s="128">
        <v>289.7</v>
      </c>
      <c r="D6855" s="129">
        <v>6852</v>
      </c>
      <c r="E6855" s="130">
        <f t="shared" si="112"/>
        <v>16</v>
      </c>
    </row>
    <row r="6856" spans="1:5" x14ac:dyDescent="0.3">
      <c r="A6856" s="24" t="s">
        <v>12206</v>
      </c>
      <c r="B6856" s="93" t="s">
        <v>26466</v>
      </c>
      <c r="C6856" s="128">
        <v>290.10000000000002</v>
      </c>
      <c r="D6856" s="129">
        <v>6853</v>
      </c>
      <c r="E6856" s="130">
        <f t="shared" si="112"/>
        <v>16</v>
      </c>
    </row>
    <row r="6857" spans="1:5" x14ac:dyDescent="0.3">
      <c r="A6857" s="24" t="s">
        <v>12176</v>
      </c>
      <c r="B6857" s="93" t="s">
        <v>26467</v>
      </c>
      <c r="C6857" s="128">
        <v>297.2</v>
      </c>
      <c r="D6857" s="129">
        <v>6854</v>
      </c>
      <c r="E6857" s="130">
        <f t="shared" si="112"/>
        <v>16</v>
      </c>
    </row>
    <row r="6858" spans="1:5" x14ac:dyDescent="0.3">
      <c r="A6858" s="24" t="s">
        <v>12175</v>
      </c>
      <c r="B6858" s="93" t="s">
        <v>26468</v>
      </c>
      <c r="C6858" s="128">
        <v>307.7</v>
      </c>
      <c r="D6858" s="129">
        <v>6855</v>
      </c>
      <c r="E6858" s="130">
        <f t="shared" si="112"/>
        <v>16</v>
      </c>
    </row>
    <row r="6859" spans="1:5" x14ac:dyDescent="0.3">
      <c r="A6859" s="24" t="s">
        <v>12178</v>
      </c>
      <c r="B6859" s="93" t="s">
        <v>26469</v>
      </c>
      <c r="C6859" s="128">
        <v>311.7</v>
      </c>
      <c r="D6859" s="129">
        <v>6856</v>
      </c>
      <c r="E6859" s="130">
        <f t="shared" si="112"/>
        <v>16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3F2A0A948A1DF4590B532C1823DE513" ma:contentTypeVersion="23" ma:contentTypeDescription="Create a new document." ma:contentTypeScope="" ma:versionID="4d8fe0f25c5ab75ec598814805bb401f">
  <xsd:schema xmlns:xsd="http://www.w3.org/2001/XMLSchema" xmlns:xs="http://www.w3.org/2001/XMLSchema" xmlns:p="http://schemas.microsoft.com/office/2006/metadata/properties" xmlns:ns2="95109afe-48bb-45fc-924c-91843d29e86c" xmlns:ns3="bbb1cdd1-cf5a-48b9-b14b-3d868fa48288" targetNamespace="http://schemas.microsoft.com/office/2006/metadata/properties" ma:root="true" ma:fieldsID="9f3013bad9b67c72f3c4013025518613" ns2:_="" ns3:_="">
    <xsd:import namespace="95109afe-48bb-45fc-924c-91843d29e86c"/>
    <xsd:import namespace="bbb1cdd1-cf5a-48b9-b14b-3d868fa48288"/>
    <xsd:element name="properties">
      <xsd:complexType>
        <xsd:sequence>
          <xsd:element name="documentManagement">
            <xsd:complexType>
              <xsd:all>
                <xsd:element ref="ns2:WorkingLead" minOccurs="0"/>
                <xsd:element ref="ns2:AnalysisandInsightforFinance" minOccurs="0"/>
                <xsd:element ref="ns2:Review_x0020_Date" minOccurs="0"/>
                <xsd:element ref="ns3:SharedWithUsers" minOccurs="0"/>
                <xsd:element ref="ns3:SharedWithDetails" minOccurs="0"/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3:_ip_UnifiedCompliancePolicyProperties" minOccurs="0"/>
                <xsd:element ref="ns3:_ip_UnifiedCompliancePolicyUIAction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5109afe-48bb-45fc-924c-91843d29e86c" elementFormDefault="qualified">
    <xsd:import namespace="http://schemas.microsoft.com/office/2006/documentManagement/types"/>
    <xsd:import namespace="http://schemas.microsoft.com/office/infopath/2007/PartnerControls"/>
    <xsd:element name="WorkingLead" ma:index="5" nillable="true" ma:displayName="Working Lead" ma:description="&#10;" ma:list="UserInfo" ma:SearchPeopleOnly="false" ma:SharePointGroup="0" ma:internalName="WorkingLead" ma:readOnly="false" ma:showField="ImnNam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AnalysisandInsightforFinance" ma:index="6" nillable="true" ma:displayName="AnalysisandInsightforFinance" ma:list="UserInfo" ma:SharePointGroup="0" ma:internalName="AnalysisandInsightforFinance" ma:readOnly="false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Review_x0020_Date" ma:index="7" nillable="true" ma:displayName="Review date" ma:indexed="true" ma:internalName="Review_x0020_Date" ma:readOnly="false">
      <xsd:simpleType>
        <xsd:restriction base="dms:Text"/>
      </xsd:simpleType>
    </xsd:element>
    <xsd:element name="MediaServiceMetadata" ma:index="13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4" nillable="true" ma:taxonomy="true" ma:internalName="lcf76f155ced4ddcb4097134ff3c332f" ma:taxonomyFieldName="MediaServiceImageTags" ma:displayName="Image Tags" ma:readOnly="false" ma:fieldId="{5cf76f15-5ced-4ddc-b409-7134ff3c332f}" ma:taxonomyMulti="true" ma:sspId="2c8d5fda-b97d-42c6-97e2-f76465e161c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7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bb1cdd1-cf5a-48b9-b14b-3d868fa48288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SearchPeopleOnly="false" ma:SharePointGroup="0" ma:internalName="SharedWithUsers" ma:readOnly="true" ma:showField="ImnNam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_ip_UnifiedCompliancePolicyProperties" ma:index="21" nillable="true" ma:displayName="Unified Compliance Policy Properties" ma:internalName="_ip_UnifiedCompliancePolicyProperties" ma:readOnly="false">
      <xsd:simpleType>
        <xsd:restriction base="dms:Note"/>
      </xsd:simpleType>
    </xsd:element>
    <xsd:element name="_ip_UnifiedCompliancePolicyUIAction" ma:index="22" nillable="true" ma:displayName="Unified Compliance Policy UI Action" ma:hidden="true" ma:internalName="_ip_UnifiedCompliancePolicyUIAction" ma:readOnly="false">
      <xsd:simpleType>
        <xsd:restriction base="dms:Text"/>
      </xsd:simpleType>
    </xsd:element>
    <xsd:element name="TaxCatchAll" ma:index="25" nillable="true" ma:displayName="Taxonomy Catch All Column" ma:hidden="true" ma:list="{b87fcb59-3518-4cc0-ba6a-4520f0c3fe3b}" ma:internalName="TaxCatchAll" ma:showField="CatchAllData" ma:web="bbb1cdd1-cf5a-48b9-b14b-3d868fa4828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8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��< ? x m l   v e r s i o n = " 1 . 0 "   e n c o d i n g = " u t f - 1 6 " ? > < D a t a M a s h u p   x m l n s = " h t t p : / / s c h e m a s . m i c r o s o f t . c o m / D a t a M a s h u p " > A A A A A B Y D A A B Q S w M E F A A C A A g A 6 X U n W j V G M S C m A A A A 9 g A A A B I A H A B D b 2 5 m a W c v U G F j a 2 F n Z S 5 4 b W w g o h g A K K A U A A A A A A A A A A A A A A A A A A A A A A A A A A A A h Y 9 N D o I w G E S v Q r q n P 2 C i k o + S 6 M K N J C Y m x m 1 T K z R C M b R Y 7 u b C I 3 k F M Y q 6 c z l v 3 m L m f r 1 B 1 t d V c F G t 1 Y 1 J E c M U B c r I 5 q B N k a L O H c M Z y j h s h D y J Q g W D b G z S 2 0 O K S u f O C S H e e + x j 3 L Q F i S h l Z J + v t 7 J U t U A f W f + X Q 2 2 s E 0 Y q x G H 3 G s M j z O I J Z t M 5 p k B G C L k 2 X y E a 9 j 7 b H w j L r n J d q 7 g y 4 W o B Z I x A 3 h / 4 A 1 B L A w Q U A A I A C A D p d S d a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6 X U n W i i K R 7 g O A A A A E Q A A A B M A H A B G b 3 J t d W x h c y 9 T Z W N 0 a W 9 u M S 5 t I K I Y A C i g F A A A A A A A A A A A A A A A A A A A A A A A A A A A A C t O T S 7 J z M 9 T C I b Q h t Y A U E s B A i 0 A F A A C A A g A 6 X U n W j V G M S C m A A A A 9 g A A A B I A A A A A A A A A A A A A A A A A A A A A A E N v b m Z p Z y 9 Q Y W N r Y W d l L n h t b F B L A Q I t A B Q A A g A I A O l 1 J 1 o P y u m r p A A A A O k A A A A T A A A A A A A A A A A A A A A A A P I A A A B b Q 2 9 u d G V u d F 9 U e X B l c 1 0 u e G 1 s U E s B A i 0 A F A A C A A g A 6 X U n W i i K R 7 g O A A A A E Q A A A B M A A A A A A A A A A A A A A A A A 4 w E A A E Z v c m 1 1 b G F z L 1 N l Y 3 R p b 2 4 x L m 1 Q S w U G A A A A A A M A A w D C A A A A P g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E R / / c L e w 0 h D v S d 2 G f s n G a I A A A A A A g A A A A A A E G Y A A A A B A A A g A A A A 8 w + r w Q S K 6 y v T K z v q H l B T p B + t L / h / l v E 9 x h n s r z o B v q M A A A A A D o A A A A A C A A A g A A A A O T m b o Q 8 c 3 7 p o b p 1 y C p O Y r m C P D d d j Z 4 9 u x I m m X s Q Y J S t Q A A A A q E C e s u x 9 7 k H Q n n a e Z b S w F O p 5 D h l i l R W 5 L X 5 e 2 V + B k w h u v Y s m Y 3 y p y V / W / f O 1 B 4 S v 8 h g M S a + D Z k 2 Z T E C H 1 G B M x w z R T l 0 3 W i T C L b v R 3 e + Y I l h A A A A A 0 f 9 a Q 4 i D L l y d v 9 Z q H N P R G e f w 5 K 1 F n j B C G z d 8 5 1 Z a q L X l q n d U 0 B z r 8 s N U X R R W 8 N p k B 0 i p N / G i o u l i n r G q C P x m d g = = < / D a t a M a s h u p > 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bbb1cdd1-cf5a-48b9-b14b-3d868fa48288" xsi:nil="true"/>
    <AnalysisandInsightforFinance xmlns="95109afe-48bb-45fc-924c-91843d29e86c">
      <UserInfo>
        <DisplayName/>
        <AccountId xsi:nil="true"/>
        <AccountType/>
      </UserInfo>
    </AnalysisandInsightforFinance>
    <WorkingLead xmlns="95109afe-48bb-45fc-924c-91843d29e86c">
      <UserInfo>
        <DisplayName/>
        <AccountId xsi:nil="true"/>
        <AccountType/>
      </UserInfo>
    </WorkingLead>
    <_ip_UnifiedCompliancePolicyProperties xmlns="bbb1cdd1-cf5a-48b9-b14b-3d868fa48288" xsi:nil="true"/>
    <Review_x0020_Date xmlns="95109afe-48bb-45fc-924c-91843d29e86c" xsi:nil="true"/>
    <TaxCatchAll xmlns="bbb1cdd1-cf5a-48b9-b14b-3d868fa48288" xsi:nil="true"/>
    <lcf76f155ced4ddcb4097134ff3c332f xmlns="95109afe-48bb-45fc-924c-91843d29e86c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DD42B2E7-36D0-4F7C-9B0B-DEC4AC70689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5109afe-48bb-45fc-924c-91843d29e86c"/>
    <ds:schemaRef ds:uri="bbb1cdd1-cf5a-48b9-b14b-3d868fa4828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316F703-5B14-4E24-AA8B-3A089A5054A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0D21CEE-6DE8-40B4-9B05-351979960C07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185130E6-0774-47BA-97B7-5B0531855F4C}">
  <ds:schemaRefs>
    <ds:schemaRef ds:uri="http://schemas.microsoft.com/office/2006/documentManagement/types"/>
    <ds:schemaRef ds:uri="http://purl.org/dc/dcmitype/"/>
    <ds:schemaRef ds:uri="95109afe-48bb-45fc-924c-91843d29e86c"/>
    <ds:schemaRef ds:uri="bbb1cdd1-cf5a-48b9-b14b-3d868fa48288"/>
    <ds:schemaRef ds:uri="http://purl.org/dc/elements/1.1/"/>
    <ds:schemaRef ds:uri="http://purl.org/dc/terms/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notes</vt:lpstr>
      <vt:lpstr>icb_need_index</vt:lpstr>
      <vt:lpstr>gp_need_index</vt:lpstr>
      <vt:lpstr>stata_code</vt:lpstr>
      <vt:lpstr>msoa_avoidable_mortality</vt:lpstr>
      <vt:lpstr>notes!Print_Area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Allocations Team</dc:creator>
  <cp:lastModifiedBy>WOOTTON, Rebecca (NHS ENGLAND - X24)</cp:lastModifiedBy>
  <cp:lastPrinted>2025-01-22T14:00:37Z</cp:lastPrinted>
  <dcterms:created xsi:type="dcterms:W3CDTF">2019-01-29T16:37:12Z</dcterms:created>
  <dcterms:modified xsi:type="dcterms:W3CDTF">2025-02-21T12:27:58Z</dcterms:modified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0x01010023F2A0A948A1DF4590B532C1823DE513</vt:lpwstr>
  </property>
  <property fmtid="{D5CDD505-2E9C-101B-9397-08002B2CF9AE}" pid="3" name="MediaServiceImageTags">
    <vt:lpwstr/>
  </property>
  <property fmtid="{D5CDD505-2E9C-101B-9397-08002B2CF9AE}" pid="4" name="Order">
    <vt:r8>14508900</vt:r8>
  </property>
  <property fmtid="{D5CDD505-2E9C-101B-9397-08002B2CF9AE}" pid="5" name="_ExtendedDescription">
    <vt:lpwstr/>
  </property>
</Properties>
</file>